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gavinwilson/Downloads/EmployeeSampleData/"/>
    </mc:Choice>
  </mc:AlternateContent>
  <xr:revisionPtr revIDLastSave="0" documentId="13_ncr:1_{642831D8-1A21-C246-978F-9A380D067502}" xr6:coauthVersionLast="47" xr6:coauthVersionMax="47" xr10:uidLastSave="{00000000-0000-0000-0000-000000000000}"/>
  <bookViews>
    <workbookView xWindow="0" yWindow="500" windowWidth="33600" windowHeight="18960" xr2:uid="{65C14963-D7D9-489F-85DF-B390E3AF6B64}"/>
  </bookViews>
  <sheets>
    <sheet name="Overview" sheetId="13" r:id="rId1"/>
    <sheet name="Raw Data" sheetId="11" r:id="rId2"/>
    <sheet name="Raw Data Copy" sheetId="4" r:id="rId3"/>
    <sheet name="Data Cleaning" sheetId="7" r:id="rId4"/>
    <sheet name="Sorted Clean Data" sheetId="10" r:id="rId5"/>
    <sheet name="pvt_employee Ex." sheetId="12" r:id="rId6"/>
  </sheets>
  <calcPr calcId="191029"/>
  <pivotCaches>
    <pivotCache cacheId="0"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 i="7" l="1"/>
  <c r="Q2" i="7"/>
  <c r="P2" i="7"/>
  <c r="O2" i="7"/>
  <c r="N2" i="7"/>
  <c r="M2" i="7"/>
  <c r="L2" i="7"/>
  <c r="K2" i="7"/>
  <c r="J2" i="7"/>
  <c r="I2" i="7"/>
  <c r="H2" i="7"/>
  <c r="A2" i="7"/>
  <c r="G2" i="7"/>
  <c r="A4" i="7"/>
  <c r="B2" i="7" l="1"/>
  <c r="C2" i="7" s="1"/>
  <c r="D2" i="7" s="1"/>
  <c r="E2" i="7" l="1"/>
  <c r="F2" i="7"/>
  <c r="H3" i="7"/>
  <c r="H4" i="7"/>
  <c r="H5" i="7"/>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56" i="7"/>
  <c r="H157" i="7"/>
  <c r="H158" i="7"/>
  <c r="H159" i="7"/>
  <c r="H160" i="7"/>
  <c r="H161" i="7"/>
  <c r="H162" i="7"/>
  <c r="H163" i="7"/>
  <c r="H164" i="7"/>
  <c r="H165" i="7"/>
  <c r="H166" i="7"/>
  <c r="H167" i="7"/>
  <c r="H168" i="7"/>
  <c r="H169" i="7"/>
  <c r="H170" i="7"/>
  <c r="H171" i="7"/>
  <c r="H172" i="7"/>
  <c r="H173" i="7"/>
  <c r="H174" i="7"/>
  <c r="H175" i="7"/>
  <c r="H176" i="7"/>
  <c r="H177" i="7"/>
  <c r="H178" i="7"/>
  <c r="H179" i="7"/>
  <c r="H180" i="7"/>
  <c r="H181" i="7"/>
  <c r="H182" i="7"/>
  <c r="H183" i="7"/>
  <c r="H184" i="7"/>
  <c r="H185" i="7"/>
  <c r="H186" i="7"/>
  <c r="H187" i="7"/>
  <c r="H188" i="7"/>
  <c r="H189" i="7"/>
  <c r="H190" i="7"/>
  <c r="H191" i="7"/>
  <c r="H192" i="7"/>
  <c r="H193" i="7"/>
  <c r="H194" i="7"/>
  <c r="H195" i="7"/>
  <c r="H196" i="7"/>
  <c r="H197" i="7"/>
  <c r="H198" i="7"/>
  <c r="H199" i="7"/>
  <c r="H200" i="7"/>
  <c r="H201" i="7"/>
  <c r="H202" i="7"/>
  <c r="H203" i="7"/>
  <c r="H204" i="7"/>
  <c r="H205" i="7"/>
  <c r="H206" i="7"/>
  <c r="H207" i="7"/>
  <c r="H208" i="7"/>
  <c r="H209" i="7"/>
  <c r="H210" i="7"/>
  <c r="H211" i="7"/>
  <c r="H212" i="7"/>
  <c r="H213" i="7"/>
  <c r="H214" i="7"/>
  <c r="H215" i="7"/>
  <c r="H216" i="7"/>
  <c r="H217" i="7"/>
  <c r="H218" i="7"/>
  <c r="H219" i="7"/>
  <c r="H220" i="7"/>
  <c r="H221" i="7"/>
  <c r="H222" i="7"/>
  <c r="H223" i="7"/>
  <c r="H224" i="7"/>
  <c r="H225" i="7"/>
  <c r="H226" i="7"/>
  <c r="H227" i="7"/>
  <c r="H228" i="7"/>
  <c r="H229" i="7"/>
  <c r="H230" i="7"/>
  <c r="H231" i="7"/>
  <c r="H232" i="7"/>
  <c r="H233" i="7"/>
  <c r="H234" i="7"/>
  <c r="H235" i="7"/>
  <c r="H236" i="7"/>
  <c r="H237" i="7"/>
  <c r="H238" i="7"/>
  <c r="H239" i="7"/>
  <c r="H240" i="7"/>
  <c r="H241" i="7"/>
  <c r="H242" i="7"/>
  <c r="H243" i="7"/>
  <c r="H244" i="7"/>
  <c r="H245" i="7"/>
  <c r="H246" i="7"/>
  <c r="H247" i="7"/>
  <c r="H248" i="7"/>
  <c r="H249" i="7"/>
  <c r="H250" i="7"/>
  <c r="H251" i="7"/>
  <c r="H252" i="7"/>
  <c r="H253" i="7"/>
  <c r="H254" i="7"/>
  <c r="H255" i="7"/>
  <c r="H256" i="7"/>
  <c r="H257" i="7"/>
  <c r="H258" i="7"/>
  <c r="H259" i="7"/>
  <c r="H260" i="7"/>
  <c r="H261" i="7"/>
  <c r="H262" i="7"/>
  <c r="H263" i="7"/>
  <c r="H264" i="7"/>
  <c r="H265" i="7"/>
  <c r="H266" i="7"/>
  <c r="H267" i="7"/>
  <c r="H268" i="7"/>
  <c r="H269" i="7"/>
  <c r="H270" i="7"/>
  <c r="H271" i="7"/>
  <c r="H272" i="7"/>
  <c r="H273" i="7"/>
  <c r="H274" i="7"/>
  <c r="H275" i="7"/>
  <c r="H276" i="7"/>
  <c r="H277" i="7"/>
  <c r="H278" i="7"/>
  <c r="H279" i="7"/>
  <c r="H280" i="7"/>
  <c r="H281" i="7"/>
  <c r="H282" i="7"/>
  <c r="H283" i="7"/>
  <c r="H284" i="7"/>
  <c r="H285" i="7"/>
  <c r="H286" i="7"/>
  <c r="H287" i="7"/>
  <c r="H288" i="7"/>
  <c r="H289" i="7"/>
  <c r="H290" i="7"/>
  <c r="H291" i="7"/>
  <c r="H292" i="7"/>
  <c r="H293" i="7"/>
  <c r="H294" i="7"/>
  <c r="H295" i="7"/>
  <c r="H296" i="7"/>
  <c r="H297" i="7"/>
  <c r="H298" i="7"/>
  <c r="H299" i="7"/>
  <c r="H300" i="7"/>
  <c r="H301" i="7"/>
  <c r="H302" i="7"/>
  <c r="H303" i="7"/>
  <c r="H304" i="7"/>
  <c r="H305" i="7"/>
  <c r="H306" i="7"/>
  <c r="H307" i="7"/>
  <c r="H308" i="7"/>
  <c r="H309" i="7"/>
  <c r="H310" i="7"/>
  <c r="H311" i="7"/>
  <c r="H312" i="7"/>
  <c r="H313" i="7"/>
  <c r="H314" i="7"/>
  <c r="H315" i="7"/>
  <c r="H316" i="7"/>
  <c r="H317" i="7"/>
  <c r="H318" i="7"/>
  <c r="H319" i="7"/>
  <c r="H320" i="7"/>
  <c r="H321" i="7"/>
  <c r="H322" i="7"/>
  <c r="H323" i="7"/>
  <c r="H324" i="7"/>
  <c r="H325" i="7"/>
  <c r="H326" i="7"/>
  <c r="H327" i="7"/>
  <c r="H328" i="7"/>
  <c r="H329" i="7"/>
  <c r="H330" i="7"/>
  <c r="H331" i="7"/>
  <c r="H332" i="7"/>
  <c r="H333" i="7"/>
  <c r="H334" i="7"/>
  <c r="H335" i="7"/>
  <c r="H336" i="7"/>
  <c r="H337" i="7"/>
  <c r="H338" i="7"/>
  <c r="H339" i="7"/>
  <c r="H340" i="7"/>
  <c r="H341" i="7"/>
  <c r="H342" i="7"/>
  <c r="H343" i="7"/>
  <c r="H344" i="7"/>
  <c r="H345" i="7"/>
  <c r="H346" i="7"/>
  <c r="H347" i="7"/>
  <c r="H348" i="7"/>
  <c r="H349" i="7"/>
  <c r="H350" i="7"/>
  <c r="H351" i="7"/>
  <c r="H352" i="7"/>
  <c r="H353" i="7"/>
  <c r="H354" i="7"/>
  <c r="H355" i="7"/>
  <c r="H356" i="7"/>
  <c r="H357" i="7"/>
  <c r="H358" i="7"/>
  <c r="H359" i="7"/>
  <c r="H360" i="7"/>
  <c r="H361" i="7"/>
  <c r="H362" i="7"/>
  <c r="H363" i="7"/>
  <c r="H364" i="7"/>
  <c r="H365" i="7"/>
  <c r="H366" i="7"/>
  <c r="H367" i="7"/>
  <c r="H368" i="7"/>
  <c r="H369" i="7"/>
  <c r="H370" i="7"/>
  <c r="H371" i="7"/>
  <c r="H372" i="7"/>
  <c r="H373" i="7"/>
  <c r="H374" i="7"/>
  <c r="H375" i="7"/>
  <c r="H376" i="7"/>
  <c r="H377" i="7"/>
  <c r="H378" i="7"/>
  <c r="H379" i="7"/>
  <c r="H380" i="7"/>
  <c r="H381" i="7"/>
  <c r="H382" i="7"/>
  <c r="H383" i="7"/>
  <c r="H384" i="7"/>
  <c r="H385" i="7"/>
  <c r="H386" i="7"/>
  <c r="H387" i="7"/>
  <c r="H388" i="7"/>
  <c r="H389" i="7"/>
  <c r="H390" i="7"/>
  <c r="H391" i="7"/>
  <c r="H392" i="7"/>
  <c r="H393" i="7"/>
  <c r="H394" i="7"/>
  <c r="H395" i="7"/>
  <c r="H396" i="7"/>
  <c r="H397" i="7"/>
  <c r="H398" i="7"/>
  <c r="H399" i="7"/>
  <c r="H400" i="7"/>
  <c r="H401" i="7"/>
  <c r="H402" i="7"/>
  <c r="H403" i="7"/>
  <c r="H404" i="7"/>
  <c r="H405" i="7"/>
  <c r="H406" i="7"/>
  <c r="H407" i="7"/>
  <c r="H408" i="7"/>
  <c r="H409" i="7"/>
  <c r="H410" i="7"/>
  <c r="H411" i="7"/>
  <c r="H412" i="7"/>
  <c r="H413" i="7"/>
  <c r="H414" i="7"/>
  <c r="H415" i="7"/>
  <c r="H416" i="7"/>
  <c r="H417" i="7"/>
  <c r="H418" i="7"/>
  <c r="H419" i="7"/>
  <c r="H420" i="7"/>
  <c r="H421" i="7"/>
  <c r="H422" i="7"/>
  <c r="H423" i="7"/>
  <c r="H424" i="7"/>
  <c r="H425" i="7"/>
  <c r="H426" i="7"/>
  <c r="H427" i="7"/>
  <c r="H428" i="7"/>
  <c r="H429" i="7"/>
  <c r="H430" i="7"/>
  <c r="H431" i="7"/>
  <c r="H432" i="7"/>
  <c r="H433" i="7"/>
  <c r="H434" i="7"/>
  <c r="H435" i="7"/>
  <c r="H436" i="7"/>
  <c r="H437" i="7"/>
  <c r="H438" i="7"/>
  <c r="H439" i="7"/>
  <c r="H440" i="7"/>
  <c r="H441" i="7"/>
  <c r="H442" i="7"/>
  <c r="H443" i="7"/>
  <c r="H444" i="7"/>
  <c r="H445" i="7"/>
  <c r="H446" i="7"/>
  <c r="H447" i="7"/>
  <c r="H448" i="7"/>
  <c r="H449" i="7"/>
  <c r="H450" i="7"/>
  <c r="H451" i="7"/>
  <c r="H452" i="7"/>
  <c r="H453" i="7"/>
  <c r="H454" i="7"/>
  <c r="H455" i="7"/>
  <c r="H456" i="7"/>
  <c r="H457" i="7"/>
  <c r="H458" i="7"/>
  <c r="H459" i="7"/>
  <c r="H460" i="7"/>
  <c r="H461" i="7"/>
  <c r="H462" i="7"/>
  <c r="H463" i="7"/>
  <c r="H464" i="7"/>
  <c r="H465" i="7"/>
  <c r="H466" i="7"/>
  <c r="H467" i="7"/>
  <c r="H468" i="7"/>
  <c r="H469" i="7"/>
  <c r="H470" i="7"/>
  <c r="H471" i="7"/>
  <c r="H472" i="7"/>
  <c r="H473" i="7"/>
  <c r="H474" i="7"/>
  <c r="H475" i="7"/>
  <c r="H476" i="7"/>
  <c r="H477" i="7"/>
  <c r="H478" i="7"/>
  <c r="H479" i="7"/>
  <c r="H480" i="7"/>
  <c r="H481" i="7"/>
  <c r="H482" i="7"/>
  <c r="H483" i="7"/>
  <c r="H484" i="7"/>
  <c r="H485" i="7"/>
  <c r="H486" i="7"/>
  <c r="H487" i="7"/>
  <c r="H488" i="7"/>
  <c r="H489" i="7"/>
  <c r="H490" i="7"/>
  <c r="H491" i="7"/>
  <c r="H492" i="7"/>
  <c r="H493" i="7"/>
  <c r="H494" i="7"/>
  <c r="H495" i="7"/>
  <c r="H496" i="7"/>
  <c r="H497" i="7"/>
  <c r="H498" i="7"/>
  <c r="H499" i="7"/>
  <c r="H500" i="7"/>
  <c r="H501" i="7"/>
  <c r="H502" i="7"/>
  <c r="H503" i="7"/>
  <c r="H504" i="7"/>
  <c r="H505" i="7"/>
  <c r="H506" i="7"/>
  <c r="H507" i="7"/>
  <c r="H508" i="7"/>
  <c r="H509" i="7"/>
  <c r="H510" i="7"/>
  <c r="H511" i="7"/>
  <c r="H512" i="7"/>
  <c r="H513" i="7"/>
  <c r="H514" i="7"/>
  <c r="H515" i="7"/>
  <c r="H516" i="7"/>
  <c r="H517" i="7"/>
  <c r="H518" i="7"/>
  <c r="H519" i="7"/>
  <c r="H520" i="7"/>
  <c r="H521" i="7"/>
  <c r="H522" i="7"/>
  <c r="H523" i="7"/>
  <c r="H524" i="7"/>
  <c r="H525" i="7"/>
  <c r="H526" i="7"/>
  <c r="H527" i="7"/>
  <c r="H528" i="7"/>
  <c r="H529" i="7"/>
  <c r="H530" i="7"/>
  <c r="H531" i="7"/>
  <c r="H532" i="7"/>
  <c r="H533" i="7"/>
  <c r="H534" i="7"/>
  <c r="H535" i="7"/>
  <c r="H536" i="7"/>
  <c r="H537" i="7"/>
  <c r="H538" i="7"/>
  <c r="H539" i="7"/>
  <c r="H540" i="7"/>
  <c r="H541" i="7"/>
  <c r="H542" i="7"/>
  <c r="H543" i="7"/>
  <c r="H544" i="7"/>
  <c r="H545" i="7"/>
  <c r="H546" i="7"/>
  <c r="H547" i="7"/>
  <c r="H548" i="7"/>
  <c r="H549" i="7"/>
  <c r="H550" i="7"/>
  <c r="H551" i="7"/>
  <c r="H552" i="7"/>
  <c r="H553" i="7"/>
  <c r="H554" i="7"/>
  <c r="H555" i="7"/>
  <c r="H556" i="7"/>
  <c r="H557" i="7"/>
  <c r="H558" i="7"/>
  <c r="H559" i="7"/>
  <c r="H560" i="7"/>
  <c r="H561" i="7"/>
  <c r="H562" i="7"/>
  <c r="H563" i="7"/>
  <c r="H564" i="7"/>
  <c r="H565" i="7"/>
  <c r="H566" i="7"/>
  <c r="H567" i="7"/>
  <c r="H568" i="7"/>
  <c r="H569" i="7"/>
  <c r="H570" i="7"/>
  <c r="H571" i="7"/>
  <c r="H572" i="7"/>
  <c r="H573" i="7"/>
  <c r="H574" i="7"/>
  <c r="H575" i="7"/>
  <c r="H576" i="7"/>
  <c r="H577" i="7"/>
  <c r="H578" i="7"/>
  <c r="H579" i="7"/>
  <c r="H580" i="7"/>
  <c r="H581" i="7"/>
  <c r="H582" i="7"/>
  <c r="H583" i="7"/>
  <c r="H584" i="7"/>
  <c r="H585" i="7"/>
  <c r="H586" i="7"/>
  <c r="H587" i="7"/>
  <c r="H588" i="7"/>
  <c r="H589" i="7"/>
  <c r="H590" i="7"/>
  <c r="H591" i="7"/>
  <c r="H592" i="7"/>
  <c r="H593" i="7"/>
  <c r="H594" i="7"/>
  <c r="H595" i="7"/>
  <c r="H596" i="7"/>
  <c r="H597" i="7"/>
  <c r="H598" i="7"/>
  <c r="H599" i="7"/>
  <c r="H600" i="7"/>
  <c r="H601" i="7"/>
  <c r="H602" i="7"/>
  <c r="H603" i="7"/>
  <c r="H604" i="7"/>
  <c r="H605" i="7"/>
  <c r="H606" i="7"/>
  <c r="H607" i="7"/>
  <c r="H608" i="7"/>
  <c r="H609" i="7"/>
  <c r="H610" i="7"/>
  <c r="H611" i="7"/>
  <c r="H612" i="7"/>
  <c r="H613" i="7"/>
  <c r="H614" i="7"/>
  <c r="H615" i="7"/>
  <c r="H616" i="7"/>
  <c r="H617" i="7"/>
  <c r="H618" i="7"/>
  <c r="H619" i="7"/>
  <c r="H620" i="7"/>
  <c r="H621" i="7"/>
  <c r="H622" i="7"/>
  <c r="H623" i="7"/>
  <c r="H624" i="7"/>
  <c r="H625" i="7"/>
  <c r="H626" i="7"/>
  <c r="H627" i="7"/>
  <c r="H628" i="7"/>
  <c r="H629" i="7"/>
  <c r="H630" i="7"/>
  <c r="H631" i="7"/>
  <c r="H632" i="7"/>
  <c r="H633" i="7"/>
  <c r="H634" i="7"/>
  <c r="H635" i="7"/>
  <c r="H636" i="7"/>
  <c r="H637" i="7"/>
  <c r="H638" i="7"/>
  <c r="H639" i="7"/>
  <c r="H640" i="7"/>
  <c r="H641" i="7"/>
  <c r="H642" i="7"/>
  <c r="H643" i="7"/>
  <c r="H644" i="7"/>
  <c r="H645" i="7"/>
  <c r="H646" i="7"/>
  <c r="H647" i="7"/>
  <c r="H648" i="7"/>
  <c r="H649" i="7"/>
  <c r="H650" i="7"/>
  <c r="H651" i="7"/>
  <c r="H652" i="7"/>
  <c r="H653" i="7"/>
  <c r="H654" i="7"/>
  <c r="H655" i="7"/>
  <c r="H656" i="7"/>
  <c r="H657" i="7"/>
  <c r="H658" i="7"/>
  <c r="H659" i="7"/>
  <c r="H660" i="7"/>
  <c r="H661" i="7"/>
  <c r="H662" i="7"/>
  <c r="H663" i="7"/>
  <c r="H664" i="7"/>
  <c r="H665" i="7"/>
  <c r="H666" i="7"/>
  <c r="H667" i="7"/>
  <c r="H668" i="7"/>
  <c r="H669" i="7"/>
  <c r="H670" i="7"/>
  <c r="H671" i="7"/>
  <c r="H672" i="7"/>
  <c r="H673" i="7"/>
  <c r="H674" i="7"/>
  <c r="H675" i="7"/>
  <c r="H676" i="7"/>
  <c r="H677" i="7"/>
  <c r="H678" i="7"/>
  <c r="H679" i="7"/>
  <c r="H680" i="7"/>
  <c r="H681" i="7"/>
  <c r="H682" i="7"/>
  <c r="H683" i="7"/>
  <c r="H684" i="7"/>
  <c r="H685" i="7"/>
  <c r="H686" i="7"/>
  <c r="H687" i="7"/>
  <c r="H688" i="7"/>
  <c r="H689" i="7"/>
  <c r="H690" i="7"/>
  <c r="H691" i="7"/>
  <c r="H692" i="7"/>
  <c r="H693" i="7"/>
  <c r="H694" i="7"/>
  <c r="H695" i="7"/>
  <c r="H696" i="7"/>
  <c r="H697" i="7"/>
  <c r="H698" i="7"/>
  <c r="H699" i="7"/>
  <c r="H700" i="7"/>
  <c r="H701" i="7"/>
  <c r="H702" i="7"/>
  <c r="H703" i="7"/>
  <c r="H704" i="7"/>
  <c r="H705" i="7"/>
  <c r="H706" i="7"/>
  <c r="H707" i="7"/>
  <c r="H708" i="7"/>
  <c r="H709" i="7"/>
  <c r="H710" i="7"/>
  <c r="H711" i="7"/>
  <c r="H712" i="7"/>
  <c r="H713" i="7"/>
  <c r="H714" i="7"/>
  <c r="H715" i="7"/>
  <c r="H716" i="7"/>
  <c r="H717" i="7"/>
  <c r="H718" i="7"/>
  <c r="H719" i="7"/>
  <c r="H720" i="7"/>
  <c r="H721" i="7"/>
  <c r="H722" i="7"/>
  <c r="H723" i="7"/>
  <c r="H724" i="7"/>
  <c r="H725" i="7"/>
  <c r="H726" i="7"/>
  <c r="H727" i="7"/>
  <c r="H728" i="7"/>
  <c r="H729" i="7"/>
  <c r="H730" i="7"/>
  <c r="H731" i="7"/>
  <c r="H732" i="7"/>
  <c r="H733" i="7"/>
  <c r="H734" i="7"/>
  <c r="H735" i="7"/>
  <c r="H736" i="7"/>
  <c r="H737" i="7"/>
  <c r="H738" i="7"/>
  <c r="H739" i="7"/>
  <c r="H740" i="7"/>
  <c r="H741" i="7"/>
  <c r="H742" i="7"/>
  <c r="H743" i="7"/>
  <c r="H744" i="7"/>
  <c r="H745" i="7"/>
  <c r="H746" i="7"/>
  <c r="H747" i="7"/>
  <c r="H748" i="7"/>
  <c r="H749" i="7"/>
  <c r="H750" i="7"/>
  <c r="H751" i="7"/>
  <c r="H752" i="7"/>
  <c r="H753" i="7"/>
  <c r="H754" i="7"/>
  <c r="H755" i="7"/>
  <c r="H756" i="7"/>
  <c r="H757" i="7"/>
  <c r="H758" i="7"/>
  <c r="H759" i="7"/>
  <c r="H760" i="7"/>
  <c r="H761" i="7"/>
  <c r="H762" i="7"/>
  <c r="H763" i="7"/>
  <c r="H764" i="7"/>
  <c r="H765" i="7"/>
  <c r="H766" i="7"/>
  <c r="H767" i="7"/>
  <c r="H768" i="7"/>
  <c r="H769" i="7"/>
  <c r="H770" i="7"/>
  <c r="H771" i="7"/>
  <c r="H772" i="7"/>
  <c r="H773" i="7"/>
  <c r="H774" i="7"/>
  <c r="H775" i="7"/>
  <c r="H776" i="7"/>
  <c r="H777" i="7"/>
  <c r="H778" i="7"/>
  <c r="H779" i="7"/>
  <c r="H780" i="7"/>
  <c r="H781" i="7"/>
  <c r="H782" i="7"/>
  <c r="H783" i="7"/>
  <c r="H784" i="7"/>
  <c r="H785" i="7"/>
  <c r="H786" i="7"/>
  <c r="H787" i="7"/>
  <c r="H788" i="7"/>
  <c r="H789" i="7"/>
  <c r="H790" i="7"/>
  <c r="H791" i="7"/>
  <c r="H792" i="7"/>
  <c r="H793" i="7"/>
  <c r="H794" i="7"/>
  <c r="H795" i="7"/>
  <c r="H796" i="7"/>
  <c r="H797" i="7"/>
  <c r="H798" i="7"/>
  <c r="H799" i="7"/>
  <c r="H800" i="7"/>
  <c r="H801" i="7"/>
  <c r="H802" i="7"/>
  <c r="H803" i="7"/>
  <c r="H804" i="7"/>
  <c r="H805" i="7"/>
  <c r="H806" i="7"/>
  <c r="H807" i="7"/>
  <c r="H808" i="7"/>
  <c r="H809" i="7"/>
  <c r="H810" i="7"/>
  <c r="H811" i="7"/>
  <c r="H812" i="7"/>
  <c r="H813" i="7"/>
  <c r="H814" i="7"/>
  <c r="H815" i="7"/>
  <c r="H816" i="7"/>
  <c r="H817" i="7"/>
  <c r="H818" i="7"/>
  <c r="H819" i="7"/>
  <c r="H820" i="7"/>
  <c r="H821" i="7"/>
  <c r="H822" i="7"/>
  <c r="H823" i="7"/>
  <c r="H824" i="7"/>
  <c r="H825" i="7"/>
  <c r="H826" i="7"/>
  <c r="H827" i="7"/>
  <c r="H828" i="7"/>
  <c r="H829" i="7"/>
  <c r="H830" i="7"/>
  <c r="H831" i="7"/>
  <c r="H832" i="7"/>
  <c r="H833" i="7"/>
  <c r="H834" i="7"/>
  <c r="H835" i="7"/>
  <c r="H836" i="7"/>
  <c r="H837" i="7"/>
  <c r="H838" i="7"/>
  <c r="H839" i="7"/>
  <c r="H840" i="7"/>
  <c r="H841" i="7"/>
  <c r="H842" i="7"/>
  <c r="H843" i="7"/>
  <c r="H844" i="7"/>
  <c r="H845" i="7"/>
  <c r="H846" i="7"/>
  <c r="H847" i="7"/>
  <c r="H848" i="7"/>
  <c r="H849" i="7"/>
  <c r="H850" i="7"/>
  <c r="H851" i="7"/>
  <c r="H852" i="7"/>
  <c r="H853" i="7"/>
  <c r="H854" i="7"/>
  <c r="H855" i="7"/>
  <c r="H856" i="7"/>
  <c r="H857" i="7"/>
  <c r="H858" i="7"/>
  <c r="H859" i="7"/>
  <c r="H860" i="7"/>
  <c r="H861" i="7"/>
  <c r="H862" i="7"/>
  <c r="H863" i="7"/>
  <c r="H864" i="7"/>
  <c r="H865" i="7"/>
  <c r="H866" i="7"/>
  <c r="H867" i="7"/>
  <c r="H868" i="7"/>
  <c r="H869" i="7"/>
  <c r="H870" i="7"/>
  <c r="H871" i="7"/>
  <c r="H872" i="7"/>
  <c r="H873" i="7"/>
  <c r="H874" i="7"/>
  <c r="H875" i="7"/>
  <c r="H876" i="7"/>
  <c r="H877" i="7"/>
  <c r="H878" i="7"/>
  <c r="H879" i="7"/>
  <c r="H880" i="7"/>
  <c r="H881" i="7"/>
  <c r="H882" i="7"/>
  <c r="H883" i="7"/>
  <c r="H884" i="7"/>
  <c r="H885" i="7"/>
  <c r="H886" i="7"/>
  <c r="H887" i="7"/>
  <c r="H888" i="7"/>
  <c r="H889" i="7"/>
  <c r="H890" i="7"/>
  <c r="H891" i="7"/>
  <c r="H892" i="7"/>
  <c r="H893" i="7"/>
  <c r="H894" i="7"/>
  <c r="H895" i="7"/>
  <c r="H896" i="7"/>
  <c r="H897" i="7"/>
  <c r="H898" i="7"/>
  <c r="H899" i="7"/>
  <c r="H900" i="7"/>
  <c r="H901" i="7"/>
  <c r="H902" i="7"/>
  <c r="H903" i="7"/>
  <c r="H904" i="7"/>
  <c r="H905" i="7"/>
  <c r="H906" i="7"/>
  <c r="H907" i="7"/>
  <c r="H908" i="7"/>
  <c r="H909" i="7"/>
  <c r="H910" i="7"/>
  <c r="H911" i="7"/>
  <c r="H912" i="7"/>
  <c r="H913" i="7"/>
  <c r="H914" i="7"/>
  <c r="H915" i="7"/>
  <c r="H916" i="7"/>
  <c r="H917" i="7"/>
  <c r="H918" i="7"/>
  <c r="H919" i="7"/>
  <c r="H920" i="7"/>
  <c r="H921" i="7"/>
  <c r="H922" i="7"/>
  <c r="H923" i="7"/>
  <c r="H924" i="7"/>
  <c r="H925" i="7"/>
  <c r="H926" i="7"/>
  <c r="H927" i="7"/>
  <c r="H928" i="7"/>
  <c r="H929" i="7"/>
  <c r="H930" i="7"/>
  <c r="H931" i="7"/>
  <c r="H932" i="7"/>
  <c r="H933" i="7"/>
  <c r="H934" i="7"/>
  <c r="H935" i="7"/>
  <c r="H936" i="7"/>
  <c r="H937" i="7"/>
  <c r="H938" i="7"/>
  <c r="H939" i="7"/>
  <c r="H940" i="7"/>
  <c r="H941" i="7"/>
  <c r="H942" i="7"/>
  <c r="H943" i="7"/>
  <c r="H944" i="7"/>
  <c r="H945" i="7"/>
  <c r="H946" i="7"/>
  <c r="H947" i="7"/>
  <c r="H948" i="7"/>
  <c r="H949" i="7"/>
  <c r="H950" i="7"/>
  <c r="H951" i="7"/>
  <c r="H952" i="7"/>
  <c r="H953" i="7"/>
  <c r="H954" i="7"/>
  <c r="H955" i="7"/>
  <c r="H956" i="7"/>
  <c r="H957" i="7"/>
  <c r="H958" i="7"/>
  <c r="H959" i="7"/>
  <c r="H960" i="7"/>
  <c r="H961" i="7"/>
  <c r="H962" i="7"/>
  <c r="H963" i="7"/>
  <c r="H964" i="7"/>
  <c r="H965" i="7"/>
  <c r="H966" i="7"/>
  <c r="H967" i="7"/>
  <c r="H968" i="7"/>
  <c r="H969" i="7"/>
  <c r="H970" i="7"/>
  <c r="H971" i="7"/>
  <c r="H972" i="7"/>
  <c r="H973" i="7"/>
  <c r="H974" i="7"/>
  <c r="H975" i="7"/>
  <c r="H976" i="7"/>
  <c r="H977" i="7"/>
  <c r="H978" i="7"/>
  <c r="H979" i="7"/>
  <c r="H980" i="7"/>
  <c r="H981" i="7"/>
  <c r="H982" i="7"/>
  <c r="H983" i="7"/>
  <c r="H984" i="7"/>
  <c r="H985" i="7"/>
  <c r="H986" i="7"/>
  <c r="H987" i="7"/>
  <c r="H988" i="7"/>
  <c r="H989" i="7"/>
  <c r="H990" i="7"/>
  <c r="H991" i="7"/>
  <c r="H992" i="7"/>
  <c r="H993" i="7"/>
  <c r="H994" i="7"/>
  <c r="H995" i="7"/>
  <c r="H996" i="7"/>
  <c r="H997" i="7"/>
  <c r="H998" i="7"/>
  <c r="H999" i="7"/>
  <c r="H1000" i="7"/>
  <c r="H1001" i="7"/>
  <c r="G3" i="7"/>
  <c r="G4" i="7"/>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93" i="7"/>
  <c r="G94" i="7"/>
  <c r="G95" i="7"/>
  <c r="G96" i="7"/>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G157" i="7"/>
  <c r="G158" i="7"/>
  <c r="G159" i="7"/>
  <c r="G160" i="7"/>
  <c r="G161" i="7"/>
  <c r="G162" i="7"/>
  <c r="G163" i="7"/>
  <c r="G164" i="7"/>
  <c r="G165" i="7"/>
  <c r="G166" i="7"/>
  <c r="G167" i="7"/>
  <c r="G168" i="7"/>
  <c r="G169" i="7"/>
  <c r="G170" i="7"/>
  <c r="G171" i="7"/>
  <c r="G172" i="7"/>
  <c r="G173" i="7"/>
  <c r="G174" i="7"/>
  <c r="G175" i="7"/>
  <c r="G176" i="7"/>
  <c r="G177" i="7"/>
  <c r="G178" i="7"/>
  <c r="G179" i="7"/>
  <c r="G180" i="7"/>
  <c r="G181" i="7"/>
  <c r="G182" i="7"/>
  <c r="G183" i="7"/>
  <c r="G184" i="7"/>
  <c r="G185" i="7"/>
  <c r="G186" i="7"/>
  <c r="G187" i="7"/>
  <c r="G188" i="7"/>
  <c r="G189" i="7"/>
  <c r="G190" i="7"/>
  <c r="G191" i="7"/>
  <c r="G192" i="7"/>
  <c r="G193" i="7"/>
  <c r="G194" i="7"/>
  <c r="G195" i="7"/>
  <c r="G196" i="7"/>
  <c r="G197" i="7"/>
  <c r="G198" i="7"/>
  <c r="G199" i="7"/>
  <c r="G200" i="7"/>
  <c r="G201" i="7"/>
  <c r="G202" i="7"/>
  <c r="G203" i="7"/>
  <c r="G204" i="7"/>
  <c r="G205" i="7"/>
  <c r="G206" i="7"/>
  <c r="G207" i="7"/>
  <c r="G208" i="7"/>
  <c r="G209" i="7"/>
  <c r="G210" i="7"/>
  <c r="G211" i="7"/>
  <c r="G212" i="7"/>
  <c r="G213" i="7"/>
  <c r="G214" i="7"/>
  <c r="G215" i="7"/>
  <c r="G216" i="7"/>
  <c r="G217" i="7"/>
  <c r="G218" i="7"/>
  <c r="G219" i="7"/>
  <c r="G220" i="7"/>
  <c r="G221" i="7"/>
  <c r="G222" i="7"/>
  <c r="G223" i="7"/>
  <c r="G224" i="7"/>
  <c r="G225" i="7"/>
  <c r="G226" i="7"/>
  <c r="G227" i="7"/>
  <c r="G228" i="7"/>
  <c r="G229" i="7"/>
  <c r="G230" i="7"/>
  <c r="G231" i="7"/>
  <c r="G232" i="7"/>
  <c r="G233" i="7"/>
  <c r="G234" i="7"/>
  <c r="G235" i="7"/>
  <c r="G236" i="7"/>
  <c r="G237" i="7"/>
  <c r="G238" i="7"/>
  <c r="G239" i="7"/>
  <c r="G240" i="7"/>
  <c r="G241" i="7"/>
  <c r="G242" i="7"/>
  <c r="G243" i="7"/>
  <c r="G244" i="7"/>
  <c r="G245" i="7"/>
  <c r="G246" i="7"/>
  <c r="G247" i="7"/>
  <c r="G248" i="7"/>
  <c r="G249" i="7"/>
  <c r="G250" i="7"/>
  <c r="G251" i="7"/>
  <c r="G252" i="7"/>
  <c r="G253" i="7"/>
  <c r="G254" i="7"/>
  <c r="G255" i="7"/>
  <c r="G256" i="7"/>
  <c r="G257" i="7"/>
  <c r="G258" i="7"/>
  <c r="G259" i="7"/>
  <c r="G260" i="7"/>
  <c r="G261" i="7"/>
  <c r="G262" i="7"/>
  <c r="G263" i="7"/>
  <c r="G264" i="7"/>
  <c r="G265" i="7"/>
  <c r="G266" i="7"/>
  <c r="G267" i="7"/>
  <c r="G268" i="7"/>
  <c r="G269" i="7"/>
  <c r="G270" i="7"/>
  <c r="G271" i="7"/>
  <c r="G272" i="7"/>
  <c r="G273" i="7"/>
  <c r="G274" i="7"/>
  <c r="G275" i="7"/>
  <c r="G276" i="7"/>
  <c r="G277" i="7"/>
  <c r="G278" i="7"/>
  <c r="G279" i="7"/>
  <c r="G280" i="7"/>
  <c r="G281" i="7"/>
  <c r="G282" i="7"/>
  <c r="G283" i="7"/>
  <c r="G284" i="7"/>
  <c r="G285" i="7"/>
  <c r="G286" i="7"/>
  <c r="G287" i="7"/>
  <c r="G288" i="7"/>
  <c r="G289" i="7"/>
  <c r="G290" i="7"/>
  <c r="G291" i="7"/>
  <c r="G292" i="7"/>
  <c r="G293" i="7"/>
  <c r="G294" i="7"/>
  <c r="G295" i="7"/>
  <c r="G296" i="7"/>
  <c r="G297" i="7"/>
  <c r="G298" i="7"/>
  <c r="G299" i="7"/>
  <c r="G300" i="7"/>
  <c r="G301" i="7"/>
  <c r="G302" i="7"/>
  <c r="G303" i="7"/>
  <c r="G304" i="7"/>
  <c r="G305" i="7"/>
  <c r="G306" i="7"/>
  <c r="G307" i="7"/>
  <c r="G308" i="7"/>
  <c r="G309" i="7"/>
  <c r="G310" i="7"/>
  <c r="G311" i="7"/>
  <c r="G312" i="7"/>
  <c r="G313" i="7"/>
  <c r="G314" i="7"/>
  <c r="G315" i="7"/>
  <c r="G316" i="7"/>
  <c r="G317" i="7"/>
  <c r="G318" i="7"/>
  <c r="G319" i="7"/>
  <c r="G320" i="7"/>
  <c r="G321" i="7"/>
  <c r="G322" i="7"/>
  <c r="G323" i="7"/>
  <c r="G324" i="7"/>
  <c r="G325" i="7"/>
  <c r="G326" i="7"/>
  <c r="G327" i="7"/>
  <c r="G328" i="7"/>
  <c r="G329" i="7"/>
  <c r="G330" i="7"/>
  <c r="G331" i="7"/>
  <c r="G332" i="7"/>
  <c r="G333" i="7"/>
  <c r="G334" i="7"/>
  <c r="G335" i="7"/>
  <c r="G336" i="7"/>
  <c r="G337" i="7"/>
  <c r="G338" i="7"/>
  <c r="G339" i="7"/>
  <c r="G340" i="7"/>
  <c r="G341" i="7"/>
  <c r="G342" i="7"/>
  <c r="G343" i="7"/>
  <c r="G344" i="7"/>
  <c r="G345" i="7"/>
  <c r="G346" i="7"/>
  <c r="G347" i="7"/>
  <c r="G348" i="7"/>
  <c r="G349" i="7"/>
  <c r="G350" i="7"/>
  <c r="G351" i="7"/>
  <c r="G352" i="7"/>
  <c r="G353" i="7"/>
  <c r="G354" i="7"/>
  <c r="G355" i="7"/>
  <c r="G356" i="7"/>
  <c r="G357" i="7"/>
  <c r="G358" i="7"/>
  <c r="G359" i="7"/>
  <c r="G360" i="7"/>
  <c r="G361" i="7"/>
  <c r="G362" i="7"/>
  <c r="G363" i="7"/>
  <c r="G364" i="7"/>
  <c r="G365" i="7"/>
  <c r="G366" i="7"/>
  <c r="G367" i="7"/>
  <c r="G368" i="7"/>
  <c r="G369" i="7"/>
  <c r="G370" i="7"/>
  <c r="G371" i="7"/>
  <c r="G372" i="7"/>
  <c r="G373" i="7"/>
  <c r="G374" i="7"/>
  <c r="G375" i="7"/>
  <c r="G376" i="7"/>
  <c r="G377" i="7"/>
  <c r="G378" i="7"/>
  <c r="G379" i="7"/>
  <c r="G380" i="7"/>
  <c r="G381" i="7"/>
  <c r="G382" i="7"/>
  <c r="G383" i="7"/>
  <c r="G384" i="7"/>
  <c r="G385" i="7"/>
  <c r="G386" i="7"/>
  <c r="G387" i="7"/>
  <c r="G388" i="7"/>
  <c r="G389" i="7"/>
  <c r="G390" i="7"/>
  <c r="G391" i="7"/>
  <c r="G392" i="7"/>
  <c r="G393" i="7"/>
  <c r="G394" i="7"/>
  <c r="G395" i="7"/>
  <c r="G396" i="7"/>
  <c r="G397" i="7"/>
  <c r="G398" i="7"/>
  <c r="G399" i="7"/>
  <c r="G400" i="7"/>
  <c r="G401" i="7"/>
  <c r="G402" i="7"/>
  <c r="G403" i="7"/>
  <c r="G404" i="7"/>
  <c r="G405" i="7"/>
  <c r="G406" i="7"/>
  <c r="G407" i="7"/>
  <c r="G408" i="7"/>
  <c r="G409" i="7"/>
  <c r="G410" i="7"/>
  <c r="G411" i="7"/>
  <c r="G412" i="7"/>
  <c r="G413" i="7"/>
  <c r="G414" i="7"/>
  <c r="G415" i="7"/>
  <c r="G416" i="7"/>
  <c r="G417" i="7"/>
  <c r="G418" i="7"/>
  <c r="G419" i="7"/>
  <c r="G420" i="7"/>
  <c r="G421" i="7"/>
  <c r="G422" i="7"/>
  <c r="G423" i="7"/>
  <c r="G424" i="7"/>
  <c r="G425" i="7"/>
  <c r="G426" i="7"/>
  <c r="G427" i="7"/>
  <c r="G428" i="7"/>
  <c r="G429" i="7"/>
  <c r="G430" i="7"/>
  <c r="G431" i="7"/>
  <c r="G432" i="7"/>
  <c r="G433" i="7"/>
  <c r="G434" i="7"/>
  <c r="G435" i="7"/>
  <c r="G436" i="7"/>
  <c r="G437" i="7"/>
  <c r="G438" i="7"/>
  <c r="G439" i="7"/>
  <c r="G440" i="7"/>
  <c r="G441" i="7"/>
  <c r="G442" i="7"/>
  <c r="G443" i="7"/>
  <c r="G444" i="7"/>
  <c r="G445" i="7"/>
  <c r="G446" i="7"/>
  <c r="G447" i="7"/>
  <c r="G448" i="7"/>
  <c r="G449" i="7"/>
  <c r="G450" i="7"/>
  <c r="G451" i="7"/>
  <c r="G452" i="7"/>
  <c r="G453" i="7"/>
  <c r="G454" i="7"/>
  <c r="G455" i="7"/>
  <c r="G456" i="7"/>
  <c r="G457" i="7"/>
  <c r="G458" i="7"/>
  <c r="G459" i="7"/>
  <c r="G460" i="7"/>
  <c r="G461" i="7"/>
  <c r="G462" i="7"/>
  <c r="G463" i="7"/>
  <c r="G464" i="7"/>
  <c r="G465" i="7"/>
  <c r="G466" i="7"/>
  <c r="G467" i="7"/>
  <c r="G468" i="7"/>
  <c r="G469" i="7"/>
  <c r="G470" i="7"/>
  <c r="G471" i="7"/>
  <c r="G472" i="7"/>
  <c r="G473" i="7"/>
  <c r="G474" i="7"/>
  <c r="G475" i="7"/>
  <c r="G476" i="7"/>
  <c r="G477" i="7"/>
  <c r="G478" i="7"/>
  <c r="G479" i="7"/>
  <c r="G480" i="7"/>
  <c r="G481" i="7"/>
  <c r="G482" i="7"/>
  <c r="G483" i="7"/>
  <c r="G484" i="7"/>
  <c r="G485" i="7"/>
  <c r="G486" i="7"/>
  <c r="G487" i="7"/>
  <c r="G488" i="7"/>
  <c r="G489" i="7"/>
  <c r="G490" i="7"/>
  <c r="G491" i="7"/>
  <c r="G492" i="7"/>
  <c r="G493" i="7"/>
  <c r="G494" i="7"/>
  <c r="G495" i="7"/>
  <c r="G496" i="7"/>
  <c r="G497" i="7"/>
  <c r="G498" i="7"/>
  <c r="G499" i="7"/>
  <c r="G500" i="7"/>
  <c r="G501" i="7"/>
  <c r="G502" i="7"/>
  <c r="G503" i="7"/>
  <c r="G504" i="7"/>
  <c r="G505" i="7"/>
  <c r="G506" i="7"/>
  <c r="G507" i="7"/>
  <c r="G508" i="7"/>
  <c r="G509" i="7"/>
  <c r="G510" i="7"/>
  <c r="G511" i="7"/>
  <c r="G512" i="7"/>
  <c r="G513" i="7"/>
  <c r="G514" i="7"/>
  <c r="G515" i="7"/>
  <c r="G516" i="7"/>
  <c r="G517" i="7"/>
  <c r="G518" i="7"/>
  <c r="G519" i="7"/>
  <c r="G520" i="7"/>
  <c r="G521" i="7"/>
  <c r="G522" i="7"/>
  <c r="G523" i="7"/>
  <c r="G524" i="7"/>
  <c r="G525" i="7"/>
  <c r="G526" i="7"/>
  <c r="G527" i="7"/>
  <c r="G528" i="7"/>
  <c r="G529" i="7"/>
  <c r="G530" i="7"/>
  <c r="G531" i="7"/>
  <c r="G532" i="7"/>
  <c r="G533" i="7"/>
  <c r="G534" i="7"/>
  <c r="G535" i="7"/>
  <c r="G536" i="7"/>
  <c r="G537" i="7"/>
  <c r="G538" i="7"/>
  <c r="G539" i="7"/>
  <c r="G540" i="7"/>
  <c r="G541" i="7"/>
  <c r="G542" i="7"/>
  <c r="G543" i="7"/>
  <c r="G544" i="7"/>
  <c r="G545" i="7"/>
  <c r="G546" i="7"/>
  <c r="G547" i="7"/>
  <c r="G548" i="7"/>
  <c r="G549" i="7"/>
  <c r="G550" i="7"/>
  <c r="G551" i="7"/>
  <c r="G552" i="7"/>
  <c r="G553" i="7"/>
  <c r="G554" i="7"/>
  <c r="G555" i="7"/>
  <c r="G556" i="7"/>
  <c r="G557" i="7"/>
  <c r="G558" i="7"/>
  <c r="G559" i="7"/>
  <c r="G560" i="7"/>
  <c r="G561" i="7"/>
  <c r="G562" i="7"/>
  <c r="G563" i="7"/>
  <c r="G564" i="7"/>
  <c r="G565" i="7"/>
  <c r="G566" i="7"/>
  <c r="G567" i="7"/>
  <c r="G568" i="7"/>
  <c r="G569" i="7"/>
  <c r="G570" i="7"/>
  <c r="G571" i="7"/>
  <c r="G572" i="7"/>
  <c r="G573" i="7"/>
  <c r="G574" i="7"/>
  <c r="G575" i="7"/>
  <c r="G576" i="7"/>
  <c r="G577" i="7"/>
  <c r="G578" i="7"/>
  <c r="G579" i="7"/>
  <c r="G580" i="7"/>
  <c r="G581" i="7"/>
  <c r="G582" i="7"/>
  <c r="G583" i="7"/>
  <c r="G584" i="7"/>
  <c r="G585" i="7"/>
  <c r="G586" i="7"/>
  <c r="G587" i="7"/>
  <c r="G588" i="7"/>
  <c r="G589" i="7"/>
  <c r="G590" i="7"/>
  <c r="G591" i="7"/>
  <c r="G592" i="7"/>
  <c r="G593" i="7"/>
  <c r="G594" i="7"/>
  <c r="G595" i="7"/>
  <c r="G596" i="7"/>
  <c r="G597" i="7"/>
  <c r="G598" i="7"/>
  <c r="G599" i="7"/>
  <c r="G600" i="7"/>
  <c r="G601" i="7"/>
  <c r="G602" i="7"/>
  <c r="G603" i="7"/>
  <c r="G604" i="7"/>
  <c r="G605" i="7"/>
  <c r="G606" i="7"/>
  <c r="G607" i="7"/>
  <c r="G608" i="7"/>
  <c r="G609" i="7"/>
  <c r="G610" i="7"/>
  <c r="G611" i="7"/>
  <c r="G612" i="7"/>
  <c r="G613" i="7"/>
  <c r="G614" i="7"/>
  <c r="G615" i="7"/>
  <c r="G616" i="7"/>
  <c r="G617" i="7"/>
  <c r="G618" i="7"/>
  <c r="G619" i="7"/>
  <c r="G620" i="7"/>
  <c r="G621" i="7"/>
  <c r="G622" i="7"/>
  <c r="G623" i="7"/>
  <c r="G624" i="7"/>
  <c r="G625" i="7"/>
  <c r="G626" i="7"/>
  <c r="G627" i="7"/>
  <c r="G628" i="7"/>
  <c r="G629" i="7"/>
  <c r="G630" i="7"/>
  <c r="G631" i="7"/>
  <c r="G632" i="7"/>
  <c r="G633" i="7"/>
  <c r="G634" i="7"/>
  <c r="G635" i="7"/>
  <c r="G636" i="7"/>
  <c r="G637" i="7"/>
  <c r="G638" i="7"/>
  <c r="G639" i="7"/>
  <c r="G640" i="7"/>
  <c r="G641" i="7"/>
  <c r="G642" i="7"/>
  <c r="G643" i="7"/>
  <c r="G644" i="7"/>
  <c r="G645" i="7"/>
  <c r="G646" i="7"/>
  <c r="G647" i="7"/>
  <c r="G648" i="7"/>
  <c r="G649" i="7"/>
  <c r="G650" i="7"/>
  <c r="G651" i="7"/>
  <c r="G652" i="7"/>
  <c r="G653" i="7"/>
  <c r="G654" i="7"/>
  <c r="G655" i="7"/>
  <c r="G656" i="7"/>
  <c r="G657" i="7"/>
  <c r="G658" i="7"/>
  <c r="G659" i="7"/>
  <c r="G660" i="7"/>
  <c r="G661" i="7"/>
  <c r="G662" i="7"/>
  <c r="G663" i="7"/>
  <c r="G664" i="7"/>
  <c r="G665" i="7"/>
  <c r="G666" i="7"/>
  <c r="G667" i="7"/>
  <c r="G668" i="7"/>
  <c r="G669" i="7"/>
  <c r="G670" i="7"/>
  <c r="G671" i="7"/>
  <c r="G672" i="7"/>
  <c r="G673" i="7"/>
  <c r="G674" i="7"/>
  <c r="G675" i="7"/>
  <c r="G676" i="7"/>
  <c r="G677" i="7"/>
  <c r="G678" i="7"/>
  <c r="G679" i="7"/>
  <c r="G680" i="7"/>
  <c r="G681" i="7"/>
  <c r="G682" i="7"/>
  <c r="G683" i="7"/>
  <c r="G684" i="7"/>
  <c r="G685" i="7"/>
  <c r="G686" i="7"/>
  <c r="G687" i="7"/>
  <c r="G688" i="7"/>
  <c r="G689" i="7"/>
  <c r="G690" i="7"/>
  <c r="G691" i="7"/>
  <c r="G692" i="7"/>
  <c r="G693" i="7"/>
  <c r="G694" i="7"/>
  <c r="G695" i="7"/>
  <c r="G696" i="7"/>
  <c r="G697" i="7"/>
  <c r="G698" i="7"/>
  <c r="G699" i="7"/>
  <c r="G700" i="7"/>
  <c r="G701" i="7"/>
  <c r="G702" i="7"/>
  <c r="G703" i="7"/>
  <c r="G704" i="7"/>
  <c r="G705" i="7"/>
  <c r="G706" i="7"/>
  <c r="G707" i="7"/>
  <c r="G708" i="7"/>
  <c r="G709" i="7"/>
  <c r="G710" i="7"/>
  <c r="G711" i="7"/>
  <c r="G712" i="7"/>
  <c r="G713" i="7"/>
  <c r="G714" i="7"/>
  <c r="G715" i="7"/>
  <c r="G716" i="7"/>
  <c r="G717" i="7"/>
  <c r="G718" i="7"/>
  <c r="G719" i="7"/>
  <c r="G720" i="7"/>
  <c r="G721" i="7"/>
  <c r="G722" i="7"/>
  <c r="G723" i="7"/>
  <c r="G724" i="7"/>
  <c r="G725" i="7"/>
  <c r="G726" i="7"/>
  <c r="G727" i="7"/>
  <c r="G728" i="7"/>
  <c r="G729" i="7"/>
  <c r="G730" i="7"/>
  <c r="G731" i="7"/>
  <c r="G732" i="7"/>
  <c r="G733" i="7"/>
  <c r="G734" i="7"/>
  <c r="G735" i="7"/>
  <c r="G736" i="7"/>
  <c r="G737" i="7"/>
  <c r="G738" i="7"/>
  <c r="G739" i="7"/>
  <c r="G740" i="7"/>
  <c r="G741" i="7"/>
  <c r="G742" i="7"/>
  <c r="G743" i="7"/>
  <c r="G744" i="7"/>
  <c r="G745" i="7"/>
  <c r="G746" i="7"/>
  <c r="G747" i="7"/>
  <c r="G748" i="7"/>
  <c r="G749" i="7"/>
  <c r="G750" i="7"/>
  <c r="G751" i="7"/>
  <c r="G752" i="7"/>
  <c r="G753" i="7"/>
  <c r="G754" i="7"/>
  <c r="G755" i="7"/>
  <c r="G756" i="7"/>
  <c r="G757" i="7"/>
  <c r="G758" i="7"/>
  <c r="G759" i="7"/>
  <c r="G760" i="7"/>
  <c r="G761" i="7"/>
  <c r="G762" i="7"/>
  <c r="G763" i="7"/>
  <c r="G764" i="7"/>
  <c r="G765" i="7"/>
  <c r="G766" i="7"/>
  <c r="G767" i="7"/>
  <c r="G768" i="7"/>
  <c r="G769" i="7"/>
  <c r="G770" i="7"/>
  <c r="G771" i="7"/>
  <c r="G772" i="7"/>
  <c r="G773" i="7"/>
  <c r="G774" i="7"/>
  <c r="G775" i="7"/>
  <c r="G776" i="7"/>
  <c r="G777" i="7"/>
  <c r="G778" i="7"/>
  <c r="G779" i="7"/>
  <c r="G780" i="7"/>
  <c r="G781" i="7"/>
  <c r="G782" i="7"/>
  <c r="G783" i="7"/>
  <c r="G784" i="7"/>
  <c r="G785" i="7"/>
  <c r="G786" i="7"/>
  <c r="G787" i="7"/>
  <c r="G788" i="7"/>
  <c r="G789" i="7"/>
  <c r="G790" i="7"/>
  <c r="G791" i="7"/>
  <c r="G792" i="7"/>
  <c r="G793" i="7"/>
  <c r="G794" i="7"/>
  <c r="G795" i="7"/>
  <c r="G796" i="7"/>
  <c r="G797" i="7"/>
  <c r="G798" i="7"/>
  <c r="G799" i="7"/>
  <c r="G800" i="7"/>
  <c r="G801" i="7"/>
  <c r="G802" i="7"/>
  <c r="G803" i="7"/>
  <c r="G804" i="7"/>
  <c r="G805" i="7"/>
  <c r="G806" i="7"/>
  <c r="G807" i="7"/>
  <c r="G808" i="7"/>
  <c r="G809" i="7"/>
  <c r="G810" i="7"/>
  <c r="G811" i="7"/>
  <c r="G812" i="7"/>
  <c r="G813" i="7"/>
  <c r="G814" i="7"/>
  <c r="G815" i="7"/>
  <c r="G816" i="7"/>
  <c r="G817" i="7"/>
  <c r="G818" i="7"/>
  <c r="G819" i="7"/>
  <c r="G820" i="7"/>
  <c r="G821" i="7"/>
  <c r="G822" i="7"/>
  <c r="G823" i="7"/>
  <c r="G824" i="7"/>
  <c r="G825" i="7"/>
  <c r="G826" i="7"/>
  <c r="G827" i="7"/>
  <c r="G828" i="7"/>
  <c r="G829" i="7"/>
  <c r="G830" i="7"/>
  <c r="G831" i="7"/>
  <c r="G832" i="7"/>
  <c r="G833" i="7"/>
  <c r="G834" i="7"/>
  <c r="G835" i="7"/>
  <c r="G836" i="7"/>
  <c r="G837" i="7"/>
  <c r="G838" i="7"/>
  <c r="G839" i="7"/>
  <c r="G840" i="7"/>
  <c r="G841" i="7"/>
  <c r="G842" i="7"/>
  <c r="G843" i="7"/>
  <c r="G844" i="7"/>
  <c r="G845" i="7"/>
  <c r="G846" i="7"/>
  <c r="G847" i="7"/>
  <c r="G848" i="7"/>
  <c r="G849" i="7"/>
  <c r="G850" i="7"/>
  <c r="G851" i="7"/>
  <c r="G852" i="7"/>
  <c r="G853" i="7"/>
  <c r="G854" i="7"/>
  <c r="G855" i="7"/>
  <c r="G856" i="7"/>
  <c r="G857" i="7"/>
  <c r="G858" i="7"/>
  <c r="G859" i="7"/>
  <c r="G860" i="7"/>
  <c r="G861" i="7"/>
  <c r="G862" i="7"/>
  <c r="G863" i="7"/>
  <c r="G864" i="7"/>
  <c r="G865" i="7"/>
  <c r="G866" i="7"/>
  <c r="G867" i="7"/>
  <c r="G868" i="7"/>
  <c r="G869" i="7"/>
  <c r="G870" i="7"/>
  <c r="G871" i="7"/>
  <c r="G872" i="7"/>
  <c r="G873" i="7"/>
  <c r="G874" i="7"/>
  <c r="G875" i="7"/>
  <c r="G876" i="7"/>
  <c r="G877" i="7"/>
  <c r="G878" i="7"/>
  <c r="G879" i="7"/>
  <c r="G880" i="7"/>
  <c r="G881" i="7"/>
  <c r="G882" i="7"/>
  <c r="G883" i="7"/>
  <c r="G884" i="7"/>
  <c r="G885" i="7"/>
  <c r="G886" i="7"/>
  <c r="G887" i="7"/>
  <c r="G888" i="7"/>
  <c r="G889" i="7"/>
  <c r="G890" i="7"/>
  <c r="G891" i="7"/>
  <c r="G892" i="7"/>
  <c r="G893" i="7"/>
  <c r="G894" i="7"/>
  <c r="G895" i="7"/>
  <c r="G896" i="7"/>
  <c r="G897" i="7"/>
  <c r="G898" i="7"/>
  <c r="G899" i="7"/>
  <c r="G900" i="7"/>
  <c r="G901" i="7"/>
  <c r="G902" i="7"/>
  <c r="G903" i="7"/>
  <c r="G904" i="7"/>
  <c r="G905" i="7"/>
  <c r="G906" i="7"/>
  <c r="G907" i="7"/>
  <c r="G908" i="7"/>
  <c r="G909" i="7"/>
  <c r="G910" i="7"/>
  <c r="G911" i="7"/>
  <c r="G912" i="7"/>
  <c r="G913" i="7"/>
  <c r="G914" i="7"/>
  <c r="G915" i="7"/>
  <c r="G916" i="7"/>
  <c r="G917" i="7"/>
  <c r="G918" i="7"/>
  <c r="G919" i="7"/>
  <c r="G920" i="7"/>
  <c r="G921" i="7"/>
  <c r="G922" i="7"/>
  <c r="G923" i="7"/>
  <c r="G924" i="7"/>
  <c r="G925" i="7"/>
  <c r="G926" i="7"/>
  <c r="G927" i="7"/>
  <c r="G928" i="7"/>
  <c r="G929" i="7"/>
  <c r="G930" i="7"/>
  <c r="G931" i="7"/>
  <c r="G932" i="7"/>
  <c r="G933" i="7"/>
  <c r="G934" i="7"/>
  <c r="G935" i="7"/>
  <c r="G936" i="7"/>
  <c r="G937" i="7"/>
  <c r="G938" i="7"/>
  <c r="G939" i="7"/>
  <c r="G940" i="7"/>
  <c r="G941" i="7"/>
  <c r="G942" i="7"/>
  <c r="G943" i="7"/>
  <c r="G944" i="7"/>
  <c r="G945" i="7"/>
  <c r="G946" i="7"/>
  <c r="G947" i="7"/>
  <c r="G948" i="7"/>
  <c r="G949" i="7"/>
  <c r="G950" i="7"/>
  <c r="G951" i="7"/>
  <c r="G952" i="7"/>
  <c r="G953" i="7"/>
  <c r="G954" i="7"/>
  <c r="G955" i="7"/>
  <c r="G956" i="7"/>
  <c r="G957" i="7"/>
  <c r="G958" i="7"/>
  <c r="G959" i="7"/>
  <c r="G960" i="7"/>
  <c r="G961" i="7"/>
  <c r="G962" i="7"/>
  <c r="G963" i="7"/>
  <c r="G964" i="7"/>
  <c r="G965" i="7"/>
  <c r="G966" i="7"/>
  <c r="G967" i="7"/>
  <c r="G968" i="7"/>
  <c r="G969" i="7"/>
  <c r="G970" i="7"/>
  <c r="G971" i="7"/>
  <c r="G972" i="7"/>
  <c r="G973" i="7"/>
  <c r="G974" i="7"/>
  <c r="G975" i="7"/>
  <c r="G976" i="7"/>
  <c r="G977" i="7"/>
  <c r="G978" i="7"/>
  <c r="G979" i="7"/>
  <c r="G980" i="7"/>
  <c r="G981" i="7"/>
  <c r="G982" i="7"/>
  <c r="G983" i="7"/>
  <c r="G984" i="7"/>
  <c r="G985" i="7"/>
  <c r="G986" i="7"/>
  <c r="G987" i="7"/>
  <c r="G988" i="7"/>
  <c r="G989" i="7"/>
  <c r="G990" i="7"/>
  <c r="G991" i="7"/>
  <c r="G992" i="7"/>
  <c r="G993" i="7"/>
  <c r="G994" i="7"/>
  <c r="G995" i="7"/>
  <c r="G996" i="7"/>
  <c r="G997" i="7"/>
  <c r="G998" i="7"/>
  <c r="G999" i="7"/>
  <c r="G1000" i="7"/>
  <c r="G1001" i="7"/>
  <c r="N3" i="7"/>
  <c r="N4" i="7"/>
  <c r="N5" i="7"/>
  <c r="N6" i="7"/>
  <c r="N7" i="7"/>
  <c r="N8" i="7"/>
  <c r="N9" i="7"/>
  <c r="N10" i="7"/>
  <c r="N11" i="7"/>
  <c r="N12" i="7"/>
  <c r="N13" i="7"/>
  <c r="N14" i="7"/>
  <c r="N15" i="7"/>
  <c r="N16" i="7"/>
  <c r="N17" i="7"/>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N58" i="7"/>
  <c r="N59" i="7"/>
  <c r="N60" i="7"/>
  <c r="N61" i="7"/>
  <c r="N62" i="7"/>
  <c r="N63" i="7"/>
  <c r="N64" i="7"/>
  <c r="N65" i="7"/>
  <c r="N66" i="7"/>
  <c r="N67" i="7"/>
  <c r="N68" i="7"/>
  <c r="N69" i="7"/>
  <c r="N70" i="7"/>
  <c r="N71" i="7"/>
  <c r="N72" i="7"/>
  <c r="N73" i="7"/>
  <c r="N74" i="7"/>
  <c r="N75" i="7"/>
  <c r="N76" i="7"/>
  <c r="N77" i="7"/>
  <c r="N78" i="7"/>
  <c r="N79" i="7"/>
  <c r="N80" i="7"/>
  <c r="N81" i="7"/>
  <c r="N82" i="7"/>
  <c r="N83" i="7"/>
  <c r="N84" i="7"/>
  <c r="N85" i="7"/>
  <c r="N86" i="7"/>
  <c r="N87" i="7"/>
  <c r="N88" i="7"/>
  <c r="N89" i="7"/>
  <c r="N90" i="7"/>
  <c r="N91" i="7"/>
  <c r="N92" i="7"/>
  <c r="N93" i="7"/>
  <c r="N94" i="7"/>
  <c r="N95" i="7"/>
  <c r="N96" i="7"/>
  <c r="N97" i="7"/>
  <c r="N98" i="7"/>
  <c r="N99" i="7"/>
  <c r="N100" i="7"/>
  <c r="N101" i="7"/>
  <c r="N102" i="7"/>
  <c r="N103" i="7"/>
  <c r="N104" i="7"/>
  <c r="N105" i="7"/>
  <c r="N106" i="7"/>
  <c r="N107" i="7"/>
  <c r="N108" i="7"/>
  <c r="N109" i="7"/>
  <c r="N110" i="7"/>
  <c r="N111" i="7"/>
  <c r="N112" i="7"/>
  <c r="N113" i="7"/>
  <c r="N114" i="7"/>
  <c r="N115" i="7"/>
  <c r="N116" i="7"/>
  <c r="N117" i="7"/>
  <c r="N118" i="7"/>
  <c r="N119" i="7"/>
  <c r="N120" i="7"/>
  <c r="N121" i="7"/>
  <c r="N122" i="7"/>
  <c r="N123" i="7"/>
  <c r="N124" i="7"/>
  <c r="N125" i="7"/>
  <c r="N126" i="7"/>
  <c r="N127" i="7"/>
  <c r="N128" i="7"/>
  <c r="N129" i="7"/>
  <c r="N130" i="7"/>
  <c r="N131" i="7"/>
  <c r="N132" i="7"/>
  <c r="N133" i="7"/>
  <c r="N134" i="7"/>
  <c r="N135" i="7"/>
  <c r="N136" i="7"/>
  <c r="N137" i="7"/>
  <c r="N138" i="7"/>
  <c r="N139" i="7"/>
  <c r="N140" i="7"/>
  <c r="N141" i="7"/>
  <c r="N142" i="7"/>
  <c r="N143" i="7"/>
  <c r="N144" i="7"/>
  <c r="N145" i="7"/>
  <c r="N146" i="7"/>
  <c r="N147" i="7"/>
  <c r="N148" i="7"/>
  <c r="N149" i="7"/>
  <c r="N150" i="7"/>
  <c r="N151" i="7"/>
  <c r="N152" i="7"/>
  <c r="N153" i="7"/>
  <c r="N154" i="7"/>
  <c r="N155" i="7"/>
  <c r="N156" i="7"/>
  <c r="N157" i="7"/>
  <c r="N158" i="7"/>
  <c r="N159" i="7"/>
  <c r="N160" i="7"/>
  <c r="N161" i="7"/>
  <c r="N162" i="7"/>
  <c r="N163" i="7"/>
  <c r="N164" i="7"/>
  <c r="N165" i="7"/>
  <c r="N166" i="7"/>
  <c r="N167" i="7"/>
  <c r="N168" i="7"/>
  <c r="N169" i="7"/>
  <c r="N170" i="7"/>
  <c r="N171" i="7"/>
  <c r="N172" i="7"/>
  <c r="N173" i="7"/>
  <c r="N174" i="7"/>
  <c r="N175" i="7"/>
  <c r="N176" i="7"/>
  <c r="N177" i="7"/>
  <c r="N178" i="7"/>
  <c r="N179" i="7"/>
  <c r="N180" i="7"/>
  <c r="N181" i="7"/>
  <c r="N182" i="7"/>
  <c r="N183" i="7"/>
  <c r="N184" i="7"/>
  <c r="N185" i="7"/>
  <c r="N186" i="7"/>
  <c r="N187" i="7"/>
  <c r="N188" i="7"/>
  <c r="N189" i="7"/>
  <c r="N190" i="7"/>
  <c r="N191" i="7"/>
  <c r="N192" i="7"/>
  <c r="N193" i="7"/>
  <c r="N194" i="7"/>
  <c r="N195" i="7"/>
  <c r="N196" i="7"/>
  <c r="N197" i="7"/>
  <c r="N198" i="7"/>
  <c r="N199" i="7"/>
  <c r="N200" i="7"/>
  <c r="N201" i="7"/>
  <c r="N202" i="7"/>
  <c r="N203" i="7"/>
  <c r="N204" i="7"/>
  <c r="N205" i="7"/>
  <c r="N206" i="7"/>
  <c r="N207" i="7"/>
  <c r="N208" i="7"/>
  <c r="N209" i="7"/>
  <c r="N210" i="7"/>
  <c r="N211" i="7"/>
  <c r="N212" i="7"/>
  <c r="N213" i="7"/>
  <c r="N214" i="7"/>
  <c r="N215" i="7"/>
  <c r="N216" i="7"/>
  <c r="N217" i="7"/>
  <c r="N218" i="7"/>
  <c r="N219" i="7"/>
  <c r="N220" i="7"/>
  <c r="N221" i="7"/>
  <c r="N222" i="7"/>
  <c r="N223" i="7"/>
  <c r="N224" i="7"/>
  <c r="N225" i="7"/>
  <c r="N226" i="7"/>
  <c r="N227" i="7"/>
  <c r="N228" i="7"/>
  <c r="N229" i="7"/>
  <c r="N230" i="7"/>
  <c r="N231" i="7"/>
  <c r="N232" i="7"/>
  <c r="N233" i="7"/>
  <c r="N234" i="7"/>
  <c r="N235" i="7"/>
  <c r="N236" i="7"/>
  <c r="N237" i="7"/>
  <c r="N238" i="7"/>
  <c r="N239" i="7"/>
  <c r="N240" i="7"/>
  <c r="N241" i="7"/>
  <c r="N242" i="7"/>
  <c r="N243" i="7"/>
  <c r="N244" i="7"/>
  <c r="N245" i="7"/>
  <c r="N246" i="7"/>
  <c r="N247" i="7"/>
  <c r="N248" i="7"/>
  <c r="N249" i="7"/>
  <c r="N250" i="7"/>
  <c r="N251" i="7"/>
  <c r="N252" i="7"/>
  <c r="N253" i="7"/>
  <c r="N254" i="7"/>
  <c r="N255" i="7"/>
  <c r="N256" i="7"/>
  <c r="N257" i="7"/>
  <c r="N258" i="7"/>
  <c r="N259" i="7"/>
  <c r="N260" i="7"/>
  <c r="N261" i="7"/>
  <c r="N262" i="7"/>
  <c r="N263" i="7"/>
  <c r="N264" i="7"/>
  <c r="N265" i="7"/>
  <c r="N266" i="7"/>
  <c r="N267" i="7"/>
  <c r="N268" i="7"/>
  <c r="N269" i="7"/>
  <c r="N270" i="7"/>
  <c r="N271" i="7"/>
  <c r="N272" i="7"/>
  <c r="N273" i="7"/>
  <c r="N274" i="7"/>
  <c r="N275" i="7"/>
  <c r="N276" i="7"/>
  <c r="N277" i="7"/>
  <c r="N278" i="7"/>
  <c r="N279" i="7"/>
  <c r="N280" i="7"/>
  <c r="N281" i="7"/>
  <c r="N282" i="7"/>
  <c r="N283" i="7"/>
  <c r="N284" i="7"/>
  <c r="N285" i="7"/>
  <c r="N286" i="7"/>
  <c r="N287" i="7"/>
  <c r="N288" i="7"/>
  <c r="N289" i="7"/>
  <c r="N290" i="7"/>
  <c r="N291" i="7"/>
  <c r="N292" i="7"/>
  <c r="N293" i="7"/>
  <c r="N294" i="7"/>
  <c r="N295" i="7"/>
  <c r="N296" i="7"/>
  <c r="N297" i="7"/>
  <c r="N298" i="7"/>
  <c r="N299" i="7"/>
  <c r="N300" i="7"/>
  <c r="N301" i="7"/>
  <c r="N302" i="7"/>
  <c r="N303" i="7"/>
  <c r="N304" i="7"/>
  <c r="N305" i="7"/>
  <c r="N306" i="7"/>
  <c r="N307" i="7"/>
  <c r="N308" i="7"/>
  <c r="N309" i="7"/>
  <c r="N310" i="7"/>
  <c r="N311" i="7"/>
  <c r="N312" i="7"/>
  <c r="N313" i="7"/>
  <c r="N314" i="7"/>
  <c r="N315" i="7"/>
  <c r="N316" i="7"/>
  <c r="N317" i="7"/>
  <c r="N318" i="7"/>
  <c r="N319" i="7"/>
  <c r="N320" i="7"/>
  <c r="N321" i="7"/>
  <c r="N322" i="7"/>
  <c r="N323" i="7"/>
  <c r="N324" i="7"/>
  <c r="N325" i="7"/>
  <c r="N326" i="7"/>
  <c r="N327" i="7"/>
  <c r="N328" i="7"/>
  <c r="N329" i="7"/>
  <c r="N330" i="7"/>
  <c r="N331" i="7"/>
  <c r="N332" i="7"/>
  <c r="N333" i="7"/>
  <c r="N334" i="7"/>
  <c r="N335" i="7"/>
  <c r="N336" i="7"/>
  <c r="N337" i="7"/>
  <c r="N338" i="7"/>
  <c r="N339" i="7"/>
  <c r="N340" i="7"/>
  <c r="N341" i="7"/>
  <c r="N342" i="7"/>
  <c r="N343" i="7"/>
  <c r="N344" i="7"/>
  <c r="N345" i="7"/>
  <c r="N346" i="7"/>
  <c r="N347" i="7"/>
  <c r="N348" i="7"/>
  <c r="N349" i="7"/>
  <c r="N350" i="7"/>
  <c r="N351" i="7"/>
  <c r="N352" i="7"/>
  <c r="N353" i="7"/>
  <c r="N354" i="7"/>
  <c r="N355" i="7"/>
  <c r="N356" i="7"/>
  <c r="N357" i="7"/>
  <c r="N358" i="7"/>
  <c r="N359" i="7"/>
  <c r="N360" i="7"/>
  <c r="N361" i="7"/>
  <c r="N362" i="7"/>
  <c r="N363" i="7"/>
  <c r="N364" i="7"/>
  <c r="N365" i="7"/>
  <c r="N366" i="7"/>
  <c r="N367" i="7"/>
  <c r="N368" i="7"/>
  <c r="N369" i="7"/>
  <c r="N370" i="7"/>
  <c r="N371" i="7"/>
  <c r="N372" i="7"/>
  <c r="N373" i="7"/>
  <c r="N374" i="7"/>
  <c r="N375" i="7"/>
  <c r="N376" i="7"/>
  <c r="N377" i="7"/>
  <c r="N378" i="7"/>
  <c r="N379" i="7"/>
  <c r="N380" i="7"/>
  <c r="N381" i="7"/>
  <c r="N382" i="7"/>
  <c r="N383" i="7"/>
  <c r="N384" i="7"/>
  <c r="N385" i="7"/>
  <c r="N386" i="7"/>
  <c r="N387" i="7"/>
  <c r="N388" i="7"/>
  <c r="N389" i="7"/>
  <c r="N390" i="7"/>
  <c r="N391" i="7"/>
  <c r="N392" i="7"/>
  <c r="N393" i="7"/>
  <c r="N394" i="7"/>
  <c r="N395" i="7"/>
  <c r="N396" i="7"/>
  <c r="N397" i="7"/>
  <c r="N398" i="7"/>
  <c r="N399" i="7"/>
  <c r="N400" i="7"/>
  <c r="N401" i="7"/>
  <c r="N402" i="7"/>
  <c r="N403" i="7"/>
  <c r="N404" i="7"/>
  <c r="N405" i="7"/>
  <c r="N406" i="7"/>
  <c r="N407" i="7"/>
  <c r="N408" i="7"/>
  <c r="N409" i="7"/>
  <c r="N410" i="7"/>
  <c r="N411" i="7"/>
  <c r="N412" i="7"/>
  <c r="N413" i="7"/>
  <c r="N414" i="7"/>
  <c r="N415" i="7"/>
  <c r="N416" i="7"/>
  <c r="N417" i="7"/>
  <c r="N418" i="7"/>
  <c r="N419" i="7"/>
  <c r="N420" i="7"/>
  <c r="N421" i="7"/>
  <c r="N422" i="7"/>
  <c r="N423" i="7"/>
  <c r="N424" i="7"/>
  <c r="N425" i="7"/>
  <c r="N426" i="7"/>
  <c r="N427" i="7"/>
  <c r="N428" i="7"/>
  <c r="N429" i="7"/>
  <c r="N430" i="7"/>
  <c r="N431" i="7"/>
  <c r="N432" i="7"/>
  <c r="N433" i="7"/>
  <c r="N434" i="7"/>
  <c r="N435" i="7"/>
  <c r="N436" i="7"/>
  <c r="N437" i="7"/>
  <c r="N438" i="7"/>
  <c r="N439" i="7"/>
  <c r="N440" i="7"/>
  <c r="N441" i="7"/>
  <c r="N442" i="7"/>
  <c r="N443" i="7"/>
  <c r="N444" i="7"/>
  <c r="N445" i="7"/>
  <c r="N446" i="7"/>
  <c r="N447" i="7"/>
  <c r="N448" i="7"/>
  <c r="N449" i="7"/>
  <c r="N450" i="7"/>
  <c r="N451" i="7"/>
  <c r="N452" i="7"/>
  <c r="N453" i="7"/>
  <c r="N454" i="7"/>
  <c r="N455" i="7"/>
  <c r="N456" i="7"/>
  <c r="N457" i="7"/>
  <c r="N458" i="7"/>
  <c r="N459" i="7"/>
  <c r="N460" i="7"/>
  <c r="N461" i="7"/>
  <c r="N462" i="7"/>
  <c r="N463" i="7"/>
  <c r="N464" i="7"/>
  <c r="N465" i="7"/>
  <c r="N466" i="7"/>
  <c r="N467" i="7"/>
  <c r="N468" i="7"/>
  <c r="N469" i="7"/>
  <c r="N470" i="7"/>
  <c r="N471" i="7"/>
  <c r="N472" i="7"/>
  <c r="N473" i="7"/>
  <c r="N474" i="7"/>
  <c r="N475" i="7"/>
  <c r="N476" i="7"/>
  <c r="N477" i="7"/>
  <c r="N478" i="7"/>
  <c r="N479" i="7"/>
  <c r="N480" i="7"/>
  <c r="N481" i="7"/>
  <c r="N482" i="7"/>
  <c r="N483" i="7"/>
  <c r="N484" i="7"/>
  <c r="N485" i="7"/>
  <c r="N486" i="7"/>
  <c r="N487" i="7"/>
  <c r="N488" i="7"/>
  <c r="N489" i="7"/>
  <c r="N490" i="7"/>
  <c r="N491" i="7"/>
  <c r="N492" i="7"/>
  <c r="N493" i="7"/>
  <c r="N494" i="7"/>
  <c r="N495" i="7"/>
  <c r="N496" i="7"/>
  <c r="N497" i="7"/>
  <c r="N498" i="7"/>
  <c r="N499" i="7"/>
  <c r="N500" i="7"/>
  <c r="N501" i="7"/>
  <c r="N502" i="7"/>
  <c r="N503" i="7"/>
  <c r="N504" i="7"/>
  <c r="N505" i="7"/>
  <c r="N506" i="7"/>
  <c r="N507" i="7"/>
  <c r="N508" i="7"/>
  <c r="N509" i="7"/>
  <c r="N510" i="7"/>
  <c r="N511" i="7"/>
  <c r="N512" i="7"/>
  <c r="N513" i="7"/>
  <c r="N514" i="7"/>
  <c r="N515" i="7"/>
  <c r="N516" i="7"/>
  <c r="N517" i="7"/>
  <c r="N518" i="7"/>
  <c r="N519" i="7"/>
  <c r="N520" i="7"/>
  <c r="N521" i="7"/>
  <c r="N522" i="7"/>
  <c r="N523" i="7"/>
  <c r="N524" i="7"/>
  <c r="N525" i="7"/>
  <c r="N526" i="7"/>
  <c r="N527" i="7"/>
  <c r="N528" i="7"/>
  <c r="N529" i="7"/>
  <c r="N530" i="7"/>
  <c r="N531" i="7"/>
  <c r="N532" i="7"/>
  <c r="N533" i="7"/>
  <c r="N534" i="7"/>
  <c r="N535" i="7"/>
  <c r="N536" i="7"/>
  <c r="N537" i="7"/>
  <c r="N538" i="7"/>
  <c r="N539" i="7"/>
  <c r="N540" i="7"/>
  <c r="N541" i="7"/>
  <c r="N542" i="7"/>
  <c r="N543" i="7"/>
  <c r="N544" i="7"/>
  <c r="N545" i="7"/>
  <c r="N546" i="7"/>
  <c r="N547" i="7"/>
  <c r="N548" i="7"/>
  <c r="N549" i="7"/>
  <c r="N550" i="7"/>
  <c r="N551" i="7"/>
  <c r="N552" i="7"/>
  <c r="N553" i="7"/>
  <c r="N554" i="7"/>
  <c r="N555" i="7"/>
  <c r="N556" i="7"/>
  <c r="N557" i="7"/>
  <c r="N558" i="7"/>
  <c r="N559" i="7"/>
  <c r="N560" i="7"/>
  <c r="N561" i="7"/>
  <c r="N562" i="7"/>
  <c r="N563" i="7"/>
  <c r="N564" i="7"/>
  <c r="N565" i="7"/>
  <c r="N566" i="7"/>
  <c r="N567" i="7"/>
  <c r="N568" i="7"/>
  <c r="N569" i="7"/>
  <c r="N570" i="7"/>
  <c r="N571" i="7"/>
  <c r="N572" i="7"/>
  <c r="N573" i="7"/>
  <c r="N574" i="7"/>
  <c r="N575" i="7"/>
  <c r="N576" i="7"/>
  <c r="N577" i="7"/>
  <c r="N578" i="7"/>
  <c r="N579" i="7"/>
  <c r="N580" i="7"/>
  <c r="N581" i="7"/>
  <c r="N582" i="7"/>
  <c r="N583" i="7"/>
  <c r="N584" i="7"/>
  <c r="N585" i="7"/>
  <c r="N586" i="7"/>
  <c r="N587" i="7"/>
  <c r="N588" i="7"/>
  <c r="N589" i="7"/>
  <c r="N590" i="7"/>
  <c r="N591" i="7"/>
  <c r="N592" i="7"/>
  <c r="N593" i="7"/>
  <c r="N594" i="7"/>
  <c r="N595" i="7"/>
  <c r="N596" i="7"/>
  <c r="N597" i="7"/>
  <c r="N598" i="7"/>
  <c r="N599" i="7"/>
  <c r="N600" i="7"/>
  <c r="N601" i="7"/>
  <c r="N602" i="7"/>
  <c r="N603" i="7"/>
  <c r="N604" i="7"/>
  <c r="N605" i="7"/>
  <c r="N606" i="7"/>
  <c r="N607" i="7"/>
  <c r="N608" i="7"/>
  <c r="N609" i="7"/>
  <c r="N610" i="7"/>
  <c r="N611" i="7"/>
  <c r="N612" i="7"/>
  <c r="N613" i="7"/>
  <c r="N614" i="7"/>
  <c r="N615" i="7"/>
  <c r="N616" i="7"/>
  <c r="N617" i="7"/>
  <c r="N618" i="7"/>
  <c r="N619" i="7"/>
  <c r="N620" i="7"/>
  <c r="N621" i="7"/>
  <c r="N622" i="7"/>
  <c r="N623" i="7"/>
  <c r="N624" i="7"/>
  <c r="N625" i="7"/>
  <c r="N626" i="7"/>
  <c r="N627" i="7"/>
  <c r="N628" i="7"/>
  <c r="N629" i="7"/>
  <c r="N630" i="7"/>
  <c r="N631" i="7"/>
  <c r="N632" i="7"/>
  <c r="N633" i="7"/>
  <c r="N634" i="7"/>
  <c r="N635" i="7"/>
  <c r="N636" i="7"/>
  <c r="N637" i="7"/>
  <c r="N638" i="7"/>
  <c r="N639" i="7"/>
  <c r="N640" i="7"/>
  <c r="N641" i="7"/>
  <c r="N642" i="7"/>
  <c r="N643" i="7"/>
  <c r="N644" i="7"/>
  <c r="N645" i="7"/>
  <c r="N646" i="7"/>
  <c r="N647" i="7"/>
  <c r="N648" i="7"/>
  <c r="N649" i="7"/>
  <c r="N650" i="7"/>
  <c r="N651" i="7"/>
  <c r="N652" i="7"/>
  <c r="N653" i="7"/>
  <c r="N654" i="7"/>
  <c r="N655" i="7"/>
  <c r="N656" i="7"/>
  <c r="N657" i="7"/>
  <c r="N658" i="7"/>
  <c r="N659" i="7"/>
  <c r="N660" i="7"/>
  <c r="N661" i="7"/>
  <c r="N662" i="7"/>
  <c r="N663" i="7"/>
  <c r="N664" i="7"/>
  <c r="N665" i="7"/>
  <c r="N666" i="7"/>
  <c r="N667" i="7"/>
  <c r="N668" i="7"/>
  <c r="N669" i="7"/>
  <c r="N670" i="7"/>
  <c r="N671" i="7"/>
  <c r="N672" i="7"/>
  <c r="N673" i="7"/>
  <c r="N674" i="7"/>
  <c r="N675" i="7"/>
  <c r="N676" i="7"/>
  <c r="N677" i="7"/>
  <c r="N678" i="7"/>
  <c r="N679" i="7"/>
  <c r="N680" i="7"/>
  <c r="N681" i="7"/>
  <c r="N682" i="7"/>
  <c r="N683" i="7"/>
  <c r="N684" i="7"/>
  <c r="N685" i="7"/>
  <c r="N686" i="7"/>
  <c r="N687" i="7"/>
  <c r="N688" i="7"/>
  <c r="N689" i="7"/>
  <c r="N690" i="7"/>
  <c r="N691" i="7"/>
  <c r="N692" i="7"/>
  <c r="N693" i="7"/>
  <c r="N694" i="7"/>
  <c r="N695" i="7"/>
  <c r="N696" i="7"/>
  <c r="N697" i="7"/>
  <c r="N698" i="7"/>
  <c r="N699" i="7"/>
  <c r="N700" i="7"/>
  <c r="N701" i="7"/>
  <c r="N702" i="7"/>
  <c r="N703" i="7"/>
  <c r="N704" i="7"/>
  <c r="N705" i="7"/>
  <c r="N706" i="7"/>
  <c r="N707" i="7"/>
  <c r="N708" i="7"/>
  <c r="N709" i="7"/>
  <c r="N710" i="7"/>
  <c r="N711" i="7"/>
  <c r="N712" i="7"/>
  <c r="N713" i="7"/>
  <c r="N714" i="7"/>
  <c r="N715" i="7"/>
  <c r="N716" i="7"/>
  <c r="N717" i="7"/>
  <c r="N718" i="7"/>
  <c r="N719" i="7"/>
  <c r="N720" i="7"/>
  <c r="N721" i="7"/>
  <c r="N722" i="7"/>
  <c r="N723" i="7"/>
  <c r="N724" i="7"/>
  <c r="N725" i="7"/>
  <c r="N726" i="7"/>
  <c r="N727" i="7"/>
  <c r="N728" i="7"/>
  <c r="N729" i="7"/>
  <c r="N730" i="7"/>
  <c r="N731" i="7"/>
  <c r="N732" i="7"/>
  <c r="N733" i="7"/>
  <c r="N734" i="7"/>
  <c r="N735" i="7"/>
  <c r="N736" i="7"/>
  <c r="N737" i="7"/>
  <c r="N738" i="7"/>
  <c r="N739" i="7"/>
  <c r="N740" i="7"/>
  <c r="N741" i="7"/>
  <c r="N742" i="7"/>
  <c r="N743" i="7"/>
  <c r="N744" i="7"/>
  <c r="N745" i="7"/>
  <c r="N746" i="7"/>
  <c r="N747" i="7"/>
  <c r="N748" i="7"/>
  <c r="N749" i="7"/>
  <c r="N750" i="7"/>
  <c r="N751" i="7"/>
  <c r="N752" i="7"/>
  <c r="N753" i="7"/>
  <c r="N754" i="7"/>
  <c r="N755" i="7"/>
  <c r="N756" i="7"/>
  <c r="N757" i="7"/>
  <c r="N758" i="7"/>
  <c r="N759" i="7"/>
  <c r="N760" i="7"/>
  <c r="N761" i="7"/>
  <c r="N762" i="7"/>
  <c r="N763" i="7"/>
  <c r="N764" i="7"/>
  <c r="N765" i="7"/>
  <c r="N766" i="7"/>
  <c r="N767" i="7"/>
  <c r="N768" i="7"/>
  <c r="N769" i="7"/>
  <c r="N770" i="7"/>
  <c r="N771" i="7"/>
  <c r="N772" i="7"/>
  <c r="N773" i="7"/>
  <c r="N774" i="7"/>
  <c r="N775" i="7"/>
  <c r="N776" i="7"/>
  <c r="N777" i="7"/>
  <c r="N778" i="7"/>
  <c r="N779" i="7"/>
  <c r="N780" i="7"/>
  <c r="N781" i="7"/>
  <c r="N782" i="7"/>
  <c r="N783" i="7"/>
  <c r="N784" i="7"/>
  <c r="N785" i="7"/>
  <c r="N786" i="7"/>
  <c r="N787" i="7"/>
  <c r="N788" i="7"/>
  <c r="N789" i="7"/>
  <c r="N790" i="7"/>
  <c r="N791" i="7"/>
  <c r="N792" i="7"/>
  <c r="N793" i="7"/>
  <c r="N794" i="7"/>
  <c r="N795" i="7"/>
  <c r="N796" i="7"/>
  <c r="N797" i="7"/>
  <c r="N798" i="7"/>
  <c r="N799" i="7"/>
  <c r="N800" i="7"/>
  <c r="N801" i="7"/>
  <c r="N802" i="7"/>
  <c r="N803" i="7"/>
  <c r="N804" i="7"/>
  <c r="N805" i="7"/>
  <c r="N806" i="7"/>
  <c r="N807" i="7"/>
  <c r="N808" i="7"/>
  <c r="N809" i="7"/>
  <c r="N810" i="7"/>
  <c r="N811" i="7"/>
  <c r="N812" i="7"/>
  <c r="N813" i="7"/>
  <c r="N814" i="7"/>
  <c r="N815" i="7"/>
  <c r="N816" i="7"/>
  <c r="N817" i="7"/>
  <c r="N818" i="7"/>
  <c r="N819" i="7"/>
  <c r="N820" i="7"/>
  <c r="N821" i="7"/>
  <c r="N822" i="7"/>
  <c r="N823" i="7"/>
  <c r="N824" i="7"/>
  <c r="N825" i="7"/>
  <c r="N826" i="7"/>
  <c r="N827" i="7"/>
  <c r="N828" i="7"/>
  <c r="N829" i="7"/>
  <c r="N830" i="7"/>
  <c r="N831" i="7"/>
  <c r="N832" i="7"/>
  <c r="N833" i="7"/>
  <c r="N834" i="7"/>
  <c r="N835" i="7"/>
  <c r="N836" i="7"/>
  <c r="N837" i="7"/>
  <c r="N838" i="7"/>
  <c r="N839" i="7"/>
  <c r="N840" i="7"/>
  <c r="N841" i="7"/>
  <c r="N842" i="7"/>
  <c r="N843" i="7"/>
  <c r="N844" i="7"/>
  <c r="N845" i="7"/>
  <c r="N846" i="7"/>
  <c r="N847" i="7"/>
  <c r="N848" i="7"/>
  <c r="N849" i="7"/>
  <c r="N850" i="7"/>
  <c r="N851" i="7"/>
  <c r="N852" i="7"/>
  <c r="N853" i="7"/>
  <c r="N854" i="7"/>
  <c r="N855" i="7"/>
  <c r="N856" i="7"/>
  <c r="N857" i="7"/>
  <c r="N858" i="7"/>
  <c r="N859" i="7"/>
  <c r="N860" i="7"/>
  <c r="N861" i="7"/>
  <c r="N862" i="7"/>
  <c r="N863" i="7"/>
  <c r="N864" i="7"/>
  <c r="N865" i="7"/>
  <c r="N866" i="7"/>
  <c r="N867" i="7"/>
  <c r="N868" i="7"/>
  <c r="N869" i="7"/>
  <c r="N870" i="7"/>
  <c r="N871" i="7"/>
  <c r="N872" i="7"/>
  <c r="N873" i="7"/>
  <c r="N874" i="7"/>
  <c r="N875" i="7"/>
  <c r="N876" i="7"/>
  <c r="N877" i="7"/>
  <c r="N878" i="7"/>
  <c r="N879" i="7"/>
  <c r="N880" i="7"/>
  <c r="N881" i="7"/>
  <c r="N882" i="7"/>
  <c r="N883" i="7"/>
  <c r="N884" i="7"/>
  <c r="N885" i="7"/>
  <c r="N886" i="7"/>
  <c r="N887" i="7"/>
  <c r="N888" i="7"/>
  <c r="N889" i="7"/>
  <c r="N890" i="7"/>
  <c r="N891" i="7"/>
  <c r="N892" i="7"/>
  <c r="N893" i="7"/>
  <c r="N894" i="7"/>
  <c r="N895" i="7"/>
  <c r="N896" i="7"/>
  <c r="N897" i="7"/>
  <c r="N898" i="7"/>
  <c r="N899" i="7"/>
  <c r="N900" i="7"/>
  <c r="N901" i="7"/>
  <c r="N902" i="7"/>
  <c r="N903" i="7"/>
  <c r="N904" i="7"/>
  <c r="N905" i="7"/>
  <c r="N906" i="7"/>
  <c r="N907" i="7"/>
  <c r="N908" i="7"/>
  <c r="N909" i="7"/>
  <c r="N910" i="7"/>
  <c r="N911" i="7"/>
  <c r="N912" i="7"/>
  <c r="N913" i="7"/>
  <c r="N914" i="7"/>
  <c r="N915" i="7"/>
  <c r="N916" i="7"/>
  <c r="N917" i="7"/>
  <c r="N918" i="7"/>
  <c r="N919" i="7"/>
  <c r="N920" i="7"/>
  <c r="N921" i="7"/>
  <c r="N922" i="7"/>
  <c r="N923" i="7"/>
  <c r="N924" i="7"/>
  <c r="N925" i="7"/>
  <c r="N926" i="7"/>
  <c r="N927" i="7"/>
  <c r="N928" i="7"/>
  <c r="N929" i="7"/>
  <c r="N930" i="7"/>
  <c r="N931" i="7"/>
  <c r="N932" i="7"/>
  <c r="N933" i="7"/>
  <c r="N934" i="7"/>
  <c r="N935" i="7"/>
  <c r="N936" i="7"/>
  <c r="N937" i="7"/>
  <c r="N938" i="7"/>
  <c r="N939" i="7"/>
  <c r="N940" i="7"/>
  <c r="N941" i="7"/>
  <c r="N942" i="7"/>
  <c r="N943" i="7"/>
  <c r="N944" i="7"/>
  <c r="N945" i="7"/>
  <c r="N946" i="7"/>
  <c r="N947" i="7"/>
  <c r="N948" i="7"/>
  <c r="N949" i="7"/>
  <c r="N950" i="7"/>
  <c r="N951" i="7"/>
  <c r="N952" i="7"/>
  <c r="N953" i="7"/>
  <c r="N954" i="7"/>
  <c r="N955" i="7"/>
  <c r="N956" i="7"/>
  <c r="N957" i="7"/>
  <c r="N958" i="7"/>
  <c r="N959" i="7"/>
  <c r="N960" i="7"/>
  <c r="N961" i="7"/>
  <c r="N962" i="7"/>
  <c r="N963" i="7"/>
  <c r="N964" i="7"/>
  <c r="N965" i="7"/>
  <c r="N966" i="7"/>
  <c r="N967" i="7"/>
  <c r="N968" i="7"/>
  <c r="N969" i="7"/>
  <c r="N970" i="7"/>
  <c r="N971" i="7"/>
  <c r="N972" i="7"/>
  <c r="N973" i="7"/>
  <c r="N974" i="7"/>
  <c r="N975" i="7"/>
  <c r="N976" i="7"/>
  <c r="N977" i="7"/>
  <c r="N978" i="7"/>
  <c r="N979" i="7"/>
  <c r="N980" i="7"/>
  <c r="N981" i="7"/>
  <c r="N982" i="7"/>
  <c r="N983" i="7"/>
  <c r="N984" i="7"/>
  <c r="N985" i="7"/>
  <c r="N986" i="7"/>
  <c r="N987" i="7"/>
  <c r="N988" i="7"/>
  <c r="N989" i="7"/>
  <c r="N990" i="7"/>
  <c r="N991" i="7"/>
  <c r="N992" i="7"/>
  <c r="N993" i="7"/>
  <c r="N994" i="7"/>
  <c r="N995" i="7"/>
  <c r="N996" i="7"/>
  <c r="N997" i="7"/>
  <c r="N998" i="7"/>
  <c r="N999" i="7"/>
  <c r="N1000" i="7"/>
  <c r="N1001" i="7"/>
  <c r="P145" i="7" l="1"/>
  <c r="P313" i="7"/>
  <c r="P388" i="7"/>
  <c r="P936" i="7"/>
  <c r="P971" i="7"/>
  <c r="O11" i="7"/>
  <c r="O23" i="7"/>
  <c r="O59" i="7"/>
  <c r="O142" i="7"/>
  <c r="O143" i="7"/>
  <c r="O179" i="7"/>
  <c r="O180" i="7"/>
  <c r="O197" i="7"/>
  <c r="O211" i="7"/>
  <c r="O215" i="7"/>
  <c r="O263" i="7"/>
  <c r="O269" i="7"/>
  <c r="O283" i="7"/>
  <c r="O335" i="7"/>
  <c r="O336" i="7"/>
  <c r="O338" i="7"/>
  <c r="O352" i="7"/>
  <c r="O353" i="7"/>
  <c r="O406" i="7"/>
  <c r="O420" i="7"/>
  <c r="O425" i="7"/>
  <c r="O490" i="7"/>
  <c r="O539" i="7"/>
  <c r="O552" i="7"/>
  <c r="O553" i="7"/>
  <c r="O601" i="7"/>
  <c r="O602" i="7"/>
  <c r="O649" i="7"/>
  <c r="O650" i="7"/>
  <c r="O696" i="7"/>
  <c r="O697" i="7"/>
  <c r="O698" i="7"/>
  <c r="O730" i="7"/>
  <c r="O731" i="7"/>
  <c r="O754" i="7"/>
  <c r="O755" i="7"/>
  <c r="O778" i="7"/>
  <c r="O779" i="7"/>
  <c r="O802" i="7"/>
  <c r="O803" i="7"/>
  <c r="O819" i="7"/>
  <c r="O839" i="7"/>
  <c r="O840" i="7"/>
  <c r="O841" i="7"/>
  <c r="O862" i="7"/>
  <c r="O877" i="7"/>
  <c r="O878" i="7"/>
  <c r="O883" i="7"/>
  <c r="O898" i="7"/>
  <c r="O899" i="7"/>
  <c r="O900" i="7"/>
  <c r="O915" i="7"/>
  <c r="O918" i="7"/>
  <c r="O919" i="7"/>
  <c r="O934" i="7"/>
  <c r="O947" i="7"/>
  <c r="O948" i="7"/>
  <c r="O950" i="7"/>
  <c r="O963" i="7"/>
  <c r="O965" i="7"/>
  <c r="O967" i="7"/>
  <c r="O982" i="7"/>
  <c r="O994" i="7"/>
  <c r="O995" i="7"/>
  <c r="O996" i="7"/>
  <c r="Q23" i="7"/>
  <c r="P37" i="7"/>
  <c r="P61" i="7"/>
  <c r="P63" i="7"/>
  <c r="O112" i="7"/>
  <c r="O178" i="7"/>
  <c r="O195" i="7"/>
  <c r="O196" i="7"/>
  <c r="P229" i="7"/>
  <c r="O268" i="7"/>
  <c r="O284" i="7"/>
  <c r="Q388" i="7"/>
  <c r="O442" i="7"/>
  <c r="O456" i="7"/>
  <c r="O457" i="7"/>
  <c r="O458" i="7"/>
  <c r="O471" i="7"/>
  <c r="O538" i="7"/>
  <c r="Q574" i="7"/>
  <c r="O586" i="7"/>
  <c r="O587" i="7"/>
  <c r="O590" i="7"/>
  <c r="O600" i="7"/>
  <c r="O608" i="7"/>
  <c r="P611" i="7"/>
  <c r="O623" i="7"/>
  <c r="O634" i="7"/>
  <c r="O635" i="7"/>
  <c r="O638" i="7"/>
  <c r="O648" i="7"/>
  <c r="O656" i="7"/>
  <c r="O671" i="7"/>
  <c r="O682" i="7"/>
  <c r="O683" i="7"/>
  <c r="O686" i="7"/>
  <c r="Q697" i="7"/>
  <c r="O706" i="7"/>
  <c r="O718" i="7"/>
  <c r="O719" i="7"/>
  <c r="O721" i="7"/>
  <c r="Q740" i="7"/>
  <c r="O744" i="7"/>
  <c r="O745" i="7"/>
  <c r="O746" i="7"/>
  <c r="O766" i="7"/>
  <c r="O767" i="7"/>
  <c r="O769" i="7"/>
  <c r="O770" i="7"/>
  <c r="O771" i="7"/>
  <c r="P777" i="7"/>
  <c r="Q779" i="7"/>
  <c r="O792" i="7"/>
  <c r="O793" i="7"/>
  <c r="O794" i="7"/>
  <c r="O814" i="7"/>
  <c r="O815" i="7"/>
  <c r="O817" i="7"/>
  <c r="Q818" i="7"/>
  <c r="O823" i="7"/>
  <c r="O824" i="7"/>
  <c r="O826" i="7"/>
  <c r="O827" i="7"/>
  <c r="O838" i="7"/>
  <c r="O850" i="7"/>
  <c r="O851" i="7"/>
  <c r="O852" i="7"/>
  <c r="O853" i="7"/>
  <c r="O854" i="7"/>
  <c r="O855" i="7"/>
  <c r="O874" i="7"/>
  <c r="P875" i="7"/>
  <c r="O886" i="7"/>
  <c r="O887" i="7"/>
  <c r="O888" i="7"/>
  <c r="O889" i="7"/>
  <c r="O890" i="7"/>
  <c r="O910" i="7"/>
  <c r="O911" i="7"/>
  <c r="O913" i="7"/>
  <c r="O914" i="7"/>
  <c r="O922" i="7"/>
  <c r="O924" i="7"/>
  <c r="O925" i="7"/>
  <c r="O946" i="7"/>
  <c r="O958" i="7"/>
  <c r="O959" i="7"/>
  <c r="O960" i="7"/>
  <c r="O961" i="7"/>
  <c r="O970" i="7"/>
  <c r="O971" i="7"/>
  <c r="O972" i="7"/>
  <c r="O973" i="7"/>
  <c r="O974" i="7"/>
  <c r="Q987" i="7"/>
  <c r="A3"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33" i="7"/>
  <c r="A134" i="7"/>
  <c r="A135" i="7"/>
  <c r="A136" i="7"/>
  <c r="A137" i="7"/>
  <c r="A138" i="7"/>
  <c r="A139" i="7"/>
  <c r="A140" i="7"/>
  <c r="A141" i="7"/>
  <c r="A142" i="7"/>
  <c r="A143" i="7"/>
  <c r="A144" i="7"/>
  <c r="A145" i="7"/>
  <c r="A146" i="7"/>
  <c r="A147" i="7"/>
  <c r="A148" i="7"/>
  <c r="A149" i="7"/>
  <c r="A150" i="7"/>
  <c r="A151" i="7"/>
  <c r="A152" i="7"/>
  <c r="A153" i="7"/>
  <c r="A154" i="7"/>
  <c r="A155" i="7"/>
  <c r="A156" i="7"/>
  <c r="A157" i="7"/>
  <c r="A158" i="7"/>
  <c r="A159" i="7"/>
  <c r="A160" i="7"/>
  <c r="A161" i="7"/>
  <c r="A162" i="7"/>
  <c r="A163" i="7"/>
  <c r="A164" i="7"/>
  <c r="A165" i="7"/>
  <c r="A166" i="7"/>
  <c r="A167" i="7"/>
  <c r="A168" i="7"/>
  <c r="A169" i="7"/>
  <c r="A170" i="7"/>
  <c r="A171" i="7"/>
  <c r="A172" i="7"/>
  <c r="A173" i="7"/>
  <c r="A174" i="7"/>
  <c r="A175" i="7"/>
  <c r="A176" i="7"/>
  <c r="A177" i="7"/>
  <c r="A178" i="7"/>
  <c r="A179" i="7"/>
  <c r="A180" i="7"/>
  <c r="A181" i="7"/>
  <c r="A182" i="7"/>
  <c r="A183" i="7"/>
  <c r="A184" i="7"/>
  <c r="A185" i="7"/>
  <c r="A186" i="7"/>
  <c r="A187" i="7"/>
  <c r="A188" i="7"/>
  <c r="A189" i="7"/>
  <c r="A190" i="7"/>
  <c r="A191" i="7"/>
  <c r="A192" i="7"/>
  <c r="A193" i="7"/>
  <c r="A194" i="7"/>
  <c r="A195" i="7"/>
  <c r="A196" i="7"/>
  <c r="A197" i="7"/>
  <c r="A198" i="7"/>
  <c r="A199" i="7"/>
  <c r="A200" i="7"/>
  <c r="A201" i="7"/>
  <c r="A202" i="7"/>
  <c r="A203" i="7"/>
  <c r="A204" i="7"/>
  <c r="A205" i="7"/>
  <c r="A206" i="7"/>
  <c r="A207" i="7"/>
  <c r="A208" i="7"/>
  <c r="A209" i="7"/>
  <c r="A210" i="7"/>
  <c r="A211" i="7"/>
  <c r="A212" i="7"/>
  <c r="A213" i="7"/>
  <c r="A214" i="7"/>
  <c r="A215" i="7"/>
  <c r="A216" i="7"/>
  <c r="A217" i="7"/>
  <c r="A218" i="7"/>
  <c r="A219" i="7"/>
  <c r="A220" i="7"/>
  <c r="A221" i="7"/>
  <c r="A222" i="7"/>
  <c r="A223" i="7"/>
  <c r="A224" i="7"/>
  <c r="A225" i="7"/>
  <c r="A226" i="7"/>
  <c r="A227" i="7"/>
  <c r="A228" i="7"/>
  <c r="A229" i="7"/>
  <c r="A230" i="7"/>
  <c r="A231" i="7"/>
  <c r="A232" i="7"/>
  <c r="A233" i="7"/>
  <c r="A234" i="7"/>
  <c r="A235" i="7"/>
  <c r="A236" i="7"/>
  <c r="A237" i="7"/>
  <c r="A238" i="7"/>
  <c r="A239" i="7"/>
  <c r="A240" i="7"/>
  <c r="A241" i="7"/>
  <c r="A242" i="7"/>
  <c r="A243" i="7"/>
  <c r="A244" i="7"/>
  <c r="A245" i="7"/>
  <c r="A246" i="7"/>
  <c r="A247" i="7"/>
  <c r="A248" i="7"/>
  <c r="A249" i="7"/>
  <c r="A250" i="7"/>
  <c r="A251" i="7"/>
  <c r="A252" i="7"/>
  <c r="A253" i="7"/>
  <c r="A254" i="7"/>
  <c r="A255" i="7"/>
  <c r="A256" i="7"/>
  <c r="A257" i="7"/>
  <c r="A258" i="7"/>
  <c r="A259" i="7"/>
  <c r="A260" i="7"/>
  <c r="A261" i="7"/>
  <c r="A262" i="7"/>
  <c r="A263" i="7"/>
  <c r="A264" i="7"/>
  <c r="A265" i="7"/>
  <c r="A266" i="7"/>
  <c r="A267" i="7"/>
  <c r="A268" i="7"/>
  <c r="A269" i="7"/>
  <c r="A270" i="7"/>
  <c r="A271" i="7"/>
  <c r="A272" i="7"/>
  <c r="A273" i="7"/>
  <c r="A274" i="7"/>
  <c r="A275" i="7"/>
  <c r="A276" i="7"/>
  <c r="A277" i="7"/>
  <c r="A278" i="7"/>
  <c r="A279" i="7"/>
  <c r="A280" i="7"/>
  <c r="A281" i="7"/>
  <c r="A282" i="7"/>
  <c r="A283" i="7"/>
  <c r="A284" i="7"/>
  <c r="A285" i="7"/>
  <c r="A286" i="7"/>
  <c r="A287" i="7"/>
  <c r="A288" i="7"/>
  <c r="A289" i="7"/>
  <c r="A290" i="7"/>
  <c r="A291" i="7"/>
  <c r="A292" i="7"/>
  <c r="A293" i="7"/>
  <c r="A294" i="7"/>
  <c r="A295" i="7"/>
  <c r="A296" i="7"/>
  <c r="A297" i="7"/>
  <c r="A298" i="7"/>
  <c r="A299" i="7"/>
  <c r="A300" i="7"/>
  <c r="A301" i="7"/>
  <c r="A302" i="7"/>
  <c r="A303" i="7"/>
  <c r="A304" i="7"/>
  <c r="A305" i="7"/>
  <c r="A306" i="7"/>
  <c r="A307" i="7"/>
  <c r="A308" i="7"/>
  <c r="A309" i="7"/>
  <c r="A310" i="7"/>
  <c r="A311" i="7"/>
  <c r="A312" i="7"/>
  <c r="A313" i="7"/>
  <c r="A314" i="7"/>
  <c r="A315" i="7"/>
  <c r="A316" i="7"/>
  <c r="A317"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410" i="7"/>
  <c r="A411" i="7"/>
  <c r="A412" i="7"/>
  <c r="A413" i="7"/>
  <c r="A414" i="7"/>
  <c r="A415" i="7"/>
  <c r="A416" i="7"/>
  <c r="A417" i="7"/>
  <c r="A418" i="7"/>
  <c r="A419" i="7"/>
  <c r="A420" i="7"/>
  <c r="A421" i="7"/>
  <c r="A422" i="7"/>
  <c r="A423" i="7"/>
  <c r="A424" i="7"/>
  <c r="A425" i="7"/>
  <c r="A426" i="7"/>
  <c r="A427" i="7"/>
  <c r="A428" i="7"/>
  <c r="A429" i="7"/>
  <c r="A430" i="7"/>
  <c r="A431" i="7"/>
  <c r="A432" i="7"/>
  <c r="A433" i="7"/>
  <c r="A434" i="7"/>
  <c r="A435" i="7"/>
  <c r="A436" i="7"/>
  <c r="A437" i="7"/>
  <c r="A438" i="7"/>
  <c r="A439" i="7"/>
  <c r="A440" i="7"/>
  <c r="A441" i="7"/>
  <c r="A442" i="7"/>
  <c r="A443" i="7"/>
  <c r="A444" i="7"/>
  <c r="A445" i="7"/>
  <c r="A446" i="7"/>
  <c r="A447" i="7"/>
  <c r="A448" i="7"/>
  <c r="A449" i="7"/>
  <c r="A450" i="7"/>
  <c r="A451" i="7"/>
  <c r="A452" i="7"/>
  <c r="A453" i="7"/>
  <c r="A454" i="7"/>
  <c r="A455" i="7"/>
  <c r="A456" i="7"/>
  <c r="A457" i="7"/>
  <c r="A458" i="7"/>
  <c r="A459" i="7"/>
  <c r="A460" i="7"/>
  <c r="A461" i="7"/>
  <c r="A462" i="7"/>
  <c r="A463" i="7"/>
  <c r="A464" i="7"/>
  <c r="A465" i="7"/>
  <c r="A466" i="7"/>
  <c r="A467" i="7"/>
  <c r="A468" i="7"/>
  <c r="A469" i="7"/>
  <c r="A470" i="7"/>
  <c r="A471" i="7"/>
  <c r="A472" i="7"/>
  <c r="A473" i="7"/>
  <c r="A474" i="7"/>
  <c r="A475" i="7"/>
  <c r="A476" i="7"/>
  <c r="A477" i="7"/>
  <c r="A478" i="7"/>
  <c r="A479" i="7"/>
  <c r="A480" i="7"/>
  <c r="A481" i="7"/>
  <c r="A482" i="7"/>
  <c r="A483" i="7"/>
  <c r="A484" i="7"/>
  <c r="A485" i="7"/>
  <c r="A486" i="7"/>
  <c r="A487" i="7"/>
  <c r="A488" i="7"/>
  <c r="A489" i="7"/>
  <c r="A490" i="7"/>
  <c r="A491" i="7"/>
  <c r="A492" i="7"/>
  <c r="A493" i="7"/>
  <c r="A494" i="7"/>
  <c r="A495" i="7"/>
  <c r="A496" i="7"/>
  <c r="A497" i="7"/>
  <c r="A498" i="7"/>
  <c r="A499" i="7"/>
  <c r="A500" i="7"/>
  <c r="A501" i="7"/>
  <c r="A502" i="7"/>
  <c r="A503" i="7"/>
  <c r="A504" i="7"/>
  <c r="A505" i="7"/>
  <c r="A506" i="7"/>
  <c r="A507" i="7"/>
  <c r="A508" i="7"/>
  <c r="A509" i="7"/>
  <c r="A510" i="7"/>
  <c r="A511" i="7"/>
  <c r="A512" i="7"/>
  <c r="A513" i="7"/>
  <c r="A514" i="7"/>
  <c r="A515" i="7"/>
  <c r="A516" i="7"/>
  <c r="A517" i="7"/>
  <c r="A518" i="7"/>
  <c r="A519" i="7"/>
  <c r="A520" i="7"/>
  <c r="A521" i="7"/>
  <c r="A522" i="7"/>
  <c r="A523" i="7"/>
  <c r="A524" i="7"/>
  <c r="A525" i="7"/>
  <c r="A526" i="7"/>
  <c r="A527" i="7"/>
  <c r="A528" i="7"/>
  <c r="A529" i="7"/>
  <c r="A530" i="7"/>
  <c r="A531" i="7"/>
  <c r="A532" i="7"/>
  <c r="A533" i="7"/>
  <c r="A534" i="7"/>
  <c r="A535" i="7"/>
  <c r="A536" i="7"/>
  <c r="A537" i="7"/>
  <c r="A538" i="7"/>
  <c r="A539" i="7"/>
  <c r="A540" i="7"/>
  <c r="A541" i="7"/>
  <c r="A542" i="7"/>
  <c r="A543" i="7"/>
  <c r="A544" i="7"/>
  <c r="A545" i="7"/>
  <c r="A546" i="7"/>
  <c r="A547" i="7"/>
  <c r="A548" i="7"/>
  <c r="A549" i="7"/>
  <c r="A550" i="7"/>
  <c r="A551" i="7"/>
  <c r="A552" i="7"/>
  <c r="A553" i="7"/>
  <c r="A554" i="7"/>
  <c r="A555" i="7"/>
  <c r="A556" i="7"/>
  <c r="A557" i="7"/>
  <c r="A558" i="7"/>
  <c r="A559" i="7"/>
  <c r="A560" i="7"/>
  <c r="A561" i="7"/>
  <c r="A562" i="7"/>
  <c r="A563" i="7"/>
  <c r="A564" i="7"/>
  <c r="A565" i="7"/>
  <c r="A566" i="7"/>
  <c r="A567" i="7"/>
  <c r="A568" i="7"/>
  <c r="A569" i="7"/>
  <c r="A570" i="7"/>
  <c r="A571" i="7"/>
  <c r="A572" i="7"/>
  <c r="A573" i="7"/>
  <c r="A574" i="7"/>
  <c r="A575" i="7"/>
  <c r="A576" i="7"/>
  <c r="A577" i="7"/>
  <c r="A578" i="7"/>
  <c r="A579" i="7"/>
  <c r="A580" i="7"/>
  <c r="A581" i="7"/>
  <c r="A582" i="7"/>
  <c r="A583" i="7"/>
  <c r="A584" i="7"/>
  <c r="A585" i="7"/>
  <c r="A586" i="7"/>
  <c r="A587" i="7"/>
  <c r="A588" i="7"/>
  <c r="A589" i="7"/>
  <c r="A590" i="7"/>
  <c r="A591" i="7"/>
  <c r="A592" i="7"/>
  <c r="A593" i="7"/>
  <c r="A594" i="7"/>
  <c r="A595" i="7"/>
  <c r="A596" i="7"/>
  <c r="A597" i="7"/>
  <c r="A598" i="7"/>
  <c r="A599" i="7"/>
  <c r="A600" i="7"/>
  <c r="A601" i="7"/>
  <c r="A602" i="7"/>
  <c r="A603" i="7"/>
  <c r="A604" i="7"/>
  <c r="A605" i="7"/>
  <c r="A606" i="7"/>
  <c r="A607" i="7"/>
  <c r="A608" i="7"/>
  <c r="A609" i="7"/>
  <c r="A610" i="7"/>
  <c r="A611" i="7"/>
  <c r="A612" i="7"/>
  <c r="A613" i="7"/>
  <c r="A614" i="7"/>
  <c r="A615" i="7"/>
  <c r="A616" i="7"/>
  <c r="A617" i="7"/>
  <c r="A618" i="7"/>
  <c r="A619" i="7"/>
  <c r="A620" i="7"/>
  <c r="A621" i="7"/>
  <c r="A622" i="7"/>
  <c r="A623" i="7"/>
  <c r="A624" i="7"/>
  <c r="A625" i="7"/>
  <c r="A626" i="7"/>
  <c r="A627" i="7"/>
  <c r="A628" i="7"/>
  <c r="A629" i="7"/>
  <c r="A630" i="7"/>
  <c r="A631" i="7"/>
  <c r="A632" i="7"/>
  <c r="A633" i="7"/>
  <c r="A634" i="7"/>
  <c r="A635" i="7"/>
  <c r="A636" i="7"/>
  <c r="A637" i="7"/>
  <c r="A638" i="7"/>
  <c r="A639" i="7"/>
  <c r="A640" i="7"/>
  <c r="A641" i="7"/>
  <c r="A642" i="7"/>
  <c r="A643" i="7"/>
  <c r="A644" i="7"/>
  <c r="A645" i="7"/>
  <c r="A646" i="7"/>
  <c r="A647" i="7"/>
  <c r="A648" i="7"/>
  <c r="A649" i="7"/>
  <c r="A650" i="7"/>
  <c r="A651" i="7"/>
  <c r="A652" i="7"/>
  <c r="A653" i="7"/>
  <c r="A654" i="7"/>
  <c r="A655" i="7"/>
  <c r="A656" i="7"/>
  <c r="A657" i="7"/>
  <c r="A658" i="7"/>
  <c r="A659" i="7"/>
  <c r="A660" i="7"/>
  <c r="A661" i="7"/>
  <c r="A662" i="7"/>
  <c r="A663" i="7"/>
  <c r="A664" i="7"/>
  <c r="A665" i="7"/>
  <c r="A666" i="7"/>
  <c r="A667" i="7"/>
  <c r="A668" i="7"/>
  <c r="A669" i="7"/>
  <c r="A670" i="7"/>
  <c r="A671" i="7"/>
  <c r="A672" i="7"/>
  <c r="A673" i="7"/>
  <c r="A674" i="7"/>
  <c r="A675" i="7"/>
  <c r="A676" i="7"/>
  <c r="A677" i="7"/>
  <c r="A678" i="7"/>
  <c r="A679" i="7"/>
  <c r="A680" i="7"/>
  <c r="A681" i="7"/>
  <c r="A682" i="7"/>
  <c r="A683" i="7"/>
  <c r="A684" i="7"/>
  <c r="A685" i="7"/>
  <c r="A686" i="7"/>
  <c r="A687" i="7"/>
  <c r="A688" i="7"/>
  <c r="A689" i="7"/>
  <c r="A690" i="7"/>
  <c r="A691" i="7"/>
  <c r="A692" i="7"/>
  <c r="A693" i="7"/>
  <c r="A694" i="7"/>
  <c r="A695" i="7"/>
  <c r="A696" i="7"/>
  <c r="A697" i="7"/>
  <c r="A698" i="7"/>
  <c r="A699" i="7"/>
  <c r="A700" i="7"/>
  <c r="A701" i="7"/>
  <c r="A702" i="7"/>
  <c r="A703" i="7"/>
  <c r="A704" i="7"/>
  <c r="A705" i="7"/>
  <c r="A706" i="7"/>
  <c r="A707" i="7"/>
  <c r="A708" i="7"/>
  <c r="A709" i="7"/>
  <c r="A710" i="7"/>
  <c r="A711" i="7"/>
  <c r="A712" i="7"/>
  <c r="A713" i="7"/>
  <c r="A714" i="7"/>
  <c r="A715" i="7"/>
  <c r="A716" i="7"/>
  <c r="A717" i="7"/>
  <c r="A718" i="7"/>
  <c r="A719" i="7"/>
  <c r="A720" i="7"/>
  <c r="A721" i="7"/>
  <c r="A722" i="7"/>
  <c r="A723" i="7"/>
  <c r="A724" i="7"/>
  <c r="A725" i="7"/>
  <c r="A726" i="7"/>
  <c r="A727" i="7"/>
  <c r="A728" i="7"/>
  <c r="A729" i="7"/>
  <c r="A730" i="7"/>
  <c r="A731" i="7"/>
  <c r="A732" i="7"/>
  <c r="A733" i="7"/>
  <c r="A734" i="7"/>
  <c r="A735" i="7"/>
  <c r="A736" i="7"/>
  <c r="A737" i="7"/>
  <c r="A738" i="7"/>
  <c r="A739" i="7"/>
  <c r="A740" i="7"/>
  <c r="A741" i="7"/>
  <c r="A742" i="7"/>
  <c r="A743" i="7"/>
  <c r="A744" i="7"/>
  <c r="A745" i="7"/>
  <c r="A746" i="7"/>
  <c r="A747" i="7"/>
  <c r="A748" i="7"/>
  <c r="A749" i="7"/>
  <c r="A750" i="7"/>
  <c r="A751" i="7"/>
  <c r="A752" i="7"/>
  <c r="A753" i="7"/>
  <c r="A754" i="7"/>
  <c r="A755" i="7"/>
  <c r="A756" i="7"/>
  <c r="A757" i="7"/>
  <c r="A758" i="7"/>
  <c r="A759" i="7"/>
  <c r="A760" i="7"/>
  <c r="A761" i="7"/>
  <c r="A762" i="7"/>
  <c r="A763" i="7"/>
  <c r="A764" i="7"/>
  <c r="A765" i="7"/>
  <c r="A766" i="7"/>
  <c r="A767" i="7"/>
  <c r="A768" i="7"/>
  <c r="A769" i="7"/>
  <c r="A770" i="7"/>
  <c r="A771" i="7"/>
  <c r="A772" i="7"/>
  <c r="A773" i="7"/>
  <c r="A774" i="7"/>
  <c r="A775" i="7"/>
  <c r="A776" i="7"/>
  <c r="A777" i="7"/>
  <c r="A778" i="7"/>
  <c r="A779" i="7"/>
  <c r="A780" i="7"/>
  <c r="A781" i="7"/>
  <c r="A782" i="7"/>
  <c r="A783" i="7"/>
  <c r="A784" i="7"/>
  <c r="A785" i="7"/>
  <c r="A786" i="7"/>
  <c r="A787" i="7"/>
  <c r="A788" i="7"/>
  <c r="A789" i="7"/>
  <c r="A790" i="7"/>
  <c r="A791" i="7"/>
  <c r="A792" i="7"/>
  <c r="A793" i="7"/>
  <c r="A794" i="7"/>
  <c r="A795" i="7"/>
  <c r="A796" i="7"/>
  <c r="A797" i="7"/>
  <c r="A798" i="7"/>
  <c r="A799" i="7"/>
  <c r="A800" i="7"/>
  <c r="A801" i="7"/>
  <c r="A802" i="7"/>
  <c r="A803" i="7"/>
  <c r="A804" i="7"/>
  <c r="A805" i="7"/>
  <c r="A806" i="7"/>
  <c r="A807" i="7"/>
  <c r="A808" i="7"/>
  <c r="A809" i="7"/>
  <c r="A810" i="7"/>
  <c r="A811" i="7"/>
  <c r="A812" i="7"/>
  <c r="A813" i="7"/>
  <c r="A814" i="7"/>
  <c r="A815" i="7"/>
  <c r="A816" i="7"/>
  <c r="A817" i="7"/>
  <c r="A818" i="7"/>
  <c r="A819" i="7"/>
  <c r="A820" i="7"/>
  <c r="A821" i="7"/>
  <c r="A822" i="7"/>
  <c r="A823" i="7"/>
  <c r="A824" i="7"/>
  <c r="A825" i="7"/>
  <c r="A826" i="7"/>
  <c r="A827" i="7"/>
  <c r="A828" i="7"/>
  <c r="A829" i="7"/>
  <c r="A830" i="7"/>
  <c r="A831" i="7"/>
  <c r="A832" i="7"/>
  <c r="A833" i="7"/>
  <c r="A834" i="7"/>
  <c r="A835" i="7"/>
  <c r="A836" i="7"/>
  <c r="A837" i="7"/>
  <c r="A838" i="7"/>
  <c r="A839" i="7"/>
  <c r="A840" i="7"/>
  <c r="A841" i="7"/>
  <c r="A842" i="7"/>
  <c r="A843" i="7"/>
  <c r="A844" i="7"/>
  <c r="A845" i="7"/>
  <c r="A846" i="7"/>
  <c r="A847" i="7"/>
  <c r="A848" i="7"/>
  <c r="A849" i="7"/>
  <c r="A850" i="7"/>
  <c r="A851" i="7"/>
  <c r="A852" i="7"/>
  <c r="A853" i="7"/>
  <c r="A854" i="7"/>
  <c r="A855" i="7"/>
  <c r="A856" i="7"/>
  <c r="A857" i="7"/>
  <c r="A858" i="7"/>
  <c r="A859" i="7"/>
  <c r="A860" i="7"/>
  <c r="A861" i="7"/>
  <c r="A862" i="7"/>
  <c r="A863" i="7"/>
  <c r="A864" i="7"/>
  <c r="A865" i="7"/>
  <c r="A866" i="7"/>
  <c r="A867" i="7"/>
  <c r="A868" i="7"/>
  <c r="A869" i="7"/>
  <c r="A870" i="7"/>
  <c r="A871" i="7"/>
  <c r="A872" i="7"/>
  <c r="A873" i="7"/>
  <c r="A874" i="7"/>
  <c r="A875" i="7"/>
  <c r="A876" i="7"/>
  <c r="A877" i="7"/>
  <c r="A878" i="7"/>
  <c r="A879" i="7"/>
  <c r="A880" i="7"/>
  <c r="A881" i="7"/>
  <c r="A882" i="7"/>
  <c r="A883" i="7"/>
  <c r="A884" i="7"/>
  <c r="A885" i="7"/>
  <c r="A886" i="7"/>
  <c r="A887" i="7"/>
  <c r="A888" i="7"/>
  <c r="A889" i="7"/>
  <c r="A890" i="7"/>
  <c r="A891" i="7"/>
  <c r="A892" i="7"/>
  <c r="A893" i="7"/>
  <c r="A894" i="7"/>
  <c r="A895" i="7"/>
  <c r="A896" i="7"/>
  <c r="A897" i="7"/>
  <c r="A898" i="7"/>
  <c r="A899" i="7"/>
  <c r="A900" i="7"/>
  <c r="A901" i="7"/>
  <c r="A902" i="7"/>
  <c r="A903" i="7"/>
  <c r="A904" i="7"/>
  <c r="A905" i="7"/>
  <c r="A906" i="7"/>
  <c r="A907" i="7"/>
  <c r="A908" i="7"/>
  <c r="A909" i="7"/>
  <c r="A910" i="7"/>
  <c r="A911" i="7"/>
  <c r="A912" i="7"/>
  <c r="A913" i="7"/>
  <c r="A914" i="7"/>
  <c r="A915" i="7"/>
  <c r="A916" i="7"/>
  <c r="A917" i="7"/>
  <c r="A918" i="7"/>
  <c r="A919" i="7"/>
  <c r="A920" i="7"/>
  <c r="A921" i="7"/>
  <c r="A922" i="7"/>
  <c r="A923" i="7"/>
  <c r="A924" i="7"/>
  <c r="A925" i="7"/>
  <c r="A926" i="7"/>
  <c r="A927" i="7"/>
  <c r="A928" i="7"/>
  <c r="A929" i="7"/>
  <c r="A930" i="7"/>
  <c r="A931" i="7"/>
  <c r="A932" i="7"/>
  <c r="A933" i="7"/>
  <c r="A934" i="7"/>
  <c r="A935" i="7"/>
  <c r="A936" i="7"/>
  <c r="A937" i="7"/>
  <c r="A938" i="7"/>
  <c r="A939" i="7"/>
  <c r="A940" i="7"/>
  <c r="A941" i="7"/>
  <c r="A942" i="7"/>
  <c r="A943" i="7"/>
  <c r="A944" i="7"/>
  <c r="A945" i="7"/>
  <c r="A946" i="7"/>
  <c r="A947" i="7"/>
  <c r="A948" i="7"/>
  <c r="A949" i="7"/>
  <c r="A950" i="7"/>
  <c r="A951" i="7"/>
  <c r="A952" i="7"/>
  <c r="A953" i="7"/>
  <c r="A954" i="7"/>
  <c r="A955" i="7"/>
  <c r="A956" i="7"/>
  <c r="A957" i="7"/>
  <c r="A958" i="7"/>
  <c r="A959" i="7"/>
  <c r="A960" i="7"/>
  <c r="A961" i="7"/>
  <c r="A962" i="7"/>
  <c r="A963" i="7"/>
  <c r="A964" i="7"/>
  <c r="A965" i="7"/>
  <c r="A966" i="7"/>
  <c r="A967" i="7"/>
  <c r="A968" i="7"/>
  <c r="A969" i="7"/>
  <c r="A970" i="7"/>
  <c r="A971" i="7"/>
  <c r="A972" i="7"/>
  <c r="A973" i="7"/>
  <c r="A974" i="7"/>
  <c r="A975" i="7"/>
  <c r="A976" i="7"/>
  <c r="A977" i="7"/>
  <c r="A978" i="7"/>
  <c r="A979" i="7"/>
  <c r="A980" i="7"/>
  <c r="A981" i="7"/>
  <c r="A982" i="7"/>
  <c r="A983" i="7"/>
  <c r="A984" i="7"/>
  <c r="A985" i="7"/>
  <c r="A986" i="7"/>
  <c r="A987" i="7"/>
  <c r="A988" i="7"/>
  <c r="A989" i="7"/>
  <c r="A990" i="7"/>
  <c r="A991" i="7"/>
  <c r="A992" i="7"/>
  <c r="A993" i="7"/>
  <c r="A994" i="7"/>
  <c r="A995" i="7"/>
  <c r="A996" i="7"/>
  <c r="A997" i="7"/>
  <c r="A998" i="7"/>
  <c r="A999" i="7"/>
  <c r="A1000" i="7"/>
  <c r="A1001" i="7"/>
  <c r="AE11" i="7" l="1"/>
  <c r="AE12" i="7"/>
  <c r="AE13" i="7"/>
  <c r="AE14" i="7"/>
  <c r="AE26" i="7"/>
  <c r="AE38" i="7"/>
  <c r="AE3" i="7"/>
  <c r="AE15" i="7"/>
  <c r="AE27" i="7"/>
  <c r="AE4" i="7"/>
  <c r="AE16" i="7"/>
  <c r="AE28" i="7"/>
  <c r="AE5" i="7"/>
  <c r="AE6" i="7"/>
  <c r="AE7" i="7"/>
  <c r="AE19" i="7"/>
  <c r="AE8" i="7"/>
  <c r="AE20" i="7"/>
  <c r="AE9" i="7"/>
  <c r="AE21" i="7"/>
  <c r="AE10" i="7"/>
  <c r="AE17" i="7"/>
  <c r="AE35" i="7"/>
  <c r="AE48" i="7"/>
  <c r="AE60" i="7"/>
  <c r="AE72" i="7"/>
  <c r="AE84" i="7"/>
  <c r="AE96" i="7"/>
  <c r="AE108" i="7"/>
  <c r="AE120" i="7"/>
  <c r="AE132" i="7"/>
  <c r="AE144" i="7"/>
  <c r="AE156" i="7"/>
  <c r="AE168" i="7"/>
  <c r="AE180" i="7"/>
  <c r="AE192" i="7"/>
  <c r="AE204" i="7"/>
  <c r="AE216" i="7"/>
  <c r="AE228" i="7"/>
  <c r="AE240" i="7"/>
  <c r="AE252" i="7"/>
  <c r="AE264" i="7"/>
  <c r="AE276" i="7"/>
  <c r="AE288" i="7"/>
  <c r="AE300" i="7"/>
  <c r="AE312" i="7"/>
  <c r="AE324" i="7"/>
  <c r="AE336" i="7"/>
  <c r="AE348" i="7"/>
  <c r="AE360" i="7"/>
  <c r="AE372" i="7"/>
  <c r="AE384" i="7"/>
  <c r="AE396" i="7"/>
  <c r="AE408" i="7"/>
  <c r="AE420" i="7"/>
  <c r="AE432" i="7"/>
  <c r="AE444" i="7"/>
  <c r="AE456" i="7"/>
  <c r="AE468" i="7"/>
  <c r="AE480" i="7"/>
  <c r="AE492" i="7"/>
  <c r="AE504" i="7"/>
  <c r="AE516" i="7"/>
  <c r="AE528" i="7"/>
  <c r="AE540" i="7"/>
  <c r="AE552" i="7"/>
  <c r="AE564" i="7"/>
  <c r="AE576" i="7"/>
  <c r="AE588" i="7"/>
  <c r="AE600" i="7"/>
  <c r="AE612" i="7"/>
  <c r="AE624" i="7"/>
  <c r="AE636" i="7"/>
  <c r="AE648" i="7"/>
  <c r="AE660" i="7"/>
  <c r="AE672" i="7"/>
  <c r="AE684" i="7"/>
  <c r="AE696" i="7"/>
  <c r="AE708" i="7"/>
  <c r="AE720" i="7"/>
  <c r="AE732" i="7"/>
  <c r="AE744" i="7"/>
  <c r="AE756" i="7"/>
  <c r="AE768" i="7"/>
  <c r="AE780" i="7"/>
  <c r="AE792" i="7"/>
  <c r="AE804" i="7"/>
  <c r="AE816" i="7"/>
  <c r="AE828" i="7"/>
  <c r="AE840" i="7"/>
  <c r="AE852" i="7"/>
  <c r="AE864" i="7"/>
  <c r="AE876" i="7"/>
  <c r="AE888" i="7"/>
  <c r="AE900" i="7"/>
  <c r="AE912" i="7"/>
  <c r="AE924" i="7"/>
  <c r="AE936" i="7"/>
  <c r="AE948" i="7"/>
  <c r="AE960" i="7"/>
  <c r="AE972" i="7"/>
  <c r="AE984" i="7"/>
  <c r="AE996" i="7"/>
  <c r="AE18" i="7"/>
  <c r="AE36" i="7"/>
  <c r="AE49" i="7"/>
  <c r="AE61" i="7"/>
  <c r="AE73" i="7"/>
  <c r="AE85" i="7"/>
  <c r="AE97" i="7"/>
  <c r="AE109" i="7"/>
  <c r="AE121" i="7"/>
  <c r="AE133" i="7"/>
  <c r="AE145" i="7"/>
  <c r="AE157" i="7"/>
  <c r="AE169" i="7"/>
  <c r="AE181" i="7"/>
  <c r="AE193" i="7"/>
  <c r="AE205" i="7"/>
  <c r="AE217" i="7"/>
  <c r="AE229" i="7"/>
  <c r="AE241" i="7"/>
  <c r="AE253" i="7"/>
  <c r="AE265" i="7"/>
  <c r="AE277" i="7"/>
  <c r="AE289" i="7"/>
  <c r="AE301" i="7"/>
  <c r="AE313" i="7"/>
  <c r="AE325" i="7"/>
  <c r="AE337" i="7"/>
  <c r="AE349" i="7"/>
  <c r="AE361" i="7"/>
  <c r="AE373" i="7"/>
  <c r="AE385" i="7"/>
  <c r="AE397" i="7"/>
  <c r="AE409" i="7"/>
  <c r="AE421" i="7"/>
  <c r="AE433" i="7"/>
  <c r="AE445" i="7"/>
  <c r="AE457" i="7"/>
  <c r="AE469" i="7"/>
  <c r="AE481" i="7"/>
  <c r="AE493" i="7"/>
  <c r="AE505" i="7"/>
  <c r="AE517" i="7"/>
  <c r="AE529" i="7"/>
  <c r="AE541" i="7"/>
  <c r="AE553" i="7"/>
  <c r="AE565" i="7"/>
  <c r="AE577" i="7"/>
  <c r="AE589" i="7"/>
  <c r="AE601" i="7"/>
  <c r="AE613" i="7"/>
  <c r="AE625" i="7"/>
  <c r="AE637" i="7"/>
  <c r="AE649" i="7"/>
  <c r="AE661" i="7"/>
  <c r="AE673" i="7"/>
  <c r="AE685" i="7"/>
  <c r="AE697" i="7"/>
  <c r="AE709" i="7"/>
  <c r="AE721" i="7"/>
  <c r="AE733" i="7"/>
  <c r="AE745" i="7"/>
  <c r="AE757" i="7"/>
  <c r="AE769" i="7"/>
  <c r="AE781" i="7"/>
  <c r="AE793" i="7"/>
  <c r="AE805" i="7"/>
  <c r="AE817" i="7"/>
  <c r="AE829" i="7"/>
  <c r="AE841" i="7"/>
  <c r="AE853" i="7"/>
  <c r="AE865" i="7"/>
  <c r="AE877" i="7"/>
  <c r="AE889" i="7"/>
  <c r="AE901" i="7"/>
  <c r="AE913" i="7"/>
  <c r="AE925" i="7"/>
  <c r="AE937" i="7"/>
  <c r="AE949" i="7"/>
  <c r="AE961" i="7"/>
  <c r="AE973" i="7"/>
  <c r="AE985" i="7"/>
  <c r="AE997" i="7"/>
  <c r="AE22" i="7"/>
  <c r="AE37" i="7"/>
  <c r="AE50" i="7"/>
  <c r="AE62" i="7"/>
  <c r="AE74" i="7"/>
  <c r="AE86" i="7"/>
  <c r="AE98" i="7"/>
  <c r="AE110" i="7"/>
  <c r="AE122" i="7"/>
  <c r="AE134" i="7"/>
  <c r="AE146" i="7"/>
  <c r="AE158" i="7"/>
  <c r="AE170" i="7"/>
  <c r="AE182" i="7"/>
  <c r="AE194" i="7"/>
  <c r="AE206" i="7"/>
  <c r="AE218" i="7"/>
  <c r="AE230" i="7"/>
  <c r="AE242" i="7"/>
  <c r="AE254" i="7"/>
  <c r="AE266" i="7"/>
  <c r="AE278" i="7"/>
  <c r="AE290" i="7"/>
  <c r="AE302" i="7"/>
  <c r="AE314" i="7"/>
  <c r="AE326" i="7"/>
  <c r="AE338" i="7"/>
  <c r="AE350" i="7"/>
  <c r="AE362" i="7"/>
  <c r="AE374" i="7"/>
  <c r="AE386" i="7"/>
  <c r="AE398" i="7"/>
  <c r="AE410" i="7"/>
  <c r="AE422" i="7"/>
  <c r="AE434" i="7"/>
  <c r="AE446" i="7"/>
  <c r="AE458" i="7"/>
  <c r="AE470" i="7"/>
  <c r="AE482" i="7"/>
  <c r="AE494" i="7"/>
  <c r="AE506" i="7"/>
  <c r="AE518" i="7"/>
  <c r="AE530" i="7"/>
  <c r="AE542" i="7"/>
  <c r="AE554" i="7"/>
  <c r="AE566" i="7"/>
  <c r="AE578" i="7"/>
  <c r="AE590" i="7"/>
  <c r="AE602" i="7"/>
  <c r="AE614" i="7"/>
  <c r="AE626" i="7"/>
  <c r="AE638" i="7"/>
  <c r="AE650" i="7"/>
  <c r="AE662" i="7"/>
  <c r="AE674" i="7"/>
  <c r="AE686" i="7"/>
  <c r="AE698" i="7"/>
  <c r="AE710" i="7"/>
  <c r="AE722" i="7"/>
  <c r="AE734" i="7"/>
  <c r="AE746" i="7"/>
  <c r="AE758" i="7"/>
  <c r="AE770" i="7"/>
  <c r="AE782" i="7"/>
  <c r="AE794" i="7"/>
  <c r="AE806" i="7"/>
  <c r="AE818" i="7"/>
  <c r="AE830" i="7"/>
  <c r="AE842" i="7"/>
  <c r="AE854" i="7"/>
  <c r="AE866" i="7"/>
  <c r="AE878" i="7"/>
  <c r="AE890" i="7"/>
  <c r="AE902" i="7"/>
  <c r="AE914" i="7"/>
  <c r="AE926" i="7"/>
  <c r="AE938" i="7"/>
  <c r="AE950" i="7"/>
  <c r="AE962" i="7"/>
  <c r="AE974" i="7"/>
  <c r="AE986" i="7"/>
  <c r="AE998" i="7"/>
  <c r="AE23" i="7"/>
  <c r="AE39" i="7"/>
  <c r="AE51" i="7"/>
  <c r="AE63" i="7"/>
  <c r="AE75" i="7"/>
  <c r="AE87" i="7"/>
  <c r="AE99" i="7"/>
  <c r="AE111" i="7"/>
  <c r="AE123" i="7"/>
  <c r="AE135" i="7"/>
  <c r="AE147" i="7"/>
  <c r="AE159" i="7"/>
  <c r="AE171" i="7"/>
  <c r="AE183" i="7"/>
  <c r="AE195" i="7"/>
  <c r="AE207" i="7"/>
  <c r="AE219" i="7"/>
  <c r="AE231" i="7"/>
  <c r="AE243" i="7"/>
  <c r="AE255" i="7"/>
  <c r="AE267" i="7"/>
  <c r="AE279" i="7"/>
  <c r="AE291" i="7"/>
  <c r="AE303" i="7"/>
  <c r="AE315" i="7"/>
  <c r="AE327" i="7"/>
  <c r="AE339" i="7"/>
  <c r="AE351" i="7"/>
  <c r="AE363" i="7"/>
  <c r="AE375" i="7"/>
  <c r="AE387" i="7"/>
  <c r="AE399" i="7"/>
  <c r="AE411" i="7"/>
  <c r="AE423" i="7"/>
  <c r="AE435" i="7"/>
  <c r="AE447" i="7"/>
  <c r="AE459" i="7"/>
  <c r="AE471" i="7"/>
  <c r="AE483" i="7"/>
  <c r="AE495" i="7"/>
  <c r="AE507" i="7"/>
  <c r="AE519" i="7"/>
  <c r="AE531" i="7"/>
  <c r="AE543" i="7"/>
  <c r="AE555" i="7"/>
  <c r="AE567" i="7"/>
  <c r="AE579" i="7"/>
  <c r="AE591" i="7"/>
  <c r="AE603" i="7"/>
  <c r="AE615" i="7"/>
  <c r="AE627" i="7"/>
  <c r="AE639" i="7"/>
  <c r="AE651" i="7"/>
  <c r="AE663" i="7"/>
  <c r="AE675" i="7"/>
  <c r="AE687" i="7"/>
  <c r="AE699" i="7"/>
  <c r="AE711" i="7"/>
  <c r="AE723" i="7"/>
  <c r="AE735" i="7"/>
  <c r="AE747" i="7"/>
  <c r="AE759" i="7"/>
  <c r="AE771" i="7"/>
  <c r="AE783" i="7"/>
  <c r="AE795" i="7"/>
  <c r="AE807" i="7"/>
  <c r="AE819" i="7"/>
  <c r="AE831" i="7"/>
  <c r="AE843" i="7"/>
  <c r="AE855" i="7"/>
  <c r="AE867" i="7"/>
  <c r="AE879" i="7"/>
  <c r="AE891" i="7"/>
  <c r="AE903" i="7"/>
  <c r="AE915" i="7"/>
  <c r="AE927" i="7"/>
  <c r="AE939" i="7"/>
  <c r="AE951" i="7"/>
  <c r="AE963" i="7"/>
  <c r="AE975" i="7"/>
  <c r="AE987" i="7"/>
  <c r="AE999" i="7"/>
  <c r="AE24" i="7"/>
  <c r="AE40" i="7"/>
  <c r="AE52" i="7"/>
  <c r="AE64" i="7"/>
  <c r="AE76" i="7"/>
  <c r="AE88" i="7"/>
  <c r="AE100" i="7"/>
  <c r="AE112" i="7"/>
  <c r="AE124" i="7"/>
  <c r="AE136" i="7"/>
  <c r="AE148" i="7"/>
  <c r="AE160" i="7"/>
  <c r="AE172" i="7"/>
  <c r="AE184" i="7"/>
  <c r="AE196" i="7"/>
  <c r="AE208" i="7"/>
  <c r="AE220" i="7"/>
  <c r="AE232" i="7"/>
  <c r="AE244" i="7"/>
  <c r="AE256" i="7"/>
  <c r="AE268" i="7"/>
  <c r="AE280" i="7"/>
  <c r="AE292" i="7"/>
  <c r="AE304" i="7"/>
  <c r="AE316" i="7"/>
  <c r="AE328" i="7"/>
  <c r="AE340" i="7"/>
  <c r="AE352" i="7"/>
  <c r="AE364" i="7"/>
  <c r="AE376" i="7"/>
  <c r="AE388" i="7"/>
  <c r="AE400" i="7"/>
  <c r="AE412" i="7"/>
  <c r="AE424" i="7"/>
  <c r="AE436" i="7"/>
  <c r="AE448" i="7"/>
  <c r="AE460" i="7"/>
  <c r="AE472" i="7"/>
  <c r="AE484" i="7"/>
  <c r="AE496" i="7"/>
  <c r="AE508" i="7"/>
  <c r="AE520" i="7"/>
  <c r="AE532" i="7"/>
  <c r="AE544" i="7"/>
  <c r="AE556" i="7"/>
  <c r="AE568" i="7"/>
  <c r="AE580" i="7"/>
  <c r="AE592" i="7"/>
  <c r="AE604" i="7"/>
  <c r="AE616" i="7"/>
  <c r="AE628" i="7"/>
  <c r="AE640" i="7"/>
  <c r="AE652" i="7"/>
  <c r="AE664" i="7"/>
  <c r="AE676" i="7"/>
  <c r="AE688" i="7"/>
  <c r="AE700" i="7"/>
  <c r="AE712" i="7"/>
  <c r="AE724" i="7"/>
  <c r="AE736" i="7"/>
  <c r="AE748" i="7"/>
  <c r="AE760" i="7"/>
  <c r="AE772" i="7"/>
  <c r="AE784" i="7"/>
  <c r="AE796" i="7"/>
  <c r="AE808" i="7"/>
  <c r="AE820" i="7"/>
  <c r="AE832" i="7"/>
  <c r="AE844" i="7"/>
  <c r="AE856" i="7"/>
  <c r="AE868" i="7"/>
  <c r="AE880" i="7"/>
  <c r="AE892" i="7"/>
  <c r="AE904" i="7"/>
  <c r="AE916" i="7"/>
  <c r="AE928" i="7"/>
  <c r="AE940" i="7"/>
  <c r="AE952" i="7"/>
  <c r="AE964" i="7"/>
  <c r="AE976" i="7"/>
  <c r="AE988" i="7"/>
  <c r="AE1000" i="7"/>
  <c r="AE25" i="7"/>
  <c r="AE41" i="7"/>
  <c r="AE53" i="7"/>
  <c r="AE65" i="7"/>
  <c r="AE77" i="7"/>
  <c r="AE89" i="7"/>
  <c r="AE101" i="7"/>
  <c r="AE113" i="7"/>
  <c r="AE125" i="7"/>
  <c r="AE137" i="7"/>
  <c r="AE149" i="7"/>
  <c r="AE161" i="7"/>
  <c r="AE173" i="7"/>
  <c r="AE185" i="7"/>
  <c r="AE197" i="7"/>
  <c r="AE209" i="7"/>
  <c r="AE221" i="7"/>
  <c r="AE233" i="7"/>
  <c r="AE245" i="7"/>
  <c r="AE257" i="7"/>
  <c r="AE269" i="7"/>
  <c r="AE281" i="7"/>
  <c r="AE293" i="7"/>
  <c r="AE305" i="7"/>
  <c r="AE317" i="7"/>
  <c r="AE329" i="7"/>
  <c r="AE341" i="7"/>
  <c r="AE353" i="7"/>
  <c r="AE365" i="7"/>
  <c r="AE377" i="7"/>
  <c r="AE389" i="7"/>
  <c r="AE401" i="7"/>
  <c r="AE413" i="7"/>
  <c r="AE425" i="7"/>
  <c r="AE437" i="7"/>
  <c r="AE449" i="7"/>
  <c r="AE461" i="7"/>
  <c r="AE473" i="7"/>
  <c r="AE485" i="7"/>
  <c r="AE497" i="7"/>
  <c r="AE509" i="7"/>
  <c r="AE521" i="7"/>
  <c r="AE533" i="7"/>
  <c r="AE545" i="7"/>
  <c r="AE557" i="7"/>
  <c r="AE569" i="7"/>
  <c r="AE581" i="7"/>
  <c r="AE593" i="7"/>
  <c r="AE605" i="7"/>
  <c r="AE617" i="7"/>
  <c r="AE629" i="7"/>
  <c r="AE641" i="7"/>
  <c r="AE653" i="7"/>
  <c r="AE665" i="7"/>
  <c r="AE677" i="7"/>
  <c r="AE689" i="7"/>
  <c r="AE701" i="7"/>
  <c r="AE713" i="7"/>
  <c r="AE725" i="7"/>
  <c r="AE737" i="7"/>
  <c r="AE749" i="7"/>
  <c r="AE761" i="7"/>
  <c r="AE773" i="7"/>
  <c r="AE785" i="7"/>
  <c r="AE797" i="7"/>
  <c r="AE809" i="7"/>
  <c r="AE821" i="7"/>
  <c r="AE833" i="7"/>
  <c r="AE845" i="7"/>
  <c r="AE857" i="7"/>
  <c r="AE869" i="7"/>
  <c r="AE881" i="7"/>
  <c r="AE893" i="7"/>
  <c r="AE905" i="7"/>
  <c r="AE917" i="7"/>
  <c r="AE929" i="7"/>
  <c r="AE941" i="7"/>
  <c r="AE953" i="7"/>
  <c r="AE965" i="7"/>
  <c r="AE977" i="7"/>
  <c r="AE989" i="7"/>
  <c r="AE1001" i="7"/>
  <c r="AE2" i="7"/>
  <c r="AE29" i="7"/>
  <c r="AE42" i="7"/>
  <c r="AE54" i="7"/>
  <c r="AE66" i="7"/>
  <c r="AE78" i="7"/>
  <c r="AE90" i="7"/>
  <c r="AE102" i="7"/>
  <c r="AE114" i="7"/>
  <c r="AE126" i="7"/>
  <c r="AE138" i="7"/>
  <c r="AE150" i="7"/>
  <c r="AE162" i="7"/>
  <c r="AE174" i="7"/>
  <c r="AE186" i="7"/>
  <c r="AE198" i="7"/>
  <c r="AE210" i="7"/>
  <c r="AE222" i="7"/>
  <c r="AE234" i="7"/>
  <c r="AE246" i="7"/>
  <c r="AE258" i="7"/>
  <c r="AE270" i="7"/>
  <c r="AE282" i="7"/>
  <c r="AE294" i="7"/>
  <c r="AE306" i="7"/>
  <c r="AE318" i="7"/>
  <c r="AE330" i="7"/>
  <c r="AE342" i="7"/>
  <c r="AE354" i="7"/>
  <c r="AE366" i="7"/>
  <c r="AE378" i="7"/>
  <c r="AE390" i="7"/>
  <c r="AE402" i="7"/>
  <c r="AE414" i="7"/>
  <c r="AE426" i="7"/>
  <c r="AE438" i="7"/>
  <c r="AE450" i="7"/>
  <c r="AE462" i="7"/>
  <c r="AE474" i="7"/>
  <c r="AE486" i="7"/>
  <c r="AE498" i="7"/>
  <c r="AE510" i="7"/>
  <c r="AE522" i="7"/>
  <c r="AE534" i="7"/>
  <c r="AE546" i="7"/>
  <c r="AE558" i="7"/>
  <c r="AE570" i="7"/>
  <c r="AE582" i="7"/>
  <c r="AE594" i="7"/>
  <c r="AE606" i="7"/>
  <c r="AE618" i="7"/>
  <c r="AE630" i="7"/>
  <c r="AE642" i="7"/>
  <c r="AE654" i="7"/>
  <c r="AE666" i="7"/>
  <c r="AE678" i="7"/>
  <c r="AE690" i="7"/>
  <c r="AE702" i="7"/>
  <c r="AE714" i="7"/>
  <c r="AE726" i="7"/>
  <c r="AE738" i="7"/>
  <c r="AE750" i="7"/>
  <c r="AE762" i="7"/>
  <c r="AE774" i="7"/>
  <c r="AE786" i="7"/>
  <c r="AE798" i="7"/>
  <c r="AE810" i="7"/>
  <c r="AE822" i="7"/>
  <c r="AE834" i="7"/>
  <c r="AE846" i="7"/>
  <c r="AE858" i="7"/>
  <c r="AE870" i="7"/>
  <c r="AE882" i="7"/>
  <c r="AE894" i="7"/>
  <c r="AE906" i="7"/>
  <c r="AE918" i="7"/>
  <c r="AE930" i="7"/>
  <c r="AE942" i="7"/>
  <c r="AE954" i="7"/>
  <c r="AE966" i="7"/>
  <c r="AE978" i="7"/>
  <c r="AE990" i="7"/>
  <c r="AE30" i="7"/>
  <c r="AE43" i="7"/>
  <c r="AE55" i="7"/>
  <c r="AE67" i="7"/>
  <c r="AE79" i="7"/>
  <c r="AE91" i="7"/>
  <c r="AE103" i="7"/>
  <c r="AE115" i="7"/>
  <c r="AE127" i="7"/>
  <c r="AE139" i="7"/>
  <c r="AE151" i="7"/>
  <c r="AE163" i="7"/>
  <c r="AE175" i="7"/>
  <c r="AE187" i="7"/>
  <c r="AE199" i="7"/>
  <c r="AE211" i="7"/>
  <c r="AE223" i="7"/>
  <c r="AE235" i="7"/>
  <c r="AE247" i="7"/>
  <c r="AE259" i="7"/>
  <c r="AE271" i="7"/>
  <c r="AE283" i="7"/>
  <c r="AE295" i="7"/>
  <c r="AE307" i="7"/>
  <c r="AE319" i="7"/>
  <c r="AE331" i="7"/>
  <c r="AE343" i="7"/>
  <c r="AE355" i="7"/>
  <c r="AE367" i="7"/>
  <c r="AE379" i="7"/>
  <c r="AE391" i="7"/>
  <c r="AE403" i="7"/>
  <c r="AE415" i="7"/>
  <c r="AE427" i="7"/>
  <c r="AE439" i="7"/>
  <c r="AE451" i="7"/>
  <c r="AE463" i="7"/>
  <c r="AE475" i="7"/>
  <c r="AE487" i="7"/>
  <c r="AE499" i="7"/>
  <c r="AE511" i="7"/>
  <c r="AE523" i="7"/>
  <c r="AE535" i="7"/>
  <c r="AE547" i="7"/>
  <c r="AE559" i="7"/>
  <c r="AE571" i="7"/>
  <c r="AE583" i="7"/>
  <c r="AE595" i="7"/>
  <c r="AE607" i="7"/>
  <c r="AE619" i="7"/>
  <c r="AE631" i="7"/>
  <c r="AE643" i="7"/>
  <c r="AE655" i="7"/>
  <c r="AE667" i="7"/>
  <c r="AE679" i="7"/>
  <c r="AE691" i="7"/>
  <c r="AE703" i="7"/>
  <c r="AE715" i="7"/>
  <c r="AE727" i="7"/>
  <c r="AE739" i="7"/>
  <c r="AE751" i="7"/>
  <c r="AE763" i="7"/>
  <c r="AE775" i="7"/>
  <c r="AE787" i="7"/>
  <c r="AE799" i="7"/>
  <c r="AE811" i="7"/>
  <c r="AE823" i="7"/>
  <c r="AE835" i="7"/>
  <c r="AE847" i="7"/>
  <c r="AE859" i="7"/>
  <c r="AE871" i="7"/>
  <c r="AE883" i="7"/>
  <c r="AE895" i="7"/>
  <c r="AE907" i="7"/>
  <c r="AE919" i="7"/>
  <c r="AE931" i="7"/>
  <c r="AE943" i="7"/>
  <c r="AE955" i="7"/>
  <c r="AE967" i="7"/>
  <c r="AE979" i="7"/>
  <c r="AE991" i="7"/>
  <c r="AE31" i="7"/>
  <c r="AE44" i="7"/>
  <c r="AE56" i="7"/>
  <c r="AE68" i="7"/>
  <c r="AE80" i="7"/>
  <c r="AE92" i="7"/>
  <c r="AE104" i="7"/>
  <c r="AE116" i="7"/>
  <c r="AE128" i="7"/>
  <c r="AE140" i="7"/>
  <c r="AE152" i="7"/>
  <c r="AE164" i="7"/>
  <c r="AE176" i="7"/>
  <c r="AE188" i="7"/>
  <c r="AE200" i="7"/>
  <c r="AE212" i="7"/>
  <c r="AE224" i="7"/>
  <c r="AE236" i="7"/>
  <c r="AE248" i="7"/>
  <c r="AE260" i="7"/>
  <c r="AE272" i="7"/>
  <c r="AE284" i="7"/>
  <c r="AE296" i="7"/>
  <c r="AE308" i="7"/>
  <c r="AE320" i="7"/>
  <c r="AE332" i="7"/>
  <c r="AE344" i="7"/>
  <c r="AE356" i="7"/>
  <c r="AE368" i="7"/>
  <c r="AE380" i="7"/>
  <c r="AE392" i="7"/>
  <c r="AE404" i="7"/>
  <c r="AE416" i="7"/>
  <c r="AE428" i="7"/>
  <c r="AE440" i="7"/>
  <c r="AE452" i="7"/>
  <c r="AE464" i="7"/>
  <c r="AE476" i="7"/>
  <c r="AE488" i="7"/>
  <c r="AE500" i="7"/>
  <c r="AE512" i="7"/>
  <c r="AE524" i="7"/>
  <c r="AE536" i="7"/>
  <c r="AE548" i="7"/>
  <c r="AE560" i="7"/>
  <c r="AE572" i="7"/>
  <c r="AE584" i="7"/>
  <c r="AE596" i="7"/>
  <c r="AE608" i="7"/>
  <c r="AE620" i="7"/>
  <c r="AE632" i="7"/>
  <c r="AE644" i="7"/>
  <c r="AE656" i="7"/>
  <c r="AE668" i="7"/>
  <c r="AE680" i="7"/>
  <c r="AE692" i="7"/>
  <c r="AE704" i="7"/>
  <c r="AE716" i="7"/>
  <c r="AE728" i="7"/>
  <c r="AE740" i="7"/>
  <c r="AE752" i="7"/>
  <c r="AE764" i="7"/>
  <c r="AE776" i="7"/>
  <c r="AE788" i="7"/>
  <c r="AE800" i="7"/>
  <c r="AE812" i="7"/>
  <c r="AE824" i="7"/>
  <c r="AE836" i="7"/>
  <c r="AE848" i="7"/>
  <c r="AE860" i="7"/>
  <c r="AE872" i="7"/>
  <c r="AE884" i="7"/>
  <c r="AE896" i="7"/>
  <c r="AE908" i="7"/>
  <c r="AE920" i="7"/>
  <c r="AE932" i="7"/>
  <c r="AE944" i="7"/>
  <c r="AE956" i="7"/>
  <c r="AE968" i="7"/>
  <c r="AE980" i="7"/>
  <c r="AE992" i="7"/>
  <c r="AE32" i="7"/>
  <c r="AE45" i="7"/>
  <c r="AE57" i="7"/>
  <c r="AE69" i="7"/>
  <c r="AE81" i="7"/>
  <c r="AE93" i="7"/>
  <c r="AE105" i="7"/>
  <c r="AE117" i="7"/>
  <c r="AE129" i="7"/>
  <c r="AE141" i="7"/>
  <c r="AE153" i="7"/>
  <c r="AE165" i="7"/>
  <c r="AE177" i="7"/>
  <c r="AE189" i="7"/>
  <c r="AE201" i="7"/>
  <c r="AE213" i="7"/>
  <c r="AE225" i="7"/>
  <c r="AE237" i="7"/>
  <c r="AE249" i="7"/>
  <c r="AE261" i="7"/>
  <c r="AE273" i="7"/>
  <c r="AE285" i="7"/>
  <c r="AE297" i="7"/>
  <c r="AE309" i="7"/>
  <c r="AE321" i="7"/>
  <c r="AE333" i="7"/>
  <c r="AE345" i="7"/>
  <c r="AE357" i="7"/>
  <c r="AE369" i="7"/>
  <c r="AE381" i="7"/>
  <c r="AE393" i="7"/>
  <c r="AE405" i="7"/>
  <c r="AE417" i="7"/>
  <c r="AE429" i="7"/>
  <c r="AE441" i="7"/>
  <c r="AE453" i="7"/>
  <c r="AE465" i="7"/>
  <c r="AE477" i="7"/>
  <c r="AE489" i="7"/>
  <c r="AE501" i="7"/>
  <c r="AE513" i="7"/>
  <c r="AE525" i="7"/>
  <c r="AE537" i="7"/>
  <c r="AE549" i="7"/>
  <c r="AE561" i="7"/>
  <c r="AE573" i="7"/>
  <c r="AE585" i="7"/>
  <c r="AE597" i="7"/>
  <c r="AE609" i="7"/>
  <c r="AE621" i="7"/>
  <c r="AE633" i="7"/>
  <c r="AE645" i="7"/>
  <c r="AE657" i="7"/>
  <c r="AE669" i="7"/>
  <c r="AE681" i="7"/>
  <c r="AE693" i="7"/>
  <c r="AE705" i="7"/>
  <c r="AE717" i="7"/>
  <c r="AE729" i="7"/>
  <c r="AE741" i="7"/>
  <c r="AE753" i="7"/>
  <c r="AE765" i="7"/>
  <c r="AE777" i="7"/>
  <c r="AE789" i="7"/>
  <c r="AE801" i="7"/>
  <c r="AE813" i="7"/>
  <c r="AE825" i="7"/>
  <c r="AE837" i="7"/>
  <c r="AE849" i="7"/>
  <c r="AE861" i="7"/>
  <c r="AE873" i="7"/>
  <c r="AE885" i="7"/>
  <c r="AE897" i="7"/>
  <c r="AE909" i="7"/>
  <c r="AE921" i="7"/>
  <c r="AE933" i="7"/>
  <c r="AE945" i="7"/>
  <c r="AE957" i="7"/>
  <c r="AE969" i="7"/>
  <c r="AE981" i="7"/>
  <c r="AE993" i="7"/>
  <c r="AE33" i="7"/>
  <c r="AE46" i="7"/>
  <c r="AE58" i="7"/>
  <c r="AE70" i="7"/>
  <c r="AE82" i="7"/>
  <c r="AE94" i="7"/>
  <c r="AE106" i="7"/>
  <c r="AE118" i="7"/>
  <c r="AE130" i="7"/>
  <c r="AE142" i="7"/>
  <c r="AE154" i="7"/>
  <c r="AE166" i="7"/>
  <c r="AE178" i="7"/>
  <c r="AE190" i="7"/>
  <c r="AE202" i="7"/>
  <c r="AE214" i="7"/>
  <c r="AE226" i="7"/>
  <c r="AE238" i="7"/>
  <c r="AE250" i="7"/>
  <c r="AE262" i="7"/>
  <c r="AE274" i="7"/>
  <c r="AE286" i="7"/>
  <c r="AE298" i="7"/>
  <c r="AE310" i="7"/>
  <c r="AE322" i="7"/>
  <c r="AE334" i="7"/>
  <c r="AE346" i="7"/>
  <c r="AE358" i="7"/>
  <c r="AE370" i="7"/>
  <c r="AE382" i="7"/>
  <c r="AE394" i="7"/>
  <c r="AE406" i="7"/>
  <c r="AE418" i="7"/>
  <c r="AE430" i="7"/>
  <c r="AE442" i="7"/>
  <c r="AE454" i="7"/>
  <c r="AE466" i="7"/>
  <c r="AE478" i="7"/>
  <c r="AE490" i="7"/>
  <c r="AE502" i="7"/>
  <c r="AE514" i="7"/>
  <c r="AE526" i="7"/>
  <c r="AE538" i="7"/>
  <c r="AE550" i="7"/>
  <c r="AE562" i="7"/>
  <c r="AE574" i="7"/>
  <c r="AE586" i="7"/>
  <c r="AE598" i="7"/>
  <c r="AE610" i="7"/>
  <c r="AE622" i="7"/>
  <c r="AE634" i="7"/>
  <c r="AE646" i="7"/>
  <c r="AE658" i="7"/>
  <c r="AE670" i="7"/>
  <c r="AE682" i="7"/>
  <c r="AE694" i="7"/>
  <c r="AE706" i="7"/>
  <c r="AE718" i="7"/>
  <c r="AE730" i="7"/>
  <c r="AE742" i="7"/>
  <c r="AE754" i="7"/>
  <c r="AE766" i="7"/>
  <c r="AE778" i="7"/>
  <c r="AE790" i="7"/>
  <c r="AE802" i="7"/>
  <c r="AE814" i="7"/>
  <c r="AE826" i="7"/>
  <c r="AE838" i="7"/>
  <c r="AE850" i="7"/>
  <c r="AE862" i="7"/>
  <c r="AE874" i="7"/>
  <c r="AE886" i="7"/>
  <c r="AE898" i="7"/>
  <c r="AE910" i="7"/>
  <c r="AE922" i="7"/>
  <c r="AE934" i="7"/>
  <c r="AE946" i="7"/>
  <c r="AE958" i="7"/>
  <c r="AE970" i="7"/>
  <c r="AE982" i="7"/>
  <c r="AE994" i="7"/>
  <c r="AE34" i="7"/>
  <c r="AE47" i="7"/>
  <c r="AE59" i="7"/>
  <c r="AE71" i="7"/>
  <c r="AE83" i="7"/>
  <c r="AE95" i="7"/>
  <c r="AE107" i="7"/>
  <c r="AE119" i="7"/>
  <c r="AE131" i="7"/>
  <c r="AE143" i="7"/>
  <c r="AE155" i="7"/>
  <c r="AE167" i="7"/>
  <c r="AE179" i="7"/>
  <c r="AE191" i="7"/>
  <c r="AE203" i="7"/>
  <c r="AE215" i="7"/>
  <c r="AE227" i="7"/>
  <c r="AE239" i="7"/>
  <c r="AE251" i="7"/>
  <c r="AE263" i="7"/>
  <c r="AE275" i="7"/>
  <c r="AE287" i="7"/>
  <c r="AE299" i="7"/>
  <c r="AE311" i="7"/>
  <c r="AE323" i="7"/>
  <c r="AE335" i="7"/>
  <c r="AE347" i="7"/>
  <c r="AE359" i="7"/>
  <c r="AE371" i="7"/>
  <c r="AE383" i="7"/>
  <c r="AE395" i="7"/>
  <c r="AE407" i="7"/>
  <c r="AE419" i="7"/>
  <c r="AE431" i="7"/>
  <c r="AE443" i="7"/>
  <c r="AE455" i="7"/>
  <c r="AE467" i="7"/>
  <c r="AE479" i="7"/>
  <c r="AE491" i="7"/>
  <c r="AE503" i="7"/>
  <c r="AE515" i="7"/>
  <c r="AE527" i="7"/>
  <c r="AE539" i="7"/>
  <c r="AE551" i="7"/>
  <c r="AE563" i="7"/>
  <c r="AE575" i="7"/>
  <c r="AE587" i="7"/>
  <c r="AE599" i="7"/>
  <c r="AE611" i="7"/>
  <c r="AE623" i="7"/>
  <c r="AE635" i="7"/>
  <c r="AE647" i="7"/>
  <c r="AE659" i="7"/>
  <c r="AE671" i="7"/>
  <c r="AE683" i="7"/>
  <c r="AE695" i="7"/>
  <c r="AE707" i="7"/>
  <c r="AE719" i="7"/>
  <c r="AE731" i="7"/>
  <c r="AE743" i="7"/>
  <c r="AE755" i="7"/>
  <c r="AE767" i="7"/>
  <c r="AE779" i="7"/>
  <c r="AE791" i="7"/>
  <c r="AE803" i="7"/>
  <c r="AE815" i="7"/>
  <c r="AE827" i="7"/>
  <c r="AE839" i="7"/>
  <c r="AE851" i="7"/>
  <c r="AE863" i="7"/>
  <c r="AE875" i="7"/>
  <c r="AE887" i="7"/>
  <c r="AE899" i="7"/>
  <c r="AE911" i="7"/>
  <c r="AE923" i="7"/>
  <c r="AE935" i="7"/>
  <c r="AE947" i="7"/>
  <c r="AE959" i="7"/>
  <c r="AE971" i="7"/>
  <c r="AE983" i="7"/>
  <c r="AE995" i="7"/>
  <c r="Q993" i="7"/>
  <c r="P993" i="7"/>
  <c r="Q981" i="7"/>
  <c r="P981" i="7"/>
  <c r="P969" i="7"/>
  <c r="Q969" i="7"/>
  <c r="Q957" i="7"/>
  <c r="P957" i="7"/>
  <c r="Q945" i="7"/>
  <c r="P945" i="7"/>
  <c r="Q933" i="7"/>
  <c r="P933" i="7"/>
  <c r="Q921" i="7"/>
  <c r="P921" i="7"/>
  <c r="Q909" i="7"/>
  <c r="O909" i="7"/>
  <c r="P909" i="7"/>
  <c r="Q897" i="7"/>
  <c r="O897" i="7"/>
  <c r="Q885" i="7"/>
  <c r="P885" i="7"/>
  <c r="Q873" i="7"/>
  <c r="P873" i="7"/>
  <c r="P861" i="7"/>
  <c r="Q861" i="7"/>
  <c r="O861" i="7"/>
  <c r="O849" i="7"/>
  <c r="Q849" i="7"/>
  <c r="P849" i="7"/>
  <c r="Q837" i="7"/>
  <c r="P837" i="7"/>
  <c r="Q825" i="7"/>
  <c r="P825" i="7"/>
  <c r="Q813" i="7"/>
  <c r="P813" i="7"/>
  <c r="O813" i="7"/>
  <c r="Q801" i="7"/>
  <c r="P801" i="7"/>
  <c r="O801" i="7"/>
  <c r="Q789" i="7"/>
  <c r="P789" i="7"/>
  <c r="Q765" i="7"/>
  <c r="O765" i="7"/>
  <c r="P765" i="7"/>
  <c r="Q753" i="7"/>
  <c r="P753" i="7"/>
  <c r="O753" i="7"/>
  <c r="Q741" i="7"/>
  <c r="P741" i="7"/>
  <c r="Q729" i="7"/>
  <c r="P729" i="7"/>
  <c r="P717" i="7"/>
  <c r="Q717" i="7"/>
  <c r="O717" i="7"/>
  <c r="P705" i="7"/>
  <c r="Q705" i="7"/>
  <c r="O705" i="7"/>
  <c r="Q693" i="7"/>
  <c r="P693" i="7"/>
  <c r="O693" i="7"/>
  <c r="Q681" i="7"/>
  <c r="P681" i="7"/>
  <c r="O669" i="7"/>
  <c r="P669" i="7"/>
  <c r="Q669" i="7"/>
  <c r="Q657" i="7"/>
  <c r="P657" i="7"/>
  <c r="O657" i="7"/>
  <c r="Q645" i="7"/>
  <c r="O645" i="7"/>
  <c r="P645" i="7"/>
  <c r="Q633" i="7"/>
  <c r="P633" i="7"/>
  <c r="Q621" i="7"/>
  <c r="P621" i="7"/>
  <c r="O621" i="7"/>
  <c r="Q609" i="7"/>
  <c r="O609" i="7"/>
  <c r="P609" i="7"/>
  <c r="Q597" i="7"/>
  <c r="O597" i="7"/>
  <c r="P597" i="7"/>
  <c r="Q585" i="7"/>
  <c r="P585" i="7"/>
  <c r="P573" i="7"/>
  <c r="O573" i="7"/>
  <c r="Q573" i="7"/>
  <c r="Q561" i="7"/>
  <c r="P561" i="7"/>
  <c r="O561" i="7"/>
  <c r="P549" i="7"/>
  <c r="O549" i="7"/>
  <c r="Q549" i="7"/>
  <c r="Q537" i="7"/>
  <c r="P537" i="7"/>
  <c r="Q525" i="7"/>
  <c r="O525" i="7"/>
  <c r="P525" i="7"/>
  <c r="Q513" i="7"/>
  <c r="P513" i="7"/>
  <c r="O513" i="7"/>
  <c r="Q501" i="7"/>
  <c r="P501" i="7"/>
  <c r="O501" i="7"/>
  <c r="Q489" i="7"/>
  <c r="P489" i="7"/>
  <c r="Q477" i="7"/>
  <c r="P477" i="7"/>
  <c r="O477" i="7"/>
  <c r="Q465" i="7"/>
  <c r="O465" i="7"/>
  <c r="P453" i="7"/>
  <c r="Q453" i="7"/>
  <c r="O453" i="7"/>
  <c r="Q441" i="7"/>
  <c r="P441" i="7"/>
  <c r="Q429" i="7"/>
  <c r="O429" i="7"/>
  <c r="P429" i="7"/>
  <c r="P417" i="7"/>
  <c r="Q417" i="7"/>
  <c r="O417" i="7"/>
  <c r="Q405" i="7"/>
  <c r="P405" i="7"/>
  <c r="P393" i="7"/>
  <c r="Q393" i="7"/>
  <c r="O393" i="7"/>
  <c r="Q381" i="7"/>
  <c r="P381" i="7"/>
  <c r="O381" i="7"/>
  <c r="Q369" i="7"/>
  <c r="O369" i="7"/>
  <c r="P369" i="7"/>
  <c r="Q357" i="7"/>
  <c r="O357" i="7"/>
  <c r="P357" i="7"/>
  <c r="Q345" i="7"/>
  <c r="O345" i="7"/>
  <c r="P345" i="7"/>
  <c r="Q333" i="7"/>
  <c r="P333" i="7"/>
  <c r="O333" i="7"/>
  <c r="Q321" i="7"/>
  <c r="P321" i="7"/>
  <c r="Q309" i="7"/>
  <c r="P309" i="7"/>
  <c r="O309" i="7"/>
  <c r="Q297" i="7"/>
  <c r="P297" i="7"/>
  <c r="O297" i="7"/>
  <c r="Q285" i="7"/>
  <c r="P285" i="7"/>
  <c r="P273" i="7"/>
  <c r="O273" i="7"/>
  <c r="Q273" i="7"/>
  <c r="Q261" i="7"/>
  <c r="P261" i="7"/>
  <c r="O261" i="7"/>
  <c r="Q249" i="7"/>
  <c r="P249" i="7"/>
  <c r="Q237" i="7"/>
  <c r="P237" i="7"/>
  <c r="O237" i="7"/>
  <c r="Q225" i="7"/>
  <c r="O225" i="7"/>
  <c r="P225" i="7"/>
  <c r="Q213" i="7"/>
  <c r="P213" i="7"/>
  <c r="O213" i="7"/>
  <c r="P201" i="7"/>
  <c r="Q201" i="7"/>
  <c r="O201" i="7"/>
  <c r="Q189" i="7"/>
  <c r="O189" i="7"/>
  <c r="P189" i="7"/>
  <c r="P177" i="7"/>
  <c r="Q177" i="7"/>
  <c r="O177" i="7"/>
  <c r="Q165" i="7"/>
  <c r="O165" i="7"/>
  <c r="P165" i="7"/>
  <c r="Q153" i="7"/>
  <c r="P153" i="7"/>
  <c r="O153" i="7"/>
  <c r="Q141" i="7"/>
  <c r="P141" i="7"/>
  <c r="O141" i="7"/>
  <c r="Q129" i="7"/>
  <c r="P129" i="7"/>
  <c r="O129" i="7"/>
  <c r="Q117" i="7"/>
  <c r="P117" i="7"/>
  <c r="O117" i="7"/>
  <c r="Q105" i="7"/>
  <c r="P105" i="7"/>
  <c r="O105" i="7"/>
  <c r="Q93" i="7"/>
  <c r="P93" i="7"/>
  <c r="O93" i="7"/>
  <c r="O81" i="7"/>
  <c r="Q81" i="7"/>
  <c r="P81" i="7"/>
  <c r="Q69" i="7"/>
  <c r="P69" i="7"/>
  <c r="O69" i="7"/>
  <c r="Q57" i="7"/>
  <c r="P57" i="7"/>
  <c r="O57" i="7"/>
  <c r="Q45" i="7"/>
  <c r="P45" i="7"/>
  <c r="O45" i="7"/>
  <c r="Q33" i="7"/>
  <c r="P33" i="7"/>
  <c r="O33" i="7"/>
  <c r="Q21" i="7"/>
  <c r="P21" i="7"/>
  <c r="O21" i="7"/>
  <c r="Q9" i="7"/>
  <c r="P9" i="7"/>
  <c r="O9" i="7"/>
  <c r="P465" i="7"/>
  <c r="Q992" i="7"/>
  <c r="P992" i="7"/>
  <c r="Q980" i="7"/>
  <c r="P980" i="7"/>
  <c r="P968" i="7"/>
  <c r="Q968" i="7"/>
  <c r="Q956" i="7"/>
  <c r="P956" i="7"/>
  <c r="Q944" i="7"/>
  <c r="P944" i="7"/>
  <c r="Q932" i="7"/>
  <c r="P932" i="7"/>
  <c r="Q920" i="7"/>
  <c r="P920" i="7"/>
  <c r="Q908" i="7"/>
  <c r="P908" i="7"/>
  <c r="Q896" i="7"/>
  <c r="P896" i="7"/>
  <c r="Q884" i="7"/>
  <c r="P884" i="7"/>
  <c r="P872" i="7"/>
  <c r="Q872" i="7"/>
  <c r="P860" i="7"/>
  <c r="Q860" i="7"/>
  <c r="P848" i="7"/>
  <c r="Q848" i="7"/>
  <c r="Q836" i="7"/>
  <c r="P836" i="7"/>
  <c r="P824" i="7"/>
  <c r="Q824" i="7"/>
  <c r="Q812" i="7"/>
  <c r="P812" i="7"/>
  <c r="Q800" i="7"/>
  <c r="P800" i="7"/>
  <c r="Q788" i="7"/>
  <c r="P788" i="7"/>
  <c r="P776" i="7"/>
  <c r="O776" i="7"/>
  <c r="Q776" i="7"/>
  <c r="Q764" i="7"/>
  <c r="P764" i="7"/>
  <c r="Q752" i="7"/>
  <c r="P752" i="7"/>
  <c r="Q728" i="7"/>
  <c r="P728" i="7"/>
  <c r="O728" i="7"/>
  <c r="Q716" i="7"/>
  <c r="P716" i="7"/>
  <c r="Q704" i="7"/>
  <c r="P704" i="7"/>
  <c r="Q692" i="7"/>
  <c r="P692" i="7"/>
  <c r="O692" i="7"/>
  <c r="Q680" i="7"/>
  <c r="P680" i="7"/>
  <c r="O680" i="7"/>
  <c r="Q668" i="7"/>
  <c r="P668" i="7"/>
  <c r="Q656" i="7"/>
  <c r="P656" i="7"/>
  <c r="P644" i="7"/>
  <c r="Q644" i="7"/>
  <c r="O644" i="7"/>
  <c r="Q632" i="7"/>
  <c r="P632" i="7"/>
  <c r="O632" i="7"/>
  <c r="Q620" i="7"/>
  <c r="P620" i="7"/>
  <c r="Q608" i="7"/>
  <c r="P608" i="7"/>
  <c r="Q596" i="7"/>
  <c r="O596" i="7"/>
  <c r="P596" i="7"/>
  <c r="Q584" i="7"/>
  <c r="P584" i="7"/>
  <c r="O584" i="7"/>
  <c r="P572" i="7"/>
  <c r="Q572" i="7"/>
  <c r="P560" i="7"/>
  <c r="Q560" i="7"/>
  <c r="O560" i="7"/>
  <c r="P548" i="7"/>
  <c r="O548" i="7"/>
  <c r="Q548" i="7"/>
  <c r="Q536" i="7"/>
  <c r="P536" i="7"/>
  <c r="O536" i="7"/>
  <c r="Q524" i="7"/>
  <c r="P524" i="7"/>
  <c r="Q512" i="7"/>
  <c r="O512" i="7"/>
  <c r="P512" i="7"/>
  <c r="Q500" i="7"/>
  <c r="P500" i="7"/>
  <c r="O500" i="7"/>
  <c r="Q488" i="7"/>
  <c r="P488" i="7"/>
  <c r="O488" i="7"/>
  <c r="Q476" i="7"/>
  <c r="P476" i="7"/>
  <c r="Q464" i="7"/>
  <c r="O464" i="7"/>
  <c r="P464" i="7"/>
  <c r="P452" i="7"/>
  <c r="Q452" i="7"/>
  <c r="O452" i="7"/>
  <c r="P440" i="7"/>
  <c r="Q440" i="7"/>
  <c r="Q428" i="7"/>
  <c r="O428" i="7"/>
  <c r="P428" i="7"/>
  <c r="Q416" i="7"/>
  <c r="P416" i="7"/>
  <c r="O416" i="7"/>
  <c r="Q404" i="7"/>
  <c r="P404" i="7"/>
  <c r="Q392" i="7"/>
  <c r="P392" i="7"/>
  <c r="O392" i="7"/>
  <c r="Q380" i="7"/>
  <c r="P380" i="7"/>
  <c r="O380" i="7"/>
  <c r="Q368" i="7"/>
  <c r="P368" i="7"/>
  <c r="Q356" i="7"/>
  <c r="O356" i="7"/>
  <c r="P356" i="7"/>
  <c r="Q344" i="7"/>
  <c r="O344" i="7"/>
  <c r="P344" i="7"/>
  <c r="O332" i="7"/>
  <c r="Q332" i="7"/>
  <c r="P332" i="7"/>
  <c r="Q320" i="7"/>
  <c r="P320" i="7"/>
  <c r="Q308" i="7"/>
  <c r="P308" i="7"/>
  <c r="O308" i="7"/>
  <c r="Q296" i="7"/>
  <c r="P296" i="7"/>
  <c r="O296" i="7"/>
  <c r="Q284" i="7"/>
  <c r="P284" i="7"/>
  <c r="Q272" i="7"/>
  <c r="P272" i="7"/>
  <c r="O272" i="7"/>
  <c r="Q260" i="7"/>
  <c r="P260" i="7"/>
  <c r="O260" i="7"/>
  <c r="Q248" i="7"/>
  <c r="P248" i="7"/>
  <c r="Q236" i="7"/>
  <c r="P236" i="7"/>
  <c r="O236" i="7"/>
  <c r="Q224" i="7"/>
  <c r="O224" i="7"/>
  <c r="P224" i="7"/>
  <c r="Q212" i="7"/>
  <c r="P212" i="7"/>
  <c r="O212" i="7"/>
  <c r="Q200" i="7"/>
  <c r="P200" i="7"/>
  <c r="O200" i="7"/>
  <c r="Q188" i="7"/>
  <c r="P188" i="7"/>
  <c r="O188" i="7"/>
  <c r="Q176" i="7"/>
  <c r="P176" i="7"/>
  <c r="O176" i="7"/>
  <c r="Q164" i="7"/>
  <c r="P164" i="7"/>
  <c r="Q152" i="7"/>
  <c r="P152" i="7"/>
  <c r="O152" i="7"/>
  <c r="Q140" i="7"/>
  <c r="P140" i="7"/>
  <c r="O140" i="7"/>
  <c r="Q128" i="7"/>
  <c r="P128" i="7"/>
  <c r="Q116" i="7"/>
  <c r="P116" i="7"/>
  <c r="O116" i="7"/>
  <c r="Q104" i="7"/>
  <c r="P104" i="7"/>
  <c r="O104" i="7"/>
  <c r="Q92" i="7"/>
  <c r="P92" i="7"/>
  <c r="Q80" i="7"/>
  <c r="P80" i="7"/>
  <c r="O80" i="7"/>
  <c r="Q68" i="7"/>
  <c r="O68" i="7"/>
  <c r="P68" i="7"/>
  <c r="Q56" i="7"/>
  <c r="P56" i="7"/>
  <c r="O56" i="7"/>
  <c r="Q44" i="7"/>
  <c r="P44" i="7"/>
  <c r="O44" i="7"/>
  <c r="Q32" i="7"/>
  <c r="P32" i="7"/>
  <c r="O32" i="7"/>
  <c r="Q20" i="7"/>
  <c r="P20" i="7"/>
  <c r="O20" i="7"/>
  <c r="Q8" i="7"/>
  <c r="P8" i="7"/>
  <c r="O8" i="7"/>
  <c r="O981" i="7"/>
  <c r="O933" i="7"/>
  <c r="O860" i="7"/>
  <c r="O489" i="7"/>
  <c r="P991" i="7"/>
  <c r="Q991" i="7"/>
  <c r="Q979" i="7"/>
  <c r="P979" i="7"/>
  <c r="O979" i="7"/>
  <c r="Q967" i="7"/>
  <c r="P967" i="7"/>
  <c r="Q955" i="7"/>
  <c r="P955" i="7"/>
  <c r="P943" i="7"/>
  <c r="Q943" i="7"/>
  <c r="Q931" i="7"/>
  <c r="P931" i="7"/>
  <c r="P919" i="7"/>
  <c r="Q919" i="7"/>
  <c r="Q907" i="7"/>
  <c r="P907" i="7"/>
  <c r="Q895" i="7"/>
  <c r="P895" i="7"/>
  <c r="Q883" i="7"/>
  <c r="P883" i="7"/>
  <c r="Q871" i="7"/>
  <c r="P871" i="7"/>
  <c r="Q859" i="7"/>
  <c r="P859" i="7"/>
  <c r="Q847" i="7"/>
  <c r="P847" i="7"/>
  <c r="Q835" i="7"/>
  <c r="P835" i="7"/>
  <c r="P823" i="7"/>
  <c r="Q823" i="7"/>
  <c r="Q811" i="7"/>
  <c r="P811" i="7"/>
  <c r="P799" i="7"/>
  <c r="Q799" i="7"/>
  <c r="Q787" i="7"/>
  <c r="P787" i="7"/>
  <c r="P775" i="7"/>
  <c r="O775" i="7"/>
  <c r="Q775" i="7"/>
  <c r="Q763" i="7"/>
  <c r="P763" i="7"/>
  <c r="Q751" i="7"/>
  <c r="P751" i="7"/>
  <c r="Q739" i="7"/>
  <c r="P739" i="7"/>
  <c r="Q727" i="7"/>
  <c r="P727" i="7"/>
  <c r="O727" i="7"/>
  <c r="Q715" i="7"/>
  <c r="P715" i="7"/>
  <c r="Q703" i="7"/>
  <c r="P703" i="7"/>
  <c r="P691" i="7"/>
  <c r="Q691" i="7"/>
  <c r="Q679" i="7"/>
  <c r="P679" i="7"/>
  <c r="O679" i="7"/>
  <c r="Q667" i="7"/>
  <c r="P667" i="7"/>
  <c r="Q655" i="7"/>
  <c r="O655" i="7"/>
  <c r="Q643" i="7"/>
  <c r="P643" i="7"/>
  <c r="O643" i="7"/>
  <c r="Q631" i="7"/>
  <c r="P631" i="7"/>
  <c r="O631" i="7"/>
  <c r="Q619" i="7"/>
  <c r="P619" i="7"/>
  <c r="Q607" i="7"/>
  <c r="P607" i="7"/>
  <c r="O607" i="7"/>
  <c r="Q595" i="7"/>
  <c r="O595" i="7"/>
  <c r="P595" i="7"/>
  <c r="Q583" i="7"/>
  <c r="P583" i="7"/>
  <c r="O583" i="7"/>
  <c r="Q571" i="7"/>
  <c r="P571" i="7"/>
  <c r="Q559" i="7"/>
  <c r="O559" i="7"/>
  <c r="P559" i="7"/>
  <c r="P547" i="7"/>
  <c r="O547" i="7"/>
  <c r="Q547" i="7"/>
  <c r="P535" i="7"/>
  <c r="Q535" i="7"/>
  <c r="O535" i="7"/>
  <c r="P523" i="7"/>
  <c r="Q523" i="7"/>
  <c r="Q511" i="7"/>
  <c r="O511" i="7"/>
  <c r="P511" i="7"/>
  <c r="Q499" i="7"/>
  <c r="P499" i="7"/>
  <c r="O499" i="7"/>
  <c r="Q487" i="7"/>
  <c r="P487" i="7"/>
  <c r="O487" i="7"/>
  <c r="Q475" i="7"/>
  <c r="P475" i="7"/>
  <c r="Q463" i="7"/>
  <c r="O463" i="7"/>
  <c r="P463" i="7"/>
  <c r="P451" i="7"/>
  <c r="Q451" i="7"/>
  <c r="O451" i="7"/>
  <c r="P439" i="7"/>
  <c r="Q439" i="7"/>
  <c r="O439" i="7"/>
  <c r="Q427" i="7"/>
  <c r="O427" i="7"/>
  <c r="P427" i="7"/>
  <c r="Q415" i="7"/>
  <c r="P415" i="7"/>
  <c r="O415" i="7"/>
  <c r="Q403" i="7"/>
  <c r="P403" i="7"/>
  <c r="O403" i="7"/>
  <c r="Q391" i="7"/>
  <c r="P391" i="7"/>
  <c r="O391" i="7"/>
  <c r="Q379" i="7"/>
  <c r="P379" i="7"/>
  <c r="O379" i="7"/>
  <c r="Q367" i="7"/>
  <c r="P367" i="7"/>
  <c r="O367" i="7"/>
  <c r="Q355" i="7"/>
  <c r="P355" i="7"/>
  <c r="O355" i="7"/>
  <c r="Q343" i="7"/>
  <c r="O343" i="7"/>
  <c r="P343" i="7"/>
  <c r="O331" i="7"/>
  <c r="Q331" i="7"/>
  <c r="P331" i="7"/>
  <c r="Q319" i="7"/>
  <c r="O319" i="7"/>
  <c r="P319" i="7"/>
  <c r="Q307" i="7"/>
  <c r="P307" i="7"/>
  <c r="O307" i="7"/>
  <c r="Q295" i="7"/>
  <c r="P295" i="7"/>
  <c r="O295" i="7"/>
  <c r="Q283" i="7"/>
  <c r="P283" i="7"/>
  <c r="Q271" i="7"/>
  <c r="O271" i="7"/>
  <c r="P271" i="7"/>
  <c r="Q259" i="7"/>
  <c r="P259" i="7"/>
  <c r="O259" i="7"/>
  <c r="Q247" i="7"/>
  <c r="P247" i="7"/>
  <c r="Q235" i="7"/>
  <c r="P235" i="7"/>
  <c r="O235" i="7"/>
  <c r="Q223" i="7"/>
  <c r="P223" i="7"/>
  <c r="O223" i="7"/>
  <c r="Q211" i="7"/>
  <c r="P211" i="7"/>
  <c r="Q199" i="7"/>
  <c r="P199" i="7"/>
  <c r="O199" i="7"/>
  <c r="Q187" i="7"/>
  <c r="P187" i="7"/>
  <c r="O187" i="7"/>
  <c r="Q175" i="7"/>
  <c r="P175" i="7"/>
  <c r="O175" i="7"/>
  <c r="Q163" i="7"/>
  <c r="P163" i="7"/>
  <c r="Q151" i="7"/>
  <c r="P151" i="7"/>
  <c r="O151" i="7"/>
  <c r="Q139" i="7"/>
  <c r="P139" i="7"/>
  <c r="O139" i="7"/>
  <c r="Q127" i="7"/>
  <c r="P127" i="7"/>
  <c r="O127" i="7"/>
  <c r="Q115" i="7"/>
  <c r="P115" i="7"/>
  <c r="O115" i="7"/>
  <c r="Q103" i="7"/>
  <c r="P103" i="7"/>
  <c r="O103" i="7"/>
  <c r="Q91" i="7"/>
  <c r="P91" i="7"/>
  <c r="O91" i="7"/>
  <c r="Q79" i="7"/>
  <c r="P79" i="7"/>
  <c r="O79" i="7"/>
  <c r="Q67" i="7"/>
  <c r="P67" i="7"/>
  <c r="O67" i="7"/>
  <c r="Q55" i="7"/>
  <c r="P55" i="7"/>
  <c r="O55" i="7"/>
  <c r="Q43" i="7"/>
  <c r="P43" i="7"/>
  <c r="O43" i="7"/>
  <c r="Q31" i="7"/>
  <c r="P31" i="7"/>
  <c r="O31" i="7"/>
  <c r="Q19" i="7"/>
  <c r="P19" i="7"/>
  <c r="O19" i="7"/>
  <c r="Q7" i="7"/>
  <c r="P7" i="7"/>
  <c r="O980" i="7"/>
  <c r="O932" i="7"/>
  <c r="O859" i="7"/>
  <c r="O800" i="7"/>
  <c r="O777" i="7"/>
  <c r="O752" i="7"/>
  <c r="O729" i="7"/>
  <c r="O476" i="7"/>
  <c r="O128" i="7"/>
  <c r="P897" i="7"/>
  <c r="Q990" i="7"/>
  <c r="P990" i="7"/>
  <c r="Q978" i="7"/>
  <c r="P978" i="7"/>
  <c r="P966" i="7"/>
  <c r="Q966" i="7"/>
  <c r="O966" i="7"/>
  <c r="Q954" i="7"/>
  <c r="P954" i="7"/>
  <c r="P942" i="7"/>
  <c r="Q942" i="7"/>
  <c r="Q930" i="7"/>
  <c r="P930" i="7"/>
  <c r="P918" i="7"/>
  <c r="Q918" i="7"/>
  <c r="Q906" i="7"/>
  <c r="O906" i="7"/>
  <c r="P906" i="7"/>
  <c r="O894" i="7"/>
  <c r="Q894" i="7"/>
  <c r="P894" i="7"/>
  <c r="Q882" i="7"/>
  <c r="O882" i="7"/>
  <c r="P882" i="7"/>
  <c r="O870" i="7"/>
  <c r="Q870" i="7"/>
  <c r="P870" i="7"/>
  <c r="O858" i="7"/>
  <c r="Q858" i="7"/>
  <c r="Q846" i="7"/>
  <c r="P846" i="7"/>
  <c r="O846" i="7"/>
  <c r="P834" i="7"/>
  <c r="O834" i="7"/>
  <c r="Q834" i="7"/>
  <c r="P822" i="7"/>
  <c r="O822" i="7"/>
  <c r="Q822" i="7"/>
  <c r="Q810" i="7"/>
  <c r="O810" i="7"/>
  <c r="P810" i="7"/>
  <c r="O798" i="7"/>
  <c r="P798" i="7"/>
  <c r="Q798" i="7"/>
  <c r="Q786" i="7"/>
  <c r="O786" i="7"/>
  <c r="P786" i="7"/>
  <c r="Q774" i="7"/>
  <c r="O774" i="7"/>
  <c r="P774" i="7"/>
  <c r="O762" i="7"/>
  <c r="Q762" i="7"/>
  <c r="P762" i="7"/>
  <c r="Q750" i="7"/>
  <c r="O750" i="7"/>
  <c r="P750" i="7"/>
  <c r="O738" i="7"/>
  <c r="Q738" i="7"/>
  <c r="P738" i="7"/>
  <c r="Q726" i="7"/>
  <c r="O726" i="7"/>
  <c r="P726" i="7"/>
  <c r="Q714" i="7"/>
  <c r="P714" i="7"/>
  <c r="O714" i="7"/>
  <c r="O702" i="7"/>
  <c r="P702" i="7"/>
  <c r="Q702" i="7"/>
  <c r="O690" i="7"/>
  <c r="P690" i="7"/>
  <c r="Q690" i="7"/>
  <c r="Q678" i="7"/>
  <c r="O678" i="7"/>
  <c r="P678" i="7"/>
  <c r="P666" i="7"/>
  <c r="O666" i="7"/>
  <c r="Q666" i="7"/>
  <c r="Q654" i="7"/>
  <c r="O654" i="7"/>
  <c r="P654" i="7"/>
  <c r="P642" i="7"/>
  <c r="O642" i="7"/>
  <c r="Q642" i="7"/>
  <c r="Q630" i="7"/>
  <c r="P630" i="7"/>
  <c r="O630" i="7"/>
  <c r="O618" i="7"/>
  <c r="P618" i="7"/>
  <c r="Q618" i="7"/>
  <c r="Q606" i="7"/>
  <c r="O606" i="7"/>
  <c r="P606" i="7"/>
  <c r="O594" i="7"/>
  <c r="P594" i="7"/>
  <c r="Q594" i="7"/>
  <c r="Q582" i="7"/>
  <c r="O582" i="7"/>
  <c r="P582" i="7"/>
  <c r="P570" i="7"/>
  <c r="O570" i="7"/>
  <c r="Q570" i="7"/>
  <c r="P558" i="7"/>
  <c r="O558" i="7"/>
  <c r="Q558" i="7"/>
  <c r="Q546" i="7"/>
  <c r="O546" i="7"/>
  <c r="P546" i="7"/>
  <c r="O534" i="7"/>
  <c r="Q534" i="7"/>
  <c r="P534" i="7"/>
  <c r="Q522" i="7"/>
  <c r="P522" i="7"/>
  <c r="O522" i="7"/>
  <c r="Q510" i="7"/>
  <c r="O510" i="7"/>
  <c r="P510" i="7"/>
  <c r="Q498" i="7"/>
  <c r="O498" i="7"/>
  <c r="P498" i="7"/>
  <c r="Q486" i="7"/>
  <c r="P486" i="7"/>
  <c r="O486" i="7"/>
  <c r="Q474" i="7"/>
  <c r="P474" i="7"/>
  <c r="O474" i="7"/>
  <c r="P462" i="7"/>
  <c r="Q462" i="7"/>
  <c r="O462" i="7"/>
  <c r="P450" i="7"/>
  <c r="Q450" i="7"/>
  <c r="O450" i="7"/>
  <c r="P438" i="7"/>
  <c r="Q438" i="7"/>
  <c r="O438" i="7"/>
  <c r="P426" i="7"/>
  <c r="Q426" i="7"/>
  <c r="Q414" i="7"/>
  <c r="P414" i="7"/>
  <c r="O414" i="7"/>
  <c r="Q402" i="7"/>
  <c r="P402" i="7"/>
  <c r="O402" i="7"/>
  <c r="Q390" i="7"/>
  <c r="P390" i="7"/>
  <c r="Q378" i="7"/>
  <c r="P378" i="7"/>
  <c r="O378" i="7"/>
  <c r="Q366" i="7"/>
  <c r="P366" i="7"/>
  <c r="O366" i="7"/>
  <c r="Q354" i="7"/>
  <c r="P354" i="7"/>
  <c r="Q342" i="7"/>
  <c r="P342" i="7"/>
  <c r="O342" i="7"/>
  <c r="Q330" i="7"/>
  <c r="P330" i="7"/>
  <c r="O330" i="7"/>
  <c r="Q318" i="7"/>
  <c r="P318" i="7"/>
  <c r="O318" i="7"/>
  <c r="Q306" i="7"/>
  <c r="P306" i="7"/>
  <c r="O306" i="7"/>
  <c r="Q294" i="7"/>
  <c r="P294" i="7"/>
  <c r="O294" i="7"/>
  <c r="Q282" i="7"/>
  <c r="P282" i="7"/>
  <c r="O282" i="7"/>
  <c r="Q270" i="7"/>
  <c r="O270" i="7"/>
  <c r="P270" i="7"/>
  <c r="Q258" i="7"/>
  <c r="P258" i="7"/>
  <c r="O258" i="7"/>
  <c r="Q246" i="7"/>
  <c r="P246" i="7"/>
  <c r="O246" i="7"/>
  <c r="Q234" i="7"/>
  <c r="P234" i="7"/>
  <c r="O234" i="7"/>
  <c r="Q222" i="7"/>
  <c r="P222" i="7"/>
  <c r="O222" i="7"/>
  <c r="Q210" i="7"/>
  <c r="P210" i="7"/>
  <c r="O210" i="7"/>
  <c r="Q198" i="7"/>
  <c r="P198" i="7"/>
  <c r="O198" i="7"/>
  <c r="Q186" i="7"/>
  <c r="O186" i="7"/>
  <c r="P186" i="7"/>
  <c r="Q174" i="7"/>
  <c r="P174" i="7"/>
  <c r="O174" i="7"/>
  <c r="Q162" i="7"/>
  <c r="P162" i="7"/>
  <c r="O162" i="7"/>
  <c r="Q150" i="7"/>
  <c r="P150" i="7"/>
  <c r="O150" i="7"/>
  <c r="Q138" i="7"/>
  <c r="P138" i="7"/>
  <c r="O138" i="7"/>
  <c r="Q126" i="7"/>
  <c r="P126" i="7"/>
  <c r="O126" i="7"/>
  <c r="Q114" i="7"/>
  <c r="P114" i="7"/>
  <c r="O114" i="7"/>
  <c r="Q102" i="7"/>
  <c r="P102" i="7"/>
  <c r="O102" i="7"/>
  <c r="Q90" i="7"/>
  <c r="P90" i="7"/>
  <c r="O90" i="7"/>
  <c r="Q78" i="7"/>
  <c r="P78" i="7"/>
  <c r="O78" i="7"/>
  <c r="Q66" i="7"/>
  <c r="P66" i="7"/>
  <c r="O66" i="7"/>
  <c r="Q54" i="7"/>
  <c r="P54" i="7"/>
  <c r="O54" i="7"/>
  <c r="Q42" i="7"/>
  <c r="P42" i="7"/>
  <c r="O42" i="7"/>
  <c r="Q30" i="7"/>
  <c r="P30" i="7"/>
  <c r="O30" i="7"/>
  <c r="Q18" i="7"/>
  <c r="P18" i="7"/>
  <c r="O18" i="7"/>
  <c r="Q6" i="7"/>
  <c r="P6" i="7"/>
  <c r="O6" i="7"/>
  <c r="O993" i="7"/>
  <c r="O978" i="7"/>
  <c r="O931" i="7"/>
  <c r="O896" i="7"/>
  <c r="O875" i="7"/>
  <c r="O818" i="7"/>
  <c r="O799" i="7"/>
  <c r="O751" i="7"/>
  <c r="O691" i="7"/>
  <c r="O475" i="7"/>
  <c r="O405" i="7"/>
  <c r="P858" i="7"/>
  <c r="P1001" i="7"/>
  <c r="Q1001" i="7"/>
  <c r="Q989" i="7"/>
  <c r="P989" i="7"/>
  <c r="O989" i="7"/>
  <c r="P977" i="7"/>
  <c r="Q977" i="7"/>
  <c r="P965" i="7"/>
  <c r="Q965" i="7"/>
  <c r="P953" i="7"/>
  <c r="Q953" i="7"/>
  <c r="O953" i="7"/>
  <c r="P941" i="7"/>
  <c r="Q941" i="7"/>
  <c r="Q929" i="7"/>
  <c r="P929" i="7"/>
  <c r="Q917" i="7"/>
  <c r="P917" i="7"/>
  <c r="O917" i="7"/>
  <c r="P905" i="7"/>
  <c r="Q905" i="7"/>
  <c r="O905" i="7"/>
  <c r="P893" i="7"/>
  <c r="O893" i="7"/>
  <c r="Q893" i="7"/>
  <c r="P881" i="7"/>
  <c r="Q881" i="7"/>
  <c r="O881" i="7"/>
  <c r="P869" i="7"/>
  <c r="O869" i="7"/>
  <c r="Q869" i="7"/>
  <c r="P857" i="7"/>
  <c r="O857" i="7"/>
  <c r="Q857" i="7"/>
  <c r="Q845" i="7"/>
  <c r="P845" i="7"/>
  <c r="O845" i="7"/>
  <c r="P833" i="7"/>
  <c r="O833" i="7"/>
  <c r="Q833" i="7"/>
  <c r="P821" i="7"/>
  <c r="Q821" i="7"/>
  <c r="O821" i="7"/>
  <c r="P809" i="7"/>
  <c r="Q809" i="7"/>
  <c r="O809" i="7"/>
  <c r="P797" i="7"/>
  <c r="O797" i="7"/>
  <c r="Q797" i="7"/>
  <c r="P785" i="7"/>
  <c r="O785" i="7"/>
  <c r="Q785" i="7"/>
  <c r="Q773" i="7"/>
  <c r="P773" i="7"/>
  <c r="O773" i="7"/>
  <c r="P761" i="7"/>
  <c r="O761" i="7"/>
  <c r="Q761" i="7"/>
  <c r="P749" i="7"/>
  <c r="O749" i="7"/>
  <c r="Q749" i="7"/>
  <c r="P737" i="7"/>
  <c r="O737" i="7"/>
  <c r="Q737" i="7"/>
  <c r="Q725" i="7"/>
  <c r="P725" i="7"/>
  <c r="O725" i="7"/>
  <c r="P713" i="7"/>
  <c r="Q713" i="7"/>
  <c r="O713" i="7"/>
  <c r="Q701" i="7"/>
  <c r="P701" i="7"/>
  <c r="O701" i="7"/>
  <c r="P689" i="7"/>
  <c r="O689" i="7"/>
  <c r="Q689" i="7"/>
  <c r="P677" i="7"/>
  <c r="Q677" i="7"/>
  <c r="O677" i="7"/>
  <c r="P665" i="7"/>
  <c r="O665" i="7"/>
  <c r="Q665" i="7"/>
  <c r="P653" i="7"/>
  <c r="Q653" i="7"/>
  <c r="O653" i="7"/>
  <c r="P641" i="7"/>
  <c r="O641" i="7"/>
  <c r="Q641" i="7"/>
  <c r="Q629" i="7"/>
  <c r="P629" i="7"/>
  <c r="O629" i="7"/>
  <c r="P617" i="7"/>
  <c r="Q617" i="7"/>
  <c r="O617" i="7"/>
  <c r="P605" i="7"/>
  <c r="Q605" i="7"/>
  <c r="O605" i="7"/>
  <c r="P593" i="7"/>
  <c r="O593" i="7"/>
  <c r="Q593" i="7"/>
  <c r="P581" i="7"/>
  <c r="Q581" i="7"/>
  <c r="O581" i="7"/>
  <c r="P569" i="7"/>
  <c r="Q569" i="7"/>
  <c r="O569" i="7"/>
  <c r="Q557" i="7"/>
  <c r="P557" i="7"/>
  <c r="O557" i="7"/>
  <c r="P545" i="7"/>
  <c r="Q545" i="7"/>
  <c r="O545" i="7"/>
  <c r="P533" i="7"/>
  <c r="O533" i="7"/>
  <c r="Q533" i="7"/>
  <c r="Q521" i="7"/>
  <c r="P521" i="7"/>
  <c r="O521" i="7"/>
  <c r="P509" i="7"/>
  <c r="Q509" i="7"/>
  <c r="O509" i="7"/>
  <c r="P497" i="7"/>
  <c r="Q497" i="7"/>
  <c r="O497" i="7"/>
  <c r="Q485" i="7"/>
  <c r="P485" i="7"/>
  <c r="O485" i="7"/>
  <c r="P473" i="7"/>
  <c r="O473" i="7"/>
  <c r="Q473" i="7"/>
  <c r="P461" i="7"/>
  <c r="Q461" i="7"/>
  <c r="O461" i="7"/>
  <c r="P449" i="7"/>
  <c r="Q449" i="7"/>
  <c r="O449" i="7"/>
  <c r="P437" i="7"/>
  <c r="O437" i="7"/>
  <c r="P425" i="7"/>
  <c r="Q425" i="7"/>
  <c r="Q413" i="7"/>
  <c r="P413" i="7"/>
  <c r="O413" i="7"/>
  <c r="Q401" i="7"/>
  <c r="P401" i="7"/>
  <c r="O401" i="7"/>
  <c r="Q389" i="7"/>
  <c r="P389" i="7"/>
  <c r="Q377" i="7"/>
  <c r="P377" i="7"/>
  <c r="O377" i="7"/>
  <c r="Q365" i="7"/>
  <c r="P365" i="7"/>
  <c r="O365" i="7"/>
  <c r="Q353" i="7"/>
  <c r="P353" i="7"/>
  <c r="Q341" i="7"/>
  <c r="P341" i="7"/>
  <c r="O341" i="7"/>
  <c r="Q329" i="7"/>
  <c r="P329" i="7"/>
  <c r="O329" i="7"/>
  <c r="Q317" i="7"/>
  <c r="P317" i="7"/>
  <c r="O317" i="7"/>
  <c r="Q305" i="7"/>
  <c r="P305" i="7"/>
  <c r="O305" i="7"/>
  <c r="Q293" i="7"/>
  <c r="P293" i="7"/>
  <c r="O293" i="7"/>
  <c r="Q281" i="7"/>
  <c r="P281" i="7"/>
  <c r="O281" i="7"/>
  <c r="Q269" i="7"/>
  <c r="P269" i="7"/>
  <c r="Q257" i="7"/>
  <c r="P257" i="7"/>
  <c r="O257" i="7"/>
  <c r="Q245" i="7"/>
  <c r="P245" i="7"/>
  <c r="O245" i="7"/>
  <c r="Q233" i="7"/>
  <c r="P233" i="7"/>
  <c r="Q221" i="7"/>
  <c r="P221" i="7"/>
  <c r="O221" i="7"/>
  <c r="Q209" i="7"/>
  <c r="P209" i="7"/>
  <c r="O209" i="7"/>
  <c r="Q197" i="7"/>
  <c r="P197" i="7"/>
  <c r="Q185" i="7"/>
  <c r="P185" i="7"/>
  <c r="O185" i="7"/>
  <c r="Q173" i="7"/>
  <c r="O173" i="7"/>
  <c r="P173" i="7"/>
  <c r="Q161" i="7"/>
  <c r="P161" i="7"/>
  <c r="O161" i="7"/>
  <c r="Q149" i="7"/>
  <c r="P149" i="7"/>
  <c r="O149" i="7"/>
  <c r="Q137" i="7"/>
  <c r="P137" i="7"/>
  <c r="O137" i="7"/>
  <c r="Q125" i="7"/>
  <c r="P125" i="7"/>
  <c r="O125" i="7"/>
  <c r="Q113" i="7"/>
  <c r="P113" i="7"/>
  <c r="O113" i="7"/>
  <c r="Q101" i="7"/>
  <c r="P101" i="7"/>
  <c r="O101" i="7"/>
  <c r="Q89" i="7"/>
  <c r="P89" i="7"/>
  <c r="O89" i="7"/>
  <c r="Q77" i="7"/>
  <c r="P77" i="7"/>
  <c r="O77" i="7"/>
  <c r="Q65" i="7"/>
  <c r="P65" i="7"/>
  <c r="O65" i="7"/>
  <c r="Q53" i="7"/>
  <c r="P53" i="7"/>
  <c r="O53" i="7"/>
  <c r="Q41" i="7"/>
  <c r="P41" i="7"/>
  <c r="O41" i="7"/>
  <c r="Q29" i="7"/>
  <c r="O29" i="7"/>
  <c r="P29" i="7"/>
  <c r="Q17" i="7"/>
  <c r="P17" i="7"/>
  <c r="O17" i="7"/>
  <c r="Q5" i="7"/>
  <c r="O5" i="7"/>
  <c r="P5" i="7"/>
  <c r="O992" i="7"/>
  <c r="O977" i="7"/>
  <c r="O945" i="7"/>
  <c r="O930" i="7"/>
  <c r="O895" i="7"/>
  <c r="O837" i="7"/>
  <c r="O537" i="7"/>
  <c r="O404" i="7"/>
  <c r="O92" i="7"/>
  <c r="P818" i="7"/>
  <c r="Q1000" i="7"/>
  <c r="O1000" i="7"/>
  <c r="P1000" i="7"/>
  <c r="Q988" i="7"/>
  <c r="O988" i="7"/>
  <c r="P988" i="7"/>
  <c r="Q976" i="7"/>
  <c r="P976" i="7"/>
  <c r="O976" i="7"/>
  <c r="Q964" i="7"/>
  <c r="O964" i="7"/>
  <c r="P964" i="7"/>
  <c r="Q952" i="7"/>
  <c r="O952" i="7"/>
  <c r="P952" i="7"/>
  <c r="Q940" i="7"/>
  <c r="O940" i="7"/>
  <c r="P940" i="7"/>
  <c r="Q928" i="7"/>
  <c r="O928" i="7"/>
  <c r="P928" i="7"/>
  <c r="Q916" i="7"/>
  <c r="O916" i="7"/>
  <c r="P916" i="7"/>
  <c r="Q904" i="7"/>
  <c r="O904" i="7"/>
  <c r="P904" i="7"/>
  <c r="Q892" i="7"/>
  <c r="O892" i="7"/>
  <c r="P892" i="7"/>
  <c r="Q880" i="7"/>
  <c r="O880" i="7"/>
  <c r="P880" i="7"/>
  <c r="Q868" i="7"/>
  <c r="O868" i="7"/>
  <c r="P868" i="7"/>
  <c r="Q856" i="7"/>
  <c r="O856" i="7"/>
  <c r="P856" i="7"/>
  <c r="Q844" i="7"/>
  <c r="O844" i="7"/>
  <c r="P844" i="7"/>
  <c r="Q832" i="7"/>
  <c r="P832" i="7"/>
  <c r="O832" i="7"/>
  <c r="Q820" i="7"/>
  <c r="O820" i="7"/>
  <c r="P820" i="7"/>
  <c r="Q808" i="7"/>
  <c r="O808" i="7"/>
  <c r="P808" i="7"/>
  <c r="Q796" i="7"/>
  <c r="O796" i="7"/>
  <c r="P796" i="7"/>
  <c r="Q784" i="7"/>
  <c r="O784" i="7"/>
  <c r="P784" i="7"/>
  <c r="Q772" i="7"/>
  <c r="O772" i="7"/>
  <c r="P772" i="7"/>
  <c r="Q760" i="7"/>
  <c r="O760" i="7"/>
  <c r="P760" i="7"/>
  <c r="Q748" i="7"/>
  <c r="O748" i="7"/>
  <c r="P748" i="7"/>
  <c r="Q736" i="7"/>
  <c r="O736" i="7"/>
  <c r="P736" i="7"/>
  <c r="Q724" i="7"/>
  <c r="O724" i="7"/>
  <c r="P724" i="7"/>
  <c r="Q712" i="7"/>
  <c r="P712" i="7"/>
  <c r="O712" i="7"/>
  <c r="Q700" i="7"/>
  <c r="O700" i="7"/>
  <c r="P700" i="7"/>
  <c r="Q688" i="7"/>
  <c r="O688" i="7"/>
  <c r="P688" i="7"/>
  <c r="Q676" i="7"/>
  <c r="O676" i="7"/>
  <c r="P676" i="7"/>
  <c r="Q664" i="7"/>
  <c r="O664" i="7"/>
  <c r="P664" i="7"/>
  <c r="Q652" i="7"/>
  <c r="P652" i="7"/>
  <c r="O652" i="7"/>
  <c r="Q640" i="7"/>
  <c r="O640" i="7"/>
  <c r="P640" i="7"/>
  <c r="Q628" i="7"/>
  <c r="O628" i="7"/>
  <c r="P628" i="7"/>
  <c r="Q616" i="7"/>
  <c r="O616" i="7"/>
  <c r="P616" i="7"/>
  <c r="Q604" i="7"/>
  <c r="O604" i="7"/>
  <c r="P604" i="7"/>
  <c r="Q592" i="7"/>
  <c r="O592" i="7"/>
  <c r="P592" i="7"/>
  <c r="Q580" i="7"/>
  <c r="O580" i="7"/>
  <c r="P580" i="7"/>
  <c r="Q568" i="7"/>
  <c r="O568" i="7"/>
  <c r="Q556" i="7"/>
  <c r="O556" i="7"/>
  <c r="P556" i="7"/>
  <c r="Q544" i="7"/>
  <c r="O544" i="7"/>
  <c r="P544" i="7"/>
  <c r="Q532" i="7"/>
  <c r="O532" i="7"/>
  <c r="P532" i="7"/>
  <c r="Q520" i="7"/>
  <c r="O520" i="7"/>
  <c r="P520" i="7"/>
  <c r="Q508" i="7"/>
  <c r="P508" i="7"/>
  <c r="O508" i="7"/>
  <c r="Q496" i="7"/>
  <c r="O496" i="7"/>
  <c r="P496" i="7"/>
  <c r="Q484" i="7"/>
  <c r="P484" i="7"/>
  <c r="O484" i="7"/>
  <c r="Q472" i="7"/>
  <c r="O472" i="7"/>
  <c r="P472" i="7"/>
  <c r="Q460" i="7"/>
  <c r="O460" i="7"/>
  <c r="P460" i="7"/>
  <c r="Q448" i="7"/>
  <c r="O448" i="7"/>
  <c r="P448" i="7"/>
  <c r="Q436" i="7"/>
  <c r="P436" i="7"/>
  <c r="O436" i="7"/>
  <c r="Q424" i="7"/>
  <c r="P424" i="7"/>
  <c r="O424" i="7"/>
  <c r="Q412" i="7"/>
  <c r="P412" i="7"/>
  <c r="O412" i="7"/>
  <c r="Q400" i="7"/>
  <c r="P400" i="7"/>
  <c r="O400" i="7"/>
  <c r="Q376" i="7"/>
  <c r="P376" i="7"/>
  <c r="O376" i="7"/>
  <c r="Q364" i="7"/>
  <c r="P364" i="7"/>
  <c r="O364" i="7"/>
  <c r="Q352" i="7"/>
  <c r="P352" i="7"/>
  <c r="Q340" i="7"/>
  <c r="P340" i="7"/>
  <c r="O340" i="7"/>
  <c r="Q328" i="7"/>
  <c r="P328" i="7"/>
  <c r="O328" i="7"/>
  <c r="Q316" i="7"/>
  <c r="P316" i="7"/>
  <c r="Q304" i="7"/>
  <c r="O304" i="7"/>
  <c r="P304" i="7"/>
  <c r="Q292" i="7"/>
  <c r="P292" i="7"/>
  <c r="O292" i="7"/>
  <c r="Q280" i="7"/>
  <c r="P280" i="7"/>
  <c r="O280" i="7"/>
  <c r="Q268" i="7"/>
  <c r="P268" i="7"/>
  <c r="Q256" i="7"/>
  <c r="P256" i="7"/>
  <c r="O256" i="7"/>
  <c r="Q244" i="7"/>
  <c r="P244" i="7"/>
  <c r="O244" i="7"/>
  <c r="Q232" i="7"/>
  <c r="P232" i="7"/>
  <c r="Q220" i="7"/>
  <c r="P220" i="7"/>
  <c r="O220" i="7"/>
  <c r="Q208" i="7"/>
  <c r="O208" i="7"/>
  <c r="P208" i="7"/>
  <c r="Q196" i="7"/>
  <c r="P196" i="7"/>
  <c r="Q184" i="7"/>
  <c r="P184" i="7"/>
  <c r="O184" i="7"/>
  <c r="Q172" i="7"/>
  <c r="P172" i="7"/>
  <c r="O172" i="7"/>
  <c r="Q160" i="7"/>
  <c r="O160" i="7"/>
  <c r="P160" i="7"/>
  <c r="Q148" i="7"/>
  <c r="P148" i="7"/>
  <c r="O148" i="7"/>
  <c r="Q136" i="7"/>
  <c r="P136" i="7"/>
  <c r="O136" i="7"/>
  <c r="Q124" i="7"/>
  <c r="P124" i="7"/>
  <c r="O124" i="7"/>
  <c r="Q112" i="7"/>
  <c r="P112" i="7"/>
  <c r="Q100" i="7"/>
  <c r="P100" i="7"/>
  <c r="O100" i="7"/>
  <c r="Q88" i="7"/>
  <c r="P88" i="7"/>
  <c r="O88" i="7"/>
  <c r="Q76" i="7"/>
  <c r="P76" i="7"/>
  <c r="Q64" i="7"/>
  <c r="P64" i="7"/>
  <c r="O64" i="7"/>
  <c r="Q52" i="7"/>
  <c r="P52" i="7"/>
  <c r="O52" i="7"/>
  <c r="Q40" i="7"/>
  <c r="P40" i="7"/>
  <c r="Q28" i="7"/>
  <c r="P28" i="7"/>
  <c r="O28" i="7"/>
  <c r="Q16" i="7"/>
  <c r="O16" i="7"/>
  <c r="P16" i="7"/>
  <c r="Q4" i="7"/>
  <c r="P4" i="7"/>
  <c r="O4" i="7"/>
  <c r="O991" i="7"/>
  <c r="O944" i="7"/>
  <c r="O929" i="7"/>
  <c r="O873" i="7"/>
  <c r="O836" i="7"/>
  <c r="O524" i="7"/>
  <c r="O390" i="7"/>
  <c r="O321" i="7"/>
  <c r="O249" i="7"/>
  <c r="O76" i="7"/>
  <c r="P779" i="7"/>
  <c r="Q999" i="7"/>
  <c r="P999" i="7"/>
  <c r="Q975" i="7"/>
  <c r="O975" i="7"/>
  <c r="P975" i="7"/>
  <c r="P963" i="7"/>
  <c r="Q963" i="7"/>
  <c r="Q951" i="7"/>
  <c r="P951" i="7"/>
  <c r="Q939" i="7"/>
  <c r="P939" i="7"/>
  <c r="O939" i="7"/>
  <c r="Q927" i="7"/>
  <c r="P927" i="7"/>
  <c r="Q915" i="7"/>
  <c r="P915" i="7"/>
  <c r="Q903" i="7"/>
  <c r="P903" i="7"/>
  <c r="Q891" i="7"/>
  <c r="P891" i="7"/>
  <c r="O891" i="7"/>
  <c r="Q879" i="7"/>
  <c r="P879" i="7"/>
  <c r="O879" i="7"/>
  <c r="Q867" i="7"/>
  <c r="P867" i="7"/>
  <c r="Q855" i="7"/>
  <c r="P855" i="7"/>
  <c r="Q843" i="7"/>
  <c r="O843" i="7"/>
  <c r="P843" i="7"/>
  <c r="Q831" i="7"/>
  <c r="P831" i="7"/>
  <c r="O831" i="7"/>
  <c r="Q819" i="7"/>
  <c r="P819" i="7"/>
  <c r="Q807" i="7"/>
  <c r="P807" i="7"/>
  <c r="Q795" i="7"/>
  <c r="P795" i="7"/>
  <c r="O795" i="7"/>
  <c r="Q783" i="7"/>
  <c r="P783" i="7"/>
  <c r="O783" i="7"/>
  <c r="Q771" i="7"/>
  <c r="P771" i="7"/>
  <c r="Q759" i="7"/>
  <c r="P759" i="7"/>
  <c r="Q747" i="7"/>
  <c r="P747" i="7"/>
  <c r="O747" i="7"/>
  <c r="Q735" i="7"/>
  <c r="P735" i="7"/>
  <c r="O735" i="7"/>
  <c r="Q723" i="7"/>
  <c r="P723" i="7"/>
  <c r="O723" i="7"/>
  <c r="Q711" i="7"/>
  <c r="P711" i="7"/>
  <c r="Q699" i="7"/>
  <c r="P699" i="7"/>
  <c r="O699" i="7"/>
  <c r="Q687" i="7"/>
  <c r="O687" i="7"/>
  <c r="P687" i="7"/>
  <c r="Q675" i="7"/>
  <c r="P675" i="7"/>
  <c r="O675" i="7"/>
  <c r="Q663" i="7"/>
  <c r="P663" i="7"/>
  <c r="Q651" i="7"/>
  <c r="O651" i="7"/>
  <c r="P651" i="7"/>
  <c r="Q639" i="7"/>
  <c r="P639" i="7"/>
  <c r="O639" i="7"/>
  <c r="Q627" i="7"/>
  <c r="P627" i="7"/>
  <c r="O627" i="7"/>
  <c r="Q615" i="7"/>
  <c r="P615" i="7"/>
  <c r="Q603" i="7"/>
  <c r="P603" i="7"/>
  <c r="O603" i="7"/>
  <c r="Q591" i="7"/>
  <c r="P591" i="7"/>
  <c r="O591" i="7"/>
  <c r="Q579" i="7"/>
  <c r="P579" i="7"/>
  <c r="O579" i="7"/>
  <c r="Q567" i="7"/>
  <c r="P567" i="7"/>
  <c r="Q555" i="7"/>
  <c r="P555" i="7"/>
  <c r="O555" i="7"/>
  <c r="Q543" i="7"/>
  <c r="P543" i="7"/>
  <c r="O543" i="7"/>
  <c r="Q531" i="7"/>
  <c r="P531" i="7"/>
  <c r="O531" i="7"/>
  <c r="Q519" i="7"/>
  <c r="P519" i="7"/>
  <c r="Q507" i="7"/>
  <c r="P507" i="7"/>
  <c r="O507" i="7"/>
  <c r="Q495" i="7"/>
  <c r="P495" i="7"/>
  <c r="O495" i="7"/>
  <c r="Q483" i="7"/>
  <c r="P483" i="7"/>
  <c r="O483" i="7"/>
  <c r="Q471" i="7"/>
  <c r="P471" i="7"/>
  <c r="Q459" i="7"/>
  <c r="P459" i="7"/>
  <c r="O459" i="7"/>
  <c r="Q447" i="7"/>
  <c r="P447" i="7"/>
  <c r="O447" i="7"/>
  <c r="Q435" i="7"/>
  <c r="O435" i="7"/>
  <c r="P435" i="7"/>
  <c r="Q423" i="7"/>
  <c r="P423" i="7"/>
  <c r="O423" i="7"/>
  <c r="Q411" i="7"/>
  <c r="P411" i="7"/>
  <c r="O411" i="7"/>
  <c r="Q399" i="7"/>
  <c r="P399" i="7"/>
  <c r="O399" i="7"/>
  <c r="Q387" i="7"/>
  <c r="O387" i="7"/>
  <c r="P387" i="7"/>
  <c r="Q375" i="7"/>
  <c r="P375" i="7"/>
  <c r="O375" i="7"/>
  <c r="Q363" i="7"/>
  <c r="P363" i="7"/>
  <c r="O363" i="7"/>
  <c r="Q351" i="7"/>
  <c r="P351" i="7"/>
  <c r="O351" i="7"/>
  <c r="Q339" i="7"/>
  <c r="P339" i="7"/>
  <c r="O339" i="7"/>
  <c r="Q327" i="7"/>
  <c r="P327" i="7"/>
  <c r="O327" i="7"/>
  <c r="Q315" i="7"/>
  <c r="P315" i="7"/>
  <c r="O315" i="7"/>
  <c r="Q303" i="7"/>
  <c r="P303" i="7"/>
  <c r="O303" i="7"/>
  <c r="Q291" i="7"/>
  <c r="P291" i="7"/>
  <c r="O291" i="7"/>
  <c r="Q279" i="7"/>
  <c r="P279" i="7"/>
  <c r="O279" i="7"/>
  <c r="Q267" i="7"/>
  <c r="P267" i="7"/>
  <c r="O267" i="7"/>
  <c r="Q255" i="7"/>
  <c r="P255" i="7"/>
  <c r="O255" i="7"/>
  <c r="Q243" i="7"/>
  <c r="P243" i="7"/>
  <c r="O243" i="7"/>
  <c r="Q231" i="7"/>
  <c r="P231" i="7"/>
  <c r="Q219" i="7"/>
  <c r="P219" i="7"/>
  <c r="O219" i="7"/>
  <c r="Q207" i="7"/>
  <c r="O207" i="7"/>
  <c r="P207" i="7"/>
  <c r="Q195" i="7"/>
  <c r="P195" i="7"/>
  <c r="Q183" i="7"/>
  <c r="P183" i="7"/>
  <c r="O183" i="7"/>
  <c r="Q171" i="7"/>
  <c r="P171" i="7"/>
  <c r="O171" i="7"/>
  <c r="Q159" i="7"/>
  <c r="P159" i="7"/>
  <c r="Q147" i="7"/>
  <c r="O147" i="7"/>
  <c r="P147" i="7"/>
  <c r="Q135" i="7"/>
  <c r="P135" i="7"/>
  <c r="O135" i="7"/>
  <c r="Q123" i="7"/>
  <c r="P123" i="7"/>
  <c r="O123" i="7"/>
  <c r="Q111" i="7"/>
  <c r="P111" i="7"/>
  <c r="O111" i="7"/>
  <c r="Q99" i="7"/>
  <c r="P99" i="7"/>
  <c r="O99" i="7"/>
  <c r="Q87" i="7"/>
  <c r="P87" i="7"/>
  <c r="O87" i="7"/>
  <c r="Q75" i="7"/>
  <c r="P75" i="7"/>
  <c r="O75" i="7"/>
  <c r="Q63" i="7"/>
  <c r="O63" i="7"/>
  <c r="Q51" i="7"/>
  <c r="P51" i="7"/>
  <c r="O51" i="7"/>
  <c r="Q39" i="7"/>
  <c r="P39" i="7"/>
  <c r="O39" i="7"/>
  <c r="Q27" i="7"/>
  <c r="P27" i="7"/>
  <c r="O27" i="7"/>
  <c r="Q15" i="7"/>
  <c r="P15" i="7"/>
  <c r="O15" i="7"/>
  <c r="Q3" i="7"/>
  <c r="P3" i="7"/>
  <c r="O3" i="7"/>
  <c r="O990" i="7"/>
  <c r="O943" i="7"/>
  <c r="O927" i="7"/>
  <c r="O872" i="7"/>
  <c r="O835" i="7"/>
  <c r="O716" i="7"/>
  <c r="O523" i="7"/>
  <c r="O389" i="7"/>
  <c r="O320" i="7"/>
  <c r="O248" i="7"/>
  <c r="P740" i="7"/>
  <c r="Q971" i="7"/>
  <c r="Q998" i="7"/>
  <c r="P998" i="7"/>
  <c r="Q986" i="7"/>
  <c r="P986" i="7"/>
  <c r="Q974" i="7"/>
  <c r="P974" i="7"/>
  <c r="Q962" i="7"/>
  <c r="O962" i="7"/>
  <c r="P962" i="7"/>
  <c r="P950" i="7"/>
  <c r="Q950" i="7"/>
  <c r="Q938" i="7"/>
  <c r="P938" i="7"/>
  <c r="Q926" i="7"/>
  <c r="P926" i="7"/>
  <c r="O926" i="7"/>
  <c r="Q914" i="7"/>
  <c r="P914" i="7"/>
  <c r="Q902" i="7"/>
  <c r="P902" i="7"/>
  <c r="P890" i="7"/>
  <c r="Q890" i="7"/>
  <c r="Q878" i="7"/>
  <c r="P878" i="7"/>
  <c r="Q866" i="7"/>
  <c r="P866" i="7"/>
  <c r="Q854" i="7"/>
  <c r="P854" i="7"/>
  <c r="Q842" i="7"/>
  <c r="P842" i="7"/>
  <c r="Q830" i="7"/>
  <c r="P830" i="7"/>
  <c r="Q806" i="7"/>
  <c r="P806" i="7"/>
  <c r="O806" i="7"/>
  <c r="P794" i="7"/>
  <c r="Q794" i="7"/>
  <c r="P782" i="7"/>
  <c r="Q782" i="7"/>
  <c r="Q770" i="7"/>
  <c r="P770" i="7"/>
  <c r="Q758" i="7"/>
  <c r="P758" i="7"/>
  <c r="O758" i="7"/>
  <c r="P746" i="7"/>
  <c r="Q746" i="7"/>
  <c r="Q734" i="7"/>
  <c r="P734" i="7"/>
  <c r="P722" i="7"/>
  <c r="Q722" i="7"/>
  <c r="O722" i="7"/>
  <c r="Q710" i="7"/>
  <c r="P710" i="7"/>
  <c r="O710" i="7"/>
  <c r="P698" i="7"/>
  <c r="Q698" i="7"/>
  <c r="P686" i="7"/>
  <c r="Q686" i="7"/>
  <c r="Q674" i="7"/>
  <c r="P674" i="7"/>
  <c r="O674" i="7"/>
  <c r="Q662" i="7"/>
  <c r="P662" i="7"/>
  <c r="O662" i="7"/>
  <c r="Q650" i="7"/>
  <c r="P650" i="7"/>
  <c r="Q638" i="7"/>
  <c r="P638" i="7"/>
  <c r="P626" i="7"/>
  <c r="Q626" i="7"/>
  <c r="O626" i="7"/>
  <c r="Q614" i="7"/>
  <c r="P614" i="7"/>
  <c r="O614" i="7"/>
  <c r="Q602" i="7"/>
  <c r="P602" i="7"/>
  <c r="P590" i="7"/>
  <c r="Q590" i="7"/>
  <c r="Q578" i="7"/>
  <c r="P578" i="7"/>
  <c r="O578" i="7"/>
  <c r="Q566" i="7"/>
  <c r="O566" i="7"/>
  <c r="P566" i="7"/>
  <c r="Q554" i="7"/>
  <c r="P554" i="7"/>
  <c r="Q542" i="7"/>
  <c r="P542" i="7"/>
  <c r="O542" i="7"/>
  <c r="Q530" i="7"/>
  <c r="P530" i="7"/>
  <c r="O530" i="7"/>
  <c r="P518" i="7"/>
  <c r="Q518" i="7"/>
  <c r="O518" i="7"/>
  <c r="Q506" i="7"/>
  <c r="P506" i="7"/>
  <c r="Q494" i="7"/>
  <c r="O494" i="7"/>
  <c r="P494" i="7"/>
  <c r="P482" i="7"/>
  <c r="Q482" i="7"/>
  <c r="O482" i="7"/>
  <c r="P470" i="7"/>
  <c r="Q470" i="7"/>
  <c r="O470" i="7"/>
  <c r="Q458" i="7"/>
  <c r="P458" i="7"/>
  <c r="Q446" i="7"/>
  <c r="O446" i="7"/>
  <c r="P446" i="7"/>
  <c r="P434" i="7"/>
  <c r="O434" i="7"/>
  <c r="Q434" i="7"/>
  <c r="Q422" i="7"/>
  <c r="P422" i="7"/>
  <c r="O422" i="7"/>
  <c r="Q410" i="7"/>
  <c r="P410" i="7"/>
  <c r="O410" i="7"/>
  <c r="O398" i="7"/>
  <c r="P398" i="7"/>
  <c r="Q398" i="7"/>
  <c r="Q386" i="7"/>
  <c r="O386" i="7"/>
  <c r="P386" i="7"/>
  <c r="Q374" i="7"/>
  <c r="P374" i="7"/>
  <c r="Q362" i="7"/>
  <c r="P362" i="7"/>
  <c r="O362" i="7"/>
  <c r="P350" i="7"/>
  <c r="O350" i="7"/>
  <c r="Q350" i="7"/>
  <c r="Q338" i="7"/>
  <c r="P338" i="7"/>
  <c r="Q326" i="7"/>
  <c r="P326" i="7"/>
  <c r="O326" i="7"/>
  <c r="Q314" i="7"/>
  <c r="P314" i="7"/>
  <c r="O314" i="7"/>
  <c r="Q302" i="7"/>
  <c r="P302" i="7"/>
  <c r="Q290" i="7"/>
  <c r="O290" i="7"/>
  <c r="P290" i="7"/>
  <c r="Q278" i="7"/>
  <c r="P278" i="7"/>
  <c r="O278" i="7"/>
  <c r="P266" i="7"/>
  <c r="O266" i="7"/>
  <c r="Q266" i="7"/>
  <c r="P254" i="7"/>
  <c r="Q254" i="7"/>
  <c r="O254" i="7"/>
  <c r="P242" i="7"/>
  <c r="Q242" i="7"/>
  <c r="O242" i="7"/>
  <c r="P230" i="7"/>
  <c r="Q230" i="7"/>
  <c r="O230" i="7"/>
  <c r="Q218" i="7"/>
  <c r="P218" i="7"/>
  <c r="O218" i="7"/>
  <c r="Q206" i="7"/>
  <c r="O206" i="7"/>
  <c r="P206" i="7"/>
  <c r="Q194" i="7"/>
  <c r="P194" i="7"/>
  <c r="O194" i="7"/>
  <c r="Q182" i="7"/>
  <c r="P182" i="7"/>
  <c r="O182" i="7"/>
  <c r="P170" i="7"/>
  <c r="Q170" i="7"/>
  <c r="O170" i="7"/>
  <c r="Q158" i="7"/>
  <c r="P158" i="7"/>
  <c r="O158" i="7"/>
  <c r="P146" i="7"/>
  <c r="Q146" i="7"/>
  <c r="O146" i="7"/>
  <c r="Q134" i="7"/>
  <c r="P134" i="7"/>
  <c r="O134" i="7"/>
  <c r="P122" i="7"/>
  <c r="Q122" i="7"/>
  <c r="O122" i="7"/>
  <c r="P110" i="7"/>
  <c r="O110" i="7"/>
  <c r="Q110" i="7"/>
  <c r="Q98" i="7"/>
  <c r="P98" i="7"/>
  <c r="O98" i="7"/>
  <c r="Q86" i="7"/>
  <c r="P86" i="7"/>
  <c r="O86" i="7"/>
  <c r="P74" i="7"/>
  <c r="Q74" i="7"/>
  <c r="O74" i="7"/>
  <c r="Q62" i="7"/>
  <c r="O62" i="7"/>
  <c r="P62" i="7"/>
  <c r="Q50" i="7"/>
  <c r="P50" i="7"/>
  <c r="O50" i="7"/>
  <c r="Q38" i="7"/>
  <c r="P38" i="7"/>
  <c r="O38" i="7"/>
  <c r="Q26" i="7"/>
  <c r="P26" i="7"/>
  <c r="O26" i="7"/>
  <c r="Q14" i="7"/>
  <c r="P14" i="7"/>
  <c r="O14" i="7"/>
  <c r="O987" i="7"/>
  <c r="O957" i="7"/>
  <c r="O942" i="7"/>
  <c r="O908" i="7"/>
  <c r="O871" i="7"/>
  <c r="O830" i="7"/>
  <c r="O812" i="7"/>
  <c r="O789" i="7"/>
  <c r="O741" i="7"/>
  <c r="O715" i="7"/>
  <c r="O681" i="7"/>
  <c r="O633" i="7"/>
  <c r="O585" i="7"/>
  <c r="O519" i="7"/>
  <c r="O388" i="7"/>
  <c r="O316" i="7"/>
  <c r="O247" i="7"/>
  <c r="O40" i="7"/>
  <c r="P697" i="7"/>
  <c r="Q875" i="7"/>
  <c r="Q997" i="7"/>
  <c r="P997" i="7"/>
  <c r="Q985" i="7"/>
  <c r="P985" i="7"/>
  <c r="Q973" i="7"/>
  <c r="P973" i="7"/>
  <c r="Q961" i="7"/>
  <c r="P961" i="7"/>
  <c r="O949" i="7"/>
  <c r="P949" i="7"/>
  <c r="Q949" i="7"/>
  <c r="Q937" i="7"/>
  <c r="P937" i="7"/>
  <c r="P925" i="7"/>
  <c r="Q925" i="7"/>
  <c r="Q913" i="7"/>
  <c r="P913" i="7"/>
  <c r="Q901" i="7"/>
  <c r="P901" i="7"/>
  <c r="P889" i="7"/>
  <c r="Q889" i="7"/>
  <c r="Q877" i="7"/>
  <c r="P877" i="7"/>
  <c r="Q865" i="7"/>
  <c r="P865" i="7"/>
  <c r="Q853" i="7"/>
  <c r="P853" i="7"/>
  <c r="Q841" i="7"/>
  <c r="P841" i="7"/>
  <c r="Q829" i="7"/>
  <c r="P829" i="7"/>
  <c r="Q817" i="7"/>
  <c r="P817" i="7"/>
  <c r="Q805" i="7"/>
  <c r="P805" i="7"/>
  <c r="P793" i="7"/>
  <c r="Q793" i="7"/>
  <c r="P781" i="7"/>
  <c r="Q781" i="7"/>
  <c r="Q769" i="7"/>
  <c r="P769" i="7"/>
  <c r="Q757" i="7"/>
  <c r="P757" i="7"/>
  <c r="O757" i="7"/>
  <c r="P745" i="7"/>
  <c r="Q745" i="7"/>
  <c r="Q733" i="7"/>
  <c r="P733" i="7"/>
  <c r="P721" i="7"/>
  <c r="Q721" i="7"/>
  <c r="Q709" i="7"/>
  <c r="P709" i="7"/>
  <c r="O709" i="7"/>
  <c r="Q685" i="7"/>
  <c r="P685" i="7"/>
  <c r="O685" i="7"/>
  <c r="Q673" i="7"/>
  <c r="P673" i="7"/>
  <c r="O673" i="7"/>
  <c r="Q661" i="7"/>
  <c r="P661" i="7"/>
  <c r="O661" i="7"/>
  <c r="P649" i="7"/>
  <c r="Q649" i="7"/>
  <c r="Q637" i="7"/>
  <c r="O637" i="7"/>
  <c r="P637" i="7"/>
  <c r="Q625" i="7"/>
  <c r="P625" i="7"/>
  <c r="O625" i="7"/>
  <c r="Q613" i="7"/>
  <c r="P613" i="7"/>
  <c r="O613" i="7"/>
  <c r="Q601" i="7"/>
  <c r="P601" i="7"/>
  <c r="P589" i="7"/>
  <c r="Q589" i="7"/>
  <c r="O589" i="7"/>
  <c r="Q577" i="7"/>
  <c r="P577" i="7"/>
  <c r="O577" i="7"/>
  <c r="Q565" i="7"/>
  <c r="P565" i="7"/>
  <c r="O565" i="7"/>
  <c r="Q553" i="7"/>
  <c r="P553" i="7"/>
  <c r="Q541" i="7"/>
  <c r="P541" i="7"/>
  <c r="O541" i="7"/>
  <c r="Q529" i="7"/>
  <c r="P529" i="7"/>
  <c r="O529" i="7"/>
  <c r="P517" i="7"/>
  <c r="Q517" i="7"/>
  <c r="O517" i="7"/>
  <c r="Q505" i="7"/>
  <c r="P505" i="7"/>
  <c r="Q493" i="7"/>
  <c r="P493" i="7"/>
  <c r="O493" i="7"/>
  <c r="Q481" i="7"/>
  <c r="P481" i="7"/>
  <c r="O481" i="7"/>
  <c r="Q469" i="7"/>
  <c r="P469" i="7"/>
  <c r="O469" i="7"/>
  <c r="Q457" i="7"/>
  <c r="P457" i="7"/>
  <c r="O445" i="7"/>
  <c r="Q445" i="7"/>
  <c r="P445" i="7"/>
  <c r="O433" i="7"/>
  <c r="Q433" i="7"/>
  <c r="P433" i="7"/>
  <c r="O421" i="7"/>
  <c r="P421" i="7"/>
  <c r="Q421" i="7"/>
  <c r="O409" i="7"/>
  <c r="Q409" i="7"/>
  <c r="P409" i="7"/>
  <c r="Q397" i="7"/>
  <c r="O397" i="7"/>
  <c r="P397" i="7"/>
  <c r="O385" i="7"/>
  <c r="Q385" i="7"/>
  <c r="P385" i="7"/>
  <c r="O373" i="7"/>
  <c r="Q373" i="7"/>
  <c r="P373" i="7"/>
  <c r="Q361" i="7"/>
  <c r="O361" i="7"/>
  <c r="P361" i="7"/>
  <c r="O349" i="7"/>
  <c r="P349" i="7"/>
  <c r="Q349" i="7"/>
  <c r="O337" i="7"/>
  <c r="Q337" i="7"/>
  <c r="P337" i="7"/>
  <c r="Q325" i="7"/>
  <c r="O325" i="7"/>
  <c r="P325" i="7"/>
  <c r="O313" i="7"/>
  <c r="Q313" i="7"/>
  <c r="O301" i="7"/>
  <c r="Q301" i="7"/>
  <c r="P301" i="7"/>
  <c r="O289" i="7"/>
  <c r="Q289" i="7"/>
  <c r="P289" i="7"/>
  <c r="O277" i="7"/>
  <c r="Q277" i="7"/>
  <c r="P277" i="7"/>
  <c r="O265" i="7"/>
  <c r="P265" i="7"/>
  <c r="Q265" i="7"/>
  <c r="P253" i="7"/>
  <c r="O253" i="7"/>
  <c r="Q253" i="7"/>
  <c r="O241" i="7"/>
  <c r="P241" i="7"/>
  <c r="Q241" i="7"/>
  <c r="O229" i="7"/>
  <c r="Q229" i="7"/>
  <c r="O217" i="7"/>
  <c r="Q217" i="7"/>
  <c r="P217" i="7"/>
  <c r="O205" i="7"/>
  <c r="Q205" i="7"/>
  <c r="P205" i="7"/>
  <c r="O193" i="7"/>
  <c r="Q193" i="7"/>
  <c r="P193" i="7"/>
  <c r="O181" i="7"/>
  <c r="Q181" i="7"/>
  <c r="P181" i="7"/>
  <c r="O169" i="7"/>
  <c r="Q169" i="7"/>
  <c r="P169" i="7"/>
  <c r="O157" i="7"/>
  <c r="Q157" i="7"/>
  <c r="P157" i="7"/>
  <c r="O1001" i="7"/>
  <c r="O986" i="7"/>
  <c r="O956" i="7"/>
  <c r="O941" i="7"/>
  <c r="O907" i="7"/>
  <c r="O867" i="7"/>
  <c r="O829" i="7"/>
  <c r="O811" i="7"/>
  <c r="O788" i="7"/>
  <c r="O764" i="7"/>
  <c r="O740" i="7"/>
  <c r="O711" i="7"/>
  <c r="O572" i="7"/>
  <c r="O506" i="7"/>
  <c r="O374" i="7"/>
  <c r="O302" i="7"/>
  <c r="O233" i="7"/>
  <c r="O164" i="7"/>
  <c r="P655" i="7"/>
  <c r="Q777" i="7"/>
  <c r="Q996" i="7"/>
  <c r="P996" i="7"/>
  <c r="Q984" i="7"/>
  <c r="P984" i="7"/>
  <c r="Q972" i="7"/>
  <c r="P972" i="7"/>
  <c r="Q960" i="7"/>
  <c r="P960" i="7"/>
  <c r="P948" i="7"/>
  <c r="Q948" i="7"/>
  <c r="Q936" i="7"/>
  <c r="O936" i="7"/>
  <c r="P924" i="7"/>
  <c r="Q924" i="7"/>
  <c r="Q912" i="7"/>
  <c r="P912" i="7"/>
  <c r="O912" i="7"/>
  <c r="Q900" i="7"/>
  <c r="P900" i="7"/>
  <c r="Q888" i="7"/>
  <c r="P888" i="7"/>
  <c r="Q876" i="7"/>
  <c r="P876" i="7"/>
  <c r="O876" i="7"/>
  <c r="Q864" i="7"/>
  <c r="P864" i="7"/>
  <c r="O864" i="7"/>
  <c r="P852" i="7"/>
  <c r="Q852" i="7"/>
  <c r="Q840" i="7"/>
  <c r="P840" i="7"/>
  <c r="Q828" i="7"/>
  <c r="P828" i="7"/>
  <c r="O828" i="7"/>
  <c r="Q816" i="7"/>
  <c r="O816" i="7"/>
  <c r="P816" i="7"/>
  <c r="Q804" i="7"/>
  <c r="P804" i="7"/>
  <c r="Q792" i="7"/>
  <c r="P792" i="7"/>
  <c r="P780" i="7"/>
  <c r="Q780" i="7"/>
  <c r="O780" i="7"/>
  <c r="Q768" i="7"/>
  <c r="P768" i="7"/>
  <c r="O768" i="7"/>
  <c r="Q756" i="7"/>
  <c r="P756" i="7"/>
  <c r="Q744" i="7"/>
  <c r="P744" i="7"/>
  <c r="Q732" i="7"/>
  <c r="P732" i="7"/>
  <c r="O732" i="7"/>
  <c r="P720" i="7"/>
  <c r="Q720" i="7"/>
  <c r="O720" i="7"/>
  <c r="Q708" i="7"/>
  <c r="P708" i="7"/>
  <c r="O708" i="7"/>
  <c r="Q696" i="7"/>
  <c r="P696" i="7"/>
  <c r="P684" i="7"/>
  <c r="Q684" i="7"/>
  <c r="O684" i="7"/>
  <c r="P672" i="7"/>
  <c r="O672" i="7"/>
  <c r="Q660" i="7"/>
  <c r="P660" i="7"/>
  <c r="O660" i="7"/>
  <c r="P648" i="7"/>
  <c r="Q648" i="7"/>
  <c r="Q636" i="7"/>
  <c r="P636" i="7"/>
  <c r="O636" i="7"/>
  <c r="P624" i="7"/>
  <c r="O624" i="7"/>
  <c r="Q624" i="7"/>
  <c r="P612" i="7"/>
  <c r="Q612" i="7"/>
  <c r="O612" i="7"/>
  <c r="Q600" i="7"/>
  <c r="P600" i="7"/>
  <c r="Q588" i="7"/>
  <c r="O588" i="7"/>
  <c r="P588" i="7"/>
  <c r="Q576" i="7"/>
  <c r="P576" i="7"/>
  <c r="O576" i="7"/>
  <c r="Q564" i="7"/>
  <c r="P564" i="7"/>
  <c r="O564" i="7"/>
  <c r="Q552" i="7"/>
  <c r="P552" i="7"/>
  <c r="Q540" i="7"/>
  <c r="O540" i="7"/>
  <c r="P540" i="7"/>
  <c r="Q528" i="7"/>
  <c r="P528" i="7"/>
  <c r="O528" i="7"/>
  <c r="P516" i="7"/>
  <c r="Q516" i="7"/>
  <c r="O516" i="7"/>
  <c r="Q504" i="7"/>
  <c r="P504" i="7"/>
  <c r="Q492" i="7"/>
  <c r="P492" i="7"/>
  <c r="O492" i="7"/>
  <c r="Q480" i="7"/>
  <c r="P480" i="7"/>
  <c r="O480" i="7"/>
  <c r="P468" i="7"/>
  <c r="Q468" i="7"/>
  <c r="O468" i="7"/>
  <c r="Q456" i="7"/>
  <c r="P456" i="7"/>
  <c r="Q444" i="7"/>
  <c r="O444" i="7"/>
  <c r="P444" i="7"/>
  <c r="Q432" i="7"/>
  <c r="P432" i="7"/>
  <c r="O432" i="7"/>
  <c r="Q420" i="7"/>
  <c r="P420" i="7"/>
  <c r="Q408" i="7"/>
  <c r="P408" i="7"/>
  <c r="O408" i="7"/>
  <c r="Q396" i="7"/>
  <c r="P396" i="7"/>
  <c r="O396" i="7"/>
  <c r="Q384" i="7"/>
  <c r="O384" i="7"/>
  <c r="P384" i="7"/>
  <c r="Q372" i="7"/>
  <c r="P372" i="7"/>
  <c r="Q360" i="7"/>
  <c r="P360" i="7"/>
  <c r="O360" i="7"/>
  <c r="P348" i="7"/>
  <c r="Q348" i="7"/>
  <c r="O348" i="7"/>
  <c r="Q336" i="7"/>
  <c r="P336" i="7"/>
  <c r="Q324" i="7"/>
  <c r="P324" i="7"/>
  <c r="O324" i="7"/>
  <c r="Q312" i="7"/>
  <c r="O312" i="7"/>
  <c r="P312" i="7"/>
  <c r="P300" i="7"/>
  <c r="Q300" i="7"/>
  <c r="P288" i="7"/>
  <c r="Q288" i="7"/>
  <c r="O288" i="7"/>
  <c r="P276" i="7"/>
  <c r="Q276" i="7"/>
  <c r="O276" i="7"/>
  <c r="P264" i="7"/>
  <c r="Q264" i="7"/>
  <c r="O264" i="7"/>
  <c r="P252" i="7"/>
  <c r="Q252" i="7"/>
  <c r="O252" i="7"/>
  <c r="P240" i="7"/>
  <c r="Q240" i="7"/>
  <c r="O240" i="7"/>
  <c r="P228" i="7"/>
  <c r="Q228" i="7"/>
  <c r="O228" i="7"/>
  <c r="P216" i="7"/>
  <c r="Q216" i="7"/>
  <c r="P204" i="7"/>
  <c r="Q204" i="7"/>
  <c r="O204" i="7"/>
  <c r="P192" i="7"/>
  <c r="Q192" i="7"/>
  <c r="O192" i="7"/>
  <c r="P180" i="7"/>
  <c r="Q180" i="7"/>
  <c r="P168" i="7"/>
  <c r="Q168" i="7"/>
  <c r="O168" i="7"/>
  <c r="P156" i="7"/>
  <c r="Q156" i="7"/>
  <c r="O156" i="7"/>
  <c r="P144" i="7"/>
  <c r="Q144" i="7"/>
  <c r="P132" i="7"/>
  <c r="Q132" i="7"/>
  <c r="O132" i="7"/>
  <c r="P120" i="7"/>
  <c r="Q120" i="7"/>
  <c r="O120" i="7"/>
  <c r="P108" i="7"/>
  <c r="O108" i="7"/>
  <c r="Q108" i="7"/>
  <c r="P96" i="7"/>
  <c r="Q96" i="7"/>
  <c r="O96" i="7"/>
  <c r="P84" i="7"/>
  <c r="Q84" i="7"/>
  <c r="O84" i="7"/>
  <c r="P72" i="7"/>
  <c r="Q72" i="7"/>
  <c r="O72" i="7"/>
  <c r="P60" i="7"/>
  <c r="Q60" i="7"/>
  <c r="O60" i="7"/>
  <c r="P48" i="7"/>
  <c r="Q48" i="7"/>
  <c r="O48" i="7"/>
  <c r="Q36" i="7"/>
  <c r="P36" i="7"/>
  <c r="O36" i="7"/>
  <c r="P24" i="7"/>
  <c r="Q24" i="7"/>
  <c r="O24" i="7"/>
  <c r="P12" i="7"/>
  <c r="Q12" i="7"/>
  <c r="O12" i="7"/>
  <c r="O999" i="7"/>
  <c r="O985" i="7"/>
  <c r="O955" i="7"/>
  <c r="O938" i="7"/>
  <c r="O903" i="7"/>
  <c r="O866" i="7"/>
  <c r="O848" i="7"/>
  <c r="O807" i="7"/>
  <c r="O787" i="7"/>
  <c r="O763" i="7"/>
  <c r="O739" i="7"/>
  <c r="O668" i="7"/>
  <c r="O620" i="7"/>
  <c r="O571" i="7"/>
  <c r="O505" i="7"/>
  <c r="O441" i="7"/>
  <c r="O372" i="7"/>
  <c r="O300" i="7"/>
  <c r="O232" i="7"/>
  <c r="O163" i="7"/>
  <c r="Q672" i="7"/>
  <c r="Q995" i="7"/>
  <c r="P995" i="7"/>
  <c r="Q983" i="7"/>
  <c r="P983" i="7"/>
  <c r="Q959" i="7"/>
  <c r="P959" i="7"/>
  <c r="Q947" i="7"/>
  <c r="P947" i="7"/>
  <c r="Q935" i="7"/>
  <c r="P935" i="7"/>
  <c r="O923" i="7"/>
  <c r="Q923" i="7"/>
  <c r="P923" i="7"/>
  <c r="P911" i="7"/>
  <c r="Q911" i="7"/>
  <c r="P899" i="7"/>
  <c r="Q899" i="7"/>
  <c r="Q887" i="7"/>
  <c r="P887" i="7"/>
  <c r="Q863" i="7"/>
  <c r="P863" i="7"/>
  <c r="Q851" i="7"/>
  <c r="P851" i="7"/>
  <c r="Q839" i="7"/>
  <c r="P839" i="7"/>
  <c r="Q827" i="7"/>
  <c r="P827" i="7"/>
  <c r="Q815" i="7"/>
  <c r="P815" i="7"/>
  <c r="Q803" i="7"/>
  <c r="P803" i="7"/>
  <c r="Q791" i="7"/>
  <c r="P791" i="7"/>
  <c r="O791" i="7"/>
  <c r="Q767" i="7"/>
  <c r="P767" i="7"/>
  <c r="Q755" i="7"/>
  <c r="P755" i="7"/>
  <c r="Q743" i="7"/>
  <c r="P743" i="7"/>
  <c r="O743" i="7"/>
  <c r="Q731" i="7"/>
  <c r="P731" i="7"/>
  <c r="P719" i="7"/>
  <c r="Q719" i="7"/>
  <c r="Q707" i="7"/>
  <c r="P707" i="7"/>
  <c r="O707" i="7"/>
  <c r="Q695" i="7"/>
  <c r="O695" i="7"/>
  <c r="P695" i="7"/>
  <c r="Q683" i="7"/>
  <c r="P683" i="7"/>
  <c r="Q671" i="7"/>
  <c r="P671" i="7"/>
  <c r="Q659" i="7"/>
  <c r="P659" i="7"/>
  <c r="O659" i="7"/>
  <c r="Q647" i="7"/>
  <c r="P647" i="7"/>
  <c r="O647" i="7"/>
  <c r="Q635" i="7"/>
  <c r="P635" i="7"/>
  <c r="P623" i="7"/>
  <c r="Q623" i="7"/>
  <c r="Q611" i="7"/>
  <c r="O611" i="7"/>
  <c r="Q599" i="7"/>
  <c r="P599" i="7"/>
  <c r="O599" i="7"/>
  <c r="P587" i="7"/>
  <c r="Q587" i="7"/>
  <c r="Q575" i="7"/>
  <c r="P575" i="7"/>
  <c r="O575" i="7"/>
  <c r="Q563" i="7"/>
  <c r="P563" i="7"/>
  <c r="O563" i="7"/>
  <c r="Q551" i="7"/>
  <c r="P551" i="7"/>
  <c r="O551" i="7"/>
  <c r="Q539" i="7"/>
  <c r="P539" i="7"/>
  <c r="Q527" i="7"/>
  <c r="P527" i="7"/>
  <c r="O527" i="7"/>
  <c r="P515" i="7"/>
  <c r="Q515" i="7"/>
  <c r="O515" i="7"/>
  <c r="Q503" i="7"/>
  <c r="P503" i="7"/>
  <c r="O503" i="7"/>
  <c r="Q491" i="7"/>
  <c r="P491" i="7"/>
  <c r="Q479" i="7"/>
  <c r="P479" i="7"/>
  <c r="O479" i="7"/>
  <c r="P467" i="7"/>
  <c r="Q467" i="7"/>
  <c r="O467" i="7"/>
  <c r="Q455" i="7"/>
  <c r="P455" i="7"/>
  <c r="O455" i="7"/>
  <c r="Q443" i="7"/>
  <c r="P443" i="7"/>
  <c r="O443" i="7"/>
  <c r="Q431" i="7"/>
  <c r="P431" i="7"/>
  <c r="O431" i="7"/>
  <c r="Q419" i="7"/>
  <c r="P419" i="7"/>
  <c r="O419" i="7"/>
  <c r="Q407" i="7"/>
  <c r="O407" i="7"/>
  <c r="P407" i="7"/>
  <c r="Q395" i="7"/>
  <c r="P395" i="7"/>
  <c r="O395" i="7"/>
  <c r="Q383" i="7"/>
  <c r="O383" i="7"/>
  <c r="P383" i="7"/>
  <c r="Q371" i="7"/>
  <c r="O371" i="7"/>
  <c r="P371" i="7"/>
  <c r="Q359" i="7"/>
  <c r="P359" i="7"/>
  <c r="O359" i="7"/>
  <c r="Q347" i="7"/>
  <c r="P347" i="7"/>
  <c r="O347" i="7"/>
  <c r="Q335" i="7"/>
  <c r="P335" i="7"/>
  <c r="Q323" i="7"/>
  <c r="P323" i="7"/>
  <c r="O323" i="7"/>
  <c r="Q311" i="7"/>
  <c r="O311" i="7"/>
  <c r="P311" i="7"/>
  <c r="Q299" i="7"/>
  <c r="P299" i="7"/>
  <c r="Q287" i="7"/>
  <c r="O287" i="7"/>
  <c r="P287" i="7"/>
  <c r="P275" i="7"/>
  <c r="Q275" i="7"/>
  <c r="O275" i="7"/>
  <c r="Q263" i="7"/>
  <c r="P263" i="7"/>
  <c r="Q251" i="7"/>
  <c r="P251" i="7"/>
  <c r="O251" i="7"/>
  <c r="Q239" i="7"/>
  <c r="P239" i="7"/>
  <c r="O239" i="7"/>
  <c r="P227" i="7"/>
  <c r="Q227" i="7"/>
  <c r="O227" i="7"/>
  <c r="Q215" i="7"/>
  <c r="P215" i="7"/>
  <c r="Q203" i="7"/>
  <c r="P203" i="7"/>
  <c r="O203" i="7"/>
  <c r="Q191" i="7"/>
  <c r="P191" i="7"/>
  <c r="O191" i="7"/>
  <c r="Q179" i="7"/>
  <c r="P179" i="7"/>
  <c r="Q167" i="7"/>
  <c r="P167" i="7"/>
  <c r="O167" i="7"/>
  <c r="Q155" i="7"/>
  <c r="P155" i="7"/>
  <c r="O155" i="7"/>
  <c r="Q143" i="7"/>
  <c r="P143" i="7"/>
  <c r="Q131" i="7"/>
  <c r="P131" i="7"/>
  <c r="O131" i="7"/>
  <c r="Q119" i="7"/>
  <c r="P119" i="7"/>
  <c r="O119" i="7"/>
  <c r="O107" i="7"/>
  <c r="P107" i="7"/>
  <c r="Q107" i="7"/>
  <c r="Q95" i="7"/>
  <c r="P95" i="7"/>
  <c r="O95" i="7"/>
  <c r="P83" i="7"/>
  <c r="O83" i="7"/>
  <c r="Q83" i="7"/>
  <c r="Q71" i="7"/>
  <c r="P71" i="7"/>
  <c r="O71" i="7"/>
  <c r="Q59" i="7"/>
  <c r="P59" i="7"/>
  <c r="Q47" i="7"/>
  <c r="P47" i="7"/>
  <c r="O47" i="7"/>
  <c r="Q35" i="7"/>
  <c r="P35" i="7"/>
  <c r="O35" i="7"/>
  <c r="O998" i="7"/>
  <c r="O984" i="7"/>
  <c r="O969" i="7"/>
  <c r="O954" i="7"/>
  <c r="O937" i="7"/>
  <c r="O921" i="7"/>
  <c r="O902" i="7"/>
  <c r="O885" i="7"/>
  <c r="O865" i="7"/>
  <c r="O847" i="7"/>
  <c r="O805" i="7"/>
  <c r="O782" i="7"/>
  <c r="O759" i="7"/>
  <c r="O734" i="7"/>
  <c r="O704" i="7"/>
  <c r="O667" i="7"/>
  <c r="O619" i="7"/>
  <c r="O567" i="7"/>
  <c r="O504" i="7"/>
  <c r="O440" i="7"/>
  <c r="O368" i="7"/>
  <c r="O299" i="7"/>
  <c r="O231" i="7"/>
  <c r="O159" i="7"/>
  <c r="O7" i="7"/>
  <c r="P568" i="7"/>
  <c r="Q994" i="7"/>
  <c r="P994" i="7"/>
  <c r="Q982" i="7"/>
  <c r="P982" i="7"/>
  <c r="P970" i="7"/>
  <c r="Q970" i="7"/>
  <c r="Q958" i="7"/>
  <c r="P958" i="7"/>
  <c r="Q946" i="7"/>
  <c r="P946" i="7"/>
  <c r="Q934" i="7"/>
  <c r="P934" i="7"/>
  <c r="Q922" i="7"/>
  <c r="P922" i="7"/>
  <c r="Q910" i="7"/>
  <c r="P910" i="7"/>
  <c r="Q898" i="7"/>
  <c r="P898" i="7"/>
  <c r="P886" i="7"/>
  <c r="Q886" i="7"/>
  <c r="P874" i="7"/>
  <c r="Q874" i="7"/>
  <c r="Q862" i="7"/>
  <c r="P862" i="7"/>
  <c r="Q850" i="7"/>
  <c r="P850" i="7"/>
  <c r="Q838" i="7"/>
  <c r="P838" i="7"/>
  <c r="Q826" i="7"/>
  <c r="P826" i="7"/>
  <c r="Q814" i="7"/>
  <c r="P814" i="7"/>
  <c r="Q802" i="7"/>
  <c r="P802" i="7"/>
  <c r="Q790" i="7"/>
  <c r="P790" i="7"/>
  <c r="O790" i="7"/>
  <c r="Q778" i="7"/>
  <c r="P778" i="7"/>
  <c r="Q766" i="7"/>
  <c r="P766" i="7"/>
  <c r="P754" i="7"/>
  <c r="Q754" i="7"/>
  <c r="P742" i="7"/>
  <c r="Q742" i="7"/>
  <c r="O742" i="7"/>
  <c r="Q730" i="7"/>
  <c r="P730" i="7"/>
  <c r="P718" i="7"/>
  <c r="Q718" i="7"/>
  <c r="Q706" i="7"/>
  <c r="P706" i="7"/>
  <c r="Q694" i="7"/>
  <c r="P694" i="7"/>
  <c r="O694" i="7"/>
  <c r="Q682" i="7"/>
  <c r="P682" i="7"/>
  <c r="P670" i="7"/>
  <c r="O670" i="7"/>
  <c r="Q670" i="7"/>
  <c r="Q658" i="7"/>
  <c r="P658" i="7"/>
  <c r="O658" i="7"/>
  <c r="Q646" i="7"/>
  <c r="P646" i="7"/>
  <c r="O646" i="7"/>
  <c r="Q634" i="7"/>
  <c r="P634" i="7"/>
  <c r="P622" i="7"/>
  <c r="O622" i="7"/>
  <c r="Q622" i="7"/>
  <c r="Q610" i="7"/>
  <c r="O610" i="7"/>
  <c r="P610" i="7"/>
  <c r="Q598" i="7"/>
  <c r="P598" i="7"/>
  <c r="O598" i="7"/>
  <c r="P586" i="7"/>
  <c r="Q586" i="7"/>
  <c r="P574" i="7"/>
  <c r="O574" i="7"/>
  <c r="Q562" i="7"/>
  <c r="P562" i="7"/>
  <c r="O562" i="7"/>
  <c r="Q550" i="7"/>
  <c r="P550" i="7"/>
  <c r="O550" i="7"/>
  <c r="Q538" i="7"/>
  <c r="P538" i="7"/>
  <c r="Q526" i="7"/>
  <c r="O526" i="7"/>
  <c r="P514" i="7"/>
  <c r="Q514" i="7"/>
  <c r="O514" i="7"/>
  <c r="Q502" i="7"/>
  <c r="P502" i="7"/>
  <c r="O502" i="7"/>
  <c r="Q490" i="7"/>
  <c r="P490" i="7"/>
  <c r="Q478" i="7"/>
  <c r="P478" i="7"/>
  <c r="O478" i="7"/>
  <c r="P466" i="7"/>
  <c r="Q466" i="7"/>
  <c r="O466" i="7"/>
  <c r="Q454" i="7"/>
  <c r="P454" i="7"/>
  <c r="O454" i="7"/>
  <c r="Q442" i="7"/>
  <c r="P442" i="7"/>
  <c r="Q430" i="7"/>
  <c r="P430" i="7"/>
  <c r="O430" i="7"/>
  <c r="Q418" i="7"/>
  <c r="P418" i="7"/>
  <c r="O418" i="7"/>
  <c r="Q406" i="7"/>
  <c r="P406" i="7"/>
  <c r="P394" i="7"/>
  <c r="Q394" i="7"/>
  <c r="O394" i="7"/>
  <c r="Q382" i="7"/>
  <c r="P382" i="7"/>
  <c r="O382" i="7"/>
  <c r="Q370" i="7"/>
  <c r="O370" i="7"/>
  <c r="P370" i="7"/>
  <c r="Q358" i="7"/>
  <c r="O358" i="7"/>
  <c r="P358" i="7"/>
  <c r="Q346" i="7"/>
  <c r="P346" i="7"/>
  <c r="O346" i="7"/>
  <c r="Q334" i="7"/>
  <c r="P334" i="7"/>
  <c r="O334" i="7"/>
  <c r="P322" i="7"/>
  <c r="Q322" i="7"/>
  <c r="O322" i="7"/>
  <c r="Q310" i="7"/>
  <c r="P310" i="7"/>
  <c r="O310" i="7"/>
  <c r="Q298" i="7"/>
  <c r="P298" i="7"/>
  <c r="O298" i="7"/>
  <c r="Q286" i="7"/>
  <c r="P286" i="7"/>
  <c r="O286" i="7"/>
  <c r="P274" i="7"/>
  <c r="O274" i="7"/>
  <c r="Q274" i="7"/>
  <c r="Q262" i="7"/>
  <c r="P262" i="7"/>
  <c r="O262" i="7"/>
  <c r="Q250" i="7"/>
  <c r="O250" i="7"/>
  <c r="P250" i="7"/>
  <c r="Q238" i="7"/>
  <c r="O238" i="7"/>
  <c r="P238" i="7"/>
  <c r="P226" i="7"/>
  <c r="Q226" i="7"/>
  <c r="O226" i="7"/>
  <c r="Q214" i="7"/>
  <c r="P214" i="7"/>
  <c r="O214" i="7"/>
  <c r="Q202" i="7"/>
  <c r="P202" i="7"/>
  <c r="O202" i="7"/>
  <c r="Q190" i="7"/>
  <c r="P190" i="7"/>
  <c r="O190" i="7"/>
  <c r="Q178" i="7"/>
  <c r="P178" i="7"/>
  <c r="Q166" i="7"/>
  <c r="P166" i="7"/>
  <c r="O166" i="7"/>
  <c r="Q154" i="7"/>
  <c r="P154" i="7"/>
  <c r="O154" i="7"/>
  <c r="Q142" i="7"/>
  <c r="P142" i="7"/>
  <c r="Q130" i="7"/>
  <c r="P130" i="7"/>
  <c r="O130" i="7"/>
  <c r="Q118" i="7"/>
  <c r="P118" i="7"/>
  <c r="O118" i="7"/>
  <c r="Q106" i="7"/>
  <c r="P106" i="7"/>
  <c r="O106" i="7"/>
  <c r="Q94" i="7"/>
  <c r="O94" i="7"/>
  <c r="P94" i="7"/>
  <c r="P82" i="7"/>
  <c r="O82" i="7"/>
  <c r="Q82" i="7"/>
  <c r="Q70" i="7"/>
  <c r="P70" i="7"/>
  <c r="O70" i="7"/>
  <c r="Q58" i="7"/>
  <c r="P58" i="7"/>
  <c r="O58" i="7"/>
  <c r="Q46" i="7"/>
  <c r="P46" i="7"/>
  <c r="O46" i="7"/>
  <c r="Q34" i="7"/>
  <c r="P34" i="7"/>
  <c r="O34" i="7"/>
  <c r="Q22" i="7"/>
  <c r="P22" i="7"/>
  <c r="O22" i="7"/>
  <c r="Q10" i="7"/>
  <c r="P10" i="7"/>
  <c r="O10" i="7"/>
  <c r="O997" i="7"/>
  <c r="O983" i="7"/>
  <c r="O968" i="7"/>
  <c r="O951" i="7"/>
  <c r="O935" i="7"/>
  <c r="O920" i="7"/>
  <c r="O901" i="7"/>
  <c r="O884" i="7"/>
  <c r="O863" i="7"/>
  <c r="O842" i="7"/>
  <c r="O825" i="7"/>
  <c r="O804" i="7"/>
  <c r="O781" i="7"/>
  <c r="O756" i="7"/>
  <c r="O733" i="7"/>
  <c r="O703" i="7"/>
  <c r="O663" i="7"/>
  <c r="O615" i="7"/>
  <c r="O554" i="7"/>
  <c r="O491" i="7"/>
  <c r="O426" i="7"/>
  <c r="O354" i="7"/>
  <c r="O285" i="7"/>
  <c r="O216" i="7"/>
  <c r="O144" i="7"/>
  <c r="P987" i="7"/>
  <c r="P526" i="7"/>
  <c r="Q437" i="7"/>
  <c r="O145" i="7"/>
  <c r="Q145" i="7"/>
  <c r="O133" i="7"/>
  <c r="Q133" i="7"/>
  <c r="P133" i="7"/>
  <c r="O121" i="7"/>
  <c r="Q121" i="7"/>
  <c r="P121" i="7"/>
  <c r="P109" i="7"/>
  <c r="O109" i="7"/>
  <c r="Q109" i="7"/>
  <c r="O97" i="7"/>
  <c r="P97" i="7"/>
  <c r="Q97" i="7"/>
  <c r="O85" i="7"/>
  <c r="Q85" i="7"/>
  <c r="P85" i="7"/>
  <c r="O73" i="7"/>
  <c r="Q73" i="7"/>
  <c r="P73" i="7"/>
  <c r="O61" i="7"/>
  <c r="Q61" i="7"/>
  <c r="Q49" i="7"/>
  <c r="O49" i="7"/>
  <c r="P49" i="7"/>
  <c r="Q37" i="7"/>
  <c r="O37" i="7"/>
  <c r="O25" i="7"/>
  <c r="Q25" i="7"/>
  <c r="P25" i="7"/>
  <c r="Q13" i="7"/>
  <c r="O13" i="7"/>
  <c r="P13" i="7"/>
  <c r="P23" i="7"/>
  <c r="P11" i="7"/>
  <c r="Q11" i="7"/>
  <c r="X2" i="7"/>
  <c r="I8" i="7"/>
  <c r="I9" i="7"/>
  <c r="I16" i="7"/>
  <c r="I21" i="7"/>
  <c r="I28" i="7"/>
  <c r="I32" i="7"/>
  <c r="K32" i="7" s="1"/>
  <c r="I33" i="7"/>
  <c r="K33" i="7" s="1"/>
  <c r="I39" i="7"/>
  <c r="I43" i="7"/>
  <c r="I52" i="7"/>
  <c r="I64" i="7"/>
  <c r="I76" i="7"/>
  <c r="I80" i="7"/>
  <c r="I88" i="7"/>
  <c r="I92" i="7"/>
  <c r="K92" i="7" s="1"/>
  <c r="I93" i="7"/>
  <c r="I100" i="7"/>
  <c r="I101" i="7"/>
  <c r="I104" i="7"/>
  <c r="I105" i="7"/>
  <c r="I116" i="7"/>
  <c r="I117" i="7"/>
  <c r="I119" i="7"/>
  <c r="I124" i="7"/>
  <c r="I129" i="7"/>
  <c r="I131" i="7"/>
  <c r="I132" i="7"/>
  <c r="I134" i="7"/>
  <c r="I135" i="7"/>
  <c r="I148" i="7"/>
  <c r="I152" i="7"/>
  <c r="I153" i="7"/>
  <c r="I160" i="7"/>
  <c r="I164" i="7"/>
  <c r="I167" i="7"/>
  <c r="I168" i="7"/>
  <c r="I172" i="7"/>
  <c r="I176" i="7"/>
  <c r="I184" i="7"/>
  <c r="I189" i="7"/>
  <c r="I191" i="7"/>
  <c r="I192" i="7"/>
  <c r="I193" i="7"/>
  <c r="I194" i="7"/>
  <c r="I196" i="7"/>
  <c r="I200" i="7"/>
  <c r="I204" i="7"/>
  <c r="I208" i="7"/>
  <c r="I220" i="7"/>
  <c r="I224" i="7"/>
  <c r="I229" i="7"/>
  <c r="I232" i="7"/>
  <c r="I236" i="7"/>
  <c r="I237" i="7"/>
  <c r="I239" i="7"/>
  <c r="I244" i="7"/>
  <c r="I248" i="7"/>
  <c r="I253" i="7"/>
  <c r="I257" i="7"/>
  <c r="I258" i="7"/>
  <c r="I260" i="7"/>
  <c r="I261" i="7"/>
  <c r="I263" i="7"/>
  <c r="I272" i="7"/>
  <c r="I273" i="7"/>
  <c r="I275" i="7"/>
  <c r="I276" i="7"/>
  <c r="I277" i="7"/>
  <c r="I278" i="7"/>
  <c r="I279" i="7"/>
  <c r="I288" i="7"/>
  <c r="I292" i="7"/>
  <c r="I296" i="7"/>
  <c r="I304" i="7"/>
  <c r="I307" i="7"/>
  <c r="I308" i="7"/>
  <c r="I309" i="7"/>
  <c r="I321" i="7"/>
  <c r="I323" i="7"/>
  <c r="I324" i="7"/>
  <c r="I325" i="7"/>
  <c r="I338" i="7"/>
  <c r="I347" i="7"/>
  <c r="I348" i="7"/>
  <c r="I349" i="7"/>
  <c r="I357" i="7"/>
  <c r="I360" i="7"/>
  <c r="I361" i="7"/>
  <c r="I362" i="7"/>
  <c r="I376" i="7"/>
  <c r="I379" i="7"/>
  <c r="I380" i="7"/>
  <c r="I381" i="7"/>
  <c r="I390" i="7"/>
  <c r="I393" i="7"/>
  <c r="I395" i="7"/>
  <c r="I396" i="7"/>
  <c r="I400" i="7"/>
  <c r="I406" i="7"/>
  <c r="I407" i="7"/>
  <c r="I408" i="7"/>
  <c r="I409" i="7"/>
  <c r="I429" i="7"/>
  <c r="I430" i="7"/>
  <c r="I431" i="7"/>
  <c r="K431" i="7" s="1"/>
  <c r="I439" i="7"/>
  <c r="I441" i="7"/>
  <c r="I442" i="7"/>
  <c r="I443" i="7"/>
  <c r="I444" i="7"/>
  <c r="I445" i="7"/>
  <c r="I454" i="7"/>
  <c r="I455" i="7"/>
  <c r="I456" i="7"/>
  <c r="I457" i="7"/>
  <c r="I459" i="7"/>
  <c r="I472" i="7"/>
  <c r="I478" i="7"/>
  <c r="I479" i="7"/>
  <c r="I485" i="7"/>
  <c r="I491" i="7"/>
  <c r="I492" i="7"/>
  <c r="I493" i="7"/>
  <c r="I501" i="7"/>
  <c r="I504" i="7"/>
  <c r="I505" i="7"/>
  <c r="I507" i="7"/>
  <c r="I523" i="7"/>
  <c r="I525" i="7"/>
  <c r="K525" i="7" s="1"/>
  <c r="I537" i="7"/>
  <c r="I538" i="7"/>
  <c r="I539" i="7"/>
  <c r="I540" i="7"/>
  <c r="I549" i="7"/>
  <c r="I550" i="7"/>
  <c r="I551" i="7"/>
  <c r="I552" i="7"/>
  <c r="I563" i="7"/>
  <c r="I564" i="7"/>
  <c r="I565" i="7"/>
  <c r="I571" i="7"/>
  <c r="I572" i="7"/>
  <c r="I573" i="7"/>
  <c r="I579" i="7"/>
  <c r="I585" i="7"/>
  <c r="I586" i="7"/>
  <c r="I587" i="7"/>
  <c r="I588" i="7"/>
  <c r="I597" i="7"/>
  <c r="I598" i="7"/>
  <c r="I599" i="7"/>
  <c r="I600" i="7"/>
  <c r="I611" i="7"/>
  <c r="I612" i="7"/>
  <c r="I613" i="7"/>
  <c r="I626" i="7"/>
  <c r="I634" i="7"/>
  <c r="I635" i="7"/>
  <c r="I640" i="7"/>
  <c r="I641" i="7"/>
  <c r="I642" i="7"/>
  <c r="I643" i="7"/>
  <c r="I646" i="7"/>
  <c r="I658" i="7"/>
  <c r="I659" i="7"/>
  <c r="I660" i="7"/>
  <c r="I661" i="7"/>
  <c r="I662" i="7"/>
  <c r="I663" i="7"/>
  <c r="I670" i="7"/>
  <c r="I684" i="7"/>
  <c r="I685" i="7"/>
  <c r="I686" i="7"/>
  <c r="I687" i="7"/>
  <c r="I688" i="7"/>
  <c r="I700" i="7"/>
  <c r="I703" i="7"/>
  <c r="I706" i="7"/>
  <c r="I707" i="7"/>
  <c r="I712" i="7"/>
  <c r="I718" i="7"/>
  <c r="I719" i="7"/>
  <c r="I720" i="7"/>
  <c r="I721" i="7"/>
  <c r="I730" i="7"/>
  <c r="I731" i="7"/>
  <c r="I732" i="7"/>
  <c r="I742" i="7"/>
  <c r="I743" i="7"/>
  <c r="I744" i="7"/>
  <c r="I745" i="7"/>
  <c r="I746" i="7"/>
  <c r="I747" i="7"/>
  <c r="I748" i="7"/>
  <c r="I749" i="7"/>
  <c r="I756" i="7"/>
  <c r="I770" i="7"/>
  <c r="I771" i="7"/>
  <c r="I772" i="7"/>
  <c r="I784" i="7"/>
  <c r="I790" i="7"/>
  <c r="I791" i="7"/>
  <c r="I792" i="7"/>
  <c r="I793" i="7"/>
  <c r="I798" i="7"/>
  <c r="I814" i="7"/>
  <c r="I815" i="7"/>
  <c r="I816" i="7"/>
  <c r="I817" i="7"/>
  <c r="I818" i="7"/>
  <c r="I832" i="7"/>
  <c r="I842" i="7"/>
  <c r="I850" i="7"/>
  <c r="I851" i="7"/>
  <c r="I856" i="7"/>
  <c r="I857" i="7"/>
  <c r="I858" i="7"/>
  <c r="I859" i="7"/>
  <c r="I862" i="7"/>
  <c r="I874" i="7"/>
  <c r="I875" i="7"/>
  <c r="I876" i="7"/>
  <c r="I877" i="7"/>
  <c r="I878" i="7"/>
  <c r="I879" i="7"/>
  <c r="I886" i="7"/>
  <c r="I900" i="7"/>
  <c r="I901" i="7"/>
  <c r="I902" i="7"/>
  <c r="I903" i="7"/>
  <c r="I904" i="7"/>
  <c r="I916" i="7"/>
  <c r="I919" i="7"/>
  <c r="I922" i="7"/>
  <c r="I923" i="7"/>
  <c r="I928" i="7"/>
  <c r="I934" i="7"/>
  <c r="I935" i="7"/>
  <c r="I936" i="7"/>
  <c r="I937" i="7"/>
  <c r="I946" i="7"/>
  <c r="I947" i="7"/>
  <c r="I948" i="7"/>
  <c r="I958" i="7"/>
  <c r="I959" i="7"/>
  <c r="I960" i="7"/>
  <c r="I961" i="7"/>
  <c r="I962" i="7"/>
  <c r="I963" i="7"/>
  <c r="I964" i="7"/>
  <c r="I965" i="7"/>
  <c r="I972" i="7"/>
  <c r="I976" i="7"/>
  <c r="I982" i="7"/>
  <c r="I986" i="7"/>
  <c r="I987" i="7"/>
  <c r="I988" i="7"/>
  <c r="I1000" i="7"/>
  <c r="B35" i="7"/>
  <c r="E35" i="7" s="1"/>
  <c r="B118" i="7"/>
  <c r="E118" i="7" s="1"/>
  <c r="B177" i="7"/>
  <c r="E177" i="7" s="1"/>
  <c r="B241" i="7"/>
  <c r="E241" i="7" s="1"/>
  <c r="B4" i="7"/>
  <c r="B10" i="7"/>
  <c r="B11" i="7"/>
  <c r="B23" i="7"/>
  <c r="B24" i="7"/>
  <c r="B25" i="7"/>
  <c r="B26" i="7"/>
  <c r="C26" i="7" s="1"/>
  <c r="B38" i="7"/>
  <c r="E38" i="7" s="1"/>
  <c r="B39" i="7"/>
  <c r="E39" i="7" s="1"/>
  <c r="B49" i="7"/>
  <c r="E49" i="7" s="1"/>
  <c r="B50" i="7"/>
  <c r="E50" i="7" s="1"/>
  <c r="B51" i="7"/>
  <c r="E51" i="7" s="1"/>
  <c r="B57" i="7"/>
  <c r="E57" i="7" s="1"/>
  <c r="B62" i="7"/>
  <c r="E62" i="7" s="1"/>
  <c r="B70" i="7"/>
  <c r="C70" i="7" s="1"/>
  <c r="B71" i="7"/>
  <c r="C71" i="7" s="1"/>
  <c r="B73" i="7"/>
  <c r="E73" i="7" s="1"/>
  <c r="B74" i="7"/>
  <c r="E74" i="7" s="1"/>
  <c r="B80" i="7"/>
  <c r="E80" i="7" s="1"/>
  <c r="B83" i="7"/>
  <c r="E83" i="7" s="1"/>
  <c r="B99" i="7"/>
  <c r="E99" i="7" s="1"/>
  <c r="B100" i="7"/>
  <c r="E100" i="7" s="1"/>
  <c r="B101" i="7"/>
  <c r="E101" i="7" s="1"/>
  <c r="B119" i="7"/>
  <c r="E119" i="7" s="1"/>
  <c r="B122" i="7"/>
  <c r="E122" i="7" s="1"/>
  <c r="B128" i="7"/>
  <c r="E128" i="7" s="1"/>
  <c r="B143" i="7"/>
  <c r="E143" i="7" s="1"/>
  <c r="B144" i="7"/>
  <c r="E144" i="7" s="1"/>
  <c r="B145" i="7"/>
  <c r="E145" i="7" s="1"/>
  <c r="B149" i="7"/>
  <c r="E149" i="7" s="1"/>
  <c r="B167" i="7"/>
  <c r="E167" i="7" s="1"/>
  <c r="B168" i="7"/>
  <c r="E168" i="7" s="1"/>
  <c r="B176" i="7"/>
  <c r="E176" i="7" s="1"/>
  <c r="B191" i="7"/>
  <c r="E191" i="7" s="1"/>
  <c r="B192" i="7"/>
  <c r="E192" i="7" s="1"/>
  <c r="B193" i="7"/>
  <c r="E193" i="7" s="1"/>
  <c r="B196" i="7"/>
  <c r="E196" i="7" s="1"/>
  <c r="B214" i="7"/>
  <c r="E214" i="7" s="1"/>
  <c r="B215" i="7"/>
  <c r="E215" i="7" s="1"/>
  <c r="B216" i="7"/>
  <c r="E216" i="7" s="1"/>
  <c r="B221" i="7"/>
  <c r="E221" i="7" s="1"/>
  <c r="B240" i="7"/>
  <c r="E240" i="7" s="1"/>
  <c r="B242" i="7"/>
  <c r="E242" i="7" s="1"/>
  <c r="B243" i="7"/>
  <c r="E243" i="7" s="1"/>
  <c r="B244" i="7"/>
  <c r="E244" i="7" s="1"/>
  <c r="B270" i="7"/>
  <c r="E270" i="7" s="1"/>
  <c r="B276" i="7"/>
  <c r="E276" i="7" s="1"/>
  <c r="B288" i="7"/>
  <c r="E288" i="7" s="1"/>
  <c r="B309" i="7"/>
  <c r="E309" i="7" s="1"/>
  <c r="B310" i="7"/>
  <c r="E310" i="7" s="1"/>
  <c r="B315" i="7"/>
  <c r="E315" i="7" s="1"/>
  <c r="B318" i="7"/>
  <c r="E318" i="7" s="1"/>
  <c r="B324" i="7"/>
  <c r="E324" i="7" s="1"/>
  <c r="B336" i="7"/>
  <c r="E336" i="7" s="1"/>
  <c r="B337" i="7"/>
  <c r="E337" i="7" s="1"/>
  <c r="B358" i="7"/>
  <c r="E358" i="7" s="1"/>
  <c r="B372" i="7"/>
  <c r="E372" i="7" s="1"/>
  <c r="B381" i="7"/>
  <c r="E381" i="7" s="1"/>
  <c r="B384" i="7"/>
  <c r="E384" i="7" s="1"/>
  <c r="B385" i="7"/>
  <c r="E385" i="7" s="1"/>
  <c r="B386" i="7"/>
  <c r="E386" i="7" s="1"/>
  <c r="B401" i="7"/>
  <c r="E401" i="7" s="1"/>
  <c r="B417" i="7"/>
  <c r="E417" i="7" s="1"/>
  <c r="B422" i="7"/>
  <c r="E422" i="7" s="1"/>
  <c r="B436" i="7"/>
  <c r="E436" i="7" s="1"/>
  <c r="B440" i="7"/>
  <c r="E440" i="7" s="1"/>
  <c r="B470" i="7"/>
  <c r="E470" i="7" s="1"/>
  <c r="B472" i="7"/>
  <c r="E472" i="7" s="1"/>
  <c r="B488" i="7"/>
  <c r="E488" i="7" s="1"/>
  <c r="B489" i="7"/>
  <c r="E489" i="7" s="1"/>
  <c r="B492" i="7"/>
  <c r="E492" i="7" s="1"/>
  <c r="B506" i="7"/>
  <c r="E506" i="7" s="1"/>
  <c r="B508" i="7"/>
  <c r="E508" i="7" s="1"/>
  <c r="B521" i="7"/>
  <c r="E521" i="7" s="1"/>
  <c r="B522" i="7"/>
  <c r="E522" i="7" s="1"/>
  <c r="B524" i="7"/>
  <c r="E524" i="7" s="1"/>
  <c r="B525" i="7"/>
  <c r="E525" i="7" s="1"/>
  <c r="B538" i="7"/>
  <c r="E538" i="7" s="1"/>
  <c r="B540" i="7"/>
  <c r="E540" i="7" s="1"/>
  <c r="B541" i="7"/>
  <c r="E541" i="7" s="1"/>
  <c r="B542" i="7"/>
  <c r="E542" i="7" s="1"/>
  <c r="B570" i="7"/>
  <c r="E570" i="7" s="1"/>
  <c r="B572" i="7"/>
  <c r="C572" i="7" s="1"/>
  <c r="B573" i="7"/>
  <c r="E573" i="7" s="1"/>
  <c r="B576" i="7"/>
  <c r="E576" i="7" s="1"/>
  <c r="B586" i="7"/>
  <c r="E586" i="7" s="1"/>
  <c r="B589" i="7"/>
  <c r="E589" i="7" s="1"/>
  <c r="B590" i="7"/>
  <c r="E590" i="7" s="1"/>
  <c r="B591" i="7"/>
  <c r="E591" i="7" s="1"/>
  <c r="B620" i="7"/>
  <c r="E620" i="7" s="1"/>
  <c r="B621" i="7"/>
  <c r="E621" i="7" s="1"/>
  <c r="B622" i="7"/>
  <c r="E622" i="7" s="1"/>
  <c r="B634" i="7"/>
  <c r="E634" i="7" s="1"/>
  <c r="B635" i="7"/>
  <c r="E635" i="7" s="1"/>
  <c r="B636" i="7"/>
  <c r="E636" i="7" s="1"/>
  <c r="B637" i="7"/>
  <c r="E637" i="7" s="1"/>
  <c r="B654" i="7"/>
  <c r="E654" i="7" s="1"/>
  <c r="B668" i="7"/>
  <c r="E668" i="7" s="1"/>
  <c r="B669" i="7"/>
  <c r="E669" i="7" s="1"/>
  <c r="B670" i="7"/>
  <c r="E670" i="7" s="1"/>
  <c r="B682" i="7"/>
  <c r="E682" i="7" s="1"/>
  <c r="B683" i="7"/>
  <c r="E683" i="7" s="1"/>
  <c r="B684" i="7"/>
  <c r="E684" i="7" s="1"/>
  <c r="B685" i="7"/>
  <c r="E685" i="7" s="1"/>
  <c r="B712" i="7"/>
  <c r="E712" i="7" s="1"/>
  <c r="B716" i="7"/>
  <c r="E716" i="7" s="1"/>
  <c r="B728" i="7"/>
  <c r="E728" i="7" s="1"/>
  <c r="B729" i="7"/>
  <c r="E729" i="7" s="1"/>
  <c r="B730" i="7"/>
  <c r="E730" i="7" s="1"/>
  <c r="B733" i="7"/>
  <c r="E733" i="7" s="1"/>
  <c r="B747" i="7"/>
  <c r="E747" i="7" s="1"/>
  <c r="B764" i="7"/>
  <c r="E764" i="7" s="1"/>
  <c r="B776" i="7"/>
  <c r="E776" i="7" s="1"/>
  <c r="B777" i="7"/>
  <c r="E777" i="7" s="1"/>
  <c r="B778" i="7"/>
  <c r="E778" i="7" s="1"/>
  <c r="B779" i="7"/>
  <c r="E779" i="7" s="1"/>
  <c r="B793" i="7"/>
  <c r="E793" i="7" s="1"/>
  <c r="B807" i="7"/>
  <c r="E807" i="7" s="1"/>
  <c r="B812" i="7"/>
  <c r="E812" i="7" s="1"/>
  <c r="B825" i="7"/>
  <c r="E825" i="7" s="1"/>
  <c r="B826" i="7"/>
  <c r="E826" i="7" s="1"/>
  <c r="B827" i="7"/>
  <c r="E827" i="7" s="1"/>
  <c r="B842" i="7"/>
  <c r="E842" i="7" s="1"/>
  <c r="B854" i="7"/>
  <c r="E854" i="7" s="1"/>
  <c r="B869" i="7"/>
  <c r="E869" i="7" s="1"/>
  <c r="B884" i="7"/>
  <c r="E884" i="7" s="1"/>
  <c r="B885" i="7"/>
  <c r="E885" i="7" s="1"/>
  <c r="B886" i="7"/>
  <c r="E886" i="7" s="1"/>
  <c r="B887" i="7"/>
  <c r="E887" i="7" s="1"/>
  <c r="B899" i="7"/>
  <c r="E899" i="7" s="1"/>
  <c r="B900" i="7"/>
  <c r="E900" i="7" s="1"/>
  <c r="B903" i="7"/>
  <c r="E903" i="7" s="1"/>
  <c r="B904" i="7"/>
  <c r="E904" i="7" s="1"/>
  <c r="B905" i="7"/>
  <c r="E905" i="7" s="1"/>
  <c r="B918" i="7"/>
  <c r="E918" i="7" s="1"/>
  <c r="B920" i="7"/>
  <c r="E920" i="7" s="1"/>
  <c r="B921" i="7"/>
  <c r="E921" i="7" s="1"/>
  <c r="B932" i="7"/>
  <c r="E932" i="7" s="1"/>
  <c r="B933" i="7"/>
  <c r="E933" i="7" s="1"/>
  <c r="B934" i="7"/>
  <c r="E934" i="7" s="1"/>
  <c r="B935" i="7"/>
  <c r="E935" i="7" s="1"/>
  <c r="B936" i="7"/>
  <c r="E936" i="7" s="1"/>
  <c r="B948" i="7"/>
  <c r="E948" i="7" s="1"/>
  <c r="B962" i="7"/>
  <c r="E962" i="7" s="1"/>
  <c r="B964" i="7"/>
  <c r="E964" i="7" s="1"/>
  <c r="B969" i="7"/>
  <c r="E969" i="7" s="1"/>
  <c r="B978" i="7"/>
  <c r="E978" i="7" s="1"/>
  <c r="B982" i="7"/>
  <c r="E982" i="7" s="1"/>
  <c r="B983" i="7"/>
  <c r="E983" i="7" s="1"/>
  <c r="B997" i="7"/>
  <c r="E997" i="7" s="1"/>
  <c r="E24" i="7" l="1"/>
  <c r="E25" i="7"/>
  <c r="F572" i="7"/>
  <c r="F71" i="7"/>
  <c r="E572" i="7"/>
  <c r="E71" i="7"/>
  <c r="F70" i="7"/>
  <c r="E11" i="7"/>
  <c r="E70" i="7"/>
  <c r="E10" i="7"/>
  <c r="E23" i="7"/>
  <c r="E26" i="7"/>
  <c r="F26" i="7"/>
  <c r="E4" i="7"/>
  <c r="AF3" i="7"/>
  <c r="AF15" i="7"/>
  <c r="AF27" i="7"/>
  <c r="AF39" i="7"/>
  <c r="AF51" i="7"/>
  <c r="AF63" i="7"/>
  <c r="AF75" i="7"/>
  <c r="AF87" i="7"/>
  <c r="AF99" i="7"/>
  <c r="AF111" i="7"/>
  <c r="AF123" i="7"/>
  <c r="AF135" i="7"/>
  <c r="AF147" i="7"/>
  <c r="AF159" i="7"/>
  <c r="AF171" i="7"/>
  <c r="AF183" i="7"/>
  <c r="AF195" i="7"/>
  <c r="AF207" i="7"/>
  <c r="AF219" i="7"/>
  <c r="AF231" i="7"/>
  <c r="AF243" i="7"/>
  <c r="AF255" i="7"/>
  <c r="AF267" i="7"/>
  <c r="AF279" i="7"/>
  <c r="AF291" i="7"/>
  <c r="AF303" i="7"/>
  <c r="AF315" i="7"/>
  <c r="AF327" i="7"/>
  <c r="AF339" i="7"/>
  <c r="AF351" i="7"/>
  <c r="AF363" i="7"/>
  <c r="AF375" i="7"/>
  <c r="AF387" i="7"/>
  <c r="AF399" i="7"/>
  <c r="AF411" i="7"/>
  <c r="AF423" i="7"/>
  <c r="AF435" i="7"/>
  <c r="AF447" i="7"/>
  <c r="AF459" i="7"/>
  <c r="AF471" i="7"/>
  <c r="AF483" i="7"/>
  <c r="AF495" i="7"/>
  <c r="AF507" i="7"/>
  <c r="AF519" i="7"/>
  <c r="AF531" i="7"/>
  <c r="AF543" i="7"/>
  <c r="AF555" i="7"/>
  <c r="AF567" i="7"/>
  <c r="AF579" i="7"/>
  <c r="AF591" i="7"/>
  <c r="AF603" i="7"/>
  <c r="AF615" i="7"/>
  <c r="AF627" i="7"/>
  <c r="AF639" i="7"/>
  <c r="AF651" i="7"/>
  <c r="AF663" i="7"/>
  <c r="AF675" i="7"/>
  <c r="AF687" i="7"/>
  <c r="AF699" i="7"/>
  <c r="AF711" i="7"/>
  <c r="AF723" i="7"/>
  <c r="AF735" i="7"/>
  <c r="AF747" i="7"/>
  <c r="AF759" i="7"/>
  <c r="AF771" i="7"/>
  <c r="AF783" i="7"/>
  <c r="AF795" i="7"/>
  <c r="AF807" i="7"/>
  <c r="AF819" i="7"/>
  <c r="AF831" i="7"/>
  <c r="AF843" i="7"/>
  <c r="AF855" i="7"/>
  <c r="AF867" i="7"/>
  <c r="AF879" i="7"/>
  <c r="AF891" i="7"/>
  <c r="AF903" i="7"/>
  <c r="AF915" i="7"/>
  <c r="AF927" i="7"/>
  <c r="AF939" i="7"/>
  <c r="AF951" i="7"/>
  <c r="AF963" i="7"/>
  <c r="AF975" i="7"/>
  <c r="AF987" i="7"/>
  <c r="AF999" i="7"/>
  <c r="AF4" i="7"/>
  <c r="D6" i="10" s="1" a="1"/>
  <c r="D6" i="10" s="1"/>
  <c r="AF16" i="7"/>
  <c r="AF28" i="7"/>
  <c r="AF40" i="7"/>
  <c r="AF52" i="7"/>
  <c r="AF64" i="7"/>
  <c r="AF76" i="7"/>
  <c r="AF88" i="7"/>
  <c r="AF100" i="7"/>
  <c r="AF112" i="7"/>
  <c r="AF124" i="7"/>
  <c r="AF136" i="7"/>
  <c r="AF148" i="7"/>
  <c r="AF160" i="7"/>
  <c r="AF172" i="7"/>
  <c r="AF184" i="7"/>
  <c r="AF196" i="7"/>
  <c r="AF208" i="7"/>
  <c r="AF220" i="7"/>
  <c r="AF232" i="7"/>
  <c r="AF244" i="7"/>
  <c r="AF256" i="7"/>
  <c r="AF268" i="7"/>
  <c r="AF280" i="7"/>
  <c r="AF292" i="7"/>
  <c r="AF304" i="7"/>
  <c r="AF316" i="7"/>
  <c r="AF328" i="7"/>
  <c r="AF340" i="7"/>
  <c r="AF352" i="7"/>
  <c r="AF364" i="7"/>
  <c r="AF376" i="7"/>
  <c r="AF388" i="7"/>
  <c r="AF400" i="7"/>
  <c r="AF412" i="7"/>
  <c r="AF424" i="7"/>
  <c r="AF436" i="7"/>
  <c r="AF448" i="7"/>
  <c r="AF460" i="7"/>
  <c r="AF472" i="7"/>
  <c r="AF484" i="7"/>
  <c r="AF496" i="7"/>
  <c r="AF508" i="7"/>
  <c r="AF520" i="7"/>
  <c r="AF532" i="7"/>
  <c r="AF544" i="7"/>
  <c r="AF556" i="7"/>
  <c r="AF568" i="7"/>
  <c r="AF580" i="7"/>
  <c r="AF592" i="7"/>
  <c r="AF604" i="7"/>
  <c r="AF616" i="7"/>
  <c r="AF628" i="7"/>
  <c r="AF640" i="7"/>
  <c r="AF652" i="7"/>
  <c r="AF664" i="7"/>
  <c r="AF676" i="7"/>
  <c r="AF688" i="7"/>
  <c r="AF700" i="7"/>
  <c r="AF712" i="7"/>
  <c r="AF724" i="7"/>
  <c r="AF736" i="7"/>
  <c r="AF748" i="7"/>
  <c r="AF760" i="7"/>
  <c r="AF772" i="7"/>
  <c r="AF784" i="7"/>
  <c r="AF796" i="7"/>
  <c r="AF808" i="7"/>
  <c r="AF820" i="7"/>
  <c r="AF832" i="7"/>
  <c r="AF844" i="7"/>
  <c r="AF856" i="7"/>
  <c r="AF868" i="7"/>
  <c r="AF880" i="7"/>
  <c r="AF892" i="7"/>
  <c r="AF904" i="7"/>
  <c r="AF916" i="7"/>
  <c r="AF928" i="7"/>
  <c r="AF940" i="7"/>
  <c r="AF952" i="7"/>
  <c r="AF964" i="7"/>
  <c r="AF976" i="7"/>
  <c r="AF988" i="7"/>
  <c r="AF1000" i="7"/>
  <c r="AF5" i="7"/>
  <c r="AF17" i="7"/>
  <c r="AF29" i="7"/>
  <c r="AF41" i="7"/>
  <c r="AF53" i="7"/>
  <c r="AF65" i="7"/>
  <c r="AF77" i="7"/>
  <c r="AF89" i="7"/>
  <c r="AF101" i="7"/>
  <c r="AF113" i="7"/>
  <c r="AF125" i="7"/>
  <c r="AF137" i="7"/>
  <c r="AF149" i="7"/>
  <c r="AF161" i="7"/>
  <c r="AF173" i="7"/>
  <c r="AF185" i="7"/>
  <c r="AF197" i="7"/>
  <c r="AF209" i="7"/>
  <c r="AF221" i="7"/>
  <c r="AF233" i="7"/>
  <c r="AF245" i="7"/>
  <c r="AF257" i="7"/>
  <c r="AF269" i="7"/>
  <c r="AF281" i="7"/>
  <c r="AF293" i="7"/>
  <c r="AF305" i="7"/>
  <c r="AF317" i="7"/>
  <c r="AF329" i="7"/>
  <c r="AF341" i="7"/>
  <c r="AF353" i="7"/>
  <c r="AF365" i="7"/>
  <c r="AF377" i="7"/>
  <c r="AF389" i="7"/>
  <c r="AF401" i="7"/>
  <c r="AF413" i="7"/>
  <c r="AF425" i="7"/>
  <c r="AF437" i="7"/>
  <c r="AF449" i="7"/>
  <c r="AF461" i="7"/>
  <c r="AF473" i="7"/>
  <c r="AF485" i="7"/>
  <c r="AF497" i="7"/>
  <c r="AF509" i="7"/>
  <c r="AF521" i="7"/>
  <c r="AF533" i="7"/>
  <c r="AF545" i="7"/>
  <c r="AF557" i="7"/>
  <c r="AF569" i="7"/>
  <c r="AF581" i="7"/>
  <c r="AF593" i="7"/>
  <c r="AF605" i="7"/>
  <c r="AF617" i="7"/>
  <c r="AF629" i="7"/>
  <c r="AF641" i="7"/>
  <c r="AF653" i="7"/>
  <c r="AF665" i="7"/>
  <c r="AF677" i="7"/>
  <c r="AF689" i="7"/>
  <c r="AF701" i="7"/>
  <c r="AF713" i="7"/>
  <c r="AF725" i="7"/>
  <c r="AF737" i="7"/>
  <c r="AF749" i="7"/>
  <c r="AF761" i="7"/>
  <c r="AF773" i="7"/>
  <c r="AF785" i="7"/>
  <c r="AF797" i="7"/>
  <c r="AF809" i="7"/>
  <c r="AF821" i="7"/>
  <c r="AF833" i="7"/>
  <c r="AF845" i="7"/>
  <c r="AF857" i="7"/>
  <c r="AF869" i="7"/>
  <c r="AF881" i="7"/>
  <c r="AF893" i="7"/>
  <c r="AF905" i="7"/>
  <c r="AF917" i="7"/>
  <c r="AF929" i="7"/>
  <c r="AF941" i="7"/>
  <c r="AF953" i="7"/>
  <c r="AF965" i="7"/>
  <c r="AF977" i="7"/>
  <c r="AF989" i="7"/>
  <c r="AF1001" i="7"/>
  <c r="AF6" i="7"/>
  <c r="AF18" i="7"/>
  <c r="AF30" i="7"/>
  <c r="AF42" i="7"/>
  <c r="AF54" i="7"/>
  <c r="AF66" i="7"/>
  <c r="AF78" i="7"/>
  <c r="AF90" i="7"/>
  <c r="AF102" i="7"/>
  <c r="AF114" i="7"/>
  <c r="AF126" i="7"/>
  <c r="AF138" i="7"/>
  <c r="AF150" i="7"/>
  <c r="AF162" i="7"/>
  <c r="AF174" i="7"/>
  <c r="AF186" i="7"/>
  <c r="AF198" i="7"/>
  <c r="AF210" i="7"/>
  <c r="AF222" i="7"/>
  <c r="AF234" i="7"/>
  <c r="AF246" i="7"/>
  <c r="AF258" i="7"/>
  <c r="AF270" i="7"/>
  <c r="AF282" i="7"/>
  <c r="AF294" i="7"/>
  <c r="AF306" i="7"/>
  <c r="AF318" i="7"/>
  <c r="AF330" i="7"/>
  <c r="AF342" i="7"/>
  <c r="AF354" i="7"/>
  <c r="AF366" i="7"/>
  <c r="AF378" i="7"/>
  <c r="AF390" i="7"/>
  <c r="AF402" i="7"/>
  <c r="AF414" i="7"/>
  <c r="AF426" i="7"/>
  <c r="AF438" i="7"/>
  <c r="AF450" i="7"/>
  <c r="AF462" i="7"/>
  <c r="AF474" i="7"/>
  <c r="AF486" i="7"/>
  <c r="AF498" i="7"/>
  <c r="AF510" i="7"/>
  <c r="AF522" i="7"/>
  <c r="AF534" i="7"/>
  <c r="AF546" i="7"/>
  <c r="AF558" i="7"/>
  <c r="AF570" i="7"/>
  <c r="AF582" i="7"/>
  <c r="AF594" i="7"/>
  <c r="AF606" i="7"/>
  <c r="AF618" i="7"/>
  <c r="AF630" i="7"/>
  <c r="AF642" i="7"/>
  <c r="AF654" i="7"/>
  <c r="AF666" i="7"/>
  <c r="AF678" i="7"/>
  <c r="AF690" i="7"/>
  <c r="AF702" i="7"/>
  <c r="AF714" i="7"/>
  <c r="AF726" i="7"/>
  <c r="AF738" i="7"/>
  <c r="AF750" i="7"/>
  <c r="AF762" i="7"/>
  <c r="AF774" i="7"/>
  <c r="AF786" i="7"/>
  <c r="AF798" i="7"/>
  <c r="AF810" i="7"/>
  <c r="AF822" i="7"/>
  <c r="AF834" i="7"/>
  <c r="AF846" i="7"/>
  <c r="AF858" i="7"/>
  <c r="AF870" i="7"/>
  <c r="AF882" i="7"/>
  <c r="AF894" i="7"/>
  <c r="AF906" i="7"/>
  <c r="AF918" i="7"/>
  <c r="AF930" i="7"/>
  <c r="AF942" i="7"/>
  <c r="AF954" i="7"/>
  <c r="AF966" i="7"/>
  <c r="AF978" i="7"/>
  <c r="AF990" i="7"/>
  <c r="AF2" i="7"/>
  <c r="AF7" i="7"/>
  <c r="AF19" i="7"/>
  <c r="AF31" i="7"/>
  <c r="AF43" i="7"/>
  <c r="AF55" i="7"/>
  <c r="AF67" i="7"/>
  <c r="AF79" i="7"/>
  <c r="AF91" i="7"/>
  <c r="AF103" i="7"/>
  <c r="AF115" i="7"/>
  <c r="AF127" i="7"/>
  <c r="AF139" i="7"/>
  <c r="AF151" i="7"/>
  <c r="AF163" i="7"/>
  <c r="AF175" i="7"/>
  <c r="AF187" i="7"/>
  <c r="AF199" i="7"/>
  <c r="AF211" i="7"/>
  <c r="AF223" i="7"/>
  <c r="AF235" i="7"/>
  <c r="AF247" i="7"/>
  <c r="AF259" i="7"/>
  <c r="AF271" i="7"/>
  <c r="AF283" i="7"/>
  <c r="AF295" i="7"/>
  <c r="AF307" i="7"/>
  <c r="AF319" i="7"/>
  <c r="AF331" i="7"/>
  <c r="AF343" i="7"/>
  <c r="AF355" i="7"/>
  <c r="AF367" i="7"/>
  <c r="AF379" i="7"/>
  <c r="AF391" i="7"/>
  <c r="AF403" i="7"/>
  <c r="AF415" i="7"/>
  <c r="AF427" i="7"/>
  <c r="AF439" i="7"/>
  <c r="AF451" i="7"/>
  <c r="AF463" i="7"/>
  <c r="AF475" i="7"/>
  <c r="AF487" i="7"/>
  <c r="AF499" i="7"/>
  <c r="AF511" i="7"/>
  <c r="AF523" i="7"/>
  <c r="AF535" i="7"/>
  <c r="AF547" i="7"/>
  <c r="AF559" i="7"/>
  <c r="AF571" i="7"/>
  <c r="AF583" i="7"/>
  <c r="AF595" i="7"/>
  <c r="AF607" i="7"/>
  <c r="AF619" i="7"/>
  <c r="AF631" i="7"/>
  <c r="AF643" i="7"/>
  <c r="AF655" i="7"/>
  <c r="AF667" i="7"/>
  <c r="AF679" i="7"/>
  <c r="AF691" i="7"/>
  <c r="AF703" i="7"/>
  <c r="AF715" i="7"/>
  <c r="AF727" i="7"/>
  <c r="AF739" i="7"/>
  <c r="AF751" i="7"/>
  <c r="AF763" i="7"/>
  <c r="AF775" i="7"/>
  <c r="AF787" i="7"/>
  <c r="AF799" i="7"/>
  <c r="AF811" i="7"/>
  <c r="AF823" i="7"/>
  <c r="AF835" i="7"/>
  <c r="AF847" i="7"/>
  <c r="AF859" i="7"/>
  <c r="AF871" i="7"/>
  <c r="AF883" i="7"/>
  <c r="AF895" i="7"/>
  <c r="AF907" i="7"/>
  <c r="AF919" i="7"/>
  <c r="AF931" i="7"/>
  <c r="AF943" i="7"/>
  <c r="AF955" i="7"/>
  <c r="AF967" i="7"/>
  <c r="AF979" i="7"/>
  <c r="AF991" i="7"/>
  <c r="AF8" i="7"/>
  <c r="AF20" i="7"/>
  <c r="AF32" i="7"/>
  <c r="AF44" i="7"/>
  <c r="AF56" i="7"/>
  <c r="AF68" i="7"/>
  <c r="AF80" i="7"/>
  <c r="AF92" i="7"/>
  <c r="AF104" i="7"/>
  <c r="AF116" i="7"/>
  <c r="AF128" i="7"/>
  <c r="AF140" i="7"/>
  <c r="AF152" i="7"/>
  <c r="AF164" i="7"/>
  <c r="AF176" i="7"/>
  <c r="AF188" i="7"/>
  <c r="AF200" i="7"/>
  <c r="AF212" i="7"/>
  <c r="AF224" i="7"/>
  <c r="AF236" i="7"/>
  <c r="AF248" i="7"/>
  <c r="AF260" i="7"/>
  <c r="AF272" i="7"/>
  <c r="AF284" i="7"/>
  <c r="AF296" i="7"/>
  <c r="AF308" i="7"/>
  <c r="AF320" i="7"/>
  <c r="AF332" i="7"/>
  <c r="AF344" i="7"/>
  <c r="AF356" i="7"/>
  <c r="AF368" i="7"/>
  <c r="AF380" i="7"/>
  <c r="AF392" i="7"/>
  <c r="AF404" i="7"/>
  <c r="AF416" i="7"/>
  <c r="AF428" i="7"/>
  <c r="AF440" i="7"/>
  <c r="AF452" i="7"/>
  <c r="AF464" i="7"/>
  <c r="AF476" i="7"/>
  <c r="AF488" i="7"/>
  <c r="AF500" i="7"/>
  <c r="AF512" i="7"/>
  <c r="AF524" i="7"/>
  <c r="AF536" i="7"/>
  <c r="AF548" i="7"/>
  <c r="AF560" i="7"/>
  <c r="AF572" i="7"/>
  <c r="AF584" i="7"/>
  <c r="AF596" i="7"/>
  <c r="AF608" i="7"/>
  <c r="AF620" i="7"/>
  <c r="AF632" i="7"/>
  <c r="AF644" i="7"/>
  <c r="AF656" i="7"/>
  <c r="AF668" i="7"/>
  <c r="AF680" i="7"/>
  <c r="AF692" i="7"/>
  <c r="AF704" i="7"/>
  <c r="AF716" i="7"/>
  <c r="AF728" i="7"/>
  <c r="AF740" i="7"/>
  <c r="AF752" i="7"/>
  <c r="AF764" i="7"/>
  <c r="AF776" i="7"/>
  <c r="AF788" i="7"/>
  <c r="AF800" i="7"/>
  <c r="AF812" i="7"/>
  <c r="AF824" i="7"/>
  <c r="AF836" i="7"/>
  <c r="AF848" i="7"/>
  <c r="AF860" i="7"/>
  <c r="AF872" i="7"/>
  <c r="AF884" i="7"/>
  <c r="AF896" i="7"/>
  <c r="AF908" i="7"/>
  <c r="AF920" i="7"/>
  <c r="AF932" i="7"/>
  <c r="AF944" i="7"/>
  <c r="AF956" i="7"/>
  <c r="AF968" i="7"/>
  <c r="AF980" i="7"/>
  <c r="AF992" i="7"/>
  <c r="AF9" i="7"/>
  <c r="AF21" i="7"/>
  <c r="AF33" i="7"/>
  <c r="AF45" i="7"/>
  <c r="AF57" i="7"/>
  <c r="AF69" i="7"/>
  <c r="AF81" i="7"/>
  <c r="AF93" i="7"/>
  <c r="AF105" i="7"/>
  <c r="AF117" i="7"/>
  <c r="AF129" i="7"/>
  <c r="AF141" i="7"/>
  <c r="AF153" i="7"/>
  <c r="AF165" i="7"/>
  <c r="AF177" i="7"/>
  <c r="AF189" i="7"/>
  <c r="AF201" i="7"/>
  <c r="AF213" i="7"/>
  <c r="AF225" i="7"/>
  <c r="AF237" i="7"/>
  <c r="AF249" i="7"/>
  <c r="AF261" i="7"/>
  <c r="AF273" i="7"/>
  <c r="AF285" i="7"/>
  <c r="AF297" i="7"/>
  <c r="AF309" i="7"/>
  <c r="AF321" i="7"/>
  <c r="AF333" i="7"/>
  <c r="AF345" i="7"/>
  <c r="AF357" i="7"/>
  <c r="AF369" i="7"/>
  <c r="AF381" i="7"/>
  <c r="AF393" i="7"/>
  <c r="AF405" i="7"/>
  <c r="AF417" i="7"/>
  <c r="AF429" i="7"/>
  <c r="AF441" i="7"/>
  <c r="AF453" i="7"/>
  <c r="AF465" i="7"/>
  <c r="AF477" i="7"/>
  <c r="AF489" i="7"/>
  <c r="AF501" i="7"/>
  <c r="AF513" i="7"/>
  <c r="AF525" i="7"/>
  <c r="AF537" i="7"/>
  <c r="AF549" i="7"/>
  <c r="AF561" i="7"/>
  <c r="AF573" i="7"/>
  <c r="AF585" i="7"/>
  <c r="AF597" i="7"/>
  <c r="AF609" i="7"/>
  <c r="AF621" i="7"/>
  <c r="AF633" i="7"/>
  <c r="AF645" i="7"/>
  <c r="AF657" i="7"/>
  <c r="AF669" i="7"/>
  <c r="AF681" i="7"/>
  <c r="AF693" i="7"/>
  <c r="AF705" i="7"/>
  <c r="AF717" i="7"/>
  <c r="AF729" i="7"/>
  <c r="AF741" i="7"/>
  <c r="AF753" i="7"/>
  <c r="AF765" i="7"/>
  <c r="AF777" i="7"/>
  <c r="AF789" i="7"/>
  <c r="AF801" i="7"/>
  <c r="AF813" i="7"/>
  <c r="AF825" i="7"/>
  <c r="AF837" i="7"/>
  <c r="AF849" i="7"/>
  <c r="AF861" i="7"/>
  <c r="AF873" i="7"/>
  <c r="AF885" i="7"/>
  <c r="AF897" i="7"/>
  <c r="AF909" i="7"/>
  <c r="AF921" i="7"/>
  <c r="AF933" i="7"/>
  <c r="AF945" i="7"/>
  <c r="AF957" i="7"/>
  <c r="AF969" i="7"/>
  <c r="AF981" i="7"/>
  <c r="AF993" i="7"/>
  <c r="AF10" i="7"/>
  <c r="AF22" i="7"/>
  <c r="AF34" i="7"/>
  <c r="AF46" i="7"/>
  <c r="AF58" i="7"/>
  <c r="AF70" i="7"/>
  <c r="AF82" i="7"/>
  <c r="AF94" i="7"/>
  <c r="AF106" i="7"/>
  <c r="AF118" i="7"/>
  <c r="AF130" i="7"/>
  <c r="AF142" i="7"/>
  <c r="AF154" i="7"/>
  <c r="AF166" i="7"/>
  <c r="AF178" i="7"/>
  <c r="AF190" i="7"/>
  <c r="AF202" i="7"/>
  <c r="AF214" i="7"/>
  <c r="AF226" i="7"/>
  <c r="AF238" i="7"/>
  <c r="AF250" i="7"/>
  <c r="AF262" i="7"/>
  <c r="AF274" i="7"/>
  <c r="AF286" i="7"/>
  <c r="AF298" i="7"/>
  <c r="AF310" i="7"/>
  <c r="AF322" i="7"/>
  <c r="AF334" i="7"/>
  <c r="AF346" i="7"/>
  <c r="AF358" i="7"/>
  <c r="AF370" i="7"/>
  <c r="AF382" i="7"/>
  <c r="AF394" i="7"/>
  <c r="AF406" i="7"/>
  <c r="AF418" i="7"/>
  <c r="AF430" i="7"/>
  <c r="AF442" i="7"/>
  <c r="AF454" i="7"/>
  <c r="AF466" i="7"/>
  <c r="AF478" i="7"/>
  <c r="AF490" i="7"/>
  <c r="AF502" i="7"/>
  <c r="AF514" i="7"/>
  <c r="AF526" i="7"/>
  <c r="AF538" i="7"/>
  <c r="AF550" i="7"/>
  <c r="AF562" i="7"/>
  <c r="AF574" i="7"/>
  <c r="AF586" i="7"/>
  <c r="AF598" i="7"/>
  <c r="AF610" i="7"/>
  <c r="AF622" i="7"/>
  <c r="AF634" i="7"/>
  <c r="AF646" i="7"/>
  <c r="AF658" i="7"/>
  <c r="AF670" i="7"/>
  <c r="AF682" i="7"/>
  <c r="AF694" i="7"/>
  <c r="AF706" i="7"/>
  <c r="AF718" i="7"/>
  <c r="AF730" i="7"/>
  <c r="AF742" i="7"/>
  <c r="AF754" i="7"/>
  <c r="AF766" i="7"/>
  <c r="AF778" i="7"/>
  <c r="AF790" i="7"/>
  <c r="AF802" i="7"/>
  <c r="AF814" i="7"/>
  <c r="AF826" i="7"/>
  <c r="AF838" i="7"/>
  <c r="AF850" i="7"/>
  <c r="AF862" i="7"/>
  <c r="AF874" i="7"/>
  <c r="AF886" i="7"/>
  <c r="AF898" i="7"/>
  <c r="AF910" i="7"/>
  <c r="AF922" i="7"/>
  <c r="AF934" i="7"/>
  <c r="AF946" i="7"/>
  <c r="AF958" i="7"/>
  <c r="AF970" i="7"/>
  <c r="AF982" i="7"/>
  <c r="AF994" i="7"/>
  <c r="AF11" i="7"/>
  <c r="AF23" i="7"/>
  <c r="AF35" i="7"/>
  <c r="AF47" i="7"/>
  <c r="AF59" i="7"/>
  <c r="AF71" i="7"/>
  <c r="AF83" i="7"/>
  <c r="AF95" i="7"/>
  <c r="AF107" i="7"/>
  <c r="AF119" i="7"/>
  <c r="AF131" i="7"/>
  <c r="AF143" i="7"/>
  <c r="AF155" i="7"/>
  <c r="AF167" i="7"/>
  <c r="AF179" i="7"/>
  <c r="AF191" i="7"/>
  <c r="AF203" i="7"/>
  <c r="AF215" i="7"/>
  <c r="AF227" i="7"/>
  <c r="AF239" i="7"/>
  <c r="AF251" i="7"/>
  <c r="AF263" i="7"/>
  <c r="AF275" i="7"/>
  <c r="AF287" i="7"/>
  <c r="AF299" i="7"/>
  <c r="AF311" i="7"/>
  <c r="AF323" i="7"/>
  <c r="AF335" i="7"/>
  <c r="AF347" i="7"/>
  <c r="AF359" i="7"/>
  <c r="AF371" i="7"/>
  <c r="AF383" i="7"/>
  <c r="AF395" i="7"/>
  <c r="AF407" i="7"/>
  <c r="AF419" i="7"/>
  <c r="AF431" i="7"/>
  <c r="AF443" i="7"/>
  <c r="AF455" i="7"/>
  <c r="AF467" i="7"/>
  <c r="AF479" i="7"/>
  <c r="AF491" i="7"/>
  <c r="AF503" i="7"/>
  <c r="AF515" i="7"/>
  <c r="AF527" i="7"/>
  <c r="AF539" i="7"/>
  <c r="AF551" i="7"/>
  <c r="AF563" i="7"/>
  <c r="AF575" i="7"/>
  <c r="AF587" i="7"/>
  <c r="AF599" i="7"/>
  <c r="AF611" i="7"/>
  <c r="AF623" i="7"/>
  <c r="AF635" i="7"/>
  <c r="AF647" i="7"/>
  <c r="AF659" i="7"/>
  <c r="AF671" i="7"/>
  <c r="AF683" i="7"/>
  <c r="AF695" i="7"/>
  <c r="AF707" i="7"/>
  <c r="AF719" i="7"/>
  <c r="AF731" i="7"/>
  <c r="AF743" i="7"/>
  <c r="AF755" i="7"/>
  <c r="AF767" i="7"/>
  <c r="AF779" i="7"/>
  <c r="AF791" i="7"/>
  <c r="AF803" i="7"/>
  <c r="AF815" i="7"/>
  <c r="AF827" i="7"/>
  <c r="AF839" i="7"/>
  <c r="AF851" i="7"/>
  <c r="AF863" i="7"/>
  <c r="AF875" i="7"/>
  <c r="AF887" i="7"/>
  <c r="AF899" i="7"/>
  <c r="AF911" i="7"/>
  <c r="AF923" i="7"/>
  <c r="AF935" i="7"/>
  <c r="AF947" i="7"/>
  <c r="AF959" i="7"/>
  <c r="AF971" i="7"/>
  <c r="AF983" i="7"/>
  <c r="AF995" i="7"/>
  <c r="AF12" i="7"/>
  <c r="AF24" i="7"/>
  <c r="AF36" i="7"/>
  <c r="AF48" i="7"/>
  <c r="AF60" i="7"/>
  <c r="AF72" i="7"/>
  <c r="AF84" i="7"/>
  <c r="AF96" i="7"/>
  <c r="AF108" i="7"/>
  <c r="AF120" i="7"/>
  <c r="AF132" i="7"/>
  <c r="AF144" i="7"/>
  <c r="AF156" i="7"/>
  <c r="AF168" i="7"/>
  <c r="AF180" i="7"/>
  <c r="AF192" i="7"/>
  <c r="AF204" i="7"/>
  <c r="AF216" i="7"/>
  <c r="AF228" i="7"/>
  <c r="AF240" i="7"/>
  <c r="AF252" i="7"/>
  <c r="AF264" i="7"/>
  <c r="AF276" i="7"/>
  <c r="AF288" i="7"/>
  <c r="AF300" i="7"/>
  <c r="AF312" i="7"/>
  <c r="AF324" i="7"/>
  <c r="AF336" i="7"/>
  <c r="AF348" i="7"/>
  <c r="AF360" i="7"/>
  <c r="AF372" i="7"/>
  <c r="AF384" i="7"/>
  <c r="AF396" i="7"/>
  <c r="AF408" i="7"/>
  <c r="AF420" i="7"/>
  <c r="AF432" i="7"/>
  <c r="AF444" i="7"/>
  <c r="AF456" i="7"/>
  <c r="AF468" i="7"/>
  <c r="AF480" i="7"/>
  <c r="AF492" i="7"/>
  <c r="AF504" i="7"/>
  <c r="AF516" i="7"/>
  <c r="AF528" i="7"/>
  <c r="AF540" i="7"/>
  <c r="AF552" i="7"/>
  <c r="AF564" i="7"/>
  <c r="AF576" i="7"/>
  <c r="AF588" i="7"/>
  <c r="AF600" i="7"/>
  <c r="AF612" i="7"/>
  <c r="AF624" i="7"/>
  <c r="AF636" i="7"/>
  <c r="AF648" i="7"/>
  <c r="AF660" i="7"/>
  <c r="AF672" i="7"/>
  <c r="AF684" i="7"/>
  <c r="AF696" i="7"/>
  <c r="AF708" i="7"/>
  <c r="AF720" i="7"/>
  <c r="AF732" i="7"/>
  <c r="AF744" i="7"/>
  <c r="AF756" i="7"/>
  <c r="AF768" i="7"/>
  <c r="AF780" i="7"/>
  <c r="AF792" i="7"/>
  <c r="AF804" i="7"/>
  <c r="AF816" i="7"/>
  <c r="AF828" i="7"/>
  <c r="AF840" i="7"/>
  <c r="AF852" i="7"/>
  <c r="AF864" i="7"/>
  <c r="AF876" i="7"/>
  <c r="AF888" i="7"/>
  <c r="AF900" i="7"/>
  <c r="AF912" i="7"/>
  <c r="AF924" i="7"/>
  <c r="AF936" i="7"/>
  <c r="AF948" i="7"/>
  <c r="AF960" i="7"/>
  <c r="AF972" i="7"/>
  <c r="AF984" i="7"/>
  <c r="AF996" i="7"/>
  <c r="AF13" i="7"/>
  <c r="AF25" i="7"/>
  <c r="AF37" i="7"/>
  <c r="AF49" i="7"/>
  <c r="AF61" i="7"/>
  <c r="AF73" i="7"/>
  <c r="AF85" i="7"/>
  <c r="AF97" i="7"/>
  <c r="AF109" i="7"/>
  <c r="AF121" i="7"/>
  <c r="AF133" i="7"/>
  <c r="AF145" i="7"/>
  <c r="AF157" i="7"/>
  <c r="AF169" i="7"/>
  <c r="AF181" i="7"/>
  <c r="AF193" i="7"/>
  <c r="AF205" i="7"/>
  <c r="AF217" i="7"/>
  <c r="AF229" i="7"/>
  <c r="AF241" i="7"/>
  <c r="AF253" i="7"/>
  <c r="AF265" i="7"/>
  <c r="AF277" i="7"/>
  <c r="AF289" i="7"/>
  <c r="AF301" i="7"/>
  <c r="AF313" i="7"/>
  <c r="AF325" i="7"/>
  <c r="AF337" i="7"/>
  <c r="AF349" i="7"/>
  <c r="AF361" i="7"/>
  <c r="AF373" i="7"/>
  <c r="AF385" i="7"/>
  <c r="AF397" i="7"/>
  <c r="AF409" i="7"/>
  <c r="AF421" i="7"/>
  <c r="AF433" i="7"/>
  <c r="AF445" i="7"/>
  <c r="AF457" i="7"/>
  <c r="AF469" i="7"/>
  <c r="AF481" i="7"/>
  <c r="AF493" i="7"/>
  <c r="AF505" i="7"/>
  <c r="AF517" i="7"/>
  <c r="AF529" i="7"/>
  <c r="AF541" i="7"/>
  <c r="AF553" i="7"/>
  <c r="AF565" i="7"/>
  <c r="AF577" i="7"/>
  <c r="AF589" i="7"/>
  <c r="AF601" i="7"/>
  <c r="AF613" i="7"/>
  <c r="AF625" i="7"/>
  <c r="AF637" i="7"/>
  <c r="AF649" i="7"/>
  <c r="AF661" i="7"/>
  <c r="AF673" i="7"/>
  <c r="AF685" i="7"/>
  <c r="AF697" i="7"/>
  <c r="AF709" i="7"/>
  <c r="AF721" i="7"/>
  <c r="AF733" i="7"/>
  <c r="AF745" i="7"/>
  <c r="AF757" i="7"/>
  <c r="AF769" i="7"/>
  <c r="AF781" i="7"/>
  <c r="AF793" i="7"/>
  <c r="AF805" i="7"/>
  <c r="AF817" i="7"/>
  <c r="AF829" i="7"/>
  <c r="AF841" i="7"/>
  <c r="AF853" i="7"/>
  <c r="AF865" i="7"/>
  <c r="AF877" i="7"/>
  <c r="AF889" i="7"/>
  <c r="AF901" i="7"/>
  <c r="AF913" i="7"/>
  <c r="AF925" i="7"/>
  <c r="AF937" i="7"/>
  <c r="AF949" i="7"/>
  <c r="AF961" i="7"/>
  <c r="AF973" i="7"/>
  <c r="AF985" i="7"/>
  <c r="AF997" i="7"/>
  <c r="AF14" i="7"/>
  <c r="AF26" i="7"/>
  <c r="AF38" i="7"/>
  <c r="AF50" i="7"/>
  <c r="AF62" i="7"/>
  <c r="AF74" i="7"/>
  <c r="AF86" i="7"/>
  <c r="AF98" i="7"/>
  <c r="AF110" i="7"/>
  <c r="AF122" i="7"/>
  <c r="AF134" i="7"/>
  <c r="AF146" i="7"/>
  <c r="AF158" i="7"/>
  <c r="AF170" i="7"/>
  <c r="AF182" i="7"/>
  <c r="AF194" i="7"/>
  <c r="AF206" i="7"/>
  <c r="AF218" i="7"/>
  <c r="AF230" i="7"/>
  <c r="AF242" i="7"/>
  <c r="AF254" i="7"/>
  <c r="AF266" i="7"/>
  <c r="AF278" i="7"/>
  <c r="AF290" i="7"/>
  <c r="AF302" i="7"/>
  <c r="AF314" i="7"/>
  <c r="AF326" i="7"/>
  <c r="AF338" i="7"/>
  <c r="AF350" i="7"/>
  <c r="AF362" i="7"/>
  <c r="AF374" i="7"/>
  <c r="AF386" i="7"/>
  <c r="AF398" i="7"/>
  <c r="AF410" i="7"/>
  <c r="AF422" i="7"/>
  <c r="AF434" i="7"/>
  <c r="AF446" i="7"/>
  <c r="AF458" i="7"/>
  <c r="AF470" i="7"/>
  <c r="AF482" i="7"/>
  <c r="AF494" i="7"/>
  <c r="AF506" i="7"/>
  <c r="AF518" i="7"/>
  <c r="AF530" i="7"/>
  <c r="AF542" i="7"/>
  <c r="AF554" i="7"/>
  <c r="AF566" i="7"/>
  <c r="AF578" i="7"/>
  <c r="AF590" i="7"/>
  <c r="AF602" i="7"/>
  <c r="AF614" i="7"/>
  <c r="AF626" i="7"/>
  <c r="AF638" i="7"/>
  <c r="AF650" i="7"/>
  <c r="AF662" i="7"/>
  <c r="AF674" i="7"/>
  <c r="AF686" i="7"/>
  <c r="AF698" i="7"/>
  <c r="AF710" i="7"/>
  <c r="AF722" i="7"/>
  <c r="AF734" i="7"/>
  <c r="AF746" i="7"/>
  <c r="AF758" i="7"/>
  <c r="AF770" i="7"/>
  <c r="AF782" i="7"/>
  <c r="AF794" i="7"/>
  <c r="AF806" i="7"/>
  <c r="AF818" i="7"/>
  <c r="AF830" i="7"/>
  <c r="AF842" i="7"/>
  <c r="AF854" i="7"/>
  <c r="AF866" i="7"/>
  <c r="AF878" i="7"/>
  <c r="AF890" i="7"/>
  <c r="AF902" i="7"/>
  <c r="AF914" i="7"/>
  <c r="AF926" i="7"/>
  <c r="AF938" i="7"/>
  <c r="AF950" i="7"/>
  <c r="AF962" i="7"/>
  <c r="AF974" i="7"/>
  <c r="AF986" i="7"/>
  <c r="AF998" i="7"/>
  <c r="K224" i="7"/>
  <c r="I165" i="7"/>
  <c r="K165" i="7" s="1"/>
  <c r="B72" i="7"/>
  <c r="I4" i="7"/>
  <c r="K4" i="7" s="1"/>
  <c r="C214" i="7"/>
  <c r="F214" i="7" s="1"/>
  <c r="K937" i="7"/>
  <c r="K478" i="7"/>
  <c r="I956" i="7"/>
  <c r="J956" i="7" s="1"/>
  <c r="I428" i="7"/>
  <c r="K428" i="7" s="1"/>
  <c r="I368" i="7"/>
  <c r="J368" i="7" s="1"/>
  <c r="I991" i="7"/>
  <c r="J991" i="7" s="1"/>
  <c r="I931" i="7"/>
  <c r="I811" i="7"/>
  <c r="J811" i="7" s="1"/>
  <c r="I775" i="7"/>
  <c r="J775" i="7" s="1"/>
  <c r="I751" i="7"/>
  <c r="J751" i="7" s="1"/>
  <c r="I691" i="7"/>
  <c r="K691" i="7" s="1"/>
  <c r="J643" i="7"/>
  <c r="K643" i="7"/>
  <c r="I631" i="7"/>
  <c r="J631" i="7" s="1"/>
  <c r="I607" i="7"/>
  <c r="K607" i="7" s="1"/>
  <c r="I583" i="7"/>
  <c r="J583" i="7" s="1"/>
  <c r="J571" i="7"/>
  <c r="K571" i="7"/>
  <c r="I559" i="7"/>
  <c r="K559" i="7" s="1"/>
  <c r="I547" i="7"/>
  <c r="K547" i="7" s="1"/>
  <c r="I535" i="7"/>
  <c r="J535" i="7" s="1"/>
  <c r="J523" i="7"/>
  <c r="K523" i="7"/>
  <c r="I511" i="7"/>
  <c r="J511" i="7" s="1"/>
  <c r="I499" i="7"/>
  <c r="K499" i="7" s="1"/>
  <c r="I487" i="7"/>
  <c r="K487" i="7" s="1"/>
  <c r="I463" i="7"/>
  <c r="J463" i="7" s="1"/>
  <c r="I451" i="7"/>
  <c r="K451" i="7" s="1"/>
  <c r="J439" i="7"/>
  <c r="K439" i="7"/>
  <c r="I427" i="7"/>
  <c r="J427" i="7" s="1"/>
  <c r="I415" i="7"/>
  <c r="K415" i="7" s="1"/>
  <c r="I403" i="7"/>
  <c r="J403" i="7" s="1"/>
  <c r="I391" i="7"/>
  <c r="J391" i="7" s="1"/>
  <c r="J379" i="7"/>
  <c r="K379" i="7"/>
  <c r="I367" i="7"/>
  <c r="I355" i="7"/>
  <c r="J355" i="7" s="1"/>
  <c r="I343" i="7"/>
  <c r="I319" i="7"/>
  <c r="K319" i="7" s="1"/>
  <c r="J307" i="7"/>
  <c r="K307" i="7"/>
  <c r="I295" i="7"/>
  <c r="K295" i="7" s="1"/>
  <c r="I283" i="7"/>
  <c r="J283" i="7" s="1"/>
  <c r="I271" i="7"/>
  <c r="J271" i="7" s="1"/>
  <c r="I259" i="7"/>
  <c r="K259" i="7" s="1"/>
  <c r="I247" i="7"/>
  <c r="J247" i="7" s="1"/>
  <c r="I235" i="7"/>
  <c r="J235" i="7" s="1"/>
  <c r="I211" i="7"/>
  <c r="J211" i="7" s="1"/>
  <c r="I199" i="7"/>
  <c r="K199" i="7" s="1"/>
  <c r="I187" i="7"/>
  <c r="I175" i="7"/>
  <c r="J175" i="7" s="1"/>
  <c r="I163" i="7"/>
  <c r="J163" i="7" s="1"/>
  <c r="I151" i="7"/>
  <c r="K151" i="7" s="1"/>
  <c r="I139" i="7"/>
  <c r="I127" i="7"/>
  <c r="J127" i="7" s="1"/>
  <c r="I115" i="7"/>
  <c r="J115" i="7" s="1"/>
  <c r="I103" i="7"/>
  <c r="K103" i="7" s="1"/>
  <c r="I91" i="7"/>
  <c r="I79" i="7"/>
  <c r="K79" i="7" s="1"/>
  <c r="I67" i="7"/>
  <c r="J67" i="7" s="1"/>
  <c r="I55" i="7"/>
  <c r="K55" i="7" s="1"/>
  <c r="J43" i="7"/>
  <c r="K43" i="7"/>
  <c r="I31" i="7"/>
  <c r="K31" i="7" s="1"/>
  <c r="I19" i="7"/>
  <c r="I7" i="7"/>
  <c r="J7" i="7" s="1"/>
  <c r="I619" i="7"/>
  <c r="J619" i="7" s="1"/>
  <c r="I978" i="7"/>
  <c r="I966" i="7"/>
  <c r="K966" i="7" s="1"/>
  <c r="I954" i="7"/>
  <c r="K954" i="7" s="1"/>
  <c r="I942" i="7"/>
  <c r="J942" i="7" s="1"/>
  <c r="I930" i="7"/>
  <c r="I918" i="7"/>
  <c r="K918" i="7" s="1"/>
  <c r="I906" i="7"/>
  <c r="J906" i="7" s="1"/>
  <c r="I894" i="7"/>
  <c r="K894" i="7" s="1"/>
  <c r="I882" i="7"/>
  <c r="J882" i="7" s="1"/>
  <c r="I870" i="7"/>
  <c r="K870" i="7" s="1"/>
  <c r="K858" i="7"/>
  <c r="J858" i="7"/>
  <c r="I846" i="7"/>
  <c r="J846" i="7" s="1"/>
  <c r="I822" i="7"/>
  <c r="J822" i="7" s="1"/>
  <c r="I810" i="7"/>
  <c r="K810" i="7" s="1"/>
  <c r="K798" i="7"/>
  <c r="J798" i="7"/>
  <c r="I786" i="7"/>
  <c r="K786" i="7" s="1"/>
  <c r="I762" i="7"/>
  <c r="K762" i="7" s="1"/>
  <c r="I750" i="7"/>
  <c r="J750" i="7" s="1"/>
  <c r="I738" i="7"/>
  <c r="J738" i="7" s="1"/>
  <c r="I726" i="7"/>
  <c r="K726" i="7" s="1"/>
  <c r="I714" i="7"/>
  <c r="K714" i="7" s="1"/>
  <c r="I702" i="7"/>
  <c r="J702" i="7" s="1"/>
  <c r="I690" i="7"/>
  <c r="K690" i="7" s="1"/>
  <c r="I678" i="7"/>
  <c r="J678" i="7" s="1"/>
  <c r="I666" i="7"/>
  <c r="K666" i="7" s="1"/>
  <c r="I654" i="7"/>
  <c r="J654" i="7" s="1"/>
  <c r="J642" i="7"/>
  <c r="K642" i="7"/>
  <c r="I630" i="7"/>
  <c r="K630" i="7" s="1"/>
  <c r="I606" i="7"/>
  <c r="J606" i="7" s="1"/>
  <c r="I594" i="7"/>
  <c r="J594" i="7" s="1"/>
  <c r="I582" i="7"/>
  <c r="K582" i="7" s="1"/>
  <c r="I570" i="7"/>
  <c r="I558" i="7"/>
  <c r="K558" i="7" s="1"/>
  <c r="I546" i="7"/>
  <c r="J546" i="7" s="1"/>
  <c r="I534" i="7"/>
  <c r="K534" i="7" s="1"/>
  <c r="I522" i="7"/>
  <c r="I510" i="7"/>
  <c r="J510" i="7" s="1"/>
  <c r="I498" i="7"/>
  <c r="K498" i="7" s="1"/>
  <c r="I486" i="7"/>
  <c r="J486" i="7" s="1"/>
  <c r="I474" i="7"/>
  <c r="I462" i="7"/>
  <c r="J462" i="7" s="1"/>
  <c r="I450" i="7"/>
  <c r="J450" i="7" s="1"/>
  <c r="I438" i="7"/>
  <c r="K438" i="7" s="1"/>
  <c r="I426" i="7"/>
  <c r="I414" i="7"/>
  <c r="J414" i="7" s="1"/>
  <c r="I402" i="7"/>
  <c r="J402" i="7" s="1"/>
  <c r="J390" i="7"/>
  <c r="K390" i="7"/>
  <c r="I378" i="7"/>
  <c r="J378" i="7" s="1"/>
  <c r="I366" i="7"/>
  <c r="K366" i="7" s="1"/>
  <c r="I354" i="7"/>
  <c r="J354" i="7" s="1"/>
  <c r="I342" i="7"/>
  <c r="J342" i="7" s="1"/>
  <c r="I318" i="7"/>
  <c r="I306" i="7"/>
  <c r="K306" i="7" s="1"/>
  <c r="I294" i="7"/>
  <c r="I282" i="7"/>
  <c r="K282" i="7" s="1"/>
  <c r="I270" i="7"/>
  <c r="J270" i="7" s="1"/>
  <c r="J258" i="7"/>
  <c r="K258" i="7"/>
  <c r="I246" i="7"/>
  <c r="J246" i="7" s="1"/>
  <c r="I234" i="7"/>
  <c r="J234" i="7" s="1"/>
  <c r="I222" i="7"/>
  <c r="I210" i="7"/>
  <c r="J210" i="7" s="1"/>
  <c r="I198" i="7"/>
  <c r="J198" i="7" s="1"/>
  <c r="I186" i="7"/>
  <c r="K186" i="7" s="1"/>
  <c r="I174" i="7"/>
  <c r="I162" i="7"/>
  <c r="I150" i="7"/>
  <c r="J150" i="7" s="1"/>
  <c r="I138" i="7"/>
  <c r="K138" i="7" s="1"/>
  <c r="I126" i="7"/>
  <c r="J126" i="7" s="1"/>
  <c r="I114" i="7"/>
  <c r="I102" i="7"/>
  <c r="J102" i="7" s="1"/>
  <c r="I90" i="7"/>
  <c r="K90" i="7" s="1"/>
  <c r="I78" i="7"/>
  <c r="I66" i="7"/>
  <c r="J66" i="7" s="1"/>
  <c r="I54" i="7"/>
  <c r="K54" i="7" s="1"/>
  <c r="I42" i="7"/>
  <c r="J42" i="7" s="1"/>
  <c r="I30" i="7"/>
  <c r="K30" i="7" s="1"/>
  <c r="I18" i="7"/>
  <c r="J18" i="7" s="1"/>
  <c r="I6" i="7"/>
  <c r="J6" i="7" s="1"/>
  <c r="I618" i="7"/>
  <c r="J618" i="7" s="1"/>
  <c r="I979" i="7"/>
  <c r="K979" i="7" s="1"/>
  <c r="I1001" i="7"/>
  <c r="I977" i="7"/>
  <c r="J977" i="7" s="1"/>
  <c r="J965" i="7"/>
  <c r="K965" i="7"/>
  <c r="I953" i="7"/>
  <c r="K953" i="7" s="1"/>
  <c r="I941" i="7"/>
  <c r="J941" i="7" s="1"/>
  <c r="I929" i="7"/>
  <c r="K929" i="7" s="1"/>
  <c r="I917" i="7"/>
  <c r="I905" i="7"/>
  <c r="K905" i="7" s="1"/>
  <c r="I893" i="7"/>
  <c r="J893" i="7" s="1"/>
  <c r="I881" i="7"/>
  <c r="K881" i="7" s="1"/>
  <c r="I869" i="7"/>
  <c r="K857" i="7"/>
  <c r="J857" i="7"/>
  <c r="I845" i="7"/>
  <c r="I821" i="7"/>
  <c r="I809" i="7"/>
  <c r="J809" i="7" s="1"/>
  <c r="I797" i="7"/>
  <c r="J797" i="7" s="1"/>
  <c r="I785" i="7"/>
  <c r="K785" i="7" s="1"/>
  <c r="I761" i="7"/>
  <c r="K761" i="7" s="1"/>
  <c r="J749" i="7"/>
  <c r="K749" i="7"/>
  <c r="I737" i="7"/>
  <c r="I725" i="7"/>
  <c r="J725" i="7" s="1"/>
  <c r="I713" i="7"/>
  <c r="I701" i="7"/>
  <c r="J701" i="7" s="1"/>
  <c r="I689" i="7"/>
  <c r="K689" i="7" s="1"/>
  <c r="I677" i="7"/>
  <c r="K677" i="7" s="1"/>
  <c r="I665" i="7"/>
  <c r="I653" i="7"/>
  <c r="J653" i="7" s="1"/>
  <c r="J641" i="7"/>
  <c r="K641" i="7"/>
  <c r="I629" i="7"/>
  <c r="J629" i="7" s="1"/>
  <c r="I605" i="7"/>
  <c r="I593" i="7"/>
  <c r="J593" i="7" s="1"/>
  <c r="I581" i="7"/>
  <c r="J581" i="7" s="1"/>
  <c r="I569" i="7"/>
  <c r="I557" i="7"/>
  <c r="J557" i="7" s="1"/>
  <c r="I545" i="7"/>
  <c r="J545" i="7" s="1"/>
  <c r="I521" i="7"/>
  <c r="K521" i="7" s="1"/>
  <c r="I509" i="7"/>
  <c r="I497" i="7"/>
  <c r="J497" i="7" s="1"/>
  <c r="J485" i="7"/>
  <c r="K485" i="7"/>
  <c r="I473" i="7"/>
  <c r="J473" i="7" s="1"/>
  <c r="I461" i="7"/>
  <c r="K461" i="7" s="1"/>
  <c r="I449" i="7"/>
  <c r="K449" i="7" s="1"/>
  <c r="I437" i="7"/>
  <c r="J437" i="7" s="1"/>
  <c r="I425" i="7"/>
  <c r="I401" i="7"/>
  <c r="J401" i="7" s="1"/>
  <c r="I389" i="7"/>
  <c r="J389" i="7" s="1"/>
  <c r="I377" i="7"/>
  <c r="I365" i="7"/>
  <c r="J365" i="7" s="1"/>
  <c r="I353" i="7"/>
  <c r="J353" i="7" s="1"/>
  <c r="I341" i="7"/>
  <c r="J341" i="7" s="1"/>
  <c r="I317" i="7"/>
  <c r="K317" i="7" s="1"/>
  <c r="I305" i="7"/>
  <c r="I293" i="7"/>
  <c r="J293" i="7" s="1"/>
  <c r="I281" i="7"/>
  <c r="J281" i="7" s="1"/>
  <c r="I269" i="7"/>
  <c r="J269" i="7" s="1"/>
  <c r="J257" i="7"/>
  <c r="K257" i="7"/>
  <c r="I245" i="7"/>
  <c r="K245" i="7" s="1"/>
  <c r="I233" i="7"/>
  <c r="K233" i="7" s="1"/>
  <c r="I221" i="7"/>
  <c r="J221" i="7" s="1"/>
  <c r="I209" i="7"/>
  <c r="K209" i="7" s="1"/>
  <c r="I197" i="7"/>
  <c r="J197" i="7" s="1"/>
  <c r="I185" i="7"/>
  <c r="K185" i="7" s="1"/>
  <c r="I173" i="7"/>
  <c r="I161" i="7"/>
  <c r="K161" i="7" s="1"/>
  <c r="I149" i="7"/>
  <c r="K149" i="7" s="1"/>
  <c r="I125" i="7"/>
  <c r="I113" i="7"/>
  <c r="J101" i="7"/>
  <c r="K101" i="7"/>
  <c r="I89" i="7"/>
  <c r="K89" i="7" s="1"/>
  <c r="I77" i="7"/>
  <c r="K77" i="7" s="1"/>
  <c r="I65" i="7"/>
  <c r="J65" i="7" s="1"/>
  <c r="I53" i="7"/>
  <c r="K53" i="7" s="1"/>
  <c r="I41" i="7"/>
  <c r="J41" i="7" s="1"/>
  <c r="I29" i="7"/>
  <c r="K29" i="7" s="1"/>
  <c r="I17" i="7"/>
  <c r="I835" i="7"/>
  <c r="J835" i="7" s="1"/>
  <c r="I617" i="7"/>
  <c r="K617" i="7" s="1"/>
  <c r="I413" i="7"/>
  <c r="K413" i="7" s="1"/>
  <c r="I137" i="7"/>
  <c r="K137" i="7" s="1"/>
  <c r="I824" i="7"/>
  <c r="J824" i="7" s="1"/>
  <c r="I776" i="7"/>
  <c r="I740" i="7"/>
  <c r="J740" i="7" s="1"/>
  <c r="I692" i="7"/>
  <c r="K692" i="7" s="1"/>
  <c r="I644" i="7"/>
  <c r="J644" i="7" s="1"/>
  <c r="J572" i="7"/>
  <c r="K572" i="7"/>
  <c r="I512" i="7"/>
  <c r="K512" i="7" s="1"/>
  <c r="I440" i="7"/>
  <c r="J440" i="7" s="1"/>
  <c r="I344" i="7"/>
  <c r="J344" i="7" s="1"/>
  <c r="I834" i="7"/>
  <c r="I774" i="7"/>
  <c r="I980" i="7"/>
  <c r="K980" i="7" s="1"/>
  <c r="I932" i="7"/>
  <c r="K932" i="7" s="1"/>
  <c r="I896" i="7"/>
  <c r="J896" i="7" s="1"/>
  <c r="I860" i="7"/>
  <c r="K860" i="7" s="1"/>
  <c r="I812" i="7"/>
  <c r="J812" i="7" s="1"/>
  <c r="I680" i="7"/>
  <c r="J680" i="7" s="1"/>
  <c r="I632" i="7"/>
  <c r="K632" i="7" s="1"/>
  <c r="I584" i="7"/>
  <c r="J584" i="7" s="1"/>
  <c r="I536" i="7"/>
  <c r="K536" i="7" s="1"/>
  <c r="I488" i="7"/>
  <c r="K488" i="7" s="1"/>
  <c r="I464" i="7"/>
  <c r="K464" i="7" s="1"/>
  <c r="I416" i="7"/>
  <c r="K416" i="7" s="1"/>
  <c r="J380" i="7"/>
  <c r="K380" i="7"/>
  <c r="I332" i="7"/>
  <c r="I833" i="7"/>
  <c r="J833" i="7" s="1"/>
  <c r="I773" i="7"/>
  <c r="J773" i="7" s="1"/>
  <c r="I727" i="7"/>
  <c r="K727" i="7" s="1"/>
  <c r="I475" i="7"/>
  <c r="J475" i="7" s="1"/>
  <c r="I990" i="7"/>
  <c r="K990" i="7" s="1"/>
  <c r="I533" i="7"/>
  <c r="K533" i="7" s="1"/>
  <c r="I331" i="7"/>
  <c r="K331" i="7" s="1"/>
  <c r="I992" i="7"/>
  <c r="K992" i="7" s="1"/>
  <c r="I944" i="7"/>
  <c r="K944" i="7" s="1"/>
  <c r="I908" i="7"/>
  <c r="J908" i="7" s="1"/>
  <c r="I872" i="7"/>
  <c r="K872" i="7" s="1"/>
  <c r="I836" i="7"/>
  <c r="K836" i="7" s="1"/>
  <c r="I788" i="7"/>
  <c r="J788" i="7" s="1"/>
  <c r="I764" i="7"/>
  <c r="K764" i="7" s="1"/>
  <c r="I728" i="7"/>
  <c r="I704" i="7"/>
  <c r="J704" i="7" s="1"/>
  <c r="I656" i="7"/>
  <c r="J656" i="7" s="1"/>
  <c r="I608" i="7"/>
  <c r="J608" i="7" s="1"/>
  <c r="I560" i="7"/>
  <c r="K560" i="7" s="1"/>
  <c r="I476" i="7"/>
  <c r="I392" i="7"/>
  <c r="K392" i="7" s="1"/>
  <c r="I967" i="7"/>
  <c r="I907" i="7"/>
  <c r="K907" i="7" s="1"/>
  <c r="I883" i="7"/>
  <c r="K883" i="7" s="1"/>
  <c r="K859" i="7"/>
  <c r="J859" i="7"/>
  <c r="I799" i="7"/>
  <c r="K799" i="7" s="1"/>
  <c r="J703" i="7"/>
  <c r="K703" i="7"/>
  <c r="I989" i="7"/>
  <c r="J989" i="7" s="1"/>
  <c r="I943" i="7"/>
  <c r="I330" i="7"/>
  <c r="J330" i="7" s="1"/>
  <c r="I968" i="7"/>
  <c r="I920" i="7"/>
  <c r="I884" i="7"/>
  <c r="K884" i="7" s="1"/>
  <c r="I848" i="7"/>
  <c r="K848" i="7" s="1"/>
  <c r="I800" i="7"/>
  <c r="J800" i="7" s="1"/>
  <c r="I752" i="7"/>
  <c r="I716" i="7"/>
  <c r="I668" i="7"/>
  <c r="K668" i="7" s="1"/>
  <c r="I620" i="7"/>
  <c r="K620" i="7" s="1"/>
  <c r="I596" i="7"/>
  <c r="I548" i="7"/>
  <c r="J548" i="7" s="1"/>
  <c r="I500" i="7"/>
  <c r="K500" i="7" s="1"/>
  <c r="I452" i="7"/>
  <c r="K452" i="7" s="1"/>
  <c r="I404" i="7"/>
  <c r="I356" i="7"/>
  <c r="J356" i="7" s="1"/>
  <c r="I955" i="7"/>
  <c r="K955" i="7" s="1"/>
  <c r="J919" i="7"/>
  <c r="K919" i="7"/>
  <c r="I895" i="7"/>
  <c r="K895" i="7" s="1"/>
  <c r="I871" i="7"/>
  <c r="K871" i="7" s="1"/>
  <c r="I847" i="7"/>
  <c r="J847" i="7" s="1"/>
  <c r="I823" i="7"/>
  <c r="J823" i="7" s="1"/>
  <c r="I787" i="7"/>
  <c r="I763" i="7"/>
  <c r="J763" i="7" s="1"/>
  <c r="I739" i="7"/>
  <c r="J739" i="7" s="1"/>
  <c r="I715" i="7"/>
  <c r="K715" i="7" s="1"/>
  <c r="I679" i="7"/>
  <c r="I667" i="7"/>
  <c r="I655" i="7"/>
  <c r="I595" i="7"/>
  <c r="J595" i="7" s="1"/>
  <c r="I524" i="7"/>
  <c r="K524" i="7" s="1"/>
  <c r="I329" i="7"/>
  <c r="K329" i="7" s="1"/>
  <c r="I223" i="7"/>
  <c r="J964" i="7"/>
  <c r="K964" i="7"/>
  <c r="I868" i="7"/>
  <c r="J868" i="7" s="1"/>
  <c r="I736" i="7"/>
  <c r="J736" i="7" s="1"/>
  <c r="I484" i="7"/>
  <c r="J484" i="7" s="1"/>
  <c r="I999" i="7"/>
  <c r="K999" i="7" s="1"/>
  <c r="J987" i="7"/>
  <c r="K987" i="7"/>
  <c r="J963" i="7"/>
  <c r="K963" i="7"/>
  <c r="I939" i="7"/>
  <c r="I927" i="7"/>
  <c r="J927" i="7" s="1"/>
  <c r="J903" i="7"/>
  <c r="K903" i="7"/>
  <c r="J879" i="7"/>
  <c r="K879" i="7"/>
  <c r="I867" i="7"/>
  <c r="K867" i="7" s="1"/>
  <c r="I855" i="7"/>
  <c r="I795" i="7"/>
  <c r="J795" i="7" s="1"/>
  <c r="I783" i="7"/>
  <c r="J783" i="7" s="1"/>
  <c r="J771" i="7"/>
  <c r="K771" i="7"/>
  <c r="J747" i="7"/>
  <c r="K747" i="7"/>
  <c r="I723" i="7"/>
  <c r="I711" i="7"/>
  <c r="J711" i="7" s="1"/>
  <c r="J687" i="7"/>
  <c r="K687" i="7"/>
  <c r="J663" i="7"/>
  <c r="K663" i="7"/>
  <c r="I651" i="7"/>
  <c r="J651" i="7" s="1"/>
  <c r="I639" i="7"/>
  <c r="K639" i="7" s="1"/>
  <c r="I591" i="7"/>
  <c r="K591" i="7" s="1"/>
  <c r="J579" i="7"/>
  <c r="K579" i="7"/>
  <c r="I555" i="7"/>
  <c r="J555" i="7" s="1"/>
  <c r="I543" i="7"/>
  <c r="I531" i="7"/>
  <c r="J531" i="7" s="1"/>
  <c r="J507" i="7"/>
  <c r="K507" i="7"/>
  <c r="I483" i="7"/>
  <c r="J459" i="7"/>
  <c r="K459" i="7"/>
  <c r="I435" i="7"/>
  <c r="K435" i="7" s="1"/>
  <c r="I411" i="7"/>
  <c r="J411" i="7" s="1"/>
  <c r="I399" i="7"/>
  <c r="J399" i="7" s="1"/>
  <c r="I387" i="7"/>
  <c r="J387" i="7" s="1"/>
  <c r="I351" i="7"/>
  <c r="J351" i="7" s="1"/>
  <c r="I327" i="7"/>
  <c r="I303" i="7"/>
  <c r="J303" i="7" s="1"/>
  <c r="J279" i="7"/>
  <c r="K279" i="7"/>
  <c r="I267" i="7"/>
  <c r="J267" i="7" s="1"/>
  <c r="I255" i="7"/>
  <c r="K255" i="7" s="1"/>
  <c r="I231" i="7"/>
  <c r="J231" i="7" s="1"/>
  <c r="I219" i="7"/>
  <c r="I195" i="7"/>
  <c r="I183" i="7"/>
  <c r="J183" i="7" s="1"/>
  <c r="I171" i="7"/>
  <c r="K171" i="7" s="1"/>
  <c r="I159" i="7"/>
  <c r="K159" i="7" s="1"/>
  <c r="I147" i="7"/>
  <c r="J135" i="7"/>
  <c r="K135" i="7"/>
  <c r="I123" i="7"/>
  <c r="K123" i="7" s="1"/>
  <c r="I99" i="7"/>
  <c r="J99" i="7" s="1"/>
  <c r="I87" i="7"/>
  <c r="J87" i="7" s="1"/>
  <c r="I75" i="7"/>
  <c r="K75" i="7" s="1"/>
  <c r="I51" i="7"/>
  <c r="K51" i="7" s="1"/>
  <c r="J39" i="7"/>
  <c r="K39" i="7"/>
  <c r="I27" i="7"/>
  <c r="K27" i="7" s="1"/>
  <c r="I15" i="7"/>
  <c r="K15" i="7" s="1"/>
  <c r="I3" i="7"/>
  <c r="J3" i="7" s="1"/>
  <c r="I831" i="7"/>
  <c r="K831" i="7" s="1"/>
  <c r="I807" i="7"/>
  <c r="J807" i="7" s="1"/>
  <c r="I615" i="7"/>
  <c r="J615" i="7" s="1"/>
  <c r="I567" i="7"/>
  <c r="I495" i="7"/>
  <c r="J495" i="7" s="1"/>
  <c r="I447" i="7"/>
  <c r="J982" i="7"/>
  <c r="I952" i="7"/>
  <c r="J952" i="7" s="1"/>
  <c r="I808" i="7"/>
  <c r="K808" i="7" s="1"/>
  <c r="I340" i="7"/>
  <c r="K340" i="7" s="1"/>
  <c r="I998" i="7"/>
  <c r="K986" i="7"/>
  <c r="J986" i="7"/>
  <c r="J962" i="7"/>
  <c r="K962" i="7"/>
  <c r="I938" i="7"/>
  <c r="J938" i="7" s="1"/>
  <c r="I926" i="7"/>
  <c r="J926" i="7" s="1"/>
  <c r="K902" i="7"/>
  <c r="J902" i="7"/>
  <c r="J878" i="7"/>
  <c r="K878" i="7"/>
  <c r="I866" i="7"/>
  <c r="K866" i="7" s="1"/>
  <c r="I854" i="7"/>
  <c r="K854" i="7" s="1"/>
  <c r="K842" i="7"/>
  <c r="J842" i="7"/>
  <c r="K818" i="7"/>
  <c r="J818" i="7"/>
  <c r="I794" i="7"/>
  <c r="K794" i="7" s="1"/>
  <c r="I782" i="7"/>
  <c r="K782" i="7" s="1"/>
  <c r="K770" i="7"/>
  <c r="J770" i="7"/>
  <c r="K746" i="7"/>
  <c r="J746" i="7"/>
  <c r="I722" i="7"/>
  <c r="J722" i="7" s="1"/>
  <c r="I710" i="7"/>
  <c r="K710" i="7" s="1"/>
  <c r="K686" i="7"/>
  <c r="J686" i="7"/>
  <c r="J662" i="7"/>
  <c r="K662" i="7"/>
  <c r="I650" i="7"/>
  <c r="I638" i="7"/>
  <c r="K638" i="7" s="1"/>
  <c r="K626" i="7"/>
  <c r="J626" i="7"/>
  <c r="I614" i="7"/>
  <c r="K614" i="7" s="1"/>
  <c r="I602" i="7"/>
  <c r="K602" i="7" s="1"/>
  <c r="I590" i="7"/>
  <c r="J590" i="7" s="1"/>
  <c r="I578" i="7"/>
  <c r="J578" i="7" s="1"/>
  <c r="I566" i="7"/>
  <c r="J566" i="7" s="1"/>
  <c r="I554" i="7"/>
  <c r="J554" i="7" s="1"/>
  <c r="I542" i="7"/>
  <c r="I530" i="7"/>
  <c r="K530" i="7" s="1"/>
  <c r="I518" i="7"/>
  <c r="J518" i="7" s="1"/>
  <c r="I506" i="7"/>
  <c r="J506" i="7" s="1"/>
  <c r="I494" i="7"/>
  <c r="I482" i="7"/>
  <c r="K482" i="7" s="1"/>
  <c r="I470" i="7"/>
  <c r="J470" i="7" s="1"/>
  <c r="I458" i="7"/>
  <c r="J458" i="7" s="1"/>
  <c r="I446" i="7"/>
  <c r="I434" i="7"/>
  <c r="K434" i="7" s="1"/>
  <c r="I422" i="7"/>
  <c r="J422" i="7" s="1"/>
  <c r="I410" i="7"/>
  <c r="J410" i="7" s="1"/>
  <c r="I398" i="7"/>
  <c r="K398" i="7" s="1"/>
  <c r="I386" i="7"/>
  <c r="J386" i="7" s="1"/>
  <c r="K362" i="7"/>
  <c r="J362" i="7"/>
  <c r="I350" i="7"/>
  <c r="J350" i="7" s="1"/>
  <c r="K338" i="7"/>
  <c r="J338" i="7"/>
  <c r="I326" i="7"/>
  <c r="J326" i="7" s="1"/>
  <c r="I302" i="7"/>
  <c r="K302" i="7" s="1"/>
  <c r="K278" i="7"/>
  <c r="J278" i="7"/>
  <c r="I266" i="7"/>
  <c r="J266" i="7" s="1"/>
  <c r="I254" i="7"/>
  <c r="K254" i="7" s="1"/>
  <c r="I242" i="7"/>
  <c r="J242" i="7" s="1"/>
  <c r="I218" i="7"/>
  <c r="K218" i="7" s="1"/>
  <c r="K194" i="7"/>
  <c r="J194" i="7"/>
  <c r="I182" i="7"/>
  <c r="J182" i="7" s="1"/>
  <c r="I170" i="7"/>
  <c r="K170" i="7" s="1"/>
  <c r="I146" i="7"/>
  <c r="J146" i="7" s="1"/>
  <c r="K134" i="7"/>
  <c r="J134" i="7"/>
  <c r="I122" i="7"/>
  <c r="K122" i="7" s="1"/>
  <c r="I110" i="7"/>
  <c r="K110" i="7" s="1"/>
  <c r="I98" i="7"/>
  <c r="I86" i="7"/>
  <c r="K86" i="7" s="1"/>
  <c r="I74" i="7"/>
  <c r="J74" i="7" s="1"/>
  <c r="I50" i="7"/>
  <c r="J50" i="7" s="1"/>
  <c r="I38" i="7"/>
  <c r="J38" i="7" s="1"/>
  <c r="I26" i="7"/>
  <c r="J26" i="7" s="1"/>
  <c r="I14" i="7"/>
  <c r="K14" i="7" s="1"/>
  <c r="I892" i="7"/>
  <c r="K892" i="7" s="1"/>
  <c r="I830" i="7"/>
  <c r="J830" i="7" s="1"/>
  <c r="I806" i="7"/>
  <c r="J806" i="7" s="1"/>
  <c r="I676" i="7"/>
  <c r="J676" i="7" s="1"/>
  <c r="I520" i="7"/>
  <c r="K520" i="7" s="1"/>
  <c r="I243" i="7"/>
  <c r="K243" i="7" s="1"/>
  <c r="I158" i="7"/>
  <c r="J158" i="7" s="1"/>
  <c r="J916" i="7"/>
  <c r="K916" i="7"/>
  <c r="I724" i="7"/>
  <c r="J724" i="7" s="1"/>
  <c r="I544" i="7"/>
  <c r="J544" i="7" s="1"/>
  <c r="I436" i="7"/>
  <c r="J436" i="7" s="1"/>
  <c r="J376" i="7"/>
  <c r="K376" i="7"/>
  <c r="I256" i="7"/>
  <c r="J256" i="7" s="1"/>
  <c r="I997" i="7"/>
  <c r="K997" i="7" s="1"/>
  <c r="I985" i="7"/>
  <c r="J961" i="7"/>
  <c r="K961" i="7"/>
  <c r="J937" i="7"/>
  <c r="I925" i="7"/>
  <c r="K925" i="7" s="1"/>
  <c r="I913" i="7"/>
  <c r="K913" i="7" s="1"/>
  <c r="J901" i="7"/>
  <c r="K901" i="7"/>
  <c r="J877" i="7"/>
  <c r="K877" i="7"/>
  <c r="I853" i="7"/>
  <c r="K853" i="7" s="1"/>
  <c r="I841" i="7"/>
  <c r="K841" i="7" s="1"/>
  <c r="J817" i="7"/>
  <c r="K817" i="7"/>
  <c r="J793" i="7"/>
  <c r="K793" i="7"/>
  <c r="I781" i="7"/>
  <c r="J781" i="7" s="1"/>
  <c r="I769" i="7"/>
  <c r="J769" i="7" s="1"/>
  <c r="J745" i="7"/>
  <c r="K745" i="7"/>
  <c r="J721" i="7"/>
  <c r="K721" i="7"/>
  <c r="I709" i="7"/>
  <c r="J709" i="7" s="1"/>
  <c r="I697" i="7"/>
  <c r="K697" i="7" s="1"/>
  <c r="J685" i="7"/>
  <c r="K685" i="7"/>
  <c r="J661" i="7"/>
  <c r="K661" i="7"/>
  <c r="I637" i="7"/>
  <c r="J637" i="7" s="1"/>
  <c r="I625" i="7"/>
  <c r="J625" i="7" s="1"/>
  <c r="J613" i="7"/>
  <c r="K613" i="7"/>
  <c r="I589" i="7"/>
  <c r="I577" i="7"/>
  <c r="K577" i="7" s="1"/>
  <c r="J565" i="7"/>
  <c r="K565" i="7"/>
  <c r="I541" i="7"/>
  <c r="I529" i="7"/>
  <c r="J529" i="7" s="1"/>
  <c r="J505" i="7"/>
  <c r="K505" i="7"/>
  <c r="J493" i="7"/>
  <c r="K493" i="7"/>
  <c r="I481" i="7"/>
  <c r="K481" i="7" s="1"/>
  <c r="J457" i="7"/>
  <c r="K457" i="7"/>
  <c r="J445" i="7"/>
  <c r="K445" i="7"/>
  <c r="I433" i="7"/>
  <c r="K433" i="7" s="1"/>
  <c r="J409" i="7"/>
  <c r="K409" i="7"/>
  <c r="I397" i="7"/>
  <c r="J397" i="7" s="1"/>
  <c r="I385" i="7"/>
  <c r="J385" i="7" s="1"/>
  <c r="I373" i="7"/>
  <c r="K373" i="7" s="1"/>
  <c r="J361" i="7"/>
  <c r="K361" i="7"/>
  <c r="J349" i="7"/>
  <c r="K349" i="7"/>
  <c r="I337" i="7"/>
  <c r="J337" i="7" s="1"/>
  <c r="J325" i="7"/>
  <c r="K325" i="7"/>
  <c r="I313" i="7"/>
  <c r="I301" i="7"/>
  <c r="K301" i="7" s="1"/>
  <c r="J277" i="7"/>
  <c r="K277" i="7"/>
  <c r="I265" i="7"/>
  <c r="K265" i="7" s="1"/>
  <c r="K253" i="7"/>
  <c r="J253" i="7"/>
  <c r="I241" i="7"/>
  <c r="J241" i="7" s="1"/>
  <c r="J229" i="7"/>
  <c r="K229" i="7"/>
  <c r="I217" i="7"/>
  <c r="K217" i="7" s="1"/>
  <c r="J193" i="7"/>
  <c r="K193" i="7"/>
  <c r="I181" i="7"/>
  <c r="K181" i="7" s="1"/>
  <c r="I169" i="7"/>
  <c r="J169" i="7" s="1"/>
  <c r="I157" i="7"/>
  <c r="K157" i="7" s="1"/>
  <c r="I145" i="7"/>
  <c r="J145" i="7" s="1"/>
  <c r="I133" i="7"/>
  <c r="J133" i="7" s="1"/>
  <c r="I121" i="7"/>
  <c r="K121" i="7" s="1"/>
  <c r="I97" i="7"/>
  <c r="K97" i="7" s="1"/>
  <c r="I85" i="7"/>
  <c r="J85" i="7" s="1"/>
  <c r="I73" i="7"/>
  <c r="J73" i="7" s="1"/>
  <c r="I61" i="7"/>
  <c r="K61" i="7" s="1"/>
  <c r="I49" i="7"/>
  <c r="K49" i="7" s="1"/>
  <c r="I37" i="7"/>
  <c r="K37" i="7" s="1"/>
  <c r="I25" i="7"/>
  <c r="J25" i="7" s="1"/>
  <c r="I13" i="7"/>
  <c r="J13" i="7" s="1"/>
  <c r="I915" i="7"/>
  <c r="J915" i="7" s="1"/>
  <c r="I891" i="7"/>
  <c r="K891" i="7" s="1"/>
  <c r="I829" i="7"/>
  <c r="J829" i="7" s="1"/>
  <c r="I805" i="7"/>
  <c r="J805" i="7" s="1"/>
  <c r="I699" i="7"/>
  <c r="J699" i="7" s="1"/>
  <c r="I675" i="7"/>
  <c r="J675" i="7" s="1"/>
  <c r="I519" i="7"/>
  <c r="J519" i="7" s="1"/>
  <c r="I471" i="7"/>
  <c r="J471" i="7" s="1"/>
  <c r="I423" i="7"/>
  <c r="J423" i="7" s="1"/>
  <c r="I375" i="7"/>
  <c r="K375" i="7" s="1"/>
  <c r="J928" i="7"/>
  <c r="K928" i="7"/>
  <c r="J748" i="7"/>
  <c r="K748" i="7"/>
  <c r="I664" i="7"/>
  <c r="J664" i="7" s="1"/>
  <c r="I556" i="7"/>
  <c r="J556" i="7" s="1"/>
  <c r="I448" i="7"/>
  <c r="J448" i="7" s="1"/>
  <c r="I388" i="7"/>
  <c r="J388" i="7" s="1"/>
  <c r="I316" i="7"/>
  <c r="K316" i="7" s="1"/>
  <c r="I280" i="7"/>
  <c r="J280" i="7" s="1"/>
  <c r="I616" i="7"/>
  <c r="J616" i="7" s="1"/>
  <c r="I328" i="7"/>
  <c r="K328" i="7" s="1"/>
  <c r="C576" i="7"/>
  <c r="D576" i="7" s="1"/>
  <c r="I996" i="7"/>
  <c r="I984" i="7"/>
  <c r="K984" i="7" s="1"/>
  <c r="J972" i="7"/>
  <c r="K972" i="7"/>
  <c r="J960" i="7"/>
  <c r="K960" i="7"/>
  <c r="K948" i="7"/>
  <c r="J948" i="7"/>
  <c r="J936" i="7"/>
  <c r="K936" i="7"/>
  <c r="I924" i="7"/>
  <c r="I912" i="7"/>
  <c r="J912" i="7" s="1"/>
  <c r="J900" i="7"/>
  <c r="K900" i="7"/>
  <c r="J876" i="7"/>
  <c r="K876" i="7"/>
  <c r="I852" i="7"/>
  <c r="I840" i="7"/>
  <c r="K840" i="7" s="1"/>
  <c r="J816" i="7"/>
  <c r="K816" i="7"/>
  <c r="J792" i="7"/>
  <c r="K792" i="7"/>
  <c r="I780" i="7"/>
  <c r="K780" i="7" s="1"/>
  <c r="I768" i="7"/>
  <c r="K768" i="7" s="1"/>
  <c r="K756" i="7"/>
  <c r="J756" i="7"/>
  <c r="K744" i="7"/>
  <c r="J744" i="7"/>
  <c r="K732" i="7"/>
  <c r="J732" i="7"/>
  <c r="J720" i="7"/>
  <c r="K720" i="7"/>
  <c r="I708" i="7"/>
  <c r="K708" i="7" s="1"/>
  <c r="I696" i="7"/>
  <c r="K696" i="7" s="1"/>
  <c r="J684" i="7"/>
  <c r="K684" i="7"/>
  <c r="J660" i="7"/>
  <c r="K660" i="7"/>
  <c r="I636" i="7"/>
  <c r="J636" i="7" s="1"/>
  <c r="I624" i="7"/>
  <c r="J624" i="7" s="1"/>
  <c r="J612" i="7"/>
  <c r="K612" i="7"/>
  <c r="K600" i="7"/>
  <c r="J600" i="7"/>
  <c r="J588" i="7"/>
  <c r="K588" i="7"/>
  <c r="I576" i="7"/>
  <c r="J576" i="7" s="1"/>
  <c r="J564" i="7"/>
  <c r="K564" i="7"/>
  <c r="J552" i="7"/>
  <c r="K552" i="7"/>
  <c r="J540" i="7"/>
  <c r="K540" i="7"/>
  <c r="I528" i="7"/>
  <c r="J528" i="7" s="1"/>
  <c r="I516" i="7"/>
  <c r="J516" i="7" s="1"/>
  <c r="J504" i="7"/>
  <c r="K504" i="7"/>
  <c r="J492" i="7"/>
  <c r="K492" i="7"/>
  <c r="I480" i="7"/>
  <c r="J480" i="7" s="1"/>
  <c r="I468" i="7"/>
  <c r="J468" i="7" s="1"/>
  <c r="J456" i="7"/>
  <c r="K456" i="7"/>
  <c r="J444" i="7"/>
  <c r="K444" i="7"/>
  <c r="I432" i="7"/>
  <c r="J432" i="7" s="1"/>
  <c r="I420" i="7"/>
  <c r="J420" i="7" s="1"/>
  <c r="J408" i="7"/>
  <c r="K408" i="7"/>
  <c r="J396" i="7"/>
  <c r="K396" i="7"/>
  <c r="I384" i="7"/>
  <c r="K384" i="7" s="1"/>
  <c r="I372" i="7"/>
  <c r="J372" i="7" s="1"/>
  <c r="J360" i="7"/>
  <c r="K360" i="7"/>
  <c r="J348" i="7"/>
  <c r="K348" i="7"/>
  <c r="I336" i="7"/>
  <c r="K336" i="7" s="1"/>
  <c r="J324" i="7"/>
  <c r="K324" i="7"/>
  <c r="I312" i="7"/>
  <c r="K312" i="7" s="1"/>
  <c r="I300" i="7"/>
  <c r="K300" i="7" s="1"/>
  <c r="K288" i="7"/>
  <c r="J288" i="7"/>
  <c r="J276" i="7"/>
  <c r="K276" i="7"/>
  <c r="I264" i="7"/>
  <c r="J264" i="7" s="1"/>
  <c r="I252" i="7"/>
  <c r="K252" i="7" s="1"/>
  <c r="I240" i="7"/>
  <c r="I228" i="7"/>
  <c r="J228" i="7" s="1"/>
  <c r="I216" i="7"/>
  <c r="J216" i="7" s="1"/>
  <c r="J204" i="7"/>
  <c r="K204" i="7"/>
  <c r="J192" i="7"/>
  <c r="K192" i="7"/>
  <c r="I180" i="7"/>
  <c r="K180" i="7" s="1"/>
  <c r="J168" i="7"/>
  <c r="K168" i="7"/>
  <c r="I156" i="7"/>
  <c r="K156" i="7" s="1"/>
  <c r="I144" i="7"/>
  <c r="K144" i="7" s="1"/>
  <c r="J132" i="7"/>
  <c r="K132" i="7"/>
  <c r="I120" i="7"/>
  <c r="J120" i="7" s="1"/>
  <c r="I108" i="7"/>
  <c r="J108" i="7" s="1"/>
  <c r="I96" i="7"/>
  <c r="J96" i="7" s="1"/>
  <c r="I84" i="7"/>
  <c r="J84" i="7" s="1"/>
  <c r="I72" i="7"/>
  <c r="J72" i="7" s="1"/>
  <c r="I60" i="7"/>
  <c r="K60" i="7" s="1"/>
  <c r="I48" i="7"/>
  <c r="K48" i="7" s="1"/>
  <c r="I36" i="7"/>
  <c r="K36" i="7" s="1"/>
  <c r="I24" i="7"/>
  <c r="J24" i="7" s="1"/>
  <c r="I12" i="7"/>
  <c r="J12" i="7" s="1"/>
  <c r="I914" i="7"/>
  <c r="J914" i="7" s="1"/>
  <c r="I890" i="7"/>
  <c r="J890" i="7" s="1"/>
  <c r="I828" i="7"/>
  <c r="J828" i="7" s="1"/>
  <c r="I804" i="7"/>
  <c r="K804" i="7" s="1"/>
  <c r="I760" i="7"/>
  <c r="J760" i="7" s="1"/>
  <c r="I698" i="7"/>
  <c r="J698" i="7" s="1"/>
  <c r="I674" i="7"/>
  <c r="K674" i="7" s="1"/>
  <c r="I517" i="7"/>
  <c r="K517" i="7" s="1"/>
  <c r="I469" i="7"/>
  <c r="K469" i="7" s="1"/>
  <c r="I421" i="7"/>
  <c r="J421" i="7" s="1"/>
  <c r="I374" i="7"/>
  <c r="J374" i="7" s="1"/>
  <c r="J988" i="7"/>
  <c r="K988" i="7"/>
  <c r="J904" i="7"/>
  <c r="K904" i="7"/>
  <c r="J832" i="7"/>
  <c r="K832" i="7"/>
  <c r="J772" i="7"/>
  <c r="K772" i="7"/>
  <c r="J712" i="7"/>
  <c r="K712" i="7"/>
  <c r="I652" i="7"/>
  <c r="J652" i="7" s="1"/>
  <c r="I592" i="7"/>
  <c r="K592" i="7" s="1"/>
  <c r="J472" i="7"/>
  <c r="K472" i="7"/>
  <c r="I424" i="7"/>
  <c r="J424" i="7" s="1"/>
  <c r="J304" i="7"/>
  <c r="K304" i="7"/>
  <c r="I983" i="7"/>
  <c r="J983" i="7" s="1"/>
  <c r="I971" i="7"/>
  <c r="K971" i="7" s="1"/>
  <c r="J959" i="7"/>
  <c r="K959" i="7"/>
  <c r="K947" i="7"/>
  <c r="J947" i="7"/>
  <c r="J935" i="7"/>
  <c r="K935" i="7"/>
  <c r="J923" i="7"/>
  <c r="K923" i="7"/>
  <c r="I911" i="7"/>
  <c r="J911" i="7" s="1"/>
  <c r="I899" i="7"/>
  <c r="J899" i="7" s="1"/>
  <c r="J875" i="7"/>
  <c r="K875" i="7"/>
  <c r="J851" i="7"/>
  <c r="K851" i="7"/>
  <c r="I839" i="7"/>
  <c r="K839" i="7" s="1"/>
  <c r="I827" i="7"/>
  <c r="J827" i="7" s="1"/>
  <c r="J815" i="7"/>
  <c r="K815" i="7"/>
  <c r="J791" i="7"/>
  <c r="K791" i="7"/>
  <c r="I767" i="7"/>
  <c r="J767" i="7" s="1"/>
  <c r="I755" i="7"/>
  <c r="K755" i="7" s="1"/>
  <c r="K743" i="7"/>
  <c r="J743" i="7"/>
  <c r="K731" i="7"/>
  <c r="J731" i="7"/>
  <c r="J719" i="7"/>
  <c r="K719" i="7"/>
  <c r="J707" i="7"/>
  <c r="K707" i="7"/>
  <c r="I695" i="7"/>
  <c r="J695" i="7" s="1"/>
  <c r="I683" i="7"/>
  <c r="J683" i="7" s="1"/>
  <c r="J659" i="7"/>
  <c r="K659" i="7"/>
  <c r="J635" i="7"/>
  <c r="K635" i="7"/>
  <c r="I623" i="7"/>
  <c r="K623" i="7" s="1"/>
  <c r="J611" i="7"/>
  <c r="K611" i="7"/>
  <c r="J599" i="7"/>
  <c r="K599" i="7"/>
  <c r="K587" i="7"/>
  <c r="J587" i="7"/>
  <c r="I575" i="7"/>
  <c r="J575" i="7" s="1"/>
  <c r="J563" i="7"/>
  <c r="K563" i="7"/>
  <c r="J551" i="7"/>
  <c r="K551" i="7"/>
  <c r="J539" i="7"/>
  <c r="K539" i="7"/>
  <c r="I527" i="7"/>
  <c r="K527" i="7" s="1"/>
  <c r="I515" i="7"/>
  <c r="J515" i="7" s="1"/>
  <c r="I503" i="7"/>
  <c r="J503" i="7" s="1"/>
  <c r="J491" i="7"/>
  <c r="K491" i="7"/>
  <c r="J479" i="7"/>
  <c r="K479" i="7"/>
  <c r="I467" i="7"/>
  <c r="K467" i="7" s="1"/>
  <c r="J455" i="7"/>
  <c r="K455" i="7"/>
  <c r="J443" i="7"/>
  <c r="K443" i="7"/>
  <c r="J431" i="7"/>
  <c r="I419" i="7"/>
  <c r="K419" i="7" s="1"/>
  <c r="J407" i="7"/>
  <c r="K407" i="7"/>
  <c r="J395" i="7"/>
  <c r="K395" i="7"/>
  <c r="I383" i="7"/>
  <c r="K383" i="7" s="1"/>
  <c r="I371" i="7"/>
  <c r="K371" i="7" s="1"/>
  <c r="I359" i="7"/>
  <c r="K359" i="7" s="1"/>
  <c r="J347" i="7"/>
  <c r="K347" i="7"/>
  <c r="I335" i="7"/>
  <c r="K335" i="7" s="1"/>
  <c r="J323" i="7"/>
  <c r="K323" i="7"/>
  <c r="I299" i="7"/>
  <c r="J299" i="7" s="1"/>
  <c r="I287" i="7"/>
  <c r="K287" i="7" s="1"/>
  <c r="J275" i="7"/>
  <c r="K275" i="7"/>
  <c r="J263" i="7"/>
  <c r="K263" i="7"/>
  <c r="I251" i="7"/>
  <c r="K251" i="7" s="1"/>
  <c r="J239" i="7"/>
  <c r="K239" i="7"/>
  <c r="I227" i="7"/>
  <c r="K227" i="7" s="1"/>
  <c r="I215" i="7"/>
  <c r="J215" i="7" s="1"/>
  <c r="I203" i="7"/>
  <c r="K203" i="7" s="1"/>
  <c r="J191" i="7"/>
  <c r="K191" i="7"/>
  <c r="I179" i="7"/>
  <c r="K179" i="7" s="1"/>
  <c r="J167" i="7"/>
  <c r="K167" i="7"/>
  <c r="I155" i="7"/>
  <c r="J155" i="7" s="1"/>
  <c r="I143" i="7"/>
  <c r="K143" i="7" s="1"/>
  <c r="J131" i="7"/>
  <c r="K131" i="7"/>
  <c r="J119" i="7"/>
  <c r="K119" i="7"/>
  <c r="I107" i="7"/>
  <c r="J107" i="7" s="1"/>
  <c r="I95" i="7"/>
  <c r="K95" i="7" s="1"/>
  <c r="I83" i="7"/>
  <c r="J83" i="7" s="1"/>
  <c r="I71" i="7"/>
  <c r="K71" i="7" s="1"/>
  <c r="I59" i="7"/>
  <c r="K59" i="7" s="1"/>
  <c r="I47" i="7"/>
  <c r="K47" i="7" s="1"/>
  <c r="I35" i="7"/>
  <c r="K35" i="7" s="1"/>
  <c r="I23" i="7"/>
  <c r="J23" i="7" s="1"/>
  <c r="I11" i="7"/>
  <c r="J11" i="7" s="1"/>
  <c r="I995" i="7"/>
  <c r="K995" i="7" s="1"/>
  <c r="I975" i="7"/>
  <c r="K975" i="7" s="1"/>
  <c r="I951" i="7"/>
  <c r="I889" i="7"/>
  <c r="J889" i="7" s="1"/>
  <c r="I865" i="7"/>
  <c r="K865" i="7" s="1"/>
  <c r="I803" i="7"/>
  <c r="J803" i="7" s="1"/>
  <c r="I779" i="7"/>
  <c r="J779" i="7" s="1"/>
  <c r="I759" i="7"/>
  <c r="I735" i="7"/>
  <c r="J735" i="7" s="1"/>
  <c r="I673" i="7"/>
  <c r="J673" i="7" s="1"/>
  <c r="I649" i="7"/>
  <c r="J649" i="7" s="1"/>
  <c r="I604" i="7"/>
  <c r="K604" i="7" s="1"/>
  <c r="I315" i="7"/>
  <c r="K315" i="7" s="1"/>
  <c r="I291" i="7"/>
  <c r="J291" i="7" s="1"/>
  <c r="I207" i="7"/>
  <c r="J207" i="7" s="1"/>
  <c r="I63" i="7"/>
  <c r="J976" i="7"/>
  <c r="K976" i="7"/>
  <c r="I880" i="7"/>
  <c r="J880" i="7" s="1"/>
  <c r="I796" i="7"/>
  <c r="J796" i="7" s="1"/>
  <c r="J700" i="7"/>
  <c r="K700" i="7"/>
  <c r="I568" i="7"/>
  <c r="J568" i="7" s="1"/>
  <c r="I496" i="7"/>
  <c r="J496" i="7" s="1"/>
  <c r="I412" i="7"/>
  <c r="K412" i="7" s="1"/>
  <c r="J292" i="7"/>
  <c r="K292" i="7"/>
  <c r="I970" i="7"/>
  <c r="K970" i="7" s="1"/>
  <c r="J958" i="7"/>
  <c r="K958" i="7"/>
  <c r="K946" i="7"/>
  <c r="J946" i="7"/>
  <c r="J934" i="7"/>
  <c r="K934" i="7"/>
  <c r="J922" i="7"/>
  <c r="K922" i="7"/>
  <c r="I910" i="7"/>
  <c r="J910" i="7" s="1"/>
  <c r="I898" i="7"/>
  <c r="J898" i="7" s="1"/>
  <c r="J886" i="7"/>
  <c r="K886" i="7"/>
  <c r="K874" i="7"/>
  <c r="J874" i="7"/>
  <c r="J862" i="7"/>
  <c r="K862" i="7"/>
  <c r="J850" i="7"/>
  <c r="K850" i="7"/>
  <c r="I838" i="7"/>
  <c r="J838" i="7" s="1"/>
  <c r="I826" i="7"/>
  <c r="K826" i="7" s="1"/>
  <c r="J814" i="7"/>
  <c r="K814" i="7"/>
  <c r="J790" i="7"/>
  <c r="K790" i="7"/>
  <c r="I766" i="7"/>
  <c r="J766" i="7" s="1"/>
  <c r="I754" i="7"/>
  <c r="J754" i="7" s="1"/>
  <c r="J742" i="7"/>
  <c r="K742" i="7"/>
  <c r="K730" i="7"/>
  <c r="J730" i="7"/>
  <c r="J718" i="7"/>
  <c r="K718" i="7"/>
  <c r="J706" i="7"/>
  <c r="K706" i="7"/>
  <c r="I694" i="7"/>
  <c r="J694" i="7" s="1"/>
  <c r="I682" i="7"/>
  <c r="J682" i="7" s="1"/>
  <c r="K670" i="7"/>
  <c r="J670" i="7"/>
  <c r="J658" i="7"/>
  <c r="K658" i="7"/>
  <c r="J646" i="7"/>
  <c r="K646" i="7"/>
  <c r="J634" i="7"/>
  <c r="K634" i="7"/>
  <c r="I622" i="7"/>
  <c r="K622" i="7" s="1"/>
  <c r="I610" i="7"/>
  <c r="J610" i="7" s="1"/>
  <c r="J598" i="7"/>
  <c r="K598" i="7"/>
  <c r="K586" i="7"/>
  <c r="J586" i="7"/>
  <c r="I574" i="7"/>
  <c r="K574" i="7" s="1"/>
  <c r="I562" i="7"/>
  <c r="J562" i="7" s="1"/>
  <c r="J550" i="7"/>
  <c r="K550" i="7"/>
  <c r="J538" i="7"/>
  <c r="K538" i="7"/>
  <c r="I526" i="7"/>
  <c r="K526" i="7" s="1"/>
  <c r="I514" i="7"/>
  <c r="J514" i="7" s="1"/>
  <c r="I502" i="7"/>
  <c r="J502" i="7" s="1"/>
  <c r="I490" i="7"/>
  <c r="K490" i="7" s="1"/>
  <c r="J478" i="7"/>
  <c r="I466" i="7"/>
  <c r="J466" i="7" s="1"/>
  <c r="J454" i="7"/>
  <c r="K454" i="7"/>
  <c r="J442" i="7"/>
  <c r="K442" i="7"/>
  <c r="J430" i="7"/>
  <c r="K430" i="7"/>
  <c r="I418" i="7"/>
  <c r="K418" i="7" s="1"/>
  <c r="J406" i="7"/>
  <c r="K406" i="7"/>
  <c r="I394" i="7"/>
  <c r="J394" i="7" s="1"/>
  <c r="I382" i="7"/>
  <c r="J382" i="7" s="1"/>
  <c r="I370" i="7"/>
  <c r="J370" i="7" s="1"/>
  <c r="I358" i="7"/>
  <c r="J358" i="7" s="1"/>
  <c r="I346" i="7"/>
  <c r="J346" i="7" s="1"/>
  <c r="I334" i="7"/>
  <c r="J334" i="7" s="1"/>
  <c r="I322" i="7"/>
  <c r="K322" i="7" s="1"/>
  <c r="I310" i="7"/>
  <c r="J310" i="7" s="1"/>
  <c r="I298" i="7"/>
  <c r="J298" i="7" s="1"/>
  <c r="I286" i="7"/>
  <c r="K286" i="7" s="1"/>
  <c r="I274" i="7"/>
  <c r="K274" i="7" s="1"/>
  <c r="I262" i="7"/>
  <c r="J262" i="7" s="1"/>
  <c r="I250" i="7"/>
  <c r="J250" i="7" s="1"/>
  <c r="I238" i="7"/>
  <c r="J238" i="7" s="1"/>
  <c r="I226" i="7"/>
  <c r="K226" i="7" s="1"/>
  <c r="I214" i="7"/>
  <c r="K214" i="7" s="1"/>
  <c r="I202" i="7"/>
  <c r="J202" i="7" s="1"/>
  <c r="I190" i="7"/>
  <c r="J190" i="7" s="1"/>
  <c r="I178" i="7"/>
  <c r="J178" i="7" s="1"/>
  <c r="I166" i="7"/>
  <c r="K166" i="7" s="1"/>
  <c r="I154" i="7"/>
  <c r="J154" i="7" s="1"/>
  <c r="I142" i="7"/>
  <c r="J142" i="7" s="1"/>
  <c r="I130" i="7"/>
  <c r="J130" i="7" s="1"/>
  <c r="I118" i="7"/>
  <c r="K118" i="7" s="1"/>
  <c r="I106" i="7"/>
  <c r="J106" i="7" s="1"/>
  <c r="I94" i="7"/>
  <c r="J94" i="7" s="1"/>
  <c r="I82" i="7"/>
  <c r="J82" i="7" s="1"/>
  <c r="I70" i="7"/>
  <c r="K70" i="7" s="1"/>
  <c r="I58" i="7"/>
  <c r="J58" i="7" s="1"/>
  <c r="I46" i="7"/>
  <c r="J46" i="7" s="1"/>
  <c r="I34" i="7"/>
  <c r="J34" i="7" s="1"/>
  <c r="I22" i="7"/>
  <c r="K22" i="7" s="1"/>
  <c r="I994" i="7"/>
  <c r="K994" i="7" s="1"/>
  <c r="I974" i="7"/>
  <c r="J974" i="7" s="1"/>
  <c r="I950" i="7"/>
  <c r="J950" i="7" s="1"/>
  <c r="I888" i="7"/>
  <c r="K888" i="7" s="1"/>
  <c r="I864" i="7"/>
  <c r="J864" i="7" s="1"/>
  <c r="I844" i="7"/>
  <c r="K844" i="7" s="1"/>
  <c r="I820" i="7"/>
  <c r="J820" i="7" s="1"/>
  <c r="I802" i="7"/>
  <c r="K802" i="7" s="1"/>
  <c r="I778" i="7"/>
  <c r="J778" i="7" s="1"/>
  <c r="I758" i="7"/>
  <c r="J758" i="7" s="1"/>
  <c r="I734" i="7"/>
  <c r="J734" i="7" s="1"/>
  <c r="I672" i="7"/>
  <c r="J672" i="7" s="1"/>
  <c r="I648" i="7"/>
  <c r="J648" i="7" s="1"/>
  <c r="I628" i="7"/>
  <c r="J628" i="7" s="1"/>
  <c r="I603" i="7"/>
  <c r="I364" i="7"/>
  <c r="J364" i="7" s="1"/>
  <c r="I314" i="7"/>
  <c r="J314" i="7" s="1"/>
  <c r="I290" i="7"/>
  <c r="I206" i="7"/>
  <c r="K206" i="7" s="1"/>
  <c r="I111" i="7"/>
  <c r="J111" i="7" s="1"/>
  <c r="I62" i="7"/>
  <c r="J62" i="7" s="1"/>
  <c r="K1000" i="7"/>
  <c r="J1000" i="7"/>
  <c r="I940" i="7"/>
  <c r="J940" i="7" s="1"/>
  <c r="J856" i="7"/>
  <c r="K856" i="7"/>
  <c r="J784" i="7"/>
  <c r="K784" i="7"/>
  <c r="J688" i="7"/>
  <c r="K688" i="7"/>
  <c r="J640" i="7"/>
  <c r="K640" i="7"/>
  <c r="I532" i="7"/>
  <c r="K532" i="7" s="1"/>
  <c r="J400" i="7"/>
  <c r="K400" i="7"/>
  <c r="I352" i="7"/>
  <c r="K352" i="7" s="1"/>
  <c r="I268" i="7"/>
  <c r="J268" i="7" s="1"/>
  <c r="C573" i="7"/>
  <c r="F573" i="7" s="1"/>
  <c r="I993" i="7"/>
  <c r="J993" i="7" s="1"/>
  <c r="I981" i="7"/>
  <c r="K981" i="7" s="1"/>
  <c r="I969" i="7"/>
  <c r="J969" i="7" s="1"/>
  <c r="I957" i="7"/>
  <c r="J957" i="7" s="1"/>
  <c r="I945" i="7"/>
  <c r="K945" i="7" s="1"/>
  <c r="I933" i="7"/>
  <c r="J933" i="7" s="1"/>
  <c r="I921" i="7"/>
  <c r="K921" i="7" s="1"/>
  <c r="I909" i="7"/>
  <c r="J909" i="7" s="1"/>
  <c r="I897" i="7"/>
  <c r="K897" i="7" s="1"/>
  <c r="I885" i="7"/>
  <c r="J885" i="7" s="1"/>
  <c r="I873" i="7"/>
  <c r="K873" i="7" s="1"/>
  <c r="I861" i="7"/>
  <c r="J861" i="7" s="1"/>
  <c r="I849" i="7"/>
  <c r="J849" i="7" s="1"/>
  <c r="I837" i="7"/>
  <c r="J837" i="7" s="1"/>
  <c r="I825" i="7"/>
  <c r="K825" i="7" s="1"/>
  <c r="I813" i="7"/>
  <c r="J813" i="7" s="1"/>
  <c r="I801" i="7"/>
  <c r="J801" i="7" s="1"/>
  <c r="I789" i="7"/>
  <c r="J789" i="7" s="1"/>
  <c r="I777" i="7"/>
  <c r="K777" i="7" s="1"/>
  <c r="I765" i="7"/>
  <c r="J765" i="7" s="1"/>
  <c r="I753" i="7"/>
  <c r="J753" i="7" s="1"/>
  <c r="I741" i="7"/>
  <c r="J741" i="7" s="1"/>
  <c r="I729" i="7"/>
  <c r="K729" i="7" s="1"/>
  <c r="I717" i="7"/>
  <c r="J717" i="7" s="1"/>
  <c r="I705" i="7"/>
  <c r="K705" i="7" s="1"/>
  <c r="I693" i="7"/>
  <c r="J693" i="7" s="1"/>
  <c r="I681" i="7"/>
  <c r="K681" i="7" s="1"/>
  <c r="I669" i="7"/>
  <c r="J669" i="7" s="1"/>
  <c r="I657" i="7"/>
  <c r="J657" i="7" s="1"/>
  <c r="I645" i="7"/>
  <c r="J645" i="7" s="1"/>
  <c r="I633" i="7"/>
  <c r="K633" i="7" s="1"/>
  <c r="I621" i="7"/>
  <c r="J621" i="7" s="1"/>
  <c r="I609" i="7"/>
  <c r="J609" i="7" s="1"/>
  <c r="J597" i="7"/>
  <c r="K597" i="7"/>
  <c r="J585" i="7"/>
  <c r="K585" i="7"/>
  <c r="K573" i="7"/>
  <c r="J573" i="7"/>
  <c r="I561" i="7"/>
  <c r="J561" i="7" s="1"/>
  <c r="J549" i="7"/>
  <c r="K549" i="7"/>
  <c r="J537" i="7"/>
  <c r="K537" i="7"/>
  <c r="J525" i="7"/>
  <c r="I513" i="7"/>
  <c r="J513" i="7" s="1"/>
  <c r="J501" i="7"/>
  <c r="K501" i="7"/>
  <c r="I489" i="7"/>
  <c r="J489" i="7" s="1"/>
  <c r="I477" i="7"/>
  <c r="K477" i="7" s="1"/>
  <c r="I465" i="7"/>
  <c r="K465" i="7" s="1"/>
  <c r="I453" i="7"/>
  <c r="K453" i="7" s="1"/>
  <c r="J441" i="7"/>
  <c r="K441" i="7"/>
  <c r="J429" i="7"/>
  <c r="K429" i="7"/>
  <c r="I417" i="7"/>
  <c r="J417" i="7" s="1"/>
  <c r="I405" i="7"/>
  <c r="J405" i="7" s="1"/>
  <c r="J393" i="7"/>
  <c r="K393" i="7"/>
  <c r="J381" i="7"/>
  <c r="K381" i="7"/>
  <c r="I369" i="7"/>
  <c r="J369" i="7" s="1"/>
  <c r="J357" i="7"/>
  <c r="K357" i="7"/>
  <c r="I345" i="7"/>
  <c r="J345" i="7" s="1"/>
  <c r="I333" i="7"/>
  <c r="K333" i="7" s="1"/>
  <c r="J321" i="7"/>
  <c r="K321" i="7"/>
  <c r="J309" i="7"/>
  <c r="K309" i="7"/>
  <c r="I297" i="7"/>
  <c r="K297" i="7" s="1"/>
  <c r="I285" i="7"/>
  <c r="K285" i="7" s="1"/>
  <c r="J273" i="7"/>
  <c r="K273" i="7"/>
  <c r="J261" i="7"/>
  <c r="K261" i="7"/>
  <c r="I249" i="7"/>
  <c r="K249" i="7" s="1"/>
  <c r="J237" i="7"/>
  <c r="K237" i="7"/>
  <c r="I225" i="7"/>
  <c r="J225" i="7" s="1"/>
  <c r="K189" i="7"/>
  <c r="K93" i="7"/>
  <c r="I973" i="7"/>
  <c r="J973" i="7" s="1"/>
  <c r="I949" i="7"/>
  <c r="K949" i="7" s="1"/>
  <c r="I887" i="7"/>
  <c r="K887" i="7" s="1"/>
  <c r="I863" i="7"/>
  <c r="J863" i="7" s="1"/>
  <c r="I843" i="7"/>
  <c r="J843" i="7" s="1"/>
  <c r="I819" i="7"/>
  <c r="I757" i="7"/>
  <c r="J757" i="7" s="1"/>
  <c r="I733" i="7"/>
  <c r="K733" i="7" s="1"/>
  <c r="I671" i="7"/>
  <c r="J671" i="7" s="1"/>
  <c r="I647" i="7"/>
  <c r="J647" i="7" s="1"/>
  <c r="I627" i="7"/>
  <c r="J627" i="7" s="1"/>
  <c r="I601" i="7"/>
  <c r="K601" i="7" s="1"/>
  <c r="I580" i="7"/>
  <c r="J580" i="7" s="1"/>
  <c r="I553" i="7"/>
  <c r="J553" i="7" s="1"/>
  <c r="I508" i="7"/>
  <c r="J508" i="7" s="1"/>
  <c r="I460" i="7"/>
  <c r="J460" i="7" s="1"/>
  <c r="I363" i="7"/>
  <c r="J363" i="7" s="1"/>
  <c r="I339" i="7"/>
  <c r="I311" i="7"/>
  <c r="K311" i="7" s="1"/>
  <c r="I289" i="7"/>
  <c r="K289" i="7" s="1"/>
  <c r="I230" i="7"/>
  <c r="K230" i="7" s="1"/>
  <c r="I205" i="7"/>
  <c r="K205" i="7" s="1"/>
  <c r="I109" i="7"/>
  <c r="K109" i="7" s="1"/>
  <c r="K982" i="7"/>
  <c r="I320" i="7"/>
  <c r="J320" i="7" s="1"/>
  <c r="I10" i="7"/>
  <c r="J10" i="7" s="1"/>
  <c r="I201" i="7"/>
  <c r="K201" i="7" s="1"/>
  <c r="J189" i="7"/>
  <c r="J165" i="7"/>
  <c r="J153" i="7"/>
  <c r="K153" i="7"/>
  <c r="I141" i="7"/>
  <c r="J141" i="7" s="1"/>
  <c r="J129" i="7"/>
  <c r="J117" i="7"/>
  <c r="K117" i="7"/>
  <c r="J105" i="7"/>
  <c r="K105" i="7"/>
  <c r="J93" i="7"/>
  <c r="I69" i="7"/>
  <c r="K69" i="7" s="1"/>
  <c r="I57" i="7"/>
  <c r="J57" i="7" s="1"/>
  <c r="J33" i="7"/>
  <c r="J21" i="7"/>
  <c r="K21" i="7"/>
  <c r="J9" i="7"/>
  <c r="K9" i="7"/>
  <c r="K129" i="7"/>
  <c r="J308" i="7"/>
  <c r="K308" i="7"/>
  <c r="J296" i="7"/>
  <c r="K296" i="7"/>
  <c r="I284" i="7"/>
  <c r="J284" i="7" s="1"/>
  <c r="J272" i="7"/>
  <c r="K272" i="7"/>
  <c r="J260" i="7"/>
  <c r="K260" i="7"/>
  <c r="J248" i="7"/>
  <c r="K248" i="7"/>
  <c r="J236" i="7"/>
  <c r="K236" i="7"/>
  <c r="J224" i="7"/>
  <c r="I212" i="7"/>
  <c r="J212" i="7" s="1"/>
  <c r="J200" i="7"/>
  <c r="K200" i="7"/>
  <c r="I188" i="7"/>
  <c r="K188" i="7" s="1"/>
  <c r="J176" i="7"/>
  <c r="K176" i="7"/>
  <c r="J164" i="7"/>
  <c r="K164" i="7"/>
  <c r="J152" i="7"/>
  <c r="K152" i="7"/>
  <c r="I140" i="7"/>
  <c r="K140" i="7" s="1"/>
  <c r="I128" i="7"/>
  <c r="J128" i="7" s="1"/>
  <c r="J116" i="7"/>
  <c r="K116" i="7"/>
  <c r="J104" i="7"/>
  <c r="K104" i="7"/>
  <c r="J92" i="7"/>
  <c r="J80" i="7"/>
  <c r="K80" i="7"/>
  <c r="I68" i="7"/>
  <c r="K68" i="7" s="1"/>
  <c r="I56" i="7"/>
  <c r="J56" i="7" s="1"/>
  <c r="I44" i="7"/>
  <c r="J44" i="7" s="1"/>
  <c r="J32" i="7"/>
  <c r="I20" i="7"/>
  <c r="K20" i="7" s="1"/>
  <c r="J8" i="7"/>
  <c r="K8" i="7"/>
  <c r="I213" i="7"/>
  <c r="J213" i="7" s="1"/>
  <c r="I177" i="7"/>
  <c r="J177" i="7" s="1"/>
  <c r="I81" i="7"/>
  <c r="J81" i="7" s="1"/>
  <c r="I45" i="7"/>
  <c r="J45" i="7" s="1"/>
  <c r="I5" i="7"/>
  <c r="K5" i="7" s="1"/>
  <c r="J244" i="7"/>
  <c r="K244" i="7"/>
  <c r="J232" i="7"/>
  <c r="K232" i="7"/>
  <c r="J220" i="7"/>
  <c r="K220" i="7"/>
  <c r="J208" i="7"/>
  <c r="K208" i="7"/>
  <c r="J196" i="7"/>
  <c r="K196" i="7"/>
  <c r="J184" i="7"/>
  <c r="K184" i="7"/>
  <c r="J172" i="7"/>
  <c r="K172" i="7"/>
  <c r="J160" i="7"/>
  <c r="K160" i="7"/>
  <c r="J148" i="7"/>
  <c r="K148" i="7"/>
  <c r="I136" i="7"/>
  <c r="J136" i="7" s="1"/>
  <c r="J124" i="7"/>
  <c r="K124" i="7"/>
  <c r="J100" i="7"/>
  <c r="K100" i="7"/>
  <c r="J88" i="7"/>
  <c r="K88" i="7"/>
  <c r="J76" i="7"/>
  <c r="K76" i="7"/>
  <c r="J64" i="7"/>
  <c r="K64" i="7"/>
  <c r="J52" i="7"/>
  <c r="K52" i="7"/>
  <c r="J28" i="7"/>
  <c r="K28" i="7"/>
  <c r="J16" i="7"/>
  <c r="K16" i="7"/>
  <c r="J4" i="7"/>
  <c r="I112" i="7"/>
  <c r="J112" i="7" s="1"/>
  <c r="I40" i="7"/>
  <c r="J40" i="7" s="1"/>
  <c r="C38" i="7"/>
  <c r="D38" i="7" s="1"/>
  <c r="B22" i="7"/>
  <c r="B947" i="7"/>
  <c r="C39" i="7"/>
  <c r="D39" i="7" s="1"/>
  <c r="B54" i="7"/>
  <c r="B882" i="7"/>
  <c r="B930" i="7"/>
  <c r="B858" i="7"/>
  <c r="B798" i="7"/>
  <c r="B738" i="7"/>
  <c r="B678" i="7"/>
  <c r="B630" i="7"/>
  <c r="B498" i="7"/>
  <c r="B426" i="7"/>
  <c r="B366" i="7"/>
  <c r="B306" i="7"/>
  <c r="B234" i="7"/>
  <c r="B186" i="7"/>
  <c r="B90" i="7"/>
  <c r="B30" i="7"/>
  <c r="B870" i="7"/>
  <c r="B989" i="7"/>
  <c r="B929" i="7"/>
  <c r="B893" i="7"/>
  <c r="B689" i="7"/>
  <c r="B533" i="7"/>
  <c r="B353" i="7"/>
  <c r="B281" i="7"/>
  <c r="B209" i="7"/>
  <c r="B125" i="7"/>
  <c r="B29" i="7"/>
  <c r="B940" i="7"/>
  <c r="B880" i="7"/>
  <c r="B580" i="7"/>
  <c r="B520" i="7"/>
  <c r="B412" i="7"/>
  <c r="B328" i="7"/>
  <c r="B256" i="7"/>
  <c r="B184" i="7"/>
  <c r="B88" i="7"/>
  <c r="B867" i="7"/>
  <c r="B795" i="7"/>
  <c r="B711" i="7"/>
  <c r="B543" i="7"/>
  <c r="B399" i="7"/>
  <c r="C315" i="7"/>
  <c r="D315" i="7" s="1"/>
  <c r="B111" i="7"/>
  <c r="B986" i="7"/>
  <c r="B914" i="7"/>
  <c r="B674" i="7"/>
  <c r="C386" i="7"/>
  <c r="F386" i="7" s="1"/>
  <c r="B937" i="7"/>
  <c r="B805" i="7"/>
  <c r="B757" i="7"/>
  <c r="B673" i="7"/>
  <c r="B601" i="7"/>
  <c r="B529" i="7"/>
  <c r="B457" i="7"/>
  <c r="B373" i="7"/>
  <c r="B229" i="7"/>
  <c r="B972" i="7"/>
  <c r="B960" i="7"/>
  <c r="C948" i="7"/>
  <c r="D948" i="7" s="1"/>
  <c r="C936" i="7"/>
  <c r="D936" i="7" s="1"/>
  <c r="B924" i="7"/>
  <c r="B912" i="7"/>
  <c r="C900" i="7"/>
  <c r="D900" i="7" s="1"/>
  <c r="B888" i="7"/>
  <c r="B876" i="7"/>
  <c r="B864" i="7"/>
  <c r="B852" i="7"/>
  <c r="B828" i="7"/>
  <c r="B816" i="7"/>
  <c r="B804" i="7"/>
  <c r="B780" i="7"/>
  <c r="B768" i="7"/>
  <c r="B756" i="7"/>
  <c r="B744" i="7"/>
  <c r="B732" i="7"/>
  <c r="B720" i="7"/>
  <c r="B708" i="7"/>
  <c r="B696" i="7"/>
  <c r="C684" i="7"/>
  <c r="D684" i="7" s="1"/>
  <c r="B672" i="7"/>
  <c r="B660" i="7"/>
  <c r="B648" i="7"/>
  <c r="C636" i="7"/>
  <c r="D636" i="7" s="1"/>
  <c r="B624" i="7"/>
  <c r="B612" i="7"/>
  <c r="B600" i="7"/>
  <c r="B588" i="7"/>
  <c r="B564" i="7"/>
  <c r="B552" i="7"/>
  <c r="C540" i="7"/>
  <c r="F540" i="7" s="1"/>
  <c r="B528" i="7"/>
  <c r="B516" i="7"/>
  <c r="B504" i="7"/>
  <c r="C492" i="7"/>
  <c r="D492" i="7" s="1"/>
  <c r="B480" i="7"/>
  <c r="B468" i="7"/>
  <c r="B444" i="7"/>
  <c r="B432" i="7"/>
  <c r="B408" i="7"/>
  <c r="B396" i="7"/>
  <c r="B761" i="7"/>
  <c r="B713" i="7"/>
  <c r="B420" i="7"/>
  <c r="B150" i="7"/>
  <c r="B942" i="7"/>
  <c r="B846" i="7"/>
  <c r="B774" i="7"/>
  <c r="B726" i="7"/>
  <c r="B666" i="7"/>
  <c r="B546" i="7"/>
  <c r="B474" i="7"/>
  <c r="B414" i="7"/>
  <c r="B294" i="7"/>
  <c r="B246" i="7"/>
  <c r="B198" i="7"/>
  <c r="B138" i="7"/>
  <c r="B42" i="7"/>
  <c r="C905" i="7"/>
  <c r="D905" i="7" s="1"/>
  <c r="B845" i="7"/>
  <c r="B773" i="7"/>
  <c r="B701" i="7"/>
  <c r="B629" i="7"/>
  <c r="B389" i="7"/>
  <c r="B317" i="7"/>
  <c r="B233" i="7"/>
  <c r="B173" i="7"/>
  <c r="B89" i="7"/>
  <c r="B976" i="7"/>
  <c r="B832" i="7"/>
  <c r="B688" i="7"/>
  <c r="B616" i="7"/>
  <c r="B544" i="7"/>
  <c r="B484" i="7"/>
  <c r="B424" i="7"/>
  <c r="B220" i="7"/>
  <c r="B160" i="7"/>
  <c r="B112" i="7"/>
  <c r="B40" i="7"/>
  <c r="B879" i="7"/>
  <c r="B819" i="7"/>
  <c r="B759" i="7"/>
  <c r="B687" i="7"/>
  <c r="B615" i="7"/>
  <c r="B483" i="7"/>
  <c r="B291" i="7"/>
  <c r="B207" i="7"/>
  <c r="B147" i="7"/>
  <c r="B75" i="7"/>
  <c r="B938" i="7"/>
  <c r="B866" i="7"/>
  <c r="B686" i="7"/>
  <c r="B626" i="7"/>
  <c r="B566" i="7"/>
  <c r="B482" i="7"/>
  <c r="B254" i="7"/>
  <c r="B973" i="7"/>
  <c r="B889" i="7"/>
  <c r="B781" i="7"/>
  <c r="B709" i="7"/>
  <c r="C637" i="7"/>
  <c r="F637" i="7" s="1"/>
  <c r="B565" i="7"/>
  <c r="B493" i="7"/>
  <c r="B433" i="7"/>
  <c r="B361" i="7"/>
  <c r="B313" i="7"/>
  <c r="B253" i="7"/>
  <c r="B157" i="7"/>
  <c r="C983" i="7"/>
  <c r="F983" i="7" s="1"/>
  <c r="B971" i="7"/>
  <c r="B959" i="7"/>
  <c r="C935" i="7"/>
  <c r="D935" i="7" s="1"/>
  <c r="B923" i="7"/>
  <c r="B911" i="7"/>
  <c r="C899" i="7"/>
  <c r="D899" i="7" s="1"/>
  <c r="C887" i="7"/>
  <c r="D887" i="7" s="1"/>
  <c r="B875" i="7"/>
  <c r="B863" i="7"/>
  <c r="B851" i="7"/>
  <c r="C827" i="7"/>
  <c r="F827" i="7" s="1"/>
  <c r="B815" i="7"/>
  <c r="B803" i="7"/>
  <c r="C779" i="7"/>
  <c r="D779" i="7" s="1"/>
  <c r="B767" i="7"/>
  <c r="B755" i="7"/>
  <c r="B731" i="7"/>
  <c r="B719" i="7"/>
  <c r="B707" i="7"/>
  <c r="B695" i="7"/>
  <c r="C683" i="7"/>
  <c r="D683" i="7" s="1"/>
  <c r="B671" i="7"/>
  <c r="B659" i="7"/>
  <c r="B647" i="7"/>
  <c r="C635" i="7"/>
  <c r="D635" i="7" s="1"/>
  <c r="B623" i="7"/>
  <c r="B611" i="7"/>
  <c r="B599" i="7"/>
  <c r="B587" i="7"/>
  <c r="B575" i="7"/>
  <c r="B563" i="7"/>
  <c r="B551" i="7"/>
  <c r="B539" i="7"/>
  <c r="B527" i="7"/>
  <c r="B515" i="7"/>
  <c r="B491" i="7"/>
  <c r="B479" i="7"/>
  <c r="B467" i="7"/>
  <c r="B443" i="7"/>
  <c r="B431" i="7"/>
  <c r="B419" i="7"/>
  <c r="B407" i="7"/>
  <c r="B395" i="7"/>
  <c r="B383" i="7"/>
  <c r="B371" i="7"/>
  <c r="B359" i="7"/>
  <c r="B347" i="7"/>
  <c r="B323" i="7"/>
  <c r="B311" i="7"/>
  <c r="B299" i="7"/>
  <c r="B275" i="7"/>
  <c r="C119" i="7"/>
  <c r="D119" i="7" s="1"/>
  <c r="B996" i="7"/>
  <c r="B963" i="7"/>
  <c r="B853" i="7"/>
  <c r="B806" i="7"/>
  <c r="B760" i="7"/>
  <c r="B664" i="7"/>
  <c r="B618" i="7"/>
  <c r="B469" i="7"/>
  <c r="B354" i="7"/>
  <c r="B287" i="7"/>
  <c r="B954" i="7"/>
  <c r="B786" i="7"/>
  <c r="B510" i="7"/>
  <c r="B462" i="7"/>
  <c r="B330" i="7"/>
  <c r="B258" i="7"/>
  <c r="B18" i="7"/>
  <c r="B797" i="7"/>
  <c r="B737" i="7"/>
  <c r="B653" i="7"/>
  <c r="B581" i="7"/>
  <c r="B497" i="7"/>
  <c r="B425" i="7"/>
  <c r="B365" i="7"/>
  <c r="B305" i="7"/>
  <c r="B257" i="7"/>
  <c r="B185" i="7"/>
  <c r="B113" i="7"/>
  <c r="B952" i="7"/>
  <c r="B772" i="7"/>
  <c r="B628" i="7"/>
  <c r="B568" i="7"/>
  <c r="B496" i="7"/>
  <c r="B448" i="7"/>
  <c r="B376" i="7"/>
  <c r="B304" i="7"/>
  <c r="B232" i="7"/>
  <c r="B76" i="7"/>
  <c r="B16" i="7"/>
  <c r="B437" i="7"/>
  <c r="B987" i="7"/>
  <c r="C903" i="7"/>
  <c r="F903" i="7" s="1"/>
  <c r="B723" i="7"/>
  <c r="B627" i="7"/>
  <c r="B567" i="7"/>
  <c r="B495" i="7"/>
  <c r="B411" i="7"/>
  <c r="B339" i="7"/>
  <c r="B279" i="7"/>
  <c r="B231" i="7"/>
  <c r="B171" i="7"/>
  <c r="C99" i="7"/>
  <c r="F99" i="7" s="1"/>
  <c r="B977" i="7"/>
  <c r="B821" i="7"/>
  <c r="B926" i="7"/>
  <c r="C854" i="7"/>
  <c r="F854" i="7" s="1"/>
  <c r="B782" i="7"/>
  <c r="B722" i="7"/>
  <c r="B602" i="7"/>
  <c r="B554" i="7"/>
  <c r="B518" i="7"/>
  <c r="C470" i="7"/>
  <c r="D470" i="7" s="1"/>
  <c r="B434" i="7"/>
  <c r="B374" i="7"/>
  <c r="B278" i="7"/>
  <c r="B985" i="7"/>
  <c r="B913" i="7"/>
  <c r="B817" i="7"/>
  <c r="C733" i="7"/>
  <c r="D733" i="7" s="1"/>
  <c r="B661" i="7"/>
  <c r="C589" i="7"/>
  <c r="F589" i="7" s="1"/>
  <c r="B517" i="7"/>
  <c r="B445" i="7"/>
  <c r="C385" i="7"/>
  <c r="F385" i="7" s="1"/>
  <c r="B325" i="7"/>
  <c r="B265" i="7"/>
  <c r="B205" i="7"/>
  <c r="B169" i="7"/>
  <c r="B121" i="7"/>
  <c r="B808" i="7"/>
  <c r="B471" i="7"/>
  <c r="C982" i="7"/>
  <c r="D982" i="7" s="1"/>
  <c r="B970" i="7"/>
  <c r="B958" i="7"/>
  <c r="B946" i="7"/>
  <c r="C934" i="7"/>
  <c r="F934" i="7" s="1"/>
  <c r="B922" i="7"/>
  <c r="B910" i="7"/>
  <c r="B898" i="7"/>
  <c r="C886" i="7"/>
  <c r="F886" i="7" s="1"/>
  <c r="B874" i="7"/>
  <c r="B862" i="7"/>
  <c r="B850" i="7"/>
  <c r="B838" i="7"/>
  <c r="C826" i="7"/>
  <c r="D826" i="7" s="1"/>
  <c r="B814" i="7"/>
  <c r="B802" i="7"/>
  <c r="B790" i="7"/>
  <c r="C778" i="7"/>
  <c r="D778" i="7" s="1"/>
  <c r="B766" i="7"/>
  <c r="B754" i="7"/>
  <c r="B742" i="7"/>
  <c r="C730" i="7"/>
  <c r="F730" i="7" s="1"/>
  <c r="B718" i="7"/>
  <c r="B706" i="7"/>
  <c r="B694" i="7"/>
  <c r="C682" i="7"/>
  <c r="F682" i="7" s="1"/>
  <c r="C670" i="7"/>
  <c r="F670" i="7" s="1"/>
  <c r="B658" i="7"/>
  <c r="B646" i="7"/>
  <c r="C634" i="7"/>
  <c r="D634" i="7" s="1"/>
  <c r="C622" i="7"/>
  <c r="D622" i="7" s="1"/>
  <c r="B610" i="7"/>
  <c r="B598" i="7"/>
  <c r="C586" i="7"/>
  <c r="D586" i="7" s="1"/>
  <c r="B574" i="7"/>
  <c r="B562" i="7"/>
  <c r="B550" i="7"/>
  <c r="C538" i="7"/>
  <c r="D538" i="7" s="1"/>
  <c r="B526" i="7"/>
  <c r="B514" i="7"/>
  <c r="B502" i="7"/>
  <c r="B490" i="7"/>
  <c r="B478" i="7"/>
  <c r="B466" i="7"/>
  <c r="B442" i="7"/>
  <c r="B430" i="7"/>
  <c r="B418" i="7"/>
  <c r="B394" i="7"/>
  <c r="B382" i="7"/>
  <c r="B370" i="7"/>
  <c r="C358" i="7"/>
  <c r="F358" i="7" s="1"/>
  <c r="B346" i="7"/>
  <c r="B334" i="7"/>
  <c r="B322" i="7"/>
  <c r="C310" i="7"/>
  <c r="F310" i="7" s="1"/>
  <c r="B298" i="7"/>
  <c r="B286" i="7"/>
  <c r="B274" i="7"/>
  <c r="B250" i="7"/>
  <c r="B238" i="7"/>
  <c r="B226" i="7"/>
  <c r="B995" i="7"/>
  <c r="B794" i="7"/>
  <c r="B748" i="7"/>
  <c r="B700" i="7"/>
  <c r="B606" i="7"/>
  <c r="B558" i="7"/>
  <c r="B456" i="7"/>
  <c r="B406" i="7"/>
  <c r="B338" i="7"/>
  <c r="B148" i="7"/>
  <c r="C472" i="7"/>
  <c r="D472" i="7" s="1"/>
  <c r="B966" i="7"/>
  <c r="B894" i="7"/>
  <c r="B822" i="7"/>
  <c r="B750" i="7"/>
  <c r="B690" i="7"/>
  <c r="B642" i="7"/>
  <c r="B582" i="7"/>
  <c r="B534" i="7"/>
  <c r="B486" i="7"/>
  <c r="B378" i="7"/>
  <c r="C318" i="7"/>
  <c r="D318" i="7" s="1"/>
  <c r="C270" i="7"/>
  <c r="D270" i="7" s="1"/>
  <c r="B210" i="7"/>
  <c r="B162" i="7"/>
  <c r="B114" i="7"/>
  <c r="B66" i="7"/>
  <c r="B1001" i="7"/>
  <c r="B941" i="7"/>
  <c r="B881" i="7"/>
  <c r="B833" i="7"/>
  <c r="B785" i="7"/>
  <c r="B641" i="7"/>
  <c r="B569" i="7"/>
  <c r="B509" i="7"/>
  <c r="B461" i="7"/>
  <c r="B413" i="7"/>
  <c r="B341" i="7"/>
  <c r="B197" i="7"/>
  <c r="B137" i="7"/>
  <c r="B77" i="7"/>
  <c r="B17" i="7"/>
  <c r="C964" i="7"/>
  <c r="F964" i="7" s="1"/>
  <c r="B892" i="7"/>
  <c r="B844" i="7"/>
  <c r="B796" i="7"/>
  <c r="B724" i="7"/>
  <c r="B676" i="7"/>
  <c r="B532" i="7"/>
  <c r="B460" i="7"/>
  <c r="B388" i="7"/>
  <c r="B340" i="7"/>
  <c r="B280" i="7"/>
  <c r="B208" i="7"/>
  <c r="B136" i="7"/>
  <c r="C100" i="7"/>
  <c r="D100" i="7" s="1"/>
  <c r="B28" i="7"/>
  <c r="B999" i="7"/>
  <c r="B939" i="7"/>
  <c r="B891" i="7"/>
  <c r="B843" i="7"/>
  <c r="B771" i="7"/>
  <c r="B639" i="7"/>
  <c r="B579" i="7"/>
  <c r="B435" i="7"/>
  <c r="B351" i="7"/>
  <c r="B267" i="7"/>
  <c r="C243" i="7"/>
  <c r="F243" i="7" s="1"/>
  <c r="B183" i="7"/>
  <c r="B135" i="7"/>
  <c r="B63" i="7"/>
  <c r="C842" i="7"/>
  <c r="D842" i="7" s="1"/>
  <c r="B770" i="7"/>
  <c r="B734" i="7"/>
  <c r="B662" i="7"/>
  <c r="B614" i="7"/>
  <c r="B578" i="7"/>
  <c r="B530" i="7"/>
  <c r="B494" i="7"/>
  <c r="B446" i="7"/>
  <c r="B410" i="7"/>
  <c r="B362" i="7"/>
  <c r="B326" i="7"/>
  <c r="B302" i="7"/>
  <c r="B266" i="7"/>
  <c r="C242" i="7"/>
  <c r="F242" i="7" s="1"/>
  <c r="B218" i="7"/>
  <c r="B856" i="7"/>
  <c r="B364" i="7"/>
  <c r="B53" i="7"/>
  <c r="B961" i="7"/>
  <c r="B901" i="7"/>
  <c r="B745" i="7"/>
  <c r="C685" i="7"/>
  <c r="D685" i="7" s="1"/>
  <c r="B613" i="7"/>
  <c r="C541" i="7"/>
  <c r="D541" i="7" s="1"/>
  <c r="B481" i="7"/>
  <c r="B421" i="7"/>
  <c r="B349" i="7"/>
  <c r="B217" i="7"/>
  <c r="B181" i="7"/>
  <c r="B133" i="7"/>
  <c r="B998" i="7"/>
  <c r="B890" i="7"/>
  <c r="B714" i="7"/>
  <c r="B5" i="7"/>
  <c r="B993" i="7"/>
  <c r="B981" i="7"/>
  <c r="C969" i="7"/>
  <c r="F969" i="7" s="1"/>
  <c r="B957" i="7"/>
  <c r="B945" i="7"/>
  <c r="C933" i="7"/>
  <c r="D933" i="7" s="1"/>
  <c r="C921" i="7"/>
  <c r="D921" i="7" s="1"/>
  <c r="B909" i="7"/>
  <c r="B897" i="7"/>
  <c r="C885" i="7"/>
  <c r="F885" i="7" s="1"/>
  <c r="B861" i="7"/>
  <c r="B849" i="7"/>
  <c r="B837" i="7"/>
  <c r="C825" i="7"/>
  <c r="D825" i="7" s="1"/>
  <c r="B813" i="7"/>
  <c r="B801" i="7"/>
  <c r="B789" i="7"/>
  <c r="C777" i="7"/>
  <c r="D777" i="7" s="1"/>
  <c r="B765" i="7"/>
  <c r="B753" i="7"/>
  <c r="B741" i="7"/>
  <c r="C729" i="7"/>
  <c r="F729" i="7" s="1"/>
  <c r="B717" i="7"/>
  <c r="B705" i="7"/>
  <c r="B693" i="7"/>
  <c r="B681" i="7"/>
  <c r="C669" i="7"/>
  <c r="F669" i="7" s="1"/>
  <c r="B657" i="7"/>
  <c r="B645" i="7"/>
  <c r="B633" i="7"/>
  <c r="B609" i="7"/>
  <c r="B597" i="7"/>
  <c r="B585" i="7"/>
  <c r="B561" i="7"/>
  <c r="B549" i="7"/>
  <c r="B537" i="7"/>
  <c r="C525" i="7"/>
  <c r="D525" i="7" s="1"/>
  <c r="B513" i="7"/>
  <c r="B501" i="7"/>
  <c r="C489" i="7"/>
  <c r="D489" i="7" s="1"/>
  <c r="B477" i="7"/>
  <c r="B465" i="7"/>
  <c r="B441" i="7"/>
  <c r="B429" i="7"/>
  <c r="C417" i="7"/>
  <c r="F417" i="7" s="1"/>
  <c r="B405" i="7"/>
  <c r="B393" i="7"/>
  <c r="C381" i="7"/>
  <c r="D381" i="7" s="1"/>
  <c r="B369" i="7"/>
  <c r="B357" i="7"/>
  <c r="B345" i="7"/>
  <c r="B333" i="7"/>
  <c r="B321" i="7"/>
  <c r="C309" i="7"/>
  <c r="F309" i="7" s="1"/>
  <c r="B297" i="7"/>
  <c r="B285" i="7"/>
  <c r="B273" i="7"/>
  <c r="B249" i="7"/>
  <c r="B237" i="7"/>
  <c r="B225" i="7"/>
  <c r="B213" i="7"/>
  <c r="B201" i="7"/>
  <c r="B189" i="7"/>
  <c r="C177" i="7"/>
  <c r="D177" i="7" s="1"/>
  <c r="B165" i="7"/>
  <c r="B153" i="7"/>
  <c r="B141" i="7"/>
  <c r="B117" i="7"/>
  <c r="B105" i="7"/>
  <c r="B93" i="7"/>
  <c r="B81" i="7"/>
  <c r="B69" i="7"/>
  <c r="C57" i="7"/>
  <c r="D57" i="7" s="1"/>
  <c r="B45" i="7"/>
  <c r="B33" i="7"/>
  <c r="B21" i="7"/>
  <c r="B9" i="7"/>
  <c r="B994" i="7"/>
  <c r="B951" i="7"/>
  <c r="B841" i="7"/>
  <c r="B699" i="7"/>
  <c r="B651" i="7"/>
  <c r="B605" i="7"/>
  <c r="B557" i="7"/>
  <c r="B507" i="7"/>
  <c r="B455" i="7"/>
  <c r="B402" i="7"/>
  <c r="B269" i="7"/>
  <c r="C621" i="7"/>
  <c r="F621" i="7" s="1"/>
  <c r="C918" i="7"/>
  <c r="F918" i="7" s="1"/>
  <c r="B834" i="7"/>
  <c r="B702" i="7"/>
  <c r="C654" i="7"/>
  <c r="F654" i="7" s="1"/>
  <c r="C570" i="7"/>
  <c r="D570" i="7" s="1"/>
  <c r="B450" i="7"/>
  <c r="B390" i="7"/>
  <c r="B342" i="7"/>
  <c r="B282" i="7"/>
  <c r="B174" i="7"/>
  <c r="B126" i="7"/>
  <c r="B78" i="7"/>
  <c r="B725" i="7"/>
  <c r="B665" i="7"/>
  <c r="B593" i="7"/>
  <c r="B449" i="7"/>
  <c r="B377" i="7"/>
  <c r="B293" i="7"/>
  <c r="C221" i="7"/>
  <c r="D221" i="7" s="1"/>
  <c r="C149" i="7"/>
  <c r="F149" i="7" s="1"/>
  <c r="B65" i="7"/>
  <c r="B1000" i="7"/>
  <c r="C904" i="7"/>
  <c r="D904" i="7" s="1"/>
  <c r="B820" i="7"/>
  <c r="B736" i="7"/>
  <c r="B640" i="7"/>
  <c r="B316" i="7"/>
  <c r="C244" i="7"/>
  <c r="F244" i="7" s="1"/>
  <c r="B172" i="7"/>
  <c r="B927" i="7"/>
  <c r="B783" i="7"/>
  <c r="B735" i="7"/>
  <c r="B675" i="7"/>
  <c r="B531" i="7"/>
  <c r="B459" i="7"/>
  <c r="B387" i="7"/>
  <c r="B327" i="7"/>
  <c r="B255" i="7"/>
  <c r="B123" i="7"/>
  <c r="C962" i="7"/>
  <c r="D962" i="7" s="1"/>
  <c r="B878" i="7"/>
  <c r="B818" i="7"/>
  <c r="B398" i="7"/>
  <c r="B865" i="7"/>
  <c r="C793" i="7"/>
  <c r="D793" i="7" s="1"/>
  <c r="B721" i="7"/>
  <c r="B577" i="7"/>
  <c r="B505" i="7"/>
  <c r="B409" i="7"/>
  <c r="B277" i="7"/>
  <c r="B992" i="7"/>
  <c r="B980" i="7"/>
  <c r="B968" i="7"/>
  <c r="B956" i="7"/>
  <c r="B944" i="7"/>
  <c r="C932" i="7"/>
  <c r="F932" i="7" s="1"/>
  <c r="C920" i="7"/>
  <c r="F920" i="7" s="1"/>
  <c r="B908" i="7"/>
  <c r="B896" i="7"/>
  <c r="C884" i="7"/>
  <c r="F884" i="7" s="1"/>
  <c r="B860" i="7"/>
  <c r="B848" i="7"/>
  <c r="B836" i="7"/>
  <c r="B824" i="7"/>
  <c r="C812" i="7"/>
  <c r="F812" i="7" s="1"/>
  <c r="B800" i="7"/>
  <c r="B788" i="7"/>
  <c r="C776" i="7"/>
  <c r="D776" i="7" s="1"/>
  <c r="C764" i="7"/>
  <c r="D764" i="7" s="1"/>
  <c r="B752" i="7"/>
  <c r="B740" i="7"/>
  <c r="C728" i="7"/>
  <c r="F728" i="7" s="1"/>
  <c r="C716" i="7"/>
  <c r="F716" i="7" s="1"/>
  <c r="B704" i="7"/>
  <c r="B692" i="7"/>
  <c r="B680" i="7"/>
  <c r="C668" i="7"/>
  <c r="F668" i="7" s="1"/>
  <c r="B656" i="7"/>
  <c r="B644" i="7"/>
  <c r="B632" i="7"/>
  <c r="C620" i="7"/>
  <c r="D620" i="7" s="1"/>
  <c r="B608" i="7"/>
  <c r="B596" i="7"/>
  <c r="B584" i="7"/>
  <c r="D572" i="7"/>
  <c r="B560" i="7"/>
  <c r="B548" i="7"/>
  <c r="B536" i="7"/>
  <c r="C524" i="7"/>
  <c r="F524" i="7" s="1"/>
  <c r="B512" i="7"/>
  <c r="B500" i="7"/>
  <c r="C488" i="7"/>
  <c r="F488" i="7" s="1"/>
  <c r="B476" i="7"/>
  <c r="B464" i="7"/>
  <c r="B452" i="7"/>
  <c r="C440" i="7"/>
  <c r="D440" i="7" s="1"/>
  <c r="B428" i="7"/>
  <c r="B416" i="7"/>
  <c r="B404" i="7"/>
  <c r="B392" i="7"/>
  <c r="B380" i="7"/>
  <c r="B368" i="7"/>
  <c r="B356" i="7"/>
  <c r="B344" i="7"/>
  <c r="B332" i="7"/>
  <c r="B320" i="7"/>
  <c r="B308" i="7"/>
  <c r="B296" i="7"/>
  <c r="B284" i="7"/>
  <c r="B272" i="7"/>
  <c r="B260" i="7"/>
  <c r="B248" i="7"/>
  <c r="B236" i="7"/>
  <c r="B224" i="7"/>
  <c r="B212" i="7"/>
  <c r="B200" i="7"/>
  <c r="B188" i="7"/>
  <c r="C176" i="7"/>
  <c r="D176" i="7" s="1"/>
  <c r="B164" i="7"/>
  <c r="B152" i="7"/>
  <c r="B140" i="7"/>
  <c r="C128" i="7"/>
  <c r="D128" i="7" s="1"/>
  <c r="B116" i="7"/>
  <c r="B104" i="7"/>
  <c r="B92" i="7"/>
  <c r="C80" i="7"/>
  <c r="F80" i="7" s="1"/>
  <c r="B68" i="7"/>
  <c r="B56" i="7"/>
  <c r="B44" i="7"/>
  <c r="B32" i="7"/>
  <c r="B20" i="7"/>
  <c r="B8" i="7"/>
  <c r="B990" i="7"/>
  <c r="B950" i="7"/>
  <c r="B917" i="7"/>
  <c r="B873" i="7"/>
  <c r="B840" i="7"/>
  <c r="B792" i="7"/>
  <c r="B746" i="7"/>
  <c r="B698" i="7"/>
  <c r="B650" i="7"/>
  <c r="B604" i="7"/>
  <c r="B556" i="7"/>
  <c r="B454" i="7"/>
  <c r="B262" i="7"/>
  <c r="B195" i="7"/>
  <c r="C978" i="7"/>
  <c r="F978" i="7" s="1"/>
  <c r="B906" i="7"/>
  <c r="B810" i="7"/>
  <c r="B594" i="7"/>
  <c r="B953" i="7"/>
  <c r="C869" i="7"/>
  <c r="D869" i="7" s="1"/>
  <c r="B809" i="7"/>
  <c r="B749" i="7"/>
  <c r="B677" i="7"/>
  <c r="B617" i="7"/>
  <c r="B545" i="7"/>
  <c r="B473" i="7"/>
  <c r="C401" i="7"/>
  <c r="D401" i="7" s="1"/>
  <c r="B329" i="7"/>
  <c r="B245" i="7"/>
  <c r="B161" i="7"/>
  <c r="C101" i="7"/>
  <c r="F101" i="7" s="1"/>
  <c r="B41" i="7"/>
  <c r="B438" i="7"/>
  <c r="B988" i="7"/>
  <c r="B928" i="7"/>
  <c r="B784" i="7"/>
  <c r="C712" i="7"/>
  <c r="D712" i="7" s="1"/>
  <c r="B652" i="7"/>
  <c r="B592" i="7"/>
  <c r="C508" i="7"/>
  <c r="F508" i="7" s="1"/>
  <c r="C436" i="7"/>
  <c r="F436" i="7" s="1"/>
  <c r="B352" i="7"/>
  <c r="B268" i="7"/>
  <c r="C196" i="7"/>
  <c r="F196" i="7" s="1"/>
  <c r="B124" i="7"/>
  <c r="B64" i="7"/>
  <c r="C4" i="7"/>
  <c r="F4" i="7" s="1"/>
  <c r="B868" i="7"/>
  <c r="B975" i="7"/>
  <c r="B915" i="7"/>
  <c r="B831" i="7"/>
  <c r="C747" i="7"/>
  <c r="F747" i="7" s="1"/>
  <c r="B663" i="7"/>
  <c r="C591" i="7"/>
  <c r="F591" i="7" s="1"/>
  <c r="B519" i="7"/>
  <c r="B447" i="7"/>
  <c r="B375" i="7"/>
  <c r="B303" i="7"/>
  <c r="B219" i="7"/>
  <c r="B159" i="7"/>
  <c r="B87" i="7"/>
  <c r="B857" i="7"/>
  <c r="B485" i="7"/>
  <c r="B974" i="7"/>
  <c r="B902" i="7"/>
  <c r="B830" i="7"/>
  <c r="B758" i="7"/>
  <c r="B710" i="7"/>
  <c r="B638" i="7"/>
  <c r="C590" i="7"/>
  <c r="D590" i="7" s="1"/>
  <c r="C542" i="7"/>
  <c r="D542" i="7" s="1"/>
  <c r="C506" i="7"/>
  <c r="D506" i="7" s="1"/>
  <c r="B458" i="7"/>
  <c r="C422" i="7"/>
  <c r="F422" i="7" s="1"/>
  <c r="B350" i="7"/>
  <c r="B314" i="7"/>
  <c r="B290" i="7"/>
  <c r="B230" i="7"/>
  <c r="B206" i="7"/>
  <c r="B182" i="7"/>
  <c r="B423" i="7"/>
  <c r="B292" i="7"/>
  <c r="B102" i="7"/>
  <c r="B6" i="7"/>
  <c r="C522" i="7"/>
  <c r="F522" i="7" s="1"/>
  <c r="C997" i="7"/>
  <c r="D997" i="7" s="1"/>
  <c r="B925" i="7"/>
  <c r="B877" i="7"/>
  <c r="B829" i="7"/>
  <c r="B769" i="7"/>
  <c r="B625" i="7"/>
  <c r="B553" i="7"/>
  <c r="B397" i="7"/>
  <c r="C337" i="7"/>
  <c r="D337" i="7" s="1"/>
  <c r="B301" i="7"/>
  <c r="C241" i="7"/>
  <c r="D241" i="7" s="1"/>
  <c r="C193" i="7"/>
  <c r="D193" i="7" s="1"/>
  <c r="C145" i="7"/>
  <c r="D145" i="7" s="1"/>
  <c r="B965" i="7"/>
  <c r="B855" i="7"/>
  <c r="B762" i="7"/>
  <c r="B363" i="7"/>
  <c r="B289" i="7"/>
  <c r="B222" i="7"/>
  <c r="B52" i="7"/>
  <c r="C521" i="7"/>
  <c r="F521" i="7" s="1"/>
  <c r="B991" i="7"/>
  <c r="B979" i="7"/>
  <c r="B967" i="7"/>
  <c r="B955" i="7"/>
  <c r="B943" i="7"/>
  <c r="B931" i="7"/>
  <c r="B919" i="7"/>
  <c r="B907" i="7"/>
  <c r="B895" i="7"/>
  <c r="B883" i="7"/>
  <c r="B871" i="7"/>
  <c r="B859" i="7"/>
  <c r="B847" i="7"/>
  <c r="B835" i="7"/>
  <c r="B823" i="7"/>
  <c r="B811" i="7"/>
  <c r="B799" i="7"/>
  <c r="B787" i="7"/>
  <c r="B775" i="7"/>
  <c r="B763" i="7"/>
  <c r="B751" i="7"/>
  <c r="B739" i="7"/>
  <c r="B727" i="7"/>
  <c r="B715" i="7"/>
  <c r="B703" i="7"/>
  <c r="B691" i="7"/>
  <c r="B679" i="7"/>
  <c r="B667" i="7"/>
  <c r="B655" i="7"/>
  <c r="B643" i="7"/>
  <c r="B631" i="7"/>
  <c r="B619" i="7"/>
  <c r="B607" i="7"/>
  <c r="B595" i="7"/>
  <c r="B583" i="7"/>
  <c r="B571" i="7"/>
  <c r="B559" i="7"/>
  <c r="B547" i="7"/>
  <c r="B535" i="7"/>
  <c r="B523" i="7"/>
  <c r="B511" i="7"/>
  <c r="B499" i="7"/>
  <c r="B487" i="7"/>
  <c r="B475" i="7"/>
  <c r="B463" i="7"/>
  <c r="B451" i="7"/>
  <c r="B439" i="7"/>
  <c r="B427" i="7"/>
  <c r="B415" i="7"/>
  <c r="B403" i="7"/>
  <c r="B391" i="7"/>
  <c r="B379" i="7"/>
  <c r="B367" i="7"/>
  <c r="B355" i="7"/>
  <c r="B343" i="7"/>
  <c r="B331" i="7"/>
  <c r="B319" i="7"/>
  <c r="B307" i="7"/>
  <c r="B295" i="7"/>
  <c r="B283" i="7"/>
  <c r="B271" i="7"/>
  <c r="B259" i="7"/>
  <c r="B247" i="7"/>
  <c r="B235" i="7"/>
  <c r="B223" i="7"/>
  <c r="B211" i="7"/>
  <c r="B199" i="7"/>
  <c r="B187" i="7"/>
  <c r="B175" i="7"/>
  <c r="B163" i="7"/>
  <c r="B151" i="7"/>
  <c r="B139" i="7"/>
  <c r="B127" i="7"/>
  <c r="B115" i="7"/>
  <c r="B103" i="7"/>
  <c r="B91" i="7"/>
  <c r="B79" i="7"/>
  <c r="B67" i="7"/>
  <c r="B55" i="7"/>
  <c r="B43" i="7"/>
  <c r="B31" i="7"/>
  <c r="B19" i="7"/>
  <c r="B7" i="7"/>
  <c r="B984" i="7"/>
  <c r="B949" i="7"/>
  <c r="B916" i="7"/>
  <c r="B872" i="7"/>
  <c r="B839" i="7"/>
  <c r="B791" i="7"/>
  <c r="B743" i="7"/>
  <c r="B697" i="7"/>
  <c r="B649" i="7"/>
  <c r="B603" i="7"/>
  <c r="B555" i="7"/>
  <c r="B503" i="7"/>
  <c r="B453" i="7"/>
  <c r="B400" i="7"/>
  <c r="B335" i="7"/>
  <c r="B261" i="7"/>
  <c r="B194" i="7"/>
  <c r="B129" i="7"/>
  <c r="C807" i="7"/>
  <c r="F807" i="7" s="1"/>
  <c r="B166" i="7"/>
  <c r="B98" i="7"/>
  <c r="B97" i="7"/>
  <c r="C118" i="7"/>
  <c r="D118" i="7" s="1"/>
  <c r="B170" i="7"/>
  <c r="B146" i="7"/>
  <c r="B134" i="7"/>
  <c r="C122" i="7"/>
  <c r="F122" i="7" s="1"/>
  <c r="B110" i="7"/>
  <c r="C74" i="7"/>
  <c r="D74" i="7" s="1"/>
  <c r="B109" i="7"/>
  <c r="C73" i="7"/>
  <c r="D73" i="7" s="1"/>
  <c r="B61" i="7"/>
  <c r="C49" i="7"/>
  <c r="F49" i="7" s="1"/>
  <c r="B13" i="7"/>
  <c r="C384" i="7"/>
  <c r="D384" i="7" s="1"/>
  <c r="B360" i="7"/>
  <c r="C336" i="7"/>
  <c r="F336" i="7" s="1"/>
  <c r="C324" i="7"/>
  <c r="F324" i="7" s="1"/>
  <c r="B312" i="7"/>
  <c r="C288" i="7"/>
  <c r="F288" i="7" s="1"/>
  <c r="C276" i="7"/>
  <c r="F276" i="7" s="1"/>
  <c r="B264" i="7"/>
  <c r="B252" i="7"/>
  <c r="C240" i="7"/>
  <c r="D240" i="7" s="1"/>
  <c r="C216" i="7"/>
  <c r="D216" i="7" s="1"/>
  <c r="B204" i="7"/>
  <c r="C192" i="7"/>
  <c r="D192" i="7" s="1"/>
  <c r="C168" i="7"/>
  <c r="D168" i="7" s="1"/>
  <c r="B156" i="7"/>
  <c r="C144" i="7"/>
  <c r="D144" i="7" s="1"/>
  <c r="B120" i="7"/>
  <c r="B108" i="7"/>
  <c r="B96" i="7"/>
  <c r="B60" i="7"/>
  <c r="B48" i="7"/>
  <c r="C24" i="7"/>
  <c r="F24" i="7" s="1"/>
  <c r="B12" i="7"/>
  <c r="B348" i="7"/>
  <c r="B300" i="7"/>
  <c r="B228" i="7"/>
  <c r="B180" i="7"/>
  <c r="B158" i="7"/>
  <c r="B132" i="7"/>
  <c r="B86" i="7"/>
  <c r="C25" i="7"/>
  <c r="F25" i="7" s="1"/>
  <c r="B263" i="7"/>
  <c r="B251" i="7"/>
  <c r="B239" i="7"/>
  <c r="C215" i="7"/>
  <c r="F215" i="7" s="1"/>
  <c r="B203" i="7"/>
  <c r="C191" i="7"/>
  <c r="D191" i="7" s="1"/>
  <c r="C167" i="7"/>
  <c r="D167" i="7" s="1"/>
  <c r="B155" i="7"/>
  <c r="C143" i="7"/>
  <c r="D143" i="7" s="1"/>
  <c r="B107" i="7"/>
  <c r="B95" i="7"/>
  <c r="C83" i="7"/>
  <c r="F83" i="7" s="1"/>
  <c r="D71" i="7"/>
  <c r="B47" i="7"/>
  <c r="C35" i="7"/>
  <c r="F35" i="7" s="1"/>
  <c r="C23" i="7"/>
  <c r="D23" i="7" s="1"/>
  <c r="C11" i="7"/>
  <c r="D11" i="7" s="1"/>
  <c r="B227" i="7"/>
  <c r="B179" i="7"/>
  <c r="B131" i="7"/>
  <c r="B85" i="7"/>
  <c r="B59" i="7"/>
  <c r="B37" i="7"/>
  <c r="D214" i="7"/>
  <c r="B202" i="7"/>
  <c r="B190" i="7"/>
  <c r="B154" i="7"/>
  <c r="B142" i="7"/>
  <c r="B106" i="7"/>
  <c r="B94" i="7"/>
  <c r="B82" i="7"/>
  <c r="D70" i="7"/>
  <c r="B46" i="7"/>
  <c r="B34" i="7"/>
  <c r="C10" i="7"/>
  <c r="F10" i="7" s="1"/>
  <c r="B178" i="7"/>
  <c r="B130" i="7"/>
  <c r="B84" i="7"/>
  <c r="B58" i="7"/>
  <c r="B36" i="7"/>
  <c r="C372" i="7"/>
  <c r="D372" i="7" s="1"/>
  <c r="B14" i="7"/>
  <c r="C51" i="7"/>
  <c r="F51" i="7" s="1"/>
  <c r="B15" i="7"/>
  <c r="B3" i="7"/>
  <c r="C62" i="7"/>
  <c r="F62" i="7" s="1"/>
  <c r="C50" i="7"/>
  <c r="F50" i="7" s="1"/>
  <c r="D26" i="7"/>
  <c r="B27" i="7"/>
  <c r="F401" i="7" l="1"/>
  <c r="F440" i="7"/>
  <c r="F712" i="7"/>
  <c r="F634" i="7"/>
  <c r="F685" i="7"/>
  <c r="F128" i="7"/>
  <c r="F962" i="7"/>
  <c r="F57" i="7"/>
  <c r="C252" i="7"/>
  <c r="E252" i="7"/>
  <c r="F252" i="7"/>
  <c r="C974" i="7"/>
  <c r="E974" i="7"/>
  <c r="C980" i="7"/>
  <c r="E980" i="7"/>
  <c r="F980" i="7"/>
  <c r="C494" i="7"/>
  <c r="F494" i="7" s="1"/>
  <c r="E494" i="7"/>
  <c r="C278" i="7"/>
  <c r="E278" i="7"/>
  <c r="F278" i="7"/>
  <c r="F570" i="7"/>
  <c r="F887" i="7"/>
  <c r="F779" i="7"/>
  <c r="F541" i="7"/>
  <c r="F506" i="7"/>
  <c r="F240" i="7"/>
  <c r="F764" i="7"/>
  <c r="F384" i="7"/>
  <c r="C251" i="7"/>
  <c r="D251" i="7" s="1"/>
  <c r="E251" i="7"/>
  <c r="F251" i="7"/>
  <c r="C855" i="7"/>
  <c r="E855" i="7"/>
  <c r="C536" i="7"/>
  <c r="E536" i="7"/>
  <c r="F536" i="7"/>
  <c r="C585" i="7"/>
  <c r="E585" i="7"/>
  <c r="F585" i="7"/>
  <c r="C298" i="7"/>
  <c r="D298" i="7" s="1"/>
  <c r="E298" i="7"/>
  <c r="F298" i="7"/>
  <c r="C760" i="7"/>
  <c r="F760" i="7" s="1"/>
  <c r="E760" i="7"/>
  <c r="C942" i="7"/>
  <c r="E942" i="7"/>
  <c r="F942" i="7"/>
  <c r="C264" i="7"/>
  <c r="D264" i="7" s="1"/>
  <c r="E264" i="7"/>
  <c r="F264" i="7"/>
  <c r="C799" i="7"/>
  <c r="D799" i="7" s="1"/>
  <c r="E799" i="7"/>
  <c r="F799" i="7"/>
  <c r="C116" i="7"/>
  <c r="F116" i="7" s="1"/>
  <c r="E116" i="7"/>
  <c r="C702" i="7"/>
  <c r="E702" i="7"/>
  <c r="F702" i="7"/>
  <c r="C351" i="7"/>
  <c r="E351" i="7"/>
  <c r="F351" i="7"/>
  <c r="C265" i="7"/>
  <c r="E265" i="7"/>
  <c r="F265" i="7"/>
  <c r="C875" i="7"/>
  <c r="F875" i="7" s="1"/>
  <c r="E875" i="7"/>
  <c r="C672" i="7"/>
  <c r="E672" i="7"/>
  <c r="F672" i="7"/>
  <c r="C630" i="7"/>
  <c r="D630" i="7" s="1"/>
  <c r="E630" i="7"/>
  <c r="F630" i="7"/>
  <c r="C91" i="7"/>
  <c r="E91" i="7"/>
  <c r="F91" i="7"/>
  <c r="C915" i="7"/>
  <c r="F915" i="7" s="1"/>
  <c r="E915" i="7"/>
  <c r="C277" i="7"/>
  <c r="E277" i="7"/>
  <c r="F277" i="7"/>
  <c r="C609" i="7"/>
  <c r="D609" i="7" s="1"/>
  <c r="E609" i="7"/>
  <c r="F609" i="7"/>
  <c r="C707" i="7"/>
  <c r="E707" i="7"/>
  <c r="F707" i="7"/>
  <c r="C373" i="7"/>
  <c r="F373" i="7" s="1"/>
  <c r="E373" i="7"/>
  <c r="F636" i="7"/>
  <c r="F381" i="7"/>
  <c r="F39" i="7"/>
  <c r="F168" i="7"/>
  <c r="F620" i="7"/>
  <c r="F935" i="7"/>
  <c r="F176" i="7"/>
  <c r="C314" i="7"/>
  <c r="E314" i="7"/>
  <c r="F314" i="7"/>
  <c r="C680" i="7"/>
  <c r="F680" i="7" s="1"/>
  <c r="E680" i="7"/>
  <c r="C897" i="7"/>
  <c r="E897" i="7"/>
  <c r="F897" i="7"/>
  <c r="C754" i="7"/>
  <c r="D754" i="7" s="1"/>
  <c r="E754" i="7"/>
  <c r="C313" i="7"/>
  <c r="E313" i="7"/>
  <c r="F313" i="7"/>
  <c r="C328" i="7"/>
  <c r="F328" i="7" s="1"/>
  <c r="E328" i="7"/>
  <c r="C129" i="7"/>
  <c r="E129" i="7"/>
  <c r="F129" i="7"/>
  <c r="C593" i="7"/>
  <c r="F593" i="7" s="1"/>
  <c r="E593" i="7"/>
  <c r="C530" i="7"/>
  <c r="E530" i="7"/>
  <c r="F530" i="7"/>
  <c r="C766" i="7"/>
  <c r="F766" i="7" s="1"/>
  <c r="E766" i="7"/>
  <c r="C383" i="7"/>
  <c r="D383" i="7" s="1"/>
  <c r="E383" i="7"/>
  <c r="F383" i="7"/>
  <c r="C150" i="7"/>
  <c r="D150" i="7" s="1"/>
  <c r="E150" i="7"/>
  <c r="C893" i="7"/>
  <c r="E893" i="7"/>
  <c r="F893" i="7"/>
  <c r="C235" i="7"/>
  <c r="E235" i="7"/>
  <c r="C857" i="7"/>
  <c r="D857" i="7" s="1"/>
  <c r="E857" i="7"/>
  <c r="F857" i="7"/>
  <c r="C704" i="7"/>
  <c r="F704" i="7" s="1"/>
  <c r="E704" i="7"/>
  <c r="C441" i="7"/>
  <c r="E441" i="7"/>
  <c r="F441" i="7"/>
  <c r="C941" i="7"/>
  <c r="E941" i="7"/>
  <c r="C16" i="7"/>
  <c r="F16" i="7" s="1"/>
  <c r="E16" i="7"/>
  <c r="C879" i="7"/>
  <c r="F879" i="7" s="1"/>
  <c r="E879" i="7"/>
  <c r="C95" i="7"/>
  <c r="D95" i="7" s="1"/>
  <c r="E95" i="7"/>
  <c r="F95" i="7"/>
  <c r="C284" i="7"/>
  <c r="F284" i="7" s="1"/>
  <c r="E284" i="7"/>
  <c r="C700" i="7"/>
  <c r="E700" i="7"/>
  <c r="F700" i="7"/>
  <c r="F586" i="7"/>
  <c r="F776" i="7"/>
  <c r="F683" i="7"/>
  <c r="F492" i="7"/>
  <c r="F905" i="7"/>
  <c r="C47" i="7"/>
  <c r="F47" i="7" s="1"/>
  <c r="E47" i="7"/>
  <c r="C643" i="7"/>
  <c r="E643" i="7"/>
  <c r="F643" i="7"/>
  <c r="C104" i="7"/>
  <c r="E104" i="7"/>
  <c r="F104" i="7"/>
  <c r="C699" i="7"/>
  <c r="E699" i="7"/>
  <c r="F699" i="7"/>
  <c r="C961" i="7"/>
  <c r="E961" i="7"/>
  <c r="C610" i="7"/>
  <c r="D610" i="7" s="1"/>
  <c r="E610" i="7"/>
  <c r="F610" i="7"/>
  <c r="C952" i="7"/>
  <c r="E952" i="7"/>
  <c r="F952" i="7"/>
  <c r="C759" i="7"/>
  <c r="D759" i="7" s="1"/>
  <c r="E759" i="7"/>
  <c r="F759" i="7"/>
  <c r="C914" i="7"/>
  <c r="F914" i="7" s="1"/>
  <c r="E914" i="7"/>
  <c r="C202" i="7"/>
  <c r="E202" i="7"/>
  <c r="F202" i="7"/>
  <c r="C79" i="7"/>
  <c r="E79" i="7"/>
  <c r="F79" i="7"/>
  <c r="C350" i="7"/>
  <c r="E350" i="7"/>
  <c r="F350" i="7"/>
  <c r="C260" i="7"/>
  <c r="F260" i="7" s="1"/>
  <c r="C120" i="10" s="1" a="1"/>
  <c r="C120" i="10" s="1"/>
  <c r="E260" i="7"/>
  <c r="C123" i="7"/>
  <c r="E123" i="7"/>
  <c r="F123" i="7"/>
  <c r="C597" i="7"/>
  <c r="E597" i="7"/>
  <c r="F597" i="7"/>
  <c r="C17" i="7"/>
  <c r="E17" i="7"/>
  <c r="F17" i="7"/>
  <c r="C910" i="7"/>
  <c r="F910" i="7" s="1"/>
  <c r="E910" i="7"/>
  <c r="C551" i="7"/>
  <c r="E551" i="7"/>
  <c r="F551" i="7"/>
  <c r="C229" i="7"/>
  <c r="E229" i="7"/>
  <c r="F229" i="7"/>
  <c r="C811" i="7"/>
  <c r="E811" i="7"/>
  <c r="F811" i="7"/>
  <c r="C848" i="7"/>
  <c r="F848" i="7" s="1"/>
  <c r="E848" i="7"/>
  <c r="C297" i="7"/>
  <c r="E297" i="7"/>
  <c r="F297" i="7"/>
  <c r="C280" i="7"/>
  <c r="E280" i="7"/>
  <c r="F280" i="7"/>
  <c r="C922" i="7"/>
  <c r="E922" i="7"/>
  <c r="F922" i="7"/>
  <c r="C563" i="7"/>
  <c r="F563" i="7" s="1"/>
  <c r="E563" i="7"/>
  <c r="C420" i="7"/>
  <c r="E420" i="7"/>
  <c r="F420" i="7"/>
  <c r="C678" i="7"/>
  <c r="D678" i="7" s="1"/>
  <c r="E678" i="7"/>
  <c r="F678" i="7"/>
  <c r="C110" i="7"/>
  <c r="E110" i="7"/>
  <c r="F110" i="7"/>
  <c r="C679" i="7"/>
  <c r="E679" i="7"/>
  <c r="C975" i="7"/>
  <c r="E975" i="7"/>
  <c r="F975" i="7"/>
  <c r="C428" i="7"/>
  <c r="E428" i="7"/>
  <c r="F428" i="7"/>
  <c r="C725" i="7"/>
  <c r="E725" i="7"/>
  <c r="F725" i="7"/>
  <c r="C633" i="7"/>
  <c r="F633" i="7" s="1"/>
  <c r="E633" i="7"/>
  <c r="B604" i="10" s="1" a="1"/>
  <c r="B604" i="10" s="1"/>
  <c r="C579" i="7"/>
  <c r="E579" i="7"/>
  <c r="F579" i="7"/>
  <c r="C334" i="7"/>
  <c r="E334" i="7"/>
  <c r="F334" i="7"/>
  <c r="C76" i="7"/>
  <c r="D76" i="7" s="1"/>
  <c r="E76" i="7"/>
  <c r="F76" i="7"/>
  <c r="C719" i="7"/>
  <c r="E719" i="7"/>
  <c r="C713" i="7"/>
  <c r="E713" i="7"/>
  <c r="F713" i="7"/>
  <c r="C580" i="7"/>
  <c r="D580" i="7" s="1"/>
  <c r="E580" i="7"/>
  <c r="F580" i="7"/>
  <c r="C312" i="7"/>
  <c r="D312" i="7" s="1"/>
  <c r="E312" i="7"/>
  <c r="F312" i="7"/>
  <c r="C454" i="7"/>
  <c r="F454" i="7" s="1"/>
  <c r="C756" i="10" s="1" a="1"/>
  <c r="C756" i="10" s="1"/>
  <c r="E454" i="7"/>
  <c r="C505" i="7"/>
  <c r="D505" i="7" s="1"/>
  <c r="E505" i="7"/>
  <c r="F505" i="7"/>
  <c r="C321" i="7"/>
  <c r="D321" i="7" s="1"/>
  <c r="E321" i="7"/>
  <c r="F321" i="7"/>
  <c r="C639" i="7"/>
  <c r="E639" i="7"/>
  <c r="F639" i="7"/>
  <c r="C748" i="7"/>
  <c r="F748" i="7" s="1"/>
  <c r="E748" i="7"/>
  <c r="C445" i="7"/>
  <c r="E445" i="7"/>
  <c r="F445" i="7"/>
  <c r="C419" i="7"/>
  <c r="E419" i="7"/>
  <c r="F419" i="7"/>
  <c r="C938" i="7"/>
  <c r="E938" i="7"/>
  <c r="F938" i="7"/>
  <c r="C294" i="7"/>
  <c r="F294" i="7" s="1"/>
  <c r="E294" i="7"/>
  <c r="C761" i="7"/>
  <c r="D761" i="7" s="1"/>
  <c r="E761" i="7"/>
  <c r="F761" i="7"/>
  <c r="C552" i="7"/>
  <c r="D552" i="7" s="1"/>
  <c r="E552" i="7"/>
  <c r="F552" i="7"/>
  <c r="C708" i="7"/>
  <c r="D708" i="7" s="1"/>
  <c r="E708" i="7"/>
  <c r="F708" i="7"/>
  <c r="C876" i="7"/>
  <c r="F876" i="7" s="1"/>
  <c r="E876" i="7"/>
  <c r="C529" i="7"/>
  <c r="D529" i="7" s="1"/>
  <c r="E529" i="7"/>
  <c r="F529" i="7"/>
  <c r="C399" i="7"/>
  <c r="E399" i="7"/>
  <c r="F399" i="7"/>
  <c r="C880" i="7"/>
  <c r="E880" i="7"/>
  <c r="F880" i="7"/>
  <c r="C870" i="7"/>
  <c r="F870" i="7" s="1"/>
  <c r="E870" i="7"/>
  <c r="C798" i="7"/>
  <c r="E798" i="7"/>
  <c r="F798" i="7"/>
  <c r="F948" i="7"/>
  <c r="F221" i="7"/>
  <c r="F472" i="7"/>
  <c r="F315" i="7"/>
  <c r="C48" i="7"/>
  <c r="E48" i="7"/>
  <c r="F48" i="7"/>
  <c r="C499" i="7"/>
  <c r="F499" i="7" s="1"/>
  <c r="E499" i="7"/>
  <c r="C248" i="7"/>
  <c r="E248" i="7"/>
  <c r="F248" i="7"/>
  <c r="C449" i="7"/>
  <c r="D449" i="7" s="1"/>
  <c r="E449" i="7"/>
  <c r="C741" i="7"/>
  <c r="E741" i="7"/>
  <c r="F741" i="7"/>
  <c r="C456" i="7"/>
  <c r="F456" i="7" s="1"/>
  <c r="E456" i="7"/>
  <c r="C987" i="7"/>
  <c r="E987" i="7"/>
  <c r="F987" i="7"/>
  <c r="C863" i="7"/>
  <c r="F863" i="7" s="1"/>
  <c r="E863" i="7"/>
  <c r="C972" i="7"/>
  <c r="E972" i="7"/>
  <c r="F972" i="7"/>
  <c r="C60" i="7"/>
  <c r="F60" i="7" s="1"/>
  <c r="E60" i="7"/>
  <c r="C655" i="7"/>
  <c r="E655" i="7"/>
  <c r="F655" i="7"/>
  <c r="C592" i="7"/>
  <c r="F592" i="7" s="1"/>
  <c r="E592" i="7"/>
  <c r="C316" i="7"/>
  <c r="E316" i="7"/>
  <c r="F316" i="7"/>
  <c r="C133" i="7"/>
  <c r="F133" i="7" s="1"/>
  <c r="E133" i="7"/>
  <c r="C558" i="7"/>
  <c r="E558" i="7"/>
  <c r="F558" i="7"/>
  <c r="C258" i="7"/>
  <c r="D258" i="7" s="1"/>
  <c r="E258" i="7"/>
  <c r="C516" i="7"/>
  <c r="D516" i="7" s="1"/>
  <c r="E516" i="7"/>
  <c r="F516" i="7"/>
  <c r="C178" i="7"/>
  <c r="E178" i="7"/>
  <c r="C839" i="7"/>
  <c r="E839" i="7"/>
  <c r="F839" i="7"/>
  <c r="C416" i="7"/>
  <c r="F416" i="7" s="1"/>
  <c r="C481" i="10" s="1" a="1"/>
  <c r="C481" i="10" s="1"/>
  <c r="E416" i="7"/>
  <c r="C951" i="7"/>
  <c r="E951" i="7"/>
  <c r="F951" i="7"/>
  <c r="C364" i="7"/>
  <c r="F364" i="7" s="1"/>
  <c r="E364" i="7"/>
  <c r="C606" i="7"/>
  <c r="E606" i="7"/>
  <c r="F606" i="7"/>
  <c r="C325" i="7"/>
  <c r="D325" i="7" s="1"/>
  <c r="E325" i="7"/>
  <c r="C395" i="7"/>
  <c r="E395" i="7"/>
  <c r="F395" i="7"/>
  <c r="C198" i="7"/>
  <c r="F198" i="7" s="1"/>
  <c r="E198" i="7"/>
  <c r="C520" i="7"/>
  <c r="D520" i="7" s="1"/>
  <c r="E520" i="7"/>
  <c r="F520" i="7"/>
  <c r="C872" i="7"/>
  <c r="D872" i="7" s="1"/>
  <c r="E872" i="7"/>
  <c r="C967" i="7"/>
  <c r="D967" i="7" s="1"/>
  <c r="E967" i="7"/>
  <c r="F967" i="7"/>
  <c r="C262" i="7"/>
  <c r="F262" i="7" s="1"/>
  <c r="E262" i="7"/>
  <c r="C409" i="7"/>
  <c r="D409" i="7" s="1"/>
  <c r="E409" i="7"/>
  <c r="F409" i="7"/>
  <c r="C465" i="7"/>
  <c r="F465" i="7" s="1"/>
  <c r="E465" i="7"/>
  <c r="C137" i="7"/>
  <c r="E137" i="7"/>
  <c r="F137" i="7"/>
  <c r="C407" i="7"/>
  <c r="F407" i="7" s="1"/>
  <c r="E407" i="7"/>
  <c r="C40" i="7"/>
  <c r="E40" i="7"/>
  <c r="F40" i="7"/>
  <c r="C457" i="7"/>
  <c r="D457" i="7" s="1"/>
  <c r="E457" i="7"/>
  <c r="C59" i="7"/>
  <c r="D59" i="7" s="1"/>
  <c r="E59" i="7"/>
  <c r="F59" i="7"/>
  <c r="C916" i="7"/>
  <c r="F916" i="7" s="1"/>
  <c r="E916" i="7"/>
  <c r="C8" i="7"/>
  <c r="F8" i="7" s="1"/>
  <c r="C875" i="10" s="1" a="1"/>
  <c r="C875" i="10" s="1"/>
  <c r="E8" i="7"/>
  <c r="C9" i="7"/>
  <c r="F9" i="7"/>
  <c r="E9" i="7"/>
  <c r="C349" i="7"/>
  <c r="E349" i="7"/>
  <c r="F349" i="7"/>
  <c r="C388" i="7"/>
  <c r="F388" i="7" s="1"/>
  <c r="E388" i="7"/>
  <c r="C750" i="7"/>
  <c r="D750" i="7" s="1"/>
  <c r="E750" i="7"/>
  <c r="F750" i="7"/>
  <c r="C658" i="7"/>
  <c r="F658" i="7" s="1"/>
  <c r="E658" i="7"/>
  <c r="C518" i="7"/>
  <c r="E518" i="7"/>
  <c r="F518" i="7"/>
  <c r="C587" i="7"/>
  <c r="F587" i="7" s="1"/>
  <c r="E587" i="7"/>
  <c r="C46" i="7"/>
  <c r="E46" i="7"/>
  <c r="F46" i="7"/>
  <c r="C400" i="7"/>
  <c r="F400" i="7" s="1"/>
  <c r="E400" i="7"/>
  <c r="C271" i="7"/>
  <c r="D271" i="7" s="1"/>
  <c r="E271" i="7"/>
  <c r="F271" i="7"/>
  <c r="C559" i="7"/>
  <c r="F559" i="7" s="1"/>
  <c r="E559" i="7"/>
  <c r="C991" i="7"/>
  <c r="E991" i="7"/>
  <c r="F991" i="7"/>
  <c r="C556" i="7"/>
  <c r="F556" i="7" s="1"/>
  <c r="E556" i="7"/>
  <c r="C308" i="7"/>
  <c r="E308" i="7"/>
  <c r="B259" i="10" s="1" a="1"/>
  <c r="B259" i="10" s="1"/>
  <c r="F308" i="7"/>
  <c r="C740" i="7"/>
  <c r="E740" i="7"/>
  <c r="C577" i="7"/>
  <c r="D577" i="7" s="1"/>
  <c r="E577" i="7"/>
  <c r="F577" i="7"/>
  <c r="C126" i="7"/>
  <c r="F126" i="7" s="1"/>
  <c r="E126" i="7"/>
  <c r="C21" i="7"/>
  <c r="F21" i="7"/>
  <c r="E21" i="7"/>
  <c r="B10" i="10" s="1" a="1"/>
  <c r="B10" i="10" s="1"/>
  <c r="C333" i="7"/>
  <c r="F333" i="7" s="1"/>
  <c r="E333" i="7"/>
  <c r="C801" i="7"/>
  <c r="D801" i="7" s="1"/>
  <c r="E801" i="7"/>
  <c r="F801" i="7"/>
  <c r="C460" i="7"/>
  <c r="F460" i="7" s="1"/>
  <c r="E460" i="7"/>
  <c r="C822" i="7"/>
  <c r="E822" i="7"/>
  <c r="F822" i="7"/>
  <c r="C526" i="7"/>
  <c r="F526" i="7" s="1"/>
  <c r="E526" i="7"/>
  <c r="C958" i="7"/>
  <c r="E958" i="7"/>
  <c r="F958" i="7"/>
  <c r="C599" i="7"/>
  <c r="F599" i="7" s="1"/>
  <c r="C940" i="10" s="1" a="1"/>
  <c r="C940" i="10" s="1"/>
  <c r="E599" i="7"/>
  <c r="C160" i="7"/>
  <c r="E160" i="7"/>
  <c r="F160" i="7"/>
  <c r="C414" i="7"/>
  <c r="F414" i="7" s="1"/>
  <c r="E414" i="7"/>
  <c r="C564" i="7"/>
  <c r="E564" i="7"/>
  <c r="F564" i="7"/>
  <c r="C601" i="7"/>
  <c r="F601" i="7" s="1"/>
  <c r="E601" i="7"/>
  <c r="C940" i="7"/>
  <c r="D940" i="7" s="1"/>
  <c r="E940" i="7"/>
  <c r="F940" i="7"/>
  <c r="F372" i="7"/>
  <c r="F899" i="7"/>
  <c r="F192" i="7"/>
  <c r="F525" i="7"/>
  <c r="F74" i="7"/>
  <c r="F635" i="7"/>
  <c r="F933" i="7"/>
  <c r="C84" i="7"/>
  <c r="F84" i="7" s="1"/>
  <c r="E84" i="7"/>
  <c r="C743" i="7"/>
  <c r="F743" i="7" s="1"/>
  <c r="E743" i="7"/>
  <c r="C931" i="7"/>
  <c r="E931" i="7"/>
  <c r="F931" i="7"/>
  <c r="C906" i="7"/>
  <c r="E906" i="7"/>
  <c r="F906" i="7"/>
  <c r="C824" i="7"/>
  <c r="F824" i="7" s="1"/>
  <c r="E824" i="7"/>
  <c r="C898" i="7"/>
  <c r="E898" i="7"/>
  <c r="C539" i="7"/>
  <c r="E539" i="7"/>
  <c r="F539" i="7"/>
  <c r="C504" i="7"/>
  <c r="E504" i="7"/>
  <c r="F504" i="7"/>
  <c r="C22" i="7"/>
  <c r="F22" i="7" s="1"/>
  <c r="E22" i="7"/>
  <c r="C511" i="7"/>
  <c r="D511" i="7" s="1"/>
  <c r="E511" i="7"/>
  <c r="F511" i="7"/>
  <c r="C831" i="7"/>
  <c r="E831" i="7"/>
  <c r="F831" i="7"/>
  <c r="C992" i="7"/>
  <c r="D992" i="7" s="1"/>
  <c r="E992" i="7"/>
  <c r="F992" i="7"/>
  <c r="C909" i="7"/>
  <c r="F909" i="7" s="1"/>
  <c r="E909" i="7"/>
  <c r="C582" i="7"/>
  <c r="D582" i="7" s="1"/>
  <c r="E582" i="7"/>
  <c r="F582" i="7"/>
  <c r="C437" i="7"/>
  <c r="E437" i="7"/>
  <c r="F437" i="7"/>
  <c r="C819" i="7"/>
  <c r="E819" i="7"/>
  <c r="F819" i="7"/>
  <c r="C272" i="7"/>
  <c r="F272" i="7" s="1"/>
  <c r="E272" i="7"/>
  <c r="C834" i="7"/>
  <c r="D834" i="7" s="1"/>
  <c r="E834" i="7"/>
  <c r="F834" i="7"/>
  <c r="C181" i="7"/>
  <c r="E181" i="7"/>
  <c r="F181" i="7"/>
  <c r="C185" i="7"/>
  <c r="E185" i="7"/>
  <c r="F185" i="7"/>
  <c r="C433" i="7"/>
  <c r="F433" i="7" s="1"/>
  <c r="E433" i="7"/>
  <c r="C852" i="7"/>
  <c r="E852" i="7"/>
  <c r="F852" i="7"/>
  <c r="C86" i="7"/>
  <c r="E86" i="7"/>
  <c r="F86" i="7"/>
  <c r="C247" i="7"/>
  <c r="E247" i="7"/>
  <c r="F247" i="7"/>
  <c r="C860" i="7"/>
  <c r="F860" i="7" s="1"/>
  <c r="E860" i="7"/>
  <c r="C690" i="7"/>
  <c r="E690" i="7"/>
  <c r="F690" i="7"/>
  <c r="C963" i="7"/>
  <c r="E963" i="7"/>
  <c r="F963" i="7"/>
  <c r="C866" i="7"/>
  <c r="E866" i="7"/>
  <c r="F866" i="7"/>
  <c r="C696" i="7"/>
  <c r="D696" i="7" s="1"/>
  <c r="E696" i="7"/>
  <c r="C335" i="7"/>
  <c r="F335" i="7" s="1"/>
  <c r="E335" i="7"/>
  <c r="C868" i="7"/>
  <c r="E868" i="7"/>
  <c r="F868" i="7"/>
  <c r="C296" i="7"/>
  <c r="E296" i="7"/>
  <c r="F296" i="7"/>
  <c r="C387" i="7"/>
  <c r="F387" i="7" s="1"/>
  <c r="E387" i="7"/>
  <c r="C165" i="7"/>
  <c r="E165" i="7"/>
  <c r="F165" i="7"/>
  <c r="C218" i="7"/>
  <c r="E218" i="7"/>
  <c r="F218" i="7"/>
  <c r="C197" i="7"/>
  <c r="E197" i="7"/>
  <c r="F197" i="7"/>
  <c r="C346" i="7"/>
  <c r="D346" i="7" s="1"/>
  <c r="E346" i="7"/>
  <c r="C802" i="7"/>
  <c r="E802" i="7"/>
  <c r="F802" i="7"/>
  <c r="C279" i="7"/>
  <c r="E279" i="7"/>
  <c r="F279" i="7"/>
  <c r="C510" i="7"/>
  <c r="D510" i="7" s="1"/>
  <c r="E510" i="7"/>
  <c r="F510" i="7"/>
  <c r="C233" i="7"/>
  <c r="D233" i="7" s="1"/>
  <c r="E233" i="7"/>
  <c r="C85" i="7"/>
  <c r="E85" i="7"/>
  <c r="F85" i="7"/>
  <c r="C158" i="7"/>
  <c r="D158" i="7" s="1"/>
  <c r="E158" i="7"/>
  <c r="F158" i="7"/>
  <c r="C134" i="7"/>
  <c r="E134" i="7"/>
  <c r="F134" i="7"/>
  <c r="C949" i="7"/>
  <c r="F949" i="7" s="1"/>
  <c r="E949" i="7"/>
  <c r="C415" i="7"/>
  <c r="E415" i="7"/>
  <c r="F415" i="7"/>
  <c r="C847" i="7"/>
  <c r="E847" i="7"/>
  <c r="F847" i="7"/>
  <c r="C301" i="7"/>
  <c r="E301" i="7"/>
  <c r="F301" i="7"/>
  <c r="C102" i="7"/>
  <c r="F102" i="7" s="1"/>
  <c r="E102" i="7"/>
  <c r="C219" i="7"/>
  <c r="F219" i="7" s="1"/>
  <c r="E219" i="7"/>
  <c r="C677" i="7"/>
  <c r="E677" i="7"/>
  <c r="F677" i="7"/>
  <c r="C164" i="7"/>
  <c r="E164" i="7"/>
  <c r="F164" i="7"/>
  <c r="C596" i="7"/>
  <c r="F596" i="7" s="1"/>
  <c r="E596" i="7"/>
  <c r="C657" i="7"/>
  <c r="E657" i="7"/>
  <c r="B417" i="10" s="1" a="1"/>
  <c r="B417" i="10" s="1"/>
  <c r="C421" i="7"/>
  <c r="E421" i="7"/>
  <c r="F421" i="7"/>
  <c r="C771" i="7"/>
  <c r="E771" i="7"/>
  <c r="F771" i="7"/>
  <c r="C114" i="7"/>
  <c r="F114" i="7" s="1"/>
  <c r="E114" i="7"/>
  <c r="C814" i="7"/>
  <c r="F814" i="7" s="1"/>
  <c r="E814" i="7"/>
  <c r="C554" i="7"/>
  <c r="D554" i="7" s="1"/>
  <c r="E554" i="7"/>
  <c r="F554" i="7"/>
  <c r="C304" i="7"/>
  <c r="D304" i="7" s="1"/>
  <c r="E304" i="7"/>
  <c r="F304" i="7"/>
  <c r="C786" i="7"/>
  <c r="D786" i="7" s="1"/>
  <c r="E786" i="7"/>
  <c r="C431" i="7"/>
  <c r="E431" i="7"/>
  <c r="F431" i="7"/>
  <c r="C923" i="7"/>
  <c r="E923" i="7"/>
  <c r="F923" i="7"/>
  <c r="C75" i="7"/>
  <c r="E75" i="7"/>
  <c r="F75" i="7"/>
  <c r="C317" i="7"/>
  <c r="F317" i="7" s="1"/>
  <c r="E317" i="7"/>
  <c r="C396" i="7"/>
  <c r="E396" i="7"/>
  <c r="F396" i="7"/>
  <c r="C888" i="7"/>
  <c r="E888" i="7"/>
  <c r="F888" i="7"/>
  <c r="C543" i="7"/>
  <c r="E543" i="7"/>
  <c r="F543" i="7"/>
  <c r="C30" i="7"/>
  <c r="F30" i="7" s="1"/>
  <c r="E30" i="7"/>
  <c r="C858" i="7"/>
  <c r="E858" i="7"/>
  <c r="F858" i="7"/>
  <c r="C15" i="7"/>
  <c r="D15" i="7" s="1"/>
  <c r="F15" i="7"/>
  <c r="E15" i="7"/>
  <c r="C131" i="7"/>
  <c r="E131" i="7"/>
  <c r="F131" i="7"/>
  <c r="C155" i="7"/>
  <c r="F155" i="7" s="1"/>
  <c r="E155" i="7"/>
  <c r="C180" i="7"/>
  <c r="E180" i="7"/>
  <c r="F180" i="7"/>
  <c r="C944" i="10" s="1" a="1"/>
  <c r="C944" i="10" s="1"/>
  <c r="C156" i="7"/>
  <c r="E156" i="7"/>
  <c r="F156" i="7"/>
  <c r="C146" i="7"/>
  <c r="D146" i="7" s="1"/>
  <c r="E146" i="7"/>
  <c r="F146" i="7"/>
  <c r="C453" i="7"/>
  <c r="F453" i="7" s="1"/>
  <c r="C275" i="10" s="1" a="1"/>
  <c r="C275" i="10" s="1"/>
  <c r="E453" i="7"/>
  <c r="C984" i="7"/>
  <c r="F984" i="7" s="1"/>
  <c r="E984" i="7"/>
  <c r="C139" i="7"/>
  <c r="D139" i="7" s="1"/>
  <c r="E139" i="7"/>
  <c r="F139" i="7"/>
  <c r="C283" i="7"/>
  <c r="E283" i="7"/>
  <c r="F283" i="7"/>
  <c r="C427" i="7"/>
  <c r="D427" i="7" s="1"/>
  <c r="E427" i="7"/>
  <c r="C571" i="7"/>
  <c r="E571" i="7"/>
  <c r="F571" i="7"/>
  <c r="C715" i="7"/>
  <c r="E715" i="7"/>
  <c r="F715" i="7"/>
  <c r="C292" i="7"/>
  <c r="E292" i="7"/>
  <c r="F292" i="7"/>
  <c r="C303" i="7"/>
  <c r="D303" i="7" s="1"/>
  <c r="E303" i="7"/>
  <c r="C64" i="7"/>
  <c r="E64" i="7"/>
  <c r="F64" i="7"/>
  <c r="C988" i="7"/>
  <c r="E988" i="7"/>
  <c r="F988" i="7"/>
  <c r="C749" i="7"/>
  <c r="E749" i="7"/>
  <c r="F749" i="7"/>
  <c r="C604" i="7"/>
  <c r="F604" i="7" s="1"/>
  <c r="E604" i="7"/>
  <c r="C32" i="7"/>
  <c r="E32" i="7"/>
  <c r="F32" i="7"/>
  <c r="C320" i="7"/>
  <c r="E320" i="7"/>
  <c r="F320" i="7"/>
  <c r="C464" i="7"/>
  <c r="D464" i="7" s="1"/>
  <c r="E464" i="7"/>
  <c r="F464" i="7"/>
  <c r="C608" i="7"/>
  <c r="D608" i="7" s="1"/>
  <c r="E608" i="7"/>
  <c r="C752" i="7"/>
  <c r="E752" i="7"/>
  <c r="F752" i="7"/>
  <c r="C908" i="7"/>
  <c r="E908" i="7"/>
  <c r="F908" i="7"/>
  <c r="C721" i="7"/>
  <c r="D721" i="7" s="1"/>
  <c r="E721" i="7"/>
  <c r="F721" i="7"/>
  <c r="C531" i="7"/>
  <c r="D531" i="7" s="1"/>
  <c r="E531" i="7"/>
  <c r="C1000" i="7"/>
  <c r="F1000" i="7" s="1"/>
  <c r="E1000" i="7"/>
  <c r="C174" i="7"/>
  <c r="E174" i="7"/>
  <c r="F174" i="7"/>
  <c r="C402" i="7"/>
  <c r="D402" i="7" s="1"/>
  <c r="E402" i="7"/>
  <c r="F402" i="7"/>
  <c r="C33" i="7"/>
  <c r="F33" i="7" s="1"/>
  <c r="E33" i="7"/>
  <c r="C189" i="7"/>
  <c r="F189" i="7" s="1"/>
  <c r="E189" i="7"/>
  <c r="C345" i="7"/>
  <c r="D345" i="7" s="1"/>
  <c r="E345" i="7"/>
  <c r="F345" i="7"/>
  <c r="C501" i="7"/>
  <c r="E501" i="7"/>
  <c r="F501" i="7"/>
  <c r="C813" i="7"/>
  <c r="F813" i="7" s="1"/>
  <c r="E813" i="7"/>
  <c r="C481" i="7"/>
  <c r="E481" i="7"/>
  <c r="F481" i="7"/>
  <c r="C266" i="7"/>
  <c r="D266" i="7" s="1"/>
  <c r="E266" i="7"/>
  <c r="F266" i="7"/>
  <c r="C770" i="7"/>
  <c r="E770" i="7"/>
  <c r="F770" i="7"/>
  <c r="C843" i="7"/>
  <c r="F843" i="7" s="1"/>
  <c r="E843" i="7"/>
  <c r="C532" i="7"/>
  <c r="E532" i="7"/>
  <c r="F532" i="7"/>
  <c r="C413" i="7"/>
  <c r="E413" i="7"/>
  <c r="F413" i="7"/>
  <c r="C162" i="7"/>
  <c r="E162" i="7"/>
  <c r="F162" i="7"/>
  <c r="C894" i="7"/>
  <c r="F894" i="7" s="1"/>
  <c r="E894" i="7"/>
  <c r="C995" i="7"/>
  <c r="F995" i="7" s="1"/>
  <c r="C96" i="10" s="1" a="1"/>
  <c r="C96" i="10" s="1"/>
  <c r="E995" i="7"/>
  <c r="C370" i="7"/>
  <c r="E370" i="7"/>
  <c r="F370" i="7"/>
  <c r="C970" i="7"/>
  <c r="D970" i="7" s="1"/>
  <c r="E970" i="7"/>
  <c r="F970" i="7"/>
  <c r="C602" i="7"/>
  <c r="F602" i="7" s="1"/>
  <c r="E602" i="7"/>
  <c r="C411" i="7"/>
  <c r="E411" i="7"/>
  <c r="F411" i="7"/>
  <c r="C376" i="7"/>
  <c r="E376" i="7"/>
  <c r="F376" i="7"/>
  <c r="C425" i="7"/>
  <c r="E425" i="7"/>
  <c r="F425" i="7"/>
  <c r="C954" i="7"/>
  <c r="F954" i="7" s="1"/>
  <c r="E954" i="7"/>
  <c r="C275" i="7"/>
  <c r="E275" i="7"/>
  <c r="F275" i="7"/>
  <c r="C180" i="10" s="1" a="1"/>
  <c r="C180" i="10" s="1"/>
  <c r="C443" i="7"/>
  <c r="D443" i="7" s="1"/>
  <c r="E443" i="7"/>
  <c r="F443" i="7"/>
  <c r="C611" i="7"/>
  <c r="D611" i="7" s="1"/>
  <c r="E611" i="7"/>
  <c r="F611" i="7"/>
  <c r="C767" i="7"/>
  <c r="F767" i="7" s="1"/>
  <c r="E767" i="7"/>
  <c r="C709" i="7"/>
  <c r="F709" i="7" s="1"/>
  <c r="E709" i="7"/>
  <c r="C147" i="7"/>
  <c r="E147" i="7"/>
  <c r="F147" i="7"/>
  <c r="C220" i="7"/>
  <c r="E220" i="7"/>
  <c r="F220" i="7"/>
  <c r="C389" i="7"/>
  <c r="F389" i="7" s="1"/>
  <c r="E389" i="7"/>
  <c r="C474" i="7"/>
  <c r="D474" i="7" s="1"/>
  <c r="E474" i="7"/>
  <c r="F474" i="7"/>
  <c r="C408" i="7"/>
  <c r="E408" i="7"/>
  <c r="F408" i="7"/>
  <c r="C588" i="7"/>
  <c r="E588" i="7"/>
  <c r="F588" i="7"/>
  <c r="C732" i="7"/>
  <c r="F732" i="7" s="1"/>
  <c r="E732" i="7"/>
  <c r="C673" i="7"/>
  <c r="D673" i="7" s="1"/>
  <c r="E673" i="7"/>
  <c r="F673" i="7"/>
  <c r="C711" i="7"/>
  <c r="D711" i="7" s="1"/>
  <c r="E711" i="7"/>
  <c r="F711" i="7"/>
  <c r="C29" i="7"/>
  <c r="E29" i="7"/>
  <c r="F29" i="7"/>
  <c r="C90" i="7"/>
  <c r="F90" i="7" s="1"/>
  <c r="E90" i="7"/>
  <c r="C930" i="7"/>
  <c r="D930" i="7" s="1"/>
  <c r="E930" i="7"/>
  <c r="F930" i="7"/>
  <c r="F318" i="7"/>
  <c r="F997" i="7"/>
  <c r="F982" i="7"/>
  <c r="F191" i="7"/>
  <c r="C190" i="7"/>
  <c r="E190" i="7"/>
  <c r="F190" i="7"/>
  <c r="C787" i="7"/>
  <c r="E787" i="7"/>
  <c r="F787" i="7"/>
  <c r="C392" i="7"/>
  <c r="F392" i="7" s="1"/>
  <c r="E392" i="7"/>
  <c r="C273" i="7"/>
  <c r="E273" i="7"/>
  <c r="F273" i="7"/>
  <c r="C833" i="7"/>
  <c r="E833" i="7"/>
  <c r="F833" i="7"/>
  <c r="C18" i="7"/>
  <c r="E18" i="7"/>
  <c r="F18" i="7"/>
  <c r="C42" i="7"/>
  <c r="F42" i="7" s="1"/>
  <c r="E42" i="7"/>
  <c r="C109" i="7"/>
  <c r="E109" i="7"/>
  <c r="F109" i="7"/>
  <c r="C925" i="7"/>
  <c r="E925" i="7"/>
  <c r="F925" i="7"/>
  <c r="C404" i="7"/>
  <c r="E404" i="7"/>
  <c r="F404" i="7"/>
  <c r="C285" i="7"/>
  <c r="F285" i="7" s="1"/>
  <c r="E285" i="7"/>
  <c r="C881" i="7"/>
  <c r="E881" i="7"/>
  <c r="F881" i="7"/>
  <c r="C361" i="7"/>
  <c r="E361" i="7"/>
  <c r="F361" i="7"/>
  <c r="C828" i="7"/>
  <c r="D828" i="7" s="1"/>
  <c r="E828" i="7"/>
  <c r="F828" i="7"/>
  <c r="C379" i="7"/>
  <c r="F379" i="7" s="1"/>
  <c r="E379" i="7"/>
  <c r="C322" i="7"/>
  <c r="E322" i="7"/>
  <c r="F322" i="7"/>
  <c r="C853" i="7"/>
  <c r="E853" i="7"/>
  <c r="F853" i="7"/>
  <c r="C528" i="7"/>
  <c r="E528" i="7"/>
  <c r="F528" i="7"/>
  <c r="C145" i="10" s="1" a="1"/>
  <c r="C145" i="10" s="1"/>
  <c r="C103" i="7"/>
  <c r="F103" i="7" s="1"/>
  <c r="C702" i="10" s="1" a="1"/>
  <c r="C702" i="10" s="1"/>
  <c r="E103" i="7"/>
  <c r="B702" i="10" s="1" a="1"/>
  <c r="B702" i="10" s="1"/>
  <c r="C458" i="7"/>
  <c r="E458" i="7"/>
  <c r="F458" i="7"/>
  <c r="C153" i="7"/>
  <c r="E153" i="7"/>
  <c r="F153" i="7"/>
  <c r="C614" i="7"/>
  <c r="D614" i="7" s="1"/>
  <c r="E614" i="7"/>
  <c r="F614" i="7"/>
  <c r="C646" i="7"/>
  <c r="F646" i="7" s="1"/>
  <c r="E646" i="7"/>
  <c r="C462" i="7"/>
  <c r="E462" i="7"/>
  <c r="F462" i="7"/>
  <c r="C246" i="7"/>
  <c r="E246" i="7"/>
  <c r="F246" i="7"/>
  <c r="C738" i="7"/>
  <c r="E738" i="7"/>
  <c r="F738" i="7"/>
  <c r="C120" i="7"/>
  <c r="E120" i="7"/>
  <c r="B222" i="10" s="1" a="1"/>
  <c r="B222" i="10" s="1"/>
  <c r="C691" i="7"/>
  <c r="D691" i="7" s="1"/>
  <c r="E691" i="7"/>
  <c r="F691" i="7"/>
  <c r="C159" i="7"/>
  <c r="E159" i="7"/>
  <c r="F159" i="7"/>
  <c r="C584" i="7"/>
  <c r="E584" i="7"/>
  <c r="F584" i="7"/>
  <c r="C78" i="7"/>
  <c r="F78" i="7" s="1"/>
  <c r="E78" i="7"/>
  <c r="C477" i="7"/>
  <c r="E477" i="7"/>
  <c r="F477" i="7"/>
  <c r="C662" i="7"/>
  <c r="D662" i="7" s="1"/>
  <c r="E662" i="7"/>
  <c r="F662" i="7"/>
  <c r="C66" i="7"/>
  <c r="D66" i="7" s="1"/>
  <c r="E66" i="7"/>
  <c r="F66" i="7"/>
  <c r="C514" i="7"/>
  <c r="F514" i="7" s="1"/>
  <c r="E514" i="7"/>
  <c r="C946" i="7"/>
  <c r="D946" i="7" s="1"/>
  <c r="E946" i="7"/>
  <c r="F946" i="7"/>
  <c r="C232" i="7"/>
  <c r="E232" i="7"/>
  <c r="F232" i="7"/>
  <c r="C305" i="7"/>
  <c r="E305" i="7"/>
  <c r="F305" i="7"/>
  <c r="C112" i="7"/>
  <c r="F112" i="7" s="1"/>
  <c r="E112" i="7"/>
  <c r="C127" i="7"/>
  <c r="E127" i="7"/>
  <c r="F127" i="7"/>
  <c r="C703" i="7"/>
  <c r="D703" i="7" s="1"/>
  <c r="E703" i="7"/>
  <c r="F703" i="7"/>
  <c r="C928" i="7"/>
  <c r="E928" i="7"/>
  <c r="F928" i="7"/>
  <c r="C20" i="7"/>
  <c r="F20" i="7" s="1"/>
  <c r="E20" i="7"/>
  <c r="C452" i="7"/>
  <c r="E452" i="7"/>
  <c r="F452" i="7"/>
  <c r="C896" i="7"/>
  <c r="D896" i="7" s="1"/>
  <c r="E896" i="7"/>
  <c r="F896" i="7"/>
  <c r="C459" i="7"/>
  <c r="E459" i="7"/>
  <c r="F459" i="7"/>
  <c r="C269" i="7"/>
  <c r="F269" i="7" s="1"/>
  <c r="E269" i="7"/>
  <c r="C957" i="7"/>
  <c r="E957" i="7"/>
  <c r="F957" i="7"/>
  <c r="C734" i="7"/>
  <c r="E734" i="7"/>
  <c r="F734" i="7"/>
  <c r="C341" i="7"/>
  <c r="E341" i="7"/>
  <c r="F341" i="7"/>
  <c r="C794" i="7"/>
  <c r="F794" i="7" s="1"/>
  <c r="E794" i="7"/>
  <c r="C517" i="7"/>
  <c r="D517" i="7" s="1"/>
  <c r="E517" i="7"/>
  <c r="F517" i="7"/>
  <c r="C339" i="7"/>
  <c r="D339" i="7" s="1"/>
  <c r="E339" i="7"/>
  <c r="F339" i="7"/>
  <c r="C365" i="7"/>
  <c r="E365" i="7"/>
  <c r="F365" i="7"/>
  <c r="C755" i="7"/>
  <c r="F755" i="7" s="1"/>
  <c r="E755" i="7"/>
  <c r="C720" i="7"/>
  <c r="E720" i="7"/>
  <c r="F720" i="7"/>
  <c r="C82" i="7"/>
  <c r="E82" i="7"/>
  <c r="F82" i="7"/>
  <c r="C179" i="7"/>
  <c r="E179" i="7"/>
  <c r="F179" i="7"/>
  <c r="C228" i="7"/>
  <c r="F228" i="7" s="1"/>
  <c r="E228" i="7"/>
  <c r="C170" i="7"/>
  <c r="E170" i="7"/>
  <c r="F170" i="7"/>
  <c r="C503" i="7"/>
  <c r="E503" i="7"/>
  <c r="F503" i="7"/>
  <c r="C7" i="7"/>
  <c r="F7" i="7" s="1"/>
  <c r="C574" i="10" s="1" a="1"/>
  <c r="C574" i="10" s="1"/>
  <c r="E7" i="7"/>
  <c r="C151" i="7"/>
  <c r="E151" i="7"/>
  <c r="C295" i="7"/>
  <c r="D295" i="7" s="1"/>
  <c r="E295" i="7"/>
  <c r="F295" i="7"/>
  <c r="C439" i="7"/>
  <c r="E439" i="7"/>
  <c r="F439" i="7"/>
  <c r="C583" i="7"/>
  <c r="D583" i="7" s="1"/>
  <c r="E583" i="7"/>
  <c r="F583" i="7"/>
  <c r="C727" i="7"/>
  <c r="F727" i="7" s="1"/>
  <c r="C694" i="10" s="1" a="1"/>
  <c r="C694" i="10" s="1"/>
  <c r="E727" i="7"/>
  <c r="B694" i="10" s="1" a="1"/>
  <c r="B694" i="10" s="1"/>
  <c r="C871" i="7"/>
  <c r="E871" i="7"/>
  <c r="F871" i="7"/>
  <c r="C52" i="7"/>
  <c r="E52" i="7"/>
  <c r="F52" i="7"/>
  <c r="C397" i="7"/>
  <c r="E397" i="7"/>
  <c r="F397" i="7"/>
  <c r="C423" i="7"/>
  <c r="F423" i="7" s="1"/>
  <c r="E423" i="7"/>
  <c r="C638" i="7"/>
  <c r="E638" i="7"/>
  <c r="F638" i="7"/>
  <c r="C375" i="7"/>
  <c r="E375" i="7"/>
  <c r="F375" i="7"/>
  <c r="C124" i="7"/>
  <c r="D124" i="7" s="1"/>
  <c r="E124" i="7"/>
  <c r="F124" i="7"/>
  <c r="C438" i="7"/>
  <c r="F438" i="7" s="1"/>
  <c r="E438" i="7"/>
  <c r="C809" i="7"/>
  <c r="D809" i="7" s="1"/>
  <c r="E809" i="7"/>
  <c r="F809" i="7"/>
  <c r="C650" i="7"/>
  <c r="E650" i="7"/>
  <c r="F650" i="7"/>
  <c r="C44" i="7"/>
  <c r="D44" i="7" s="1"/>
  <c r="E44" i="7"/>
  <c r="F44" i="7"/>
  <c r="C188" i="7"/>
  <c r="E188" i="7"/>
  <c r="C332" i="7"/>
  <c r="E332" i="7"/>
  <c r="F332" i="7"/>
  <c r="C476" i="7"/>
  <c r="E476" i="7"/>
  <c r="F476" i="7"/>
  <c r="C675" i="7"/>
  <c r="E675" i="7"/>
  <c r="F675" i="7"/>
  <c r="C65" i="7"/>
  <c r="E65" i="7"/>
  <c r="C282" i="7"/>
  <c r="E282" i="7"/>
  <c r="F282" i="7"/>
  <c r="C455" i="7"/>
  <c r="E455" i="7"/>
  <c r="F455" i="7"/>
  <c r="C45" i="7"/>
  <c r="E45" i="7"/>
  <c r="F45" i="7"/>
  <c r="C201" i="7"/>
  <c r="F201" i="7" s="1"/>
  <c r="E201" i="7"/>
  <c r="C357" i="7"/>
  <c r="E357" i="7"/>
  <c r="F357" i="7"/>
  <c r="C513" i="7"/>
  <c r="E513" i="7"/>
  <c r="F513" i="7"/>
  <c r="C681" i="7"/>
  <c r="D681" i="7" s="1"/>
  <c r="E681" i="7"/>
  <c r="F681" i="7"/>
  <c r="C981" i="7"/>
  <c r="E981" i="7"/>
  <c r="C302" i="7"/>
  <c r="E302" i="7"/>
  <c r="F302" i="7"/>
  <c r="C891" i="7"/>
  <c r="D891" i="7" s="1"/>
  <c r="E891" i="7"/>
  <c r="F891" i="7"/>
  <c r="C676" i="7"/>
  <c r="D676" i="7" s="1"/>
  <c r="E676" i="7"/>
  <c r="F676" i="7"/>
  <c r="C461" i="7"/>
  <c r="F461" i="7" s="1"/>
  <c r="E461" i="7"/>
  <c r="C210" i="7"/>
  <c r="E210" i="7"/>
  <c r="F210" i="7"/>
  <c r="C966" i="7"/>
  <c r="E966" i="7"/>
  <c r="F966" i="7"/>
  <c r="C226" i="7"/>
  <c r="D226" i="7" s="1"/>
  <c r="E226" i="7"/>
  <c r="F226" i="7"/>
  <c r="C382" i="7"/>
  <c r="F382" i="7" s="1"/>
  <c r="E382" i="7"/>
  <c r="C550" i="7"/>
  <c r="D550" i="7" s="1"/>
  <c r="E550" i="7"/>
  <c r="F550" i="7"/>
  <c r="C694" i="7"/>
  <c r="E694" i="7"/>
  <c r="F694" i="7"/>
  <c r="C838" i="7"/>
  <c r="E838" i="7"/>
  <c r="F838" i="7"/>
  <c r="C661" i="7"/>
  <c r="F661" i="7" s="1"/>
  <c r="E661" i="7"/>
  <c r="C722" i="7"/>
  <c r="E722" i="7"/>
  <c r="F722" i="7"/>
  <c r="C495" i="7"/>
  <c r="E495" i="7"/>
  <c r="F495" i="7"/>
  <c r="C448" i="7"/>
  <c r="E448" i="7"/>
  <c r="F448" i="7"/>
  <c r="C497" i="7"/>
  <c r="F497" i="7" s="1"/>
  <c r="E497" i="7"/>
  <c r="C287" i="7"/>
  <c r="E287" i="7"/>
  <c r="F287" i="7"/>
  <c r="C299" i="7"/>
  <c r="E299" i="7"/>
  <c r="F299" i="7"/>
  <c r="C467" i="7"/>
  <c r="D467" i="7" s="1"/>
  <c r="E467" i="7"/>
  <c r="F467" i="7"/>
  <c r="C376" i="10" s="1" a="1"/>
  <c r="C376" i="10" s="1"/>
  <c r="C623" i="7"/>
  <c r="E623" i="7"/>
  <c r="C959" i="7"/>
  <c r="E959" i="7"/>
  <c r="F959" i="7"/>
  <c r="C781" i="7"/>
  <c r="D781" i="7" s="1"/>
  <c r="E781" i="7"/>
  <c r="F781" i="7"/>
  <c r="C207" i="7"/>
  <c r="E207" i="7"/>
  <c r="F207" i="7"/>
  <c r="C424" i="7"/>
  <c r="F424" i="7" s="1"/>
  <c r="E424" i="7"/>
  <c r="C629" i="7"/>
  <c r="D629" i="7" s="1"/>
  <c r="E629" i="7"/>
  <c r="F629" i="7"/>
  <c r="C546" i="7"/>
  <c r="D546" i="7" s="1"/>
  <c r="E546" i="7"/>
  <c r="F546" i="7"/>
  <c r="C432" i="7"/>
  <c r="E432" i="7"/>
  <c r="F432" i="7"/>
  <c r="C600" i="7"/>
  <c r="F600" i="7" s="1"/>
  <c r="E600" i="7"/>
  <c r="C744" i="7"/>
  <c r="E744" i="7"/>
  <c r="F744" i="7"/>
  <c r="C912" i="7"/>
  <c r="E912" i="7"/>
  <c r="F912" i="7"/>
  <c r="C757" i="7"/>
  <c r="D757" i="7" s="1"/>
  <c r="E757" i="7"/>
  <c r="F757" i="7"/>
  <c r="C795" i="7"/>
  <c r="F795" i="7" s="1"/>
  <c r="C368" i="10" s="1" a="1"/>
  <c r="C368" i="10" s="1"/>
  <c r="E795" i="7"/>
  <c r="B368" i="10" s="1" a="1"/>
  <c r="B368" i="10" s="1"/>
  <c r="C125" i="7"/>
  <c r="E125" i="7"/>
  <c r="F125" i="7"/>
  <c r="C186" i="7"/>
  <c r="E186" i="7"/>
  <c r="F186" i="7"/>
  <c r="C319" i="10" a="1"/>
  <c r="C319" i="10" s="1"/>
  <c r="F216" i="7"/>
  <c r="F842" i="7"/>
  <c r="F542" i="7"/>
  <c r="F869" i="7"/>
  <c r="F622" i="7"/>
  <c r="F241" i="7"/>
  <c r="F119" i="7"/>
  <c r="F733" i="7"/>
  <c r="C355" i="7"/>
  <c r="D355" i="7" s="1"/>
  <c r="E355" i="7"/>
  <c r="C329" i="7"/>
  <c r="E329" i="7"/>
  <c r="F329" i="7"/>
  <c r="C267" i="7"/>
  <c r="E267" i="7"/>
  <c r="F267" i="7"/>
  <c r="C205" i="7"/>
  <c r="E205" i="7"/>
  <c r="F205" i="7"/>
  <c r="C566" i="7"/>
  <c r="F566" i="7" s="1"/>
  <c r="E566" i="7"/>
  <c r="C689" i="7"/>
  <c r="D689" i="7" s="1"/>
  <c r="E689" i="7"/>
  <c r="C27" i="7"/>
  <c r="F27" i="7"/>
  <c r="E27" i="7"/>
  <c r="C223" i="7"/>
  <c r="E223" i="7"/>
  <c r="F223" i="7"/>
  <c r="C485" i="7"/>
  <c r="F485" i="7" s="1"/>
  <c r="E485" i="7"/>
  <c r="C692" i="7"/>
  <c r="D692" i="7" s="1"/>
  <c r="E692" i="7"/>
  <c r="F692" i="7"/>
  <c r="C429" i="7"/>
  <c r="D429" i="7" s="1"/>
  <c r="E429" i="7"/>
  <c r="F429" i="7"/>
  <c r="C806" i="7"/>
  <c r="E806" i="7"/>
  <c r="F806" i="7"/>
  <c r="C138" i="7"/>
  <c r="F138" i="7" s="1"/>
  <c r="E138" i="7"/>
  <c r="C194" i="7"/>
  <c r="E194" i="7"/>
  <c r="F194" i="7"/>
  <c r="C955" i="7"/>
  <c r="E955" i="7"/>
  <c r="F955" i="7"/>
  <c r="C195" i="7"/>
  <c r="E195" i="7"/>
  <c r="F195" i="7"/>
  <c r="C255" i="7"/>
  <c r="F255" i="7" s="1"/>
  <c r="E255" i="7"/>
  <c r="C765" i="7"/>
  <c r="E765" i="7"/>
  <c r="F765" i="7"/>
  <c r="C642" i="7"/>
  <c r="D642" i="7" s="1"/>
  <c r="E642" i="7"/>
  <c r="F642" i="7"/>
  <c r="C434" i="7"/>
  <c r="D434" i="7" s="1"/>
  <c r="E434" i="7"/>
  <c r="F434" i="7"/>
  <c r="C686" i="7"/>
  <c r="F686" i="7" s="1"/>
  <c r="E686" i="7"/>
  <c r="C111" i="7"/>
  <c r="D111" i="7" s="1"/>
  <c r="E111" i="7"/>
  <c r="F111" i="7"/>
  <c r="C108" i="7"/>
  <c r="E108" i="7"/>
  <c r="F108" i="7"/>
  <c r="C823" i="7"/>
  <c r="E823" i="7"/>
  <c r="F823" i="7"/>
  <c r="C990" i="7"/>
  <c r="F990" i="7" s="1"/>
  <c r="C864" i="10" s="1" a="1"/>
  <c r="C864" i="10" s="1"/>
  <c r="E990" i="7"/>
  <c r="C340" i="7"/>
  <c r="F340" i="7" s="1"/>
  <c r="E340" i="7"/>
  <c r="C231" i="7"/>
  <c r="D231" i="7" s="1"/>
  <c r="E231" i="7"/>
  <c r="F231" i="7"/>
  <c r="C173" i="7"/>
  <c r="E173" i="7"/>
  <c r="F173" i="7"/>
  <c r="C34" i="7"/>
  <c r="F34" i="7" s="1"/>
  <c r="E34" i="7"/>
  <c r="C403" i="7"/>
  <c r="E403" i="7"/>
  <c r="C645" i="7"/>
  <c r="D645" i="7" s="1"/>
  <c r="E645" i="7"/>
  <c r="F645" i="7"/>
  <c r="C565" i="7"/>
  <c r="E565" i="7"/>
  <c r="F565" i="7"/>
  <c r="C227" i="7"/>
  <c r="F227" i="7" s="1"/>
  <c r="E227" i="7"/>
  <c r="C300" i="7"/>
  <c r="D300" i="7" s="1"/>
  <c r="E300" i="7"/>
  <c r="C555" i="7"/>
  <c r="E555" i="7"/>
  <c r="F555" i="7"/>
  <c r="C595" i="7"/>
  <c r="D595" i="7" s="1"/>
  <c r="E595" i="7"/>
  <c r="F595" i="7"/>
  <c r="C553" i="7"/>
  <c r="D553" i="7" s="1"/>
  <c r="E553" i="7"/>
  <c r="C41" i="7"/>
  <c r="D41" i="7" s="1"/>
  <c r="E41" i="7"/>
  <c r="F41" i="7"/>
  <c r="C993" i="7"/>
  <c r="D993" i="7" s="1"/>
  <c r="E993" i="7"/>
  <c r="F993" i="7"/>
  <c r="C471" i="7"/>
  <c r="E471" i="7"/>
  <c r="F471" i="7"/>
  <c r="C581" i="7"/>
  <c r="F581" i="7" s="1"/>
  <c r="E581" i="7"/>
  <c r="C803" i="7"/>
  <c r="E803" i="7"/>
  <c r="F803" i="7"/>
  <c r="C666" i="7"/>
  <c r="E666" i="7"/>
  <c r="F666" i="7"/>
  <c r="C805" i="7"/>
  <c r="E805" i="7"/>
  <c r="F805" i="7"/>
  <c r="F144" i="7"/>
  <c r="F921" i="7"/>
  <c r="F38" i="7"/>
  <c r="F177" i="7"/>
  <c r="F143" i="7"/>
  <c r="C79" i="10" s="1" a="1"/>
  <c r="C79" i="10" s="1"/>
  <c r="F118" i="7"/>
  <c r="C67" i="7"/>
  <c r="E67" i="7"/>
  <c r="F67" i="7"/>
  <c r="C136" i="7"/>
  <c r="E136" i="7"/>
  <c r="F136" i="7"/>
  <c r="C977" i="7"/>
  <c r="F977" i="7" s="1"/>
  <c r="E977" i="7"/>
  <c r="C832" i="7"/>
  <c r="D832" i="7" s="1"/>
  <c r="E832" i="7"/>
  <c r="F832" i="7"/>
  <c r="C498" i="7"/>
  <c r="E498" i="7"/>
  <c r="F498" i="7"/>
  <c r="C263" i="7"/>
  <c r="E263" i="7"/>
  <c r="F263" i="7"/>
  <c r="C943" i="7"/>
  <c r="D943" i="7" s="1"/>
  <c r="E943" i="7"/>
  <c r="C548" i="7"/>
  <c r="D548" i="7" s="1"/>
  <c r="E548" i="7"/>
  <c r="F548" i="7"/>
  <c r="C753" i="7"/>
  <c r="E753" i="7"/>
  <c r="F753" i="7"/>
  <c r="C478" i="7"/>
  <c r="D478" i="7" s="1"/>
  <c r="E478" i="7"/>
  <c r="F478" i="7"/>
  <c r="C695" i="7"/>
  <c r="F695" i="7" s="1"/>
  <c r="E695" i="7"/>
  <c r="C986" i="7"/>
  <c r="F986" i="7" s="1"/>
  <c r="E986" i="7"/>
  <c r="C640" i="7"/>
  <c r="E640" i="7"/>
  <c r="F640" i="7"/>
  <c r="C77" i="7"/>
  <c r="E77" i="7"/>
  <c r="F77" i="7"/>
  <c r="C37" i="7"/>
  <c r="F37" i="7" s="1"/>
  <c r="E37" i="7"/>
  <c r="C391" i="7"/>
  <c r="E391" i="7"/>
  <c r="F391" i="7"/>
  <c r="C545" i="7"/>
  <c r="E545" i="7"/>
  <c r="F545" i="7"/>
  <c r="C736" i="7"/>
  <c r="D736" i="7" s="1"/>
  <c r="E736" i="7"/>
  <c r="F736" i="7"/>
  <c r="C217" i="7"/>
  <c r="F217" i="7" s="1"/>
  <c r="E217" i="7"/>
  <c r="C790" i="7"/>
  <c r="E790" i="7"/>
  <c r="F790" i="7"/>
  <c r="C575" i="7"/>
  <c r="D575" i="7" s="1"/>
  <c r="E575" i="7"/>
  <c r="F575" i="7"/>
  <c r="C107" i="7"/>
  <c r="E107" i="7"/>
  <c r="F107" i="7"/>
  <c r="C259" i="7"/>
  <c r="F259" i="7" s="1"/>
  <c r="E259" i="7"/>
  <c r="C784" i="7"/>
  <c r="E784" i="7"/>
  <c r="F784" i="7"/>
  <c r="C911" i="7"/>
  <c r="E911" i="7"/>
  <c r="F911" i="7"/>
  <c r="C94" i="7"/>
  <c r="E94" i="7"/>
  <c r="F94" i="7"/>
  <c r="C163" i="7"/>
  <c r="F163" i="7" s="1"/>
  <c r="E163" i="7"/>
  <c r="C222" i="7"/>
  <c r="E222" i="7"/>
  <c r="F222" i="7"/>
  <c r="C735" i="7"/>
  <c r="D735" i="7" s="1"/>
  <c r="E735" i="7"/>
  <c r="F735" i="7"/>
  <c r="C613" i="7"/>
  <c r="D613" i="7" s="1"/>
  <c r="E613" i="7"/>
  <c r="F613" i="7"/>
  <c r="C562" i="7"/>
  <c r="D562" i="7" s="1"/>
  <c r="E562" i="7"/>
  <c r="C706" i="7"/>
  <c r="F706" i="7" s="1"/>
  <c r="E706" i="7"/>
  <c r="C782" i="7"/>
  <c r="E782" i="7"/>
  <c r="F782" i="7"/>
  <c r="C291" i="7"/>
  <c r="E291" i="7"/>
  <c r="F291" i="7"/>
  <c r="C444" i="7"/>
  <c r="F444" i="7" s="1"/>
  <c r="E444" i="7"/>
  <c r="C924" i="7"/>
  <c r="F924" i="7" s="1"/>
  <c r="E924" i="7"/>
  <c r="C234" i="7"/>
  <c r="E234" i="7"/>
  <c r="F234" i="7"/>
  <c r="C106" i="7"/>
  <c r="E106" i="7"/>
  <c r="F106" i="7"/>
  <c r="C204" i="7"/>
  <c r="F204" i="7" s="1"/>
  <c r="C286" i="10" s="1" a="1"/>
  <c r="C286" i="10" s="1"/>
  <c r="E204" i="7"/>
  <c r="C31" i="7"/>
  <c r="E31" i="7"/>
  <c r="B248" i="10" s="1" a="1"/>
  <c r="B248" i="10" s="1"/>
  <c r="F31" i="7"/>
  <c r="C248" i="10" s="1" a="1"/>
  <c r="C248" i="10" s="1"/>
  <c r="C463" i="7"/>
  <c r="D463" i="7" s="1"/>
  <c r="E463" i="7"/>
  <c r="F463" i="7"/>
  <c r="C751" i="7"/>
  <c r="E751" i="7"/>
  <c r="F751" i="7"/>
  <c r="C289" i="7"/>
  <c r="D289" i="7" s="1"/>
  <c r="E289" i="7"/>
  <c r="C625" i="7"/>
  <c r="D625" i="7" s="1"/>
  <c r="E625" i="7"/>
  <c r="C206" i="7"/>
  <c r="E206" i="7"/>
  <c r="F206" i="7"/>
  <c r="C758" i="7"/>
  <c r="D758" i="7" s="1"/>
  <c r="E758" i="7"/>
  <c r="F758" i="7"/>
  <c r="C519" i="7"/>
  <c r="D519" i="7" s="1"/>
  <c r="E519" i="7"/>
  <c r="C268" i="7"/>
  <c r="F268" i="7" s="1"/>
  <c r="C203" i="10" s="1" a="1"/>
  <c r="C203" i="10" s="1"/>
  <c r="E268" i="7"/>
  <c r="C953" i="7"/>
  <c r="E953" i="7"/>
  <c r="F953" i="7"/>
  <c r="C746" i="7"/>
  <c r="E746" i="7"/>
  <c r="F746" i="7"/>
  <c r="C68" i="7"/>
  <c r="F68" i="7" s="1"/>
  <c r="E68" i="7"/>
  <c r="C212" i="7"/>
  <c r="E212" i="7"/>
  <c r="F212" i="7"/>
  <c r="C356" i="7"/>
  <c r="E356" i="7"/>
  <c r="F356" i="7"/>
  <c r="C500" i="7"/>
  <c r="E500" i="7"/>
  <c r="F500" i="7"/>
  <c r="C644" i="7"/>
  <c r="F644" i="7" s="1"/>
  <c r="E644" i="7"/>
  <c r="C788" i="7"/>
  <c r="E788" i="7"/>
  <c r="F788" i="7"/>
  <c r="C944" i="7"/>
  <c r="E944" i="7"/>
  <c r="F944" i="7"/>
  <c r="C398" i="7"/>
  <c r="E398" i="7"/>
  <c r="F398" i="7"/>
  <c r="C783" i="7"/>
  <c r="F783" i="7" s="1"/>
  <c r="E783" i="7"/>
  <c r="C390" i="7"/>
  <c r="F390" i="7" s="1"/>
  <c r="C133" i="10" s="1" a="1"/>
  <c r="C133" i="10" s="1"/>
  <c r="E390" i="7"/>
  <c r="C557" i="7"/>
  <c r="E557" i="7"/>
  <c r="F557" i="7"/>
  <c r="C69" i="7"/>
  <c r="E69" i="7"/>
  <c r="F69" i="7"/>
  <c r="C225" i="7"/>
  <c r="F225" i="7" s="1"/>
  <c r="E225" i="7"/>
  <c r="C537" i="7"/>
  <c r="D537" i="7" s="1"/>
  <c r="E537" i="7"/>
  <c r="F537" i="7"/>
  <c r="C705" i="7"/>
  <c r="E705" i="7"/>
  <c r="F705" i="7"/>
  <c r="C849" i="7"/>
  <c r="D849" i="7" s="1"/>
  <c r="E849" i="7"/>
  <c r="F849" i="7"/>
  <c r="C5" i="7"/>
  <c r="D5" i="7" s="1"/>
  <c r="E5" i="7"/>
  <c r="C362" i="7"/>
  <c r="D362" i="7" s="1"/>
  <c r="E362" i="7"/>
  <c r="F362" i="7"/>
  <c r="C135" i="7"/>
  <c r="E135" i="7"/>
  <c r="F135" i="7"/>
  <c r="C999" i="7"/>
  <c r="E999" i="7"/>
  <c r="F999" i="7"/>
  <c r="C796" i="7"/>
  <c r="D796" i="7" s="1"/>
  <c r="E796" i="7"/>
  <c r="C569" i="7"/>
  <c r="E569" i="7"/>
  <c r="F569" i="7"/>
  <c r="C148" i="7"/>
  <c r="D148" i="7" s="1"/>
  <c r="E148" i="7"/>
  <c r="F148" i="7"/>
  <c r="C250" i="7"/>
  <c r="E250" i="7"/>
  <c r="F250" i="7"/>
  <c r="C418" i="7"/>
  <c r="D418" i="7" s="1"/>
  <c r="E418" i="7"/>
  <c r="C574" i="7"/>
  <c r="E574" i="7"/>
  <c r="F574" i="7"/>
  <c r="C718" i="7"/>
  <c r="E718" i="7"/>
  <c r="F718" i="7"/>
  <c r="C862" i="7"/>
  <c r="E862" i="7"/>
  <c r="F862" i="7"/>
  <c r="C808" i="7"/>
  <c r="F808" i="7" s="1"/>
  <c r="E808" i="7"/>
  <c r="C817" i="7"/>
  <c r="F817" i="7" s="1"/>
  <c r="E817" i="7"/>
  <c r="C627" i="7"/>
  <c r="D627" i="7" s="1"/>
  <c r="E627" i="7"/>
  <c r="F627" i="7"/>
  <c r="C568" i="7"/>
  <c r="D568" i="7" s="1"/>
  <c r="E568" i="7"/>
  <c r="F568" i="7"/>
  <c r="C653" i="7"/>
  <c r="F653" i="7" s="1"/>
  <c r="E653" i="7"/>
  <c r="C469" i="7"/>
  <c r="E469" i="7"/>
  <c r="C323" i="7"/>
  <c r="D323" i="7" s="1"/>
  <c r="E323" i="7"/>
  <c r="F323" i="7"/>
  <c r="C491" i="7"/>
  <c r="E491" i="7"/>
  <c r="F491" i="7"/>
  <c r="C647" i="7"/>
  <c r="F647" i="7" s="1"/>
  <c r="E647" i="7"/>
  <c r="C815" i="7"/>
  <c r="E815" i="7"/>
  <c r="B888" i="10" s="1" a="1"/>
  <c r="B888" i="10" s="1"/>
  <c r="F815" i="7"/>
  <c r="C888" i="10" s="1" a="1"/>
  <c r="C888" i="10" s="1"/>
  <c r="C973" i="7"/>
  <c r="D973" i="7" s="1"/>
  <c r="E973" i="7"/>
  <c r="F973" i="7"/>
  <c r="C483" i="7"/>
  <c r="E483" i="7"/>
  <c r="F483" i="7"/>
  <c r="C544" i="7"/>
  <c r="D544" i="7" s="1"/>
  <c r="E544" i="7"/>
  <c r="C773" i="7"/>
  <c r="E773" i="7"/>
  <c r="F773" i="7"/>
  <c r="C726" i="7"/>
  <c r="E726" i="7"/>
  <c r="F726" i="7"/>
  <c r="C468" i="7"/>
  <c r="E468" i="7"/>
  <c r="F468" i="7"/>
  <c r="C624" i="7"/>
  <c r="D624" i="7" s="1"/>
  <c r="E624" i="7"/>
  <c r="C768" i="7"/>
  <c r="E768" i="7"/>
  <c r="F768" i="7"/>
  <c r="C937" i="7"/>
  <c r="E937" i="7"/>
  <c r="F937" i="7"/>
  <c r="C88" i="7"/>
  <c r="E88" i="7"/>
  <c r="F88" i="7"/>
  <c r="C281" i="7"/>
  <c r="F281" i="7" s="1"/>
  <c r="E281" i="7"/>
  <c r="C306" i="7"/>
  <c r="D306" i="7" s="1"/>
  <c r="E306" i="7"/>
  <c r="B866" i="10" s="1" a="1"/>
  <c r="B866" i="10" s="1"/>
  <c r="F306" i="7"/>
  <c r="C866" i="10" s="1" a="1"/>
  <c r="C866" i="10" s="1"/>
  <c r="C54" i="7"/>
  <c r="E54" i="7"/>
  <c r="F54" i="7"/>
  <c r="F793" i="7"/>
  <c r="F167" i="7"/>
  <c r="F936" i="7"/>
  <c r="F904" i="7"/>
  <c r="F337" i="7"/>
  <c r="F470" i="7"/>
  <c r="F826" i="7"/>
  <c r="F777" i="7"/>
  <c r="C471" i="10" s="1" a="1"/>
  <c r="C471" i="10" s="1"/>
  <c r="C877" i="7"/>
  <c r="F877" i="7" s="1"/>
  <c r="E877" i="7"/>
  <c r="C998" i="7"/>
  <c r="E998" i="7"/>
  <c r="F998" i="7"/>
  <c r="C466" i="7"/>
  <c r="F466" i="7" s="1"/>
  <c r="E466" i="7"/>
  <c r="C816" i="7"/>
  <c r="E816" i="7"/>
  <c r="F816" i="7"/>
  <c r="C130" i="7"/>
  <c r="E130" i="7"/>
  <c r="C791" i="7"/>
  <c r="E791" i="7"/>
  <c r="F791" i="7"/>
  <c r="C965" i="7"/>
  <c r="F965" i="7" s="1"/>
  <c r="E965" i="7"/>
  <c r="C836" i="7"/>
  <c r="E836" i="7"/>
  <c r="B569" i="10" s="1" a="1"/>
  <c r="B569" i="10" s="1"/>
  <c r="F836" i="7"/>
  <c r="C117" i="7"/>
  <c r="F117" i="7" s="1"/>
  <c r="E117" i="7"/>
  <c r="C53" i="7"/>
  <c r="D53" i="7" s="1"/>
  <c r="E53" i="7"/>
  <c r="F53" i="7"/>
  <c r="C113" i="7"/>
  <c r="F113" i="7" s="1"/>
  <c r="E113" i="7"/>
  <c r="C976" i="7"/>
  <c r="E976" i="7"/>
  <c r="F976" i="7"/>
  <c r="C96" i="7"/>
  <c r="E96" i="7"/>
  <c r="C523" i="7"/>
  <c r="D523" i="7" s="1"/>
  <c r="E523" i="7"/>
  <c r="F523" i="7"/>
  <c r="C652" i="7"/>
  <c r="E652" i="7"/>
  <c r="C560" i="7"/>
  <c r="E560" i="7"/>
  <c r="F560" i="7"/>
  <c r="C141" i="7"/>
  <c r="F141" i="7" s="1"/>
  <c r="E141" i="7"/>
  <c r="C435" i="7"/>
  <c r="E435" i="7"/>
  <c r="F435" i="7"/>
  <c r="C490" i="7"/>
  <c r="F490" i="7" s="1"/>
  <c r="E490" i="7"/>
  <c r="C330" i="7"/>
  <c r="D330" i="7" s="1"/>
  <c r="E330" i="7"/>
  <c r="F330" i="7"/>
  <c r="C89" i="7"/>
  <c r="F89" i="7" s="1"/>
  <c r="E89" i="7"/>
  <c r="C929" i="7"/>
  <c r="E929" i="7"/>
  <c r="F929" i="7"/>
  <c r="C535" i="7"/>
  <c r="F535" i="7" s="1"/>
  <c r="E535" i="7"/>
  <c r="C87" i="7"/>
  <c r="E87" i="7"/>
  <c r="F87" i="7"/>
  <c r="C140" i="7"/>
  <c r="F140" i="7" s="1"/>
  <c r="E140" i="7"/>
  <c r="C327" i="7"/>
  <c r="E327" i="7"/>
  <c r="F327" i="7"/>
  <c r="C1001" i="7"/>
  <c r="E1001" i="7"/>
  <c r="C989" i="7"/>
  <c r="E989" i="7"/>
  <c r="F989" i="7"/>
  <c r="C132" i="7"/>
  <c r="F132" i="7" s="1"/>
  <c r="E132" i="7"/>
  <c r="C115" i="7"/>
  <c r="D115" i="7" s="1"/>
  <c r="E115" i="7"/>
  <c r="F115" i="7"/>
  <c r="C979" i="7"/>
  <c r="F979" i="7" s="1"/>
  <c r="E979" i="7"/>
  <c r="C617" i="7"/>
  <c r="E617" i="7"/>
  <c r="F617" i="7"/>
  <c r="C789" i="7"/>
  <c r="F789" i="7" s="1"/>
  <c r="E789" i="7"/>
  <c r="C731" i="7"/>
  <c r="D731" i="7" s="1"/>
  <c r="E731" i="7"/>
  <c r="F731" i="7"/>
  <c r="C14" i="7"/>
  <c r="F14" i="7"/>
  <c r="C269" i="10" s="1" a="1"/>
  <c r="C269" i="10" s="1"/>
  <c r="E14" i="7"/>
  <c r="C19" i="7"/>
  <c r="D19" i="7" s="1"/>
  <c r="F19" i="7"/>
  <c r="E19" i="7"/>
  <c r="C451" i="7"/>
  <c r="E451" i="7"/>
  <c r="C739" i="7"/>
  <c r="D739" i="7" s="1"/>
  <c r="E739" i="7"/>
  <c r="F739" i="7"/>
  <c r="C182" i="7"/>
  <c r="F182" i="7" s="1"/>
  <c r="E182" i="7"/>
  <c r="C447" i="7"/>
  <c r="E447" i="7"/>
  <c r="F447" i="7"/>
  <c r="C56" i="7"/>
  <c r="F56" i="7" s="1"/>
  <c r="E56" i="7"/>
  <c r="C344" i="7"/>
  <c r="E344" i="7"/>
  <c r="F344" i="7"/>
  <c r="C507" i="7"/>
  <c r="F507" i="7" s="1"/>
  <c r="E507" i="7"/>
  <c r="C369" i="7"/>
  <c r="D369" i="7" s="1"/>
  <c r="E369" i="7"/>
  <c r="F369" i="7"/>
  <c r="C837" i="7"/>
  <c r="E837" i="7"/>
  <c r="C63" i="7"/>
  <c r="E63" i="7"/>
  <c r="F63" i="7"/>
  <c r="C724" i="7"/>
  <c r="E724" i="7"/>
  <c r="C238" i="7"/>
  <c r="E238" i="7"/>
  <c r="F238" i="7"/>
  <c r="C496" i="7"/>
  <c r="F496" i="7" s="1"/>
  <c r="C114" i="10" s="1" a="1"/>
  <c r="C114" i="10" s="1"/>
  <c r="E496" i="7"/>
  <c r="C311" i="7"/>
  <c r="E311" i="7"/>
  <c r="F311" i="7"/>
  <c r="C889" i="7"/>
  <c r="E889" i="7"/>
  <c r="C701" i="7"/>
  <c r="E701" i="7"/>
  <c r="F701" i="7"/>
  <c r="C756" i="7"/>
  <c r="E756" i="7"/>
  <c r="C209" i="7"/>
  <c r="E209" i="7"/>
  <c r="F209" i="7"/>
  <c r="C203" i="7"/>
  <c r="D203" i="7" s="1"/>
  <c r="E203" i="7"/>
  <c r="F203" i="7"/>
  <c r="C13" i="7"/>
  <c r="F13" i="7"/>
  <c r="E13" i="7"/>
  <c r="C603" i="7"/>
  <c r="E603" i="7"/>
  <c r="C319" i="7"/>
  <c r="E319" i="7"/>
  <c r="F319" i="7"/>
  <c r="C895" i="7"/>
  <c r="E895" i="7"/>
  <c r="C36" i="7"/>
  <c r="E36" i="7"/>
  <c r="F36" i="7"/>
  <c r="C142" i="7"/>
  <c r="F142" i="7" s="1"/>
  <c r="E142" i="7"/>
  <c r="C12" i="7"/>
  <c r="F12" i="7" s="1"/>
  <c r="E12" i="7"/>
  <c r="C649" i="7"/>
  <c r="E649" i="7"/>
  <c r="F649" i="7"/>
  <c r="C187" i="7"/>
  <c r="D187" i="7" s="1"/>
  <c r="E187" i="7"/>
  <c r="F187" i="7"/>
  <c r="C475" i="7"/>
  <c r="F475" i="7" s="1"/>
  <c r="E475" i="7"/>
  <c r="C763" i="7"/>
  <c r="E763" i="7"/>
  <c r="F763" i="7"/>
  <c r="C363" i="7"/>
  <c r="E363" i="7"/>
  <c r="F363" i="7"/>
  <c r="C230" i="7"/>
  <c r="D230" i="7" s="1"/>
  <c r="E230" i="7"/>
  <c r="F230" i="7"/>
  <c r="C161" i="7"/>
  <c r="F161" i="7" s="1"/>
  <c r="E161" i="7"/>
  <c r="C792" i="7"/>
  <c r="E792" i="7"/>
  <c r="F792" i="7"/>
  <c r="C224" i="7"/>
  <c r="F224" i="7" s="1"/>
  <c r="E224" i="7"/>
  <c r="C512" i="7"/>
  <c r="E512" i="7"/>
  <c r="F512" i="7"/>
  <c r="C800" i="7"/>
  <c r="F800" i="7" s="1"/>
  <c r="E800" i="7"/>
  <c r="C818" i="7"/>
  <c r="E818" i="7"/>
  <c r="F818" i="7"/>
  <c r="C293" i="7"/>
  <c r="E293" i="7"/>
  <c r="F293" i="7"/>
  <c r="C605" i="7"/>
  <c r="E605" i="7"/>
  <c r="F605" i="7"/>
  <c r="C237" i="7"/>
  <c r="F237" i="7" s="1"/>
  <c r="E237" i="7"/>
  <c r="C549" i="7"/>
  <c r="D549" i="7" s="1"/>
  <c r="E549" i="7"/>
  <c r="F549" i="7"/>
  <c r="C861" i="7"/>
  <c r="D861" i="7" s="1"/>
  <c r="E861" i="7"/>
  <c r="F861" i="7"/>
  <c r="C745" i="7"/>
  <c r="E745" i="7"/>
  <c r="F745" i="7"/>
  <c r="C183" i="7"/>
  <c r="E183" i="7"/>
  <c r="C844" i="7"/>
  <c r="E844" i="7"/>
  <c r="F844" i="7"/>
  <c r="C338" i="7"/>
  <c r="F338" i="7" s="1"/>
  <c r="E338" i="7"/>
  <c r="C874" i="7"/>
  <c r="E874" i="7"/>
  <c r="F874" i="7"/>
  <c r="C913" i="7"/>
  <c r="F913" i="7" s="1"/>
  <c r="E913" i="7"/>
  <c r="C723" i="7"/>
  <c r="E723" i="7"/>
  <c r="B272" i="10" s="1" a="1"/>
  <c r="B272" i="10" s="1"/>
  <c r="F723" i="7"/>
  <c r="C737" i="7"/>
  <c r="E737" i="7"/>
  <c r="F737" i="7"/>
  <c r="C347" i="7"/>
  <c r="E347" i="7"/>
  <c r="F347" i="7"/>
  <c r="C659" i="7"/>
  <c r="F659" i="7" s="1"/>
  <c r="E659" i="7"/>
  <c r="C157" i="7"/>
  <c r="E157" i="7"/>
  <c r="F157" i="7"/>
  <c r="C615" i="7"/>
  <c r="D615" i="7" s="1"/>
  <c r="E615" i="7"/>
  <c r="F615" i="7"/>
  <c r="C845" i="7"/>
  <c r="E845" i="7"/>
  <c r="F845" i="7"/>
  <c r="C780" i="7"/>
  <c r="F780" i="7" s="1"/>
  <c r="E780" i="7"/>
  <c r="C353" i="7"/>
  <c r="D353" i="7" s="1"/>
  <c r="E353" i="7"/>
  <c r="F353" i="7"/>
  <c r="C366" i="7"/>
  <c r="D366" i="7" s="1"/>
  <c r="E366" i="7"/>
  <c r="F366" i="7"/>
  <c r="F145" i="7"/>
  <c r="F576" i="7"/>
  <c r="F193" i="7"/>
  <c r="F590" i="7"/>
  <c r="F900" i="7"/>
  <c r="F100" i="7"/>
  <c r="F489" i="7"/>
  <c r="F11" i="7"/>
  <c r="C211" i="7"/>
  <c r="E211" i="7"/>
  <c r="F211" i="7"/>
  <c r="C873" i="7"/>
  <c r="E873" i="7"/>
  <c r="F873" i="7"/>
  <c r="C105" i="7"/>
  <c r="F105" i="7" s="1"/>
  <c r="E105" i="7"/>
  <c r="C534" i="7"/>
  <c r="D534" i="7" s="1"/>
  <c r="E534" i="7"/>
  <c r="F534" i="7"/>
  <c r="C371" i="7"/>
  <c r="E371" i="7"/>
  <c r="F371" i="7"/>
  <c r="C660" i="7"/>
  <c r="D660" i="7" s="1"/>
  <c r="E660" i="7"/>
  <c r="F660" i="7"/>
  <c r="C367" i="7"/>
  <c r="F367" i="7" s="1"/>
  <c r="E367" i="7"/>
  <c r="C917" i="7"/>
  <c r="E917" i="7"/>
  <c r="F917" i="7"/>
  <c r="C841" i="7"/>
  <c r="E841" i="7"/>
  <c r="F841" i="7"/>
  <c r="C208" i="7"/>
  <c r="E208" i="7"/>
  <c r="F208" i="7"/>
  <c r="C374" i="7"/>
  <c r="F374" i="7" s="1"/>
  <c r="E374" i="7"/>
  <c r="B154" i="10" s="1" a="1"/>
  <c r="B154" i="10" s="1"/>
  <c r="C626" i="7"/>
  <c r="E626" i="7"/>
  <c r="F626" i="7"/>
  <c r="C412" i="7"/>
  <c r="D412" i="7" s="1"/>
  <c r="E412" i="7"/>
  <c r="F412" i="7"/>
  <c r="C667" i="7"/>
  <c r="E667" i="7"/>
  <c r="F667" i="7"/>
  <c r="C950" i="7"/>
  <c r="F950" i="7" s="1"/>
  <c r="E950" i="7"/>
  <c r="C665" i="7"/>
  <c r="E665" i="7"/>
  <c r="F665" i="7"/>
  <c r="C578" i="7"/>
  <c r="E578" i="7"/>
  <c r="F578" i="7"/>
  <c r="C721" i="10" s="1" a="1"/>
  <c r="C721" i="10" s="1"/>
  <c r="C171" i="7"/>
  <c r="F171" i="7" s="1"/>
  <c r="E171" i="7"/>
  <c r="C261" i="7"/>
  <c r="E261" i="7"/>
  <c r="C994" i="7"/>
  <c r="E994" i="7"/>
  <c r="F994" i="7"/>
  <c r="C856" i="7"/>
  <c r="E856" i="7"/>
  <c r="F856" i="7"/>
  <c r="C502" i="7"/>
  <c r="E502" i="7"/>
  <c r="C257" i="7"/>
  <c r="E257" i="7"/>
  <c r="C493" i="7"/>
  <c r="E493" i="7"/>
  <c r="F493" i="7"/>
  <c r="C864" i="7"/>
  <c r="E864" i="7"/>
  <c r="F864" i="7"/>
  <c r="C547" i="7"/>
  <c r="F547" i="7" s="1"/>
  <c r="E547" i="7"/>
  <c r="C6" i="7"/>
  <c r="F6" i="7" s="1"/>
  <c r="E6" i="7"/>
  <c r="C152" i="7"/>
  <c r="E152" i="7"/>
  <c r="F152" i="7"/>
  <c r="C820" i="7"/>
  <c r="D820" i="7" s="1"/>
  <c r="E820" i="7"/>
  <c r="F820" i="7"/>
  <c r="C945" i="7"/>
  <c r="E945" i="7"/>
  <c r="F945" i="7"/>
  <c r="C996" i="7"/>
  <c r="E996" i="7"/>
  <c r="C307" i="7"/>
  <c r="D307" i="7" s="1"/>
  <c r="E307" i="7"/>
  <c r="F307" i="7"/>
  <c r="C883" i="7"/>
  <c r="E883" i="7"/>
  <c r="F883" i="7"/>
  <c r="C710" i="7"/>
  <c r="F710" i="7" s="1"/>
  <c r="C238" i="10" s="1" a="1"/>
  <c r="C238" i="10" s="1"/>
  <c r="E710" i="7"/>
  <c r="C698" i="7"/>
  <c r="F698" i="7" s="1"/>
  <c r="E698" i="7"/>
  <c r="C200" i="7"/>
  <c r="E200" i="7"/>
  <c r="F200" i="7"/>
  <c r="C632" i="7"/>
  <c r="E632" i="7"/>
  <c r="F632" i="7"/>
  <c r="C865" i="7"/>
  <c r="E865" i="7"/>
  <c r="F865" i="7"/>
  <c r="C342" i="7"/>
  <c r="E342" i="7"/>
  <c r="C213" i="7"/>
  <c r="D213" i="7" s="1"/>
  <c r="E213" i="7"/>
  <c r="F213" i="7"/>
  <c r="C693" i="7"/>
  <c r="D693" i="7" s="1"/>
  <c r="E693" i="7"/>
  <c r="F693" i="7"/>
  <c r="C326" i="7"/>
  <c r="D326" i="7" s="1"/>
  <c r="E326" i="7"/>
  <c r="F326" i="7"/>
  <c r="C939" i="7"/>
  <c r="F939" i="7" s="1"/>
  <c r="E939" i="7"/>
  <c r="C509" i="7"/>
  <c r="E509" i="7"/>
  <c r="F509" i="7"/>
  <c r="C394" i="7"/>
  <c r="D394" i="7" s="1"/>
  <c r="E394" i="7"/>
  <c r="F394" i="7"/>
  <c r="C850" i="7"/>
  <c r="F850" i="7" s="1"/>
  <c r="E850" i="7"/>
  <c r="C567" i="7"/>
  <c r="F567" i="7" s="1"/>
  <c r="E567" i="7"/>
  <c r="C354" i="7"/>
  <c r="E354" i="7"/>
  <c r="F354" i="7"/>
  <c r="C479" i="7"/>
  <c r="E479" i="7"/>
  <c r="F479" i="7"/>
  <c r="C971" i="7"/>
  <c r="D971" i="7" s="1"/>
  <c r="E971" i="7"/>
  <c r="B472" i="10" s="1" a="1"/>
  <c r="B472" i="10" s="1"/>
  <c r="F971" i="7"/>
  <c r="C484" i="7"/>
  <c r="F484" i="7" s="1"/>
  <c r="E484" i="7"/>
  <c r="C612" i="7"/>
  <c r="E612" i="7"/>
  <c r="F612" i="7"/>
  <c r="C867" i="7"/>
  <c r="E867" i="7"/>
  <c r="F867" i="7"/>
  <c r="C882" i="7"/>
  <c r="E882" i="7"/>
  <c r="F882" i="7"/>
  <c r="C348" i="7"/>
  <c r="E348" i="7"/>
  <c r="C97" i="7"/>
  <c r="E97" i="7"/>
  <c r="F97" i="7"/>
  <c r="C175" i="7"/>
  <c r="D175" i="7" s="1"/>
  <c r="E175" i="7"/>
  <c r="F175" i="7"/>
  <c r="C607" i="7"/>
  <c r="D607" i="7" s="1"/>
  <c r="E607" i="7"/>
  <c r="F607" i="7"/>
  <c r="C98" i="7"/>
  <c r="F98" i="7" s="1"/>
  <c r="E98" i="7"/>
  <c r="C43" i="7"/>
  <c r="E43" i="7"/>
  <c r="F43" i="7"/>
  <c r="C331" i="7"/>
  <c r="D331" i="7" s="1"/>
  <c r="E331" i="7"/>
  <c r="F331" i="7"/>
  <c r="C619" i="7"/>
  <c r="E619" i="7"/>
  <c r="F619" i="7"/>
  <c r="C907" i="7"/>
  <c r="F907" i="7" s="1"/>
  <c r="E907" i="7"/>
  <c r="C769" i="7"/>
  <c r="E769" i="7"/>
  <c r="F769" i="7"/>
  <c r="C830" i="7"/>
  <c r="D830" i="7" s="1"/>
  <c r="E830" i="7"/>
  <c r="F830" i="7"/>
  <c r="C352" i="7"/>
  <c r="F352" i="7" s="1"/>
  <c r="E352" i="7"/>
  <c r="C594" i="7"/>
  <c r="E594" i="7"/>
  <c r="C368" i="7"/>
  <c r="D368" i="7" s="1"/>
  <c r="E368" i="7"/>
  <c r="F368" i="7"/>
  <c r="C656" i="7"/>
  <c r="E656" i="7"/>
  <c r="F656" i="7"/>
  <c r="C956" i="7"/>
  <c r="E956" i="7"/>
  <c r="C927" i="7"/>
  <c r="F927" i="7" s="1"/>
  <c r="E927" i="7"/>
  <c r="C450" i="7"/>
  <c r="D450" i="7" s="1"/>
  <c r="E450" i="7"/>
  <c r="F450" i="7"/>
  <c r="C81" i="7"/>
  <c r="E81" i="7"/>
  <c r="B545" i="10" s="1" a="1"/>
  <c r="B545" i="10" s="1"/>
  <c r="F81" i="7"/>
  <c r="C545" i="10" s="1" a="1"/>
  <c r="C545" i="10" s="1"/>
  <c r="C393" i="7"/>
  <c r="E393" i="7"/>
  <c r="F393" i="7"/>
  <c r="C717" i="7"/>
  <c r="F717" i="7" s="1"/>
  <c r="E717" i="7"/>
  <c r="C714" i="7"/>
  <c r="E714" i="7"/>
  <c r="F714" i="7"/>
  <c r="C410" i="7"/>
  <c r="D410" i="7" s="1"/>
  <c r="E410" i="7"/>
  <c r="F410" i="7"/>
  <c r="C28" i="7"/>
  <c r="D28" i="7" s="1"/>
  <c r="F28" i="7"/>
  <c r="E28" i="7"/>
  <c r="C641" i="7"/>
  <c r="F641" i="7" s="1"/>
  <c r="E641" i="7"/>
  <c r="C378" i="7"/>
  <c r="E378" i="7"/>
  <c r="F378" i="7"/>
  <c r="C274" i="7"/>
  <c r="E274" i="7"/>
  <c r="F274" i="7"/>
  <c r="C430" i="7"/>
  <c r="E430" i="7"/>
  <c r="F430" i="7"/>
  <c r="C121" i="7"/>
  <c r="F121" i="7" s="1"/>
  <c r="E121" i="7"/>
  <c r="C926" i="7"/>
  <c r="E926" i="7"/>
  <c r="F926" i="7"/>
  <c r="C628" i="7"/>
  <c r="E628" i="7"/>
  <c r="F628" i="7"/>
  <c r="C618" i="7"/>
  <c r="E618" i="7"/>
  <c r="F618" i="7"/>
  <c r="C515" i="7"/>
  <c r="F515" i="7" s="1"/>
  <c r="E515" i="7"/>
  <c r="C254" i="7"/>
  <c r="D254" i="7" s="1"/>
  <c r="E254" i="7"/>
  <c r="F254" i="7"/>
  <c r="C616" i="7"/>
  <c r="E616" i="7"/>
  <c r="F616" i="7"/>
  <c r="C774" i="7"/>
  <c r="E774" i="7"/>
  <c r="F774" i="7"/>
  <c r="C480" i="7"/>
  <c r="F480" i="7" s="1"/>
  <c r="E480" i="7"/>
  <c r="C184" i="7"/>
  <c r="E184" i="7"/>
  <c r="F184" i="7"/>
  <c r="C72" i="7"/>
  <c r="E72" i="7"/>
  <c r="F72" i="7"/>
  <c r="C58" i="7"/>
  <c r="D58" i="7" s="1"/>
  <c r="E58" i="7"/>
  <c r="C154" i="7"/>
  <c r="F154" i="7" s="1"/>
  <c r="E154" i="7"/>
  <c r="C239" i="7"/>
  <c r="E239" i="7"/>
  <c r="F239" i="7"/>
  <c r="C61" i="7"/>
  <c r="E61" i="7"/>
  <c r="F61" i="7"/>
  <c r="C166" i="7"/>
  <c r="F166" i="7" s="1"/>
  <c r="E166" i="7"/>
  <c r="C697" i="7"/>
  <c r="E697" i="7"/>
  <c r="C55" i="7"/>
  <c r="E55" i="7"/>
  <c r="F55" i="7"/>
  <c r="C199" i="7"/>
  <c r="F199" i="7" s="1"/>
  <c r="E199" i="7"/>
  <c r="C343" i="7"/>
  <c r="E343" i="7"/>
  <c r="F343" i="7"/>
  <c r="C487" i="7"/>
  <c r="F487" i="7" s="1"/>
  <c r="E487" i="7"/>
  <c r="C631" i="7"/>
  <c r="D631" i="7" s="1"/>
  <c r="E631" i="7"/>
  <c r="F631" i="7"/>
  <c r="C775" i="7"/>
  <c r="F775" i="7" s="1"/>
  <c r="C118" i="10" s="1" a="1"/>
  <c r="C118" i="10" s="1"/>
  <c r="E775" i="7"/>
  <c r="B118" i="10" s="1" a="1"/>
  <c r="B118" i="10" s="1"/>
  <c r="C919" i="7"/>
  <c r="E919" i="7"/>
  <c r="F919" i="7"/>
  <c r="C762" i="7"/>
  <c r="F762" i="7" s="1"/>
  <c r="E762" i="7"/>
  <c r="C829" i="7"/>
  <c r="E829" i="7"/>
  <c r="F829" i="7"/>
  <c r="C290" i="7"/>
  <c r="E290" i="7"/>
  <c r="F290" i="7"/>
  <c r="C902" i="7"/>
  <c r="E902" i="7"/>
  <c r="B926" i="10" s="1" a="1"/>
  <c r="B926" i="10" s="1"/>
  <c r="F902" i="7"/>
  <c r="C663" i="7"/>
  <c r="F663" i="7" s="1"/>
  <c r="E663" i="7"/>
  <c r="C245" i="7"/>
  <c r="E245" i="7"/>
  <c r="F245" i="7"/>
  <c r="C810" i="7"/>
  <c r="D810" i="7" s="1"/>
  <c r="A708" i="10" s="1" a="1"/>
  <c r="A708" i="10" s="1"/>
  <c r="E810" i="7"/>
  <c r="B708" i="10" s="1" a="1"/>
  <c r="B708" i="10" s="1"/>
  <c r="F810" i="7"/>
  <c r="C840" i="7"/>
  <c r="E840" i="7"/>
  <c r="C92" i="7"/>
  <c r="E92" i="7"/>
  <c r="C236" i="7"/>
  <c r="E236" i="7"/>
  <c r="F236" i="7"/>
  <c r="C380" i="7"/>
  <c r="E380" i="7"/>
  <c r="F380" i="7"/>
  <c r="C968" i="7"/>
  <c r="E968" i="7"/>
  <c r="C878" i="7"/>
  <c r="E878" i="7"/>
  <c r="C172" i="7"/>
  <c r="E172" i="7"/>
  <c r="F172" i="7"/>
  <c r="C377" i="7"/>
  <c r="E377" i="7"/>
  <c r="F377" i="7"/>
  <c r="C651" i="7"/>
  <c r="E651" i="7"/>
  <c r="F651" i="7"/>
  <c r="C93" i="7"/>
  <c r="F93" i="7" s="1"/>
  <c r="E93" i="7"/>
  <c r="C249" i="7"/>
  <c r="D249" i="7" s="1"/>
  <c r="E249" i="7"/>
  <c r="F249" i="7"/>
  <c r="C405" i="7"/>
  <c r="E405" i="7"/>
  <c r="F405" i="7"/>
  <c r="C561" i="7"/>
  <c r="E561" i="7"/>
  <c r="B613" i="10" s="1" a="1"/>
  <c r="B613" i="10" s="1"/>
  <c r="F561" i="7"/>
  <c r="C613" i="10" s="1" a="1"/>
  <c r="C613" i="10" s="1"/>
  <c r="C890" i="7"/>
  <c r="F890" i="7" s="1"/>
  <c r="E890" i="7"/>
  <c r="C901" i="7"/>
  <c r="D901" i="7" s="1"/>
  <c r="E901" i="7"/>
  <c r="F901" i="7"/>
  <c r="C446" i="7"/>
  <c r="F446" i="7" s="1"/>
  <c r="E446" i="7"/>
  <c r="C892" i="7"/>
  <c r="F892" i="7" s="1"/>
  <c r="E892" i="7"/>
  <c r="C785" i="7"/>
  <c r="F785" i="7" s="1"/>
  <c r="C445" i="10" s="1" a="1"/>
  <c r="C445" i="10" s="1"/>
  <c r="E785" i="7"/>
  <c r="B445" i="10" s="1" a="1"/>
  <c r="B445" i="10" s="1"/>
  <c r="C486" i="7"/>
  <c r="D486" i="7" s="1"/>
  <c r="E486" i="7"/>
  <c r="F486" i="7"/>
  <c r="C406" i="7"/>
  <c r="F406" i="7" s="1"/>
  <c r="E406" i="7"/>
  <c r="C286" i="7"/>
  <c r="E286" i="7"/>
  <c r="F286" i="7"/>
  <c r="C442" i="7"/>
  <c r="E442" i="7"/>
  <c r="C598" i="7"/>
  <c r="E598" i="7"/>
  <c r="F598" i="7"/>
  <c r="C742" i="7"/>
  <c r="E742" i="7"/>
  <c r="F742" i="7"/>
  <c r="C169" i="7"/>
  <c r="D169" i="7" s="1"/>
  <c r="E169" i="7"/>
  <c r="F169" i="7"/>
  <c r="C985" i="7"/>
  <c r="E985" i="7"/>
  <c r="C821" i="7"/>
  <c r="E821" i="7"/>
  <c r="F821" i="7"/>
  <c r="C772" i="7"/>
  <c r="D772" i="7" s="1"/>
  <c r="E772" i="7"/>
  <c r="F772" i="7"/>
  <c r="C797" i="7"/>
  <c r="F797" i="7" s="1"/>
  <c r="E797" i="7"/>
  <c r="C664" i="7"/>
  <c r="F664" i="7" s="1"/>
  <c r="E664" i="7"/>
  <c r="C359" i="7"/>
  <c r="E359" i="7"/>
  <c r="F359" i="7"/>
  <c r="C527" i="7"/>
  <c r="E527" i="7"/>
  <c r="F527" i="7"/>
  <c r="C693" i="10" s="1" a="1"/>
  <c r="C693" i="10" s="1"/>
  <c r="C671" i="7"/>
  <c r="D671" i="7" s="1"/>
  <c r="E671" i="7"/>
  <c r="C851" i="7"/>
  <c r="F851" i="7" s="1"/>
  <c r="E851" i="7"/>
  <c r="C253" i="7"/>
  <c r="E253" i="7"/>
  <c r="F253" i="7"/>
  <c r="C482" i="7"/>
  <c r="E482" i="7"/>
  <c r="C687" i="7"/>
  <c r="E687" i="7"/>
  <c r="F687" i="7"/>
  <c r="C688" i="7"/>
  <c r="F688" i="7" s="1"/>
  <c r="E688" i="7"/>
  <c r="C846" i="7"/>
  <c r="E846" i="7"/>
  <c r="F846" i="7"/>
  <c r="C648" i="7"/>
  <c r="F648" i="7" s="1"/>
  <c r="C511" i="10" s="1" a="1"/>
  <c r="C511" i="10" s="1"/>
  <c r="E648" i="7"/>
  <c r="B511" i="10" s="1" a="1"/>
  <c r="B511" i="10" s="1"/>
  <c r="C804" i="7"/>
  <c r="D804" i="7" s="1"/>
  <c r="E804" i="7"/>
  <c r="F804" i="7"/>
  <c r="C960" i="7"/>
  <c r="F960" i="7" s="1"/>
  <c r="E960" i="7"/>
  <c r="C674" i="7"/>
  <c r="E674" i="7"/>
  <c r="F674" i="7"/>
  <c r="C256" i="7"/>
  <c r="E256" i="7"/>
  <c r="F256" i="7"/>
  <c r="C533" i="7"/>
  <c r="E533" i="7"/>
  <c r="F533" i="7"/>
  <c r="C426" i="7"/>
  <c r="F426" i="7" s="1"/>
  <c r="E426" i="7"/>
  <c r="C947" i="7"/>
  <c r="E947" i="7"/>
  <c r="F947" i="7"/>
  <c r="F73" i="7"/>
  <c r="F270" i="7"/>
  <c r="F778" i="7"/>
  <c r="F825" i="7"/>
  <c r="F684" i="7"/>
  <c r="F538" i="7"/>
  <c r="F23" i="7"/>
  <c r="C3" i="7"/>
  <c r="F3" i="7" s="1"/>
  <c r="E3" i="7"/>
  <c r="I376" i="10" a="1"/>
  <c r="I376" i="10" s="1"/>
  <c r="F376" i="10" a="1"/>
  <c r="F376" i="10" s="1"/>
  <c r="D376" i="10" a="1"/>
  <c r="D376" i="10" s="1"/>
  <c r="B376" i="10" a="1"/>
  <c r="B376" i="10" s="1"/>
  <c r="A376" i="10" a="1"/>
  <c r="A376" i="10" s="1"/>
  <c r="F651" i="10" a="1"/>
  <c r="F651" i="10" s="1"/>
  <c r="I651" i="10" a="1"/>
  <c r="I651" i="10" s="1"/>
  <c r="E651" i="10" a="1"/>
  <c r="E651" i="10" s="1"/>
  <c r="B651" i="10" a="1"/>
  <c r="B651" i="10" s="1"/>
  <c r="C651" i="10" a="1"/>
  <c r="C651" i="10" s="1"/>
  <c r="D651" i="10" a="1"/>
  <c r="D651" i="10" s="1"/>
  <c r="F926" i="10" a="1"/>
  <c r="F926" i="10" s="1"/>
  <c r="I926" i="10" a="1"/>
  <c r="I926" i="10" s="1"/>
  <c r="C926" i="10" a="1"/>
  <c r="C926" i="10" s="1"/>
  <c r="D926" i="10" a="1"/>
  <c r="D926" i="10" s="1"/>
  <c r="E926" i="10" a="1"/>
  <c r="E926" i="10" s="1"/>
  <c r="I206" i="10" a="1"/>
  <c r="I206" i="10" s="1"/>
  <c r="C206" i="10" a="1"/>
  <c r="C206" i="10" s="1"/>
  <c r="D206" i="10" a="1"/>
  <c r="D206" i="10" s="1"/>
  <c r="B206" i="10" a="1"/>
  <c r="B206" i="10" s="1"/>
  <c r="F481" i="10" a="1"/>
  <c r="F481" i="10" s="1"/>
  <c r="I481" i="10" a="1"/>
  <c r="I481" i="10" s="1"/>
  <c r="D481" i="10" a="1"/>
  <c r="D481" i="10" s="1"/>
  <c r="B481" i="10" a="1"/>
  <c r="B481" i="10" s="1"/>
  <c r="F756" i="10" a="1"/>
  <c r="F756" i="10" s="1"/>
  <c r="I756" i="10" a="1"/>
  <c r="I756" i="10" s="1"/>
  <c r="E756" i="10" a="1"/>
  <c r="E756" i="10" s="1"/>
  <c r="D756" i="10" a="1"/>
  <c r="D756" i="10" s="1"/>
  <c r="B756" i="10" a="1"/>
  <c r="B756" i="10" s="1"/>
  <c r="F36" i="10" a="1"/>
  <c r="F36" i="10" s="1"/>
  <c r="I36" i="10" a="1"/>
  <c r="I36" i="10" s="1"/>
  <c r="D36" i="10" a="1"/>
  <c r="D36" i="10" s="1"/>
  <c r="E36" i="10" a="1"/>
  <c r="E36" i="10" s="1"/>
  <c r="B36" i="10" a="1"/>
  <c r="B36" i="10" s="1"/>
  <c r="C36" i="10" a="1"/>
  <c r="C36" i="10" s="1"/>
  <c r="A36" i="10" a="1"/>
  <c r="A36" i="10" s="1"/>
  <c r="I311" i="10" a="1"/>
  <c r="I311" i="10" s="1"/>
  <c r="E311" i="10" a="1"/>
  <c r="E311" i="10" s="1"/>
  <c r="C311" i="10" a="1"/>
  <c r="C311" i="10" s="1"/>
  <c r="B311" i="10" a="1"/>
  <c r="B311" i="10" s="1"/>
  <c r="D311" i="10" a="1"/>
  <c r="D311" i="10" s="1"/>
  <c r="I586" i="10" a="1"/>
  <c r="I586" i="10" s="1"/>
  <c r="C586" i="10" a="1"/>
  <c r="C586" i="10" s="1"/>
  <c r="D586" i="10" a="1"/>
  <c r="D586" i="10" s="1"/>
  <c r="B586" i="10" a="1"/>
  <c r="B586" i="10" s="1"/>
  <c r="I154" i="10" a="1"/>
  <c r="I154" i="10" s="1"/>
  <c r="E154" i="10" a="1"/>
  <c r="E154" i="10" s="1"/>
  <c r="C154" i="10" a="1"/>
  <c r="C154" i="10" s="1"/>
  <c r="D154" i="10" a="1"/>
  <c r="D154" i="10" s="1"/>
  <c r="I429" i="10" a="1"/>
  <c r="I429" i="10" s="1"/>
  <c r="C429" i="10" a="1"/>
  <c r="C429" i="10" s="1"/>
  <c r="D429" i="10" a="1"/>
  <c r="D429" i="10" s="1"/>
  <c r="B429" i="10" a="1"/>
  <c r="B429" i="10" s="1"/>
  <c r="F716" i="10" a="1"/>
  <c r="F716" i="10" s="1"/>
  <c r="I716" i="10" a="1"/>
  <c r="I716" i="10" s="1"/>
  <c r="C716" i="10" a="1"/>
  <c r="C716" i="10" s="1"/>
  <c r="D716" i="10" a="1"/>
  <c r="D716" i="10" s="1"/>
  <c r="B716" i="10" a="1"/>
  <c r="B716" i="10" s="1"/>
  <c r="F140" i="10" a="1"/>
  <c r="F140" i="10" s="1"/>
  <c r="I140" i="10" a="1"/>
  <c r="I140" i="10" s="1"/>
  <c r="E140" i="10" a="1"/>
  <c r="E140" i="10" s="1"/>
  <c r="C140" i="10" a="1"/>
  <c r="C140" i="10" s="1"/>
  <c r="B140" i="10" a="1"/>
  <c r="B140" i="10" s="1"/>
  <c r="D140" i="10" a="1"/>
  <c r="D140" i="10" s="1"/>
  <c r="I1002" i="10" a="1"/>
  <c r="I1002" i="10" s="1"/>
  <c r="E1002" i="10" a="1"/>
  <c r="E1002" i="10" s="1"/>
  <c r="C1002" i="10" a="1"/>
  <c r="C1002" i="10" s="1"/>
  <c r="D1002" i="10" a="1"/>
  <c r="D1002" i="10" s="1"/>
  <c r="B1002" i="10" a="1"/>
  <c r="B1002" i="10" s="1"/>
  <c r="F569" i="10" a="1"/>
  <c r="F569" i="10" s="1"/>
  <c r="I569" i="10" a="1"/>
  <c r="I569" i="10" s="1"/>
  <c r="C569" i="10" a="1"/>
  <c r="C569" i="10" s="1"/>
  <c r="D569" i="10" a="1"/>
  <c r="D569" i="10" s="1"/>
  <c r="I940" i="10" a="1"/>
  <c r="I940" i="10" s="1"/>
  <c r="E940" i="10" a="1"/>
  <c r="E940" i="10" s="1"/>
  <c r="F940" i="10" a="1"/>
  <c r="F940" i="10" s="1"/>
  <c r="D940" i="10" a="1"/>
  <c r="D940" i="10" s="1"/>
  <c r="B940" i="10" a="1"/>
  <c r="B940" i="10" s="1"/>
  <c r="F220" i="10" a="1"/>
  <c r="F220" i="10" s="1"/>
  <c r="I220" i="10" a="1"/>
  <c r="I220" i="10" s="1"/>
  <c r="E220" i="10" a="1"/>
  <c r="E220" i="10" s="1"/>
  <c r="D220" i="10" a="1"/>
  <c r="D220" i="10" s="1"/>
  <c r="B220" i="10" a="1"/>
  <c r="B220" i="10" s="1"/>
  <c r="A220" i="10" a="1"/>
  <c r="A220" i="10" s="1"/>
  <c r="I495" i="10" a="1"/>
  <c r="I495" i="10" s="1"/>
  <c r="E495" i="10" a="1"/>
  <c r="E495" i="10" s="1"/>
  <c r="C495" i="10" a="1"/>
  <c r="C495" i="10" s="1"/>
  <c r="B495" i="10" a="1"/>
  <c r="B495" i="10" s="1"/>
  <c r="D495" i="10" a="1"/>
  <c r="D495" i="10" s="1"/>
  <c r="A495" i="10" a="1"/>
  <c r="A495" i="10" s="1"/>
  <c r="F770" i="10" a="1"/>
  <c r="F770" i="10" s="1"/>
  <c r="E770" i="10" a="1"/>
  <c r="E770" i="10" s="1"/>
  <c r="I770" i="10" a="1"/>
  <c r="I770" i="10" s="1"/>
  <c r="C770" i="10" a="1"/>
  <c r="C770" i="10" s="1"/>
  <c r="D770" i="10" a="1"/>
  <c r="D770" i="10" s="1"/>
  <c r="B770" i="10" a="1"/>
  <c r="B770" i="10" s="1"/>
  <c r="I50" i="10" a="1"/>
  <c r="I50" i="10" s="1"/>
  <c r="F50" i="10" a="1"/>
  <c r="F50" i="10" s="1"/>
  <c r="C50" i="10" a="1"/>
  <c r="C50" i="10" s="1"/>
  <c r="D50" i="10" a="1"/>
  <c r="D50" i="10" s="1"/>
  <c r="B50" i="10" a="1"/>
  <c r="B50" i="10" s="1"/>
  <c r="A50" i="10" a="1"/>
  <c r="A50" i="10" s="1"/>
  <c r="I613" i="10" a="1"/>
  <c r="I613" i="10" s="1"/>
  <c r="E613" i="10" a="1"/>
  <c r="E613" i="10" s="1"/>
  <c r="D613" i="10" a="1"/>
  <c r="D613" i="10" s="1"/>
  <c r="F888" i="10" a="1"/>
  <c r="F888" i="10" s="1"/>
  <c r="E888" i="10" a="1"/>
  <c r="E888" i="10" s="1"/>
  <c r="I888" i="10" a="1"/>
  <c r="I888" i="10" s="1"/>
  <c r="D888" i="10" a="1"/>
  <c r="D888" i="10" s="1"/>
  <c r="I312" i="10" a="1"/>
  <c r="I312" i="10" s="1"/>
  <c r="F312" i="10" a="1"/>
  <c r="F312" i="10" s="1"/>
  <c r="B312" i="10" a="1"/>
  <c r="B312" i="10" s="1"/>
  <c r="C312" i="10" a="1"/>
  <c r="C312" i="10" s="1"/>
  <c r="D312" i="10" a="1"/>
  <c r="D312" i="10" s="1"/>
  <c r="I875" i="10" a="1"/>
  <c r="I875" i="10" s="1"/>
  <c r="F875" i="10" a="1"/>
  <c r="F875" i="10" s="1"/>
  <c r="D875" i="10" a="1"/>
  <c r="D875" i="10" s="1"/>
  <c r="E875" i="10" a="1"/>
  <c r="E875" i="10" s="1"/>
  <c r="B875" i="10" a="1"/>
  <c r="B875" i="10" s="1"/>
  <c r="I155" i="10" a="1"/>
  <c r="I155" i="10" s="1"/>
  <c r="E155" i="10" a="1"/>
  <c r="E155" i="10" s="1"/>
  <c r="C155" i="10" a="1"/>
  <c r="C155" i="10" s="1"/>
  <c r="D155" i="10" a="1"/>
  <c r="D155" i="10" s="1"/>
  <c r="B155" i="10" a="1"/>
  <c r="B155" i="10" s="1"/>
  <c r="I574" i="10" a="1"/>
  <c r="I574" i="10" s="1"/>
  <c r="E574" i="10" a="1"/>
  <c r="E574" i="10" s="1"/>
  <c r="B574" i="10" a="1"/>
  <c r="B574" i="10" s="1"/>
  <c r="D574" i="10" a="1"/>
  <c r="D574" i="10" s="1"/>
  <c r="E993" i="10" a="1"/>
  <c r="E993" i="10" s="1"/>
  <c r="F993" i="10" a="1"/>
  <c r="F993" i="10" s="1"/>
  <c r="I993" i="10" a="1"/>
  <c r="I993" i="10" s="1"/>
  <c r="B993" i="10" a="1"/>
  <c r="B993" i="10" s="1"/>
  <c r="D993" i="10" a="1"/>
  <c r="D993" i="10" s="1"/>
  <c r="A993" i="10" a="1"/>
  <c r="A993" i="10" s="1"/>
  <c r="C993" i="10" a="1"/>
  <c r="C993" i="10" s="1"/>
  <c r="I417" i="10" a="1"/>
  <c r="I417" i="10" s="1"/>
  <c r="E417" i="10" a="1"/>
  <c r="E417" i="10" s="1"/>
  <c r="D417" i="10" a="1"/>
  <c r="D417" i="10" s="1"/>
  <c r="I848" i="10" a="1"/>
  <c r="I848" i="10" s="1"/>
  <c r="E848" i="10" a="1"/>
  <c r="E848" i="10" s="1"/>
  <c r="B848" i="10" a="1"/>
  <c r="B848" i="10" s="1"/>
  <c r="A848" i="10" a="1"/>
  <c r="A848" i="10" s="1"/>
  <c r="C848" i="10" a="1"/>
  <c r="C848" i="10" s="1"/>
  <c r="D848" i="10" a="1"/>
  <c r="D848" i="10" s="1"/>
  <c r="I272" i="10" a="1"/>
  <c r="I272" i="10" s="1"/>
  <c r="C272" i="10" a="1"/>
  <c r="C272" i="10" s="1"/>
  <c r="D272" i="10" a="1"/>
  <c r="D272" i="10" s="1"/>
  <c r="I703" i="10" a="1"/>
  <c r="I703" i="10" s="1"/>
  <c r="E703" i="10" a="1"/>
  <c r="E703" i="10" s="1"/>
  <c r="B703" i="10" a="1"/>
  <c r="B703" i="10" s="1"/>
  <c r="C703" i="10" a="1"/>
  <c r="C703" i="10" s="1"/>
  <c r="D703" i="10" a="1"/>
  <c r="D703" i="10" s="1"/>
  <c r="A703" i="10" a="1"/>
  <c r="A703" i="10" s="1"/>
  <c r="F702" i="10" a="1"/>
  <c r="F702" i="10" s="1"/>
  <c r="I702" i="10" a="1"/>
  <c r="I702" i="10" s="1"/>
  <c r="D702" i="10" a="1"/>
  <c r="D702" i="10" s="1"/>
  <c r="I413" i="10" a="1"/>
  <c r="I413" i="10" s="1"/>
  <c r="E413" i="10" a="1"/>
  <c r="E413" i="10" s="1"/>
  <c r="D413" i="10" a="1"/>
  <c r="D413" i="10" s="1"/>
  <c r="C413" i="10" a="1"/>
  <c r="C413" i="10" s="1"/>
  <c r="B413" i="10" a="1"/>
  <c r="B413" i="10" s="1"/>
  <c r="F496" i="10" a="1"/>
  <c r="F496" i="10" s="1"/>
  <c r="I496" i="10" a="1"/>
  <c r="I496" i="10" s="1"/>
  <c r="E496" i="10" a="1"/>
  <c r="E496" i="10" s="1"/>
  <c r="C496" i="10" a="1"/>
  <c r="C496" i="10" s="1"/>
  <c r="B496" i="10" a="1"/>
  <c r="B496" i="10" s="1"/>
  <c r="D496" i="10" a="1"/>
  <c r="D496" i="10" s="1"/>
  <c r="I208" i="10" a="1"/>
  <c r="I208" i="10" s="1"/>
  <c r="B208" i="10" a="1"/>
  <c r="B208" i="10" s="1"/>
  <c r="A208" i="10" a="1"/>
  <c r="A208" i="10" s="1"/>
  <c r="C208" i="10" a="1"/>
  <c r="C208" i="10" s="1"/>
  <c r="D208" i="10" a="1"/>
  <c r="D208" i="10" s="1"/>
  <c r="I771" i="10" a="1"/>
  <c r="I771" i="10" s="1"/>
  <c r="E771" i="10" a="1"/>
  <c r="E771" i="10" s="1"/>
  <c r="B771" i="10" a="1"/>
  <c r="B771" i="10" s="1"/>
  <c r="C771" i="10" a="1"/>
  <c r="C771" i="10" s="1"/>
  <c r="D771" i="10" a="1"/>
  <c r="D771" i="10" s="1"/>
  <c r="I195" i="10" a="1"/>
  <c r="I195" i="10" s="1"/>
  <c r="E195" i="10" a="1"/>
  <c r="E195" i="10" s="1"/>
  <c r="C195" i="10" a="1"/>
  <c r="C195" i="10" s="1"/>
  <c r="D195" i="10" a="1"/>
  <c r="D195" i="10" s="1"/>
  <c r="B195" i="10" a="1"/>
  <c r="B195" i="10" s="1"/>
  <c r="I614" i="10" a="1"/>
  <c r="I614" i="10" s="1"/>
  <c r="E614" i="10" a="1"/>
  <c r="E614" i="10" s="1"/>
  <c r="C614" i="10" a="1"/>
  <c r="C614" i="10" s="1"/>
  <c r="D614" i="10" a="1"/>
  <c r="D614" i="10" s="1"/>
  <c r="A614" i="10" a="1"/>
  <c r="A614" i="10" s="1"/>
  <c r="B614" i="10" a="1"/>
  <c r="B614" i="10" s="1"/>
  <c r="F182" i="10" a="1"/>
  <c r="F182" i="10" s="1"/>
  <c r="I182" i="10" a="1"/>
  <c r="I182" i="10" s="1"/>
  <c r="E182" i="10" a="1"/>
  <c r="E182" i="10" s="1"/>
  <c r="D182" i="10" a="1"/>
  <c r="D182" i="10" s="1"/>
  <c r="B182" i="10" a="1"/>
  <c r="B182" i="10" s="1"/>
  <c r="C182" i="10" a="1"/>
  <c r="C182" i="10" s="1"/>
  <c r="I601" i="10" a="1"/>
  <c r="I601" i="10" s="1"/>
  <c r="E601" i="10" a="1"/>
  <c r="E601" i="10" s="1"/>
  <c r="C601" i="10" a="1"/>
  <c r="C601" i="10" s="1"/>
  <c r="D601" i="10" a="1"/>
  <c r="D601" i="10" s="1"/>
  <c r="B601" i="10" a="1"/>
  <c r="B601" i="10" s="1"/>
  <c r="F25" i="10" a="1"/>
  <c r="F25" i="10" s="1"/>
  <c r="I25" i="10" a="1"/>
  <c r="I25" i="10" s="1"/>
  <c r="D25" i="10" a="1"/>
  <c r="D25" i="10" s="1"/>
  <c r="B25" i="10" a="1"/>
  <c r="B25" i="10" s="1"/>
  <c r="A25" i="10" a="1"/>
  <c r="A25" i="10" s="1"/>
  <c r="F444" i="10" a="1"/>
  <c r="F444" i="10" s="1"/>
  <c r="I444" i="10" a="1"/>
  <c r="I444" i="10" s="1"/>
  <c r="C444" i="10" a="1"/>
  <c r="C444" i="10" s="1"/>
  <c r="D444" i="10" a="1"/>
  <c r="D444" i="10" s="1"/>
  <c r="B444" i="10" a="1"/>
  <c r="B444" i="10" s="1"/>
  <c r="A444" i="10" a="1"/>
  <c r="A444" i="10" s="1"/>
  <c r="F863" i="10" a="1"/>
  <c r="F863" i="10" s="1"/>
  <c r="I863" i="10" a="1"/>
  <c r="I863" i="10" s="1"/>
  <c r="C863" i="10" a="1"/>
  <c r="C863" i="10" s="1"/>
  <c r="D863" i="10" a="1"/>
  <c r="D863" i="10" s="1"/>
  <c r="B863" i="10" a="1"/>
  <c r="B863" i="10" s="1"/>
  <c r="I287" i="10" a="1"/>
  <c r="I287" i="10" s="1"/>
  <c r="C287" i="10" a="1"/>
  <c r="C287" i="10" s="1"/>
  <c r="D287" i="10" a="1"/>
  <c r="D287" i="10" s="1"/>
  <c r="E287" i="10" a="1"/>
  <c r="E287" i="10" s="1"/>
  <c r="B287" i="10" a="1"/>
  <c r="B287" i="10" s="1"/>
  <c r="I706" i="10" a="1"/>
  <c r="I706" i="10" s="1"/>
  <c r="B706" i="10" a="1"/>
  <c r="B706" i="10" s="1"/>
  <c r="C706" i="10" a="1"/>
  <c r="C706" i="10" s="1"/>
  <c r="D706" i="10" a="1"/>
  <c r="D706" i="10" s="1"/>
  <c r="I274" i="10" a="1"/>
  <c r="I274" i="10" s="1"/>
  <c r="F274" i="10" a="1"/>
  <c r="F274" i="10" s="1"/>
  <c r="C274" i="10" a="1"/>
  <c r="C274" i="10" s="1"/>
  <c r="D274" i="10" a="1"/>
  <c r="D274" i="10" s="1"/>
  <c r="B274" i="10" a="1"/>
  <c r="B274" i="10" s="1"/>
  <c r="F693" i="10" a="1"/>
  <c r="F693" i="10" s="1"/>
  <c r="I693" i="10" a="1"/>
  <c r="I693" i="10" s="1"/>
  <c r="D693" i="10" a="1"/>
  <c r="D693" i="10" s="1"/>
  <c r="B693" i="10" a="1"/>
  <c r="B693" i="10" s="1"/>
  <c r="I261" i="10" a="1"/>
  <c r="I261" i="10" s="1"/>
  <c r="D261" i="10" a="1"/>
  <c r="D261" i="10" s="1"/>
  <c r="E261" i="10" a="1"/>
  <c r="E261" i="10" s="1"/>
  <c r="C261" i="10" a="1"/>
  <c r="C261" i="10" s="1"/>
  <c r="B261" i="10" a="1"/>
  <c r="B261" i="10" s="1"/>
  <c r="I692" i="10" a="1"/>
  <c r="I692" i="10" s="1"/>
  <c r="E692" i="10" a="1"/>
  <c r="E692" i="10" s="1"/>
  <c r="D692" i="10" a="1"/>
  <c r="D692" i="10" s="1"/>
  <c r="B692" i="10" a="1"/>
  <c r="B692" i="10" s="1"/>
  <c r="C692" i="10" a="1"/>
  <c r="C692" i="10" s="1"/>
  <c r="I116" i="10" a="1"/>
  <c r="I116" i="10" s="1"/>
  <c r="C116" i="10" a="1"/>
  <c r="C116" i="10" s="1"/>
  <c r="D116" i="10" a="1"/>
  <c r="D116" i="10" s="1"/>
  <c r="E116" i="10" a="1"/>
  <c r="E116" i="10" s="1"/>
  <c r="B116" i="10" a="1"/>
  <c r="B116" i="10" s="1"/>
  <c r="F259" i="10" a="1"/>
  <c r="F259" i="10" s="1"/>
  <c r="I259" i="10" a="1"/>
  <c r="I259" i="10" s="1"/>
  <c r="D259" i="10" a="1"/>
  <c r="D259" i="10" s="1"/>
  <c r="E259" i="10" a="1"/>
  <c r="E259" i="10" s="1"/>
  <c r="C259" i="10" a="1"/>
  <c r="C259" i="10" s="1"/>
  <c r="F690" i="10" a="1"/>
  <c r="F690" i="10" s="1"/>
  <c r="I690" i="10" a="1"/>
  <c r="I690" i="10" s="1"/>
  <c r="C690" i="10" a="1"/>
  <c r="C690" i="10" s="1"/>
  <c r="D690" i="10" a="1"/>
  <c r="D690" i="10" s="1"/>
  <c r="B690" i="10" a="1"/>
  <c r="B690" i="10" s="1"/>
  <c r="E114" i="10" a="1"/>
  <c r="E114" i="10" s="1"/>
  <c r="I114" i="10" a="1"/>
  <c r="I114" i="10" s="1"/>
  <c r="D114" i="10" a="1"/>
  <c r="D114" i="10" s="1"/>
  <c r="B114" i="10" a="1"/>
  <c r="B114" i="10" s="1"/>
  <c r="I545" i="10" a="1"/>
  <c r="I545" i="10" s="1"/>
  <c r="E545" i="10" a="1"/>
  <c r="E545" i="10" s="1"/>
  <c r="D545" i="10" a="1"/>
  <c r="D545" i="10" s="1"/>
  <c r="F628" i="10" a="1"/>
  <c r="F628" i="10" s="1"/>
  <c r="I628" i="10" a="1"/>
  <c r="I628" i="10" s="1"/>
  <c r="C628" i="10" a="1"/>
  <c r="C628" i="10" s="1"/>
  <c r="D628" i="10" a="1"/>
  <c r="D628" i="10" s="1"/>
  <c r="B628" i="10" a="1"/>
  <c r="B628" i="10" s="1"/>
  <c r="I52" i="10" a="1"/>
  <c r="I52" i="10" s="1"/>
  <c r="F52" i="10" a="1"/>
  <c r="F52" i="10" s="1"/>
  <c r="E52" i="10" a="1"/>
  <c r="E52" i="10" s="1"/>
  <c r="D52" i="10" a="1"/>
  <c r="D52" i="10" s="1"/>
  <c r="B52" i="10" a="1"/>
  <c r="B52" i="10" s="1"/>
  <c r="F471" i="10" a="1"/>
  <c r="F471" i="10" s="1"/>
  <c r="I471" i="10" a="1"/>
  <c r="I471" i="10" s="1"/>
  <c r="A471" i="10" a="1"/>
  <c r="A471" i="10" s="1"/>
  <c r="D471" i="10" a="1"/>
  <c r="D471" i="10" s="1"/>
  <c r="B471" i="10" a="1"/>
  <c r="B471" i="10" s="1"/>
  <c r="F746" i="10" a="1"/>
  <c r="F746" i="10" s="1"/>
  <c r="I746" i="10" a="1"/>
  <c r="I746" i="10" s="1"/>
  <c r="C746" i="10" a="1"/>
  <c r="C746" i="10" s="1"/>
  <c r="D746" i="10" a="1"/>
  <c r="D746" i="10" s="1"/>
  <c r="B746" i="10" a="1"/>
  <c r="B746" i="10" s="1"/>
  <c r="I170" i="10" a="1"/>
  <c r="I170" i="10" s="1"/>
  <c r="E170" i="10" a="1"/>
  <c r="E170" i="10" s="1"/>
  <c r="C170" i="10" a="1"/>
  <c r="C170" i="10" s="1"/>
  <c r="D170" i="10" a="1"/>
  <c r="D170" i="10" s="1"/>
  <c r="B170" i="10" a="1"/>
  <c r="B170" i="10" s="1"/>
  <c r="I445" i="10" a="1"/>
  <c r="I445" i="10" s="1"/>
  <c r="F445" i="10" a="1"/>
  <c r="F445" i="10" s="1"/>
  <c r="D445" i="10" a="1"/>
  <c r="D445" i="10" s="1"/>
  <c r="F864" i="10" a="1"/>
  <c r="F864" i="10" s="1"/>
  <c r="I864" i="10" a="1"/>
  <c r="I864" i="10" s="1"/>
  <c r="D864" i="10" a="1"/>
  <c r="D864" i="10" s="1"/>
  <c r="B864" i="10" a="1"/>
  <c r="B864" i="10" s="1"/>
  <c r="I288" i="10" a="1"/>
  <c r="I288" i="10" s="1"/>
  <c r="D288" i="10" a="1"/>
  <c r="D288" i="10" s="1"/>
  <c r="E288" i="10" a="1"/>
  <c r="E288" i="10" s="1"/>
  <c r="B288" i="10" a="1"/>
  <c r="B288" i="10" s="1"/>
  <c r="C288" i="10" a="1"/>
  <c r="C288" i="10" s="1"/>
  <c r="A288" i="10" a="1"/>
  <c r="A288" i="10" s="1"/>
  <c r="E851" i="10" a="1"/>
  <c r="E851" i="10" s="1"/>
  <c r="I851" i="10" a="1"/>
  <c r="I851" i="10" s="1"/>
  <c r="C851" i="10" a="1"/>
  <c r="C851" i="10" s="1"/>
  <c r="D851" i="10" a="1"/>
  <c r="D851" i="10" s="1"/>
  <c r="B851" i="10" a="1"/>
  <c r="B851" i="10" s="1"/>
  <c r="F275" i="10" a="1"/>
  <c r="F275" i="10" s="1"/>
  <c r="I275" i="10" a="1"/>
  <c r="I275" i="10" s="1"/>
  <c r="D275" i="10" a="1"/>
  <c r="D275" i="10" s="1"/>
  <c r="B275" i="10" a="1"/>
  <c r="B275" i="10" s="1"/>
  <c r="F694" i="10" a="1"/>
  <c r="F694" i="10" s="1"/>
  <c r="I694" i="10" a="1"/>
  <c r="I694" i="10" s="1"/>
  <c r="D694" i="10" a="1"/>
  <c r="D694" i="10" s="1"/>
  <c r="I118" i="10" a="1"/>
  <c r="I118" i="10" s="1"/>
  <c r="E118" i="10" a="1"/>
  <c r="E118" i="10" s="1"/>
  <c r="D118" i="10" a="1"/>
  <c r="D118" i="10" s="1"/>
  <c r="I537" i="10" a="1"/>
  <c r="I537" i="10" s="1"/>
  <c r="F537" i="10" a="1"/>
  <c r="F537" i="10" s="1"/>
  <c r="E537" i="10" a="1"/>
  <c r="E537" i="10" s="1"/>
  <c r="D537" i="10" a="1"/>
  <c r="D537" i="10" s="1"/>
  <c r="B537" i="10" a="1"/>
  <c r="B537" i="10" s="1"/>
  <c r="C537" i="10" a="1"/>
  <c r="C537" i="10" s="1"/>
  <c r="I824" i="10" a="1"/>
  <c r="I824" i="10" s="1"/>
  <c r="C824" i="10" a="1"/>
  <c r="C824" i="10" s="1"/>
  <c r="D824" i="10" a="1"/>
  <c r="D824" i="10" s="1"/>
  <c r="B824" i="10" a="1"/>
  <c r="B824" i="10" s="1"/>
  <c r="I248" i="10" a="1"/>
  <c r="I248" i="10" s="1"/>
  <c r="F248" i="10" a="1"/>
  <c r="F248" i="10" s="1"/>
  <c r="D248" i="10" a="1"/>
  <c r="D248" i="10" s="1"/>
  <c r="I679" i="10" a="1"/>
  <c r="I679" i="10" s="1"/>
  <c r="F679" i="10" a="1"/>
  <c r="F679" i="10" s="1"/>
  <c r="E679" i="10" a="1"/>
  <c r="E679" i="10" s="1"/>
  <c r="C679" i="10" a="1"/>
  <c r="C679" i="10" s="1"/>
  <c r="B679" i="10" a="1"/>
  <c r="B679" i="10" s="1"/>
  <c r="D679" i="10" a="1"/>
  <c r="D679" i="10" s="1"/>
  <c r="I247" i="10" a="1"/>
  <c r="I247" i="10" s="1"/>
  <c r="F247" i="10" a="1"/>
  <c r="F247" i="10" s="1"/>
  <c r="D247" i="10" a="1"/>
  <c r="D247" i="10" s="1"/>
  <c r="E247" i="10" a="1"/>
  <c r="E247" i="10" s="1"/>
  <c r="B247" i="10" a="1"/>
  <c r="B247" i="10" s="1"/>
  <c r="C247" i="10" a="1"/>
  <c r="C247" i="10" s="1"/>
  <c r="I678" i="10" a="1"/>
  <c r="I678" i="10" s="1"/>
  <c r="E678" i="10" a="1"/>
  <c r="E678" i="10" s="1"/>
  <c r="C678" i="10" a="1"/>
  <c r="C678" i="10" s="1"/>
  <c r="D678" i="10" a="1"/>
  <c r="D678" i="10" s="1"/>
  <c r="A678" i="10" a="1"/>
  <c r="A678" i="10" s="1"/>
  <c r="B678" i="10" a="1"/>
  <c r="B678" i="10" s="1"/>
  <c r="F246" i="10" a="1"/>
  <c r="F246" i="10" s="1"/>
  <c r="I246" i="10" a="1"/>
  <c r="I246" i="10" s="1"/>
  <c r="B246" i="10" a="1"/>
  <c r="B246" i="10" s="1"/>
  <c r="C246" i="10" a="1"/>
  <c r="C246" i="10" s="1"/>
  <c r="D246" i="10" a="1"/>
  <c r="D246" i="10" s="1"/>
  <c r="I389" i="10" a="1"/>
  <c r="I389" i="10" s="1"/>
  <c r="E389" i="10" a="1"/>
  <c r="E389" i="10" s="1"/>
  <c r="C389" i="10" a="1"/>
  <c r="C389" i="10" s="1"/>
  <c r="D389" i="10" a="1"/>
  <c r="D389" i="10" s="1"/>
  <c r="B389" i="10" a="1"/>
  <c r="B389" i="10" s="1"/>
  <c r="F472" i="10" a="1"/>
  <c r="F472" i="10" s="1"/>
  <c r="I472" i="10" a="1"/>
  <c r="I472" i="10" s="1"/>
  <c r="C472" i="10" a="1"/>
  <c r="C472" i="10" s="1"/>
  <c r="D472" i="10" a="1"/>
  <c r="D472" i="10" s="1"/>
  <c r="A472" i="10" a="1"/>
  <c r="A472" i="10" s="1"/>
  <c r="C891" i="10" a="1"/>
  <c r="C891" i="10" s="1"/>
  <c r="D891" i="10" a="1"/>
  <c r="D891" i="10" s="1"/>
  <c r="I891" i="10" a="1"/>
  <c r="I891" i="10" s="1"/>
  <c r="B891" i="10" a="1"/>
  <c r="B891" i="10" s="1"/>
  <c r="E315" i="10" a="1"/>
  <c r="E315" i="10" s="1"/>
  <c r="D315" i="10" a="1"/>
  <c r="D315" i="10" s="1"/>
  <c r="I315" i="10" a="1"/>
  <c r="I315" i="10" s="1"/>
  <c r="A315" i="10" a="1"/>
  <c r="A315" i="10" s="1"/>
  <c r="C315" i="10" a="1"/>
  <c r="C315" i="10" s="1"/>
  <c r="B315" i="10" a="1"/>
  <c r="B315" i="10" s="1"/>
  <c r="F878" i="10" a="1"/>
  <c r="F878" i="10" s="1"/>
  <c r="I878" i="10" a="1"/>
  <c r="I878" i="10" s="1"/>
  <c r="C878" i="10" a="1"/>
  <c r="C878" i="10" s="1"/>
  <c r="D878" i="10" a="1"/>
  <c r="D878" i="10" s="1"/>
  <c r="B878" i="10" a="1"/>
  <c r="B878" i="10" s="1"/>
  <c r="I302" i="10" a="1"/>
  <c r="I302" i="10" s="1"/>
  <c r="E302" i="10" a="1"/>
  <c r="E302" i="10" s="1"/>
  <c r="C302" i="10" a="1"/>
  <c r="C302" i="10" s="1"/>
  <c r="B302" i="10" a="1"/>
  <c r="B302" i="10" s="1"/>
  <c r="D302" i="10" a="1"/>
  <c r="D302" i="10" s="1"/>
  <c r="I721" i="10" a="1"/>
  <c r="I721" i="10" s="1"/>
  <c r="E721" i="10" a="1"/>
  <c r="E721" i="10" s="1"/>
  <c r="D721" i="10" a="1"/>
  <c r="D721" i="10" s="1"/>
  <c r="B721" i="10" a="1"/>
  <c r="B721" i="10" s="1"/>
  <c r="I145" i="10" a="1"/>
  <c r="I145" i="10" s="1"/>
  <c r="E145" i="10" a="1"/>
  <c r="E145" i="10" s="1"/>
  <c r="D145" i="10" a="1"/>
  <c r="D145" i="10" s="1"/>
  <c r="B145" i="10" a="1"/>
  <c r="B145" i="10" s="1"/>
  <c r="F708" i="10" a="1"/>
  <c r="F708" i="10" s="1"/>
  <c r="I708" i="10" a="1"/>
  <c r="I708" i="10" s="1"/>
  <c r="D708" i="10" a="1"/>
  <c r="D708" i="10" s="1"/>
  <c r="C708" i="10" a="1"/>
  <c r="C708" i="10" s="1"/>
  <c r="I132" i="10" a="1"/>
  <c r="I132" i="10" s="1"/>
  <c r="F132" i="10" a="1"/>
  <c r="F132" i="10" s="1"/>
  <c r="E132" i="10" a="1"/>
  <c r="E132" i="10" s="1"/>
  <c r="D132" i="10" a="1"/>
  <c r="D132" i="10" s="1"/>
  <c r="B132" i="10" a="1"/>
  <c r="B132" i="10" s="1"/>
  <c r="A132" i="10" a="1"/>
  <c r="A132" i="10" s="1"/>
  <c r="F551" i="10" a="1"/>
  <c r="F551" i="10" s="1"/>
  <c r="E551" i="10" a="1"/>
  <c r="E551" i="10" s="1"/>
  <c r="I551" i="10" a="1"/>
  <c r="I551" i="10" s="1"/>
  <c r="C551" i="10" a="1"/>
  <c r="C551" i="10" s="1"/>
  <c r="D551" i="10" a="1"/>
  <c r="D551" i="10" s="1"/>
  <c r="A551" i="10" a="1"/>
  <c r="A551" i="10" s="1"/>
  <c r="B551" i="10" a="1"/>
  <c r="B551" i="10" s="1"/>
  <c r="I119" i="10" a="1"/>
  <c r="I119" i="10" s="1"/>
  <c r="F119" i="10" a="1"/>
  <c r="F119" i="10" s="1"/>
  <c r="D119" i="10" a="1"/>
  <c r="D119" i="10" s="1"/>
  <c r="B119" i="10" a="1"/>
  <c r="B119" i="10" s="1"/>
  <c r="C119" i="10" a="1"/>
  <c r="C119" i="10" s="1"/>
  <c r="I682" i="10" a="1"/>
  <c r="I682" i="10" s="1"/>
  <c r="E682" i="10" a="1"/>
  <c r="E682" i="10" s="1"/>
  <c r="C682" i="10" a="1"/>
  <c r="C682" i="10" s="1"/>
  <c r="D682" i="10" a="1"/>
  <c r="D682" i="10" s="1"/>
  <c r="B682" i="10" a="1"/>
  <c r="B682" i="10" s="1"/>
  <c r="A682" i="10" a="1"/>
  <c r="A682" i="10" s="1"/>
  <c r="F250" i="10" a="1"/>
  <c r="F250" i="10" s="1"/>
  <c r="I250" i="10" a="1"/>
  <c r="I250" i="10" s="1"/>
  <c r="E250" i="10" a="1"/>
  <c r="E250" i="10" s="1"/>
  <c r="C250" i="10" a="1"/>
  <c r="C250" i="10" s="1"/>
  <c r="D250" i="10" a="1"/>
  <c r="D250" i="10" s="1"/>
  <c r="B250" i="10" a="1"/>
  <c r="B250" i="10" s="1"/>
  <c r="A250" i="10" a="1"/>
  <c r="A250" i="10" s="1"/>
  <c r="I956" i="10" a="1"/>
  <c r="I956" i="10" s="1"/>
  <c r="C956" i="10" a="1"/>
  <c r="C956" i="10" s="1"/>
  <c r="D956" i="10" a="1"/>
  <c r="D956" i="10" s="1"/>
  <c r="A956" i="10" a="1"/>
  <c r="A956" i="10" s="1"/>
  <c r="E956" i="10" a="1"/>
  <c r="E956" i="10" s="1"/>
  <c r="B956" i="10" a="1"/>
  <c r="B956" i="10" s="1"/>
  <c r="I521" i="10" a="1"/>
  <c r="I521" i="10" s="1"/>
  <c r="F521" i="10" a="1"/>
  <c r="F521" i="10" s="1"/>
  <c r="C521" i="10" a="1"/>
  <c r="C521" i="10" s="1"/>
  <c r="D521" i="10" a="1"/>
  <c r="D521" i="10" s="1"/>
  <c r="B521" i="10" a="1"/>
  <c r="B521" i="10" s="1"/>
  <c r="F604" i="10" a="1"/>
  <c r="F604" i="10" s="1"/>
  <c r="I604" i="10" a="1"/>
  <c r="I604" i="10" s="1"/>
  <c r="C604" i="10" a="1"/>
  <c r="C604" i="10" s="1"/>
  <c r="D604" i="10" a="1"/>
  <c r="D604" i="10" s="1"/>
  <c r="F28" i="10" a="1"/>
  <c r="F28" i="10" s="1"/>
  <c r="I28" i="10" a="1"/>
  <c r="I28" i="10" s="1"/>
  <c r="D28" i="10" a="1"/>
  <c r="D28" i="10" s="1"/>
  <c r="C28" i="10" a="1"/>
  <c r="C28" i="10" s="1"/>
  <c r="B28" i="10" a="1"/>
  <c r="B28" i="10" s="1"/>
  <c r="F591" i="10" a="1"/>
  <c r="F591" i="10" s="1"/>
  <c r="I591" i="10" a="1"/>
  <c r="I591" i="10" s="1"/>
  <c r="E591" i="10" a="1"/>
  <c r="E591" i="10" s="1"/>
  <c r="C591" i="10" a="1"/>
  <c r="C591" i="10" s="1"/>
  <c r="D591" i="10" a="1"/>
  <c r="D591" i="10" s="1"/>
  <c r="B591" i="10" a="1"/>
  <c r="B591" i="10" s="1"/>
  <c r="F303" i="10" a="1"/>
  <c r="F303" i="10" s="1"/>
  <c r="I303" i="10" a="1"/>
  <c r="I303" i="10" s="1"/>
  <c r="B303" i="10" a="1"/>
  <c r="B303" i="10" s="1"/>
  <c r="C303" i="10" a="1"/>
  <c r="C303" i="10" s="1"/>
  <c r="D303" i="10" a="1"/>
  <c r="D303" i="10" s="1"/>
  <c r="F866" i="10" a="1"/>
  <c r="F866" i="10" s="1"/>
  <c r="I866" i="10" a="1"/>
  <c r="I866" i="10" s="1"/>
  <c r="D866" i="10" a="1"/>
  <c r="D866" i="10" s="1"/>
  <c r="A866" i="10" a="1"/>
  <c r="A866" i="10" s="1"/>
  <c r="I434" i="10" a="1"/>
  <c r="I434" i="10" s="1"/>
  <c r="E434" i="10" a="1"/>
  <c r="E434" i="10" s="1"/>
  <c r="C434" i="10" a="1"/>
  <c r="C434" i="10" s="1"/>
  <c r="D434" i="10" a="1"/>
  <c r="D434" i="10" s="1"/>
  <c r="B434" i="10" a="1"/>
  <c r="B434" i="10" s="1"/>
  <c r="F997" i="10" a="1"/>
  <c r="F997" i="10" s="1"/>
  <c r="I997" i="10" a="1"/>
  <c r="I997" i="10" s="1"/>
  <c r="C997" i="10" a="1"/>
  <c r="C997" i="10" s="1"/>
  <c r="D997" i="10" a="1"/>
  <c r="D997" i="10" s="1"/>
  <c r="B997" i="10" a="1"/>
  <c r="B997" i="10" s="1"/>
  <c r="A997" i="10" a="1"/>
  <c r="A997" i="10" s="1"/>
  <c r="I709" i="10" a="1"/>
  <c r="I709" i="10" s="1"/>
  <c r="E709" i="10" a="1"/>
  <c r="E709" i="10" s="1"/>
  <c r="F709" i="10" a="1"/>
  <c r="F709" i="10" s="1"/>
  <c r="C709" i="10" a="1"/>
  <c r="C709" i="10" s="1"/>
  <c r="D709" i="10" a="1"/>
  <c r="D709" i="10" s="1"/>
  <c r="B709" i="10" a="1"/>
  <c r="B709" i="10" s="1"/>
  <c r="F421" i="10" a="1"/>
  <c r="F421" i="10" s="1"/>
  <c r="I421" i="10" a="1"/>
  <c r="I421" i="10" s="1"/>
  <c r="C421" i="10" a="1"/>
  <c r="C421" i="10" s="1"/>
  <c r="D421" i="10" a="1"/>
  <c r="D421" i="10" s="1"/>
  <c r="B421" i="10" a="1"/>
  <c r="B421" i="10" s="1"/>
  <c r="F133" i="10" a="1"/>
  <c r="F133" i="10" s="1"/>
  <c r="I133" i="10" a="1"/>
  <c r="I133" i="10" s="1"/>
  <c r="E133" i="10" a="1"/>
  <c r="E133" i="10" s="1"/>
  <c r="D133" i="10" a="1"/>
  <c r="D133" i="10" s="1"/>
  <c r="B133" i="10" a="1"/>
  <c r="B133" i="10" s="1"/>
  <c r="E840" i="10" a="1"/>
  <c r="E840" i="10" s="1"/>
  <c r="I840" i="10" a="1"/>
  <c r="I840" i="10" s="1"/>
  <c r="C840" i="10" a="1"/>
  <c r="C840" i="10" s="1"/>
  <c r="D840" i="10" a="1"/>
  <c r="D840" i="10" s="1"/>
  <c r="B840" i="10" a="1"/>
  <c r="B840" i="10" s="1"/>
  <c r="I552" i="10" a="1"/>
  <c r="I552" i="10" s="1"/>
  <c r="F552" i="10" a="1"/>
  <c r="F552" i="10" s="1"/>
  <c r="B552" i="10" a="1"/>
  <c r="B552" i="10" s="1"/>
  <c r="C552" i="10" a="1"/>
  <c r="C552" i="10" s="1"/>
  <c r="D552" i="10" a="1"/>
  <c r="D552" i="10" s="1"/>
  <c r="I264" i="10" a="1"/>
  <c r="I264" i="10" s="1"/>
  <c r="F264" i="10" a="1"/>
  <c r="F264" i="10" s="1"/>
  <c r="E264" i="10" a="1"/>
  <c r="E264" i="10" s="1"/>
  <c r="B264" i="10" a="1"/>
  <c r="B264" i="10" s="1"/>
  <c r="C264" i="10" a="1"/>
  <c r="C264" i="10" s="1"/>
  <c r="D264" i="10" a="1"/>
  <c r="D264" i="10" s="1"/>
  <c r="F120" i="10" a="1"/>
  <c r="F120" i="10" s="1"/>
  <c r="I120" i="10" a="1"/>
  <c r="I120" i="10" s="1"/>
  <c r="E120" i="10" a="1"/>
  <c r="E120" i="10" s="1"/>
  <c r="D120" i="10" a="1"/>
  <c r="D120" i="10" s="1"/>
  <c r="B120" i="10" a="1"/>
  <c r="B120" i="10" s="1"/>
  <c r="I971" i="10" a="1"/>
  <c r="I971" i="10" s="1"/>
  <c r="F971" i="10" a="1"/>
  <c r="F971" i="10" s="1"/>
  <c r="E971" i="10" a="1"/>
  <c r="E971" i="10" s="1"/>
  <c r="B971" i="10" a="1"/>
  <c r="B971" i="10" s="1"/>
  <c r="C971" i="10" a="1"/>
  <c r="C971" i="10" s="1"/>
  <c r="D971" i="10" a="1"/>
  <c r="D971" i="10" s="1"/>
  <c r="F683" i="10" a="1"/>
  <c r="F683" i="10" s="1"/>
  <c r="I683" i="10" a="1"/>
  <c r="I683" i="10" s="1"/>
  <c r="C683" i="10" a="1"/>
  <c r="C683" i="10" s="1"/>
  <c r="D683" i="10" a="1"/>
  <c r="D683" i="10" s="1"/>
  <c r="B683" i="10" a="1"/>
  <c r="B683" i="10" s="1"/>
  <c r="F539" i="10" a="1"/>
  <c r="F539" i="10" s="1"/>
  <c r="I539" i="10" a="1"/>
  <c r="I539" i="10" s="1"/>
  <c r="C539" i="10" a="1"/>
  <c r="C539" i="10" s="1"/>
  <c r="D539" i="10" a="1"/>
  <c r="D539" i="10" s="1"/>
  <c r="B539" i="10" a="1"/>
  <c r="B539" i="10" s="1"/>
  <c r="F395" i="10" a="1"/>
  <c r="F395" i="10" s="1"/>
  <c r="I395" i="10" a="1"/>
  <c r="I395" i="10" s="1"/>
  <c r="C395" i="10" a="1"/>
  <c r="C395" i="10" s="1"/>
  <c r="E395" i="10" a="1"/>
  <c r="E395" i="10" s="1"/>
  <c r="D395" i="10" a="1"/>
  <c r="D395" i="10" s="1"/>
  <c r="B395" i="10" a="1"/>
  <c r="B395" i="10" s="1"/>
  <c r="I251" i="10" a="1"/>
  <c r="I251" i="10" s="1"/>
  <c r="F251" i="10" a="1"/>
  <c r="F251" i="10" s="1"/>
  <c r="C251" i="10" a="1"/>
  <c r="C251" i="10" s="1"/>
  <c r="D251" i="10" a="1"/>
  <c r="D251" i="10" s="1"/>
  <c r="B251" i="10" a="1"/>
  <c r="B251" i="10" s="1"/>
  <c r="A251" i="10" a="1"/>
  <c r="A251" i="10" s="1"/>
  <c r="F107" i="10" a="1"/>
  <c r="F107" i="10" s="1"/>
  <c r="I107" i="10" a="1"/>
  <c r="I107" i="10" s="1"/>
  <c r="E107" i="10" a="1"/>
  <c r="E107" i="10" s="1"/>
  <c r="C107" i="10" a="1"/>
  <c r="C107" i="10" s="1"/>
  <c r="B107" i="10" a="1"/>
  <c r="B107" i="10" s="1"/>
  <c r="D107" i="10" a="1"/>
  <c r="D107" i="10" s="1"/>
  <c r="I958" i="10" a="1"/>
  <c r="I958" i="10" s="1"/>
  <c r="F958" i="10" a="1"/>
  <c r="F958" i="10" s="1"/>
  <c r="D958" i="10" a="1"/>
  <c r="D958" i="10" s="1"/>
  <c r="B958" i="10" a="1"/>
  <c r="B958" i="10" s="1"/>
  <c r="C958" i="10" a="1"/>
  <c r="C958" i="10" s="1"/>
  <c r="F814" i="10" a="1"/>
  <c r="F814" i="10" s="1"/>
  <c r="I814" i="10" a="1"/>
  <c r="I814" i="10" s="1"/>
  <c r="D814" i="10" a="1"/>
  <c r="D814" i="10" s="1"/>
  <c r="B814" i="10" a="1"/>
  <c r="B814" i="10" s="1"/>
  <c r="F670" i="10" a="1"/>
  <c r="F670" i="10" s="1"/>
  <c r="I670" i="10" a="1"/>
  <c r="I670" i="10" s="1"/>
  <c r="D670" i="10" a="1"/>
  <c r="D670" i="10" s="1"/>
  <c r="C670" i="10" a="1"/>
  <c r="C670" i="10" s="1"/>
  <c r="B670" i="10" a="1"/>
  <c r="B670" i="10" s="1"/>
  <c r="I526" i="10" a="1"/>
  <c r="I526" i="10" s="1"/>
  <c r="F526" i="10" a="1"/>
  <c r="F526" i="10" s="1"/>
  <c r="D526" i="10" a="1"/>
  <c r="D526" i="10" s="1"/>
  <c r="B526" i="10" a="1"/>
  <c r="B526" i="10" s="1"/>
  <c r="A526" i="10" a="1"/>
  <c r="A526" i="10" s="1"/>
  <c r="F382" i="10" a="1"/>
  <c r="F382" i="10" s="1"/>
  <c r="I382" i="10" a="1"/>
  <c r="I382" i="10" s="1"/>
  <c r="C382" i="10" a="1"/>
  <c r="C382" i="10" s="1"/>
  <c r="D382" i="10" a="1"/>
  <c r="D382" i="10" s="1"/>
  <c r="B382" i="10" a="1"/>
  <c r="B382" i="10" s="1"/>
  <c r="E382" i="10" a="1"/>
  <c r="E382" i="10" s="1"/>
  <c r="I238" i="10" a="1"/>
  <c r="I238" i="10" s="1"/>
  <c r="F238" i="10" a="1"/>
  <c r="F238" i="10" s="1"/>
  <c r="D238" i="10" a="1"/>
  <c r="D238" i="10" s="1"/>
  <c r="B238" i="10" a="1"/>
  <c r="B238" i="10" s="1"/>
  <c r="I94" i="10" a="1"/>
  <c r="I94" i="10" s="1"/>
  <c r="E94" i="10" a="1"/>
  <c r="E94" i="10" s="1"/>
  <c r="D94" i="10" a="1"/>
  <c r="D94" i="10" s="1"/>
  <c r="B94" i="10" a="1"/>
  <c r="B94" i="10" s="1"/>
  <c r="I945" i="10" a="1"/>
  <c r="I945" i="10" s="1"/>
  <c r="C945" i="10" a="1"/>
  <c r="C945" i="10" s="1"/>
  <c r="D945" i="10" a="1"/>
  <c r="D945" i="10" s="1"/>
  <c r="B945" i="10" a="1"/>
  <c r="B945" i="10" s="1"/>
  <c r="F801" i="10" a="1"/>
  <c r="F801" i="10" s="1"/>
  <c r="I801" i="10" a="1"/>
  <c r="I801" i="10" s="1"/>
  <c r="E801" i="10" a="1"/>
  <c r="E801" i="10" s="1"/>
  <c r="C801" i="10" a="1"/>
  <c r="C801" i="10" s="1"/>
  <c r="D801" i="10" a="1"/>
  <c r="D801" i="10" s="1"/>
  <c r="B801" i="10" a="1"/>
  <c r="B801" i="10" s="1"/>
  <c r="I657" i="10" a="1"/>
  <c r="I657" i="10" s="1"/>
  <c r="F657" i="10" a="1"/>
  <c r="F657" i="10" s="1"/>
  <c r="D657" i="10" a="1"/>
  <c r="D657" i="10" s="1"/>
  <c r="B657" i="10" a="1"/>
  <c r="B657" i="10" s="1"/>
  <c r="F369" i="10" a="1"/>
  <c r="F369" i="10" s="1"/>
  <c r="I369" i="10" a="1"/>
  <c r="I369" i="10" s="1"/>
  <c r="D369" i="10" a="1"/>
  <c r="D369" i="10" s="1"/>
  <c r="E369" i="10" a="1"/>
  <c r="E369" i="10" s="1"/>
  <c r="C369" i="10" a="1"/>
  <c r="C369" i="10" s="1"/>
  <c r="A369" i="10" a="1"/>
  <c r="A369" i="10" s="1"/>
  <c r="B369" i="10" a="1"/>
  <c r="B369" i="10" s="1"/>
  <c r="I225" i="10" a="1"/>
  <c r="I225" i="10" s="1"/>
  <c r="C225" i="10" a="1"/>
  <c r="C225" i="10" s="1"/>
  <c r="D225" i="10" a="1"/>
  <c r="D225" i="10" s="1"/>
  <c r="E225" i="10" a="1"/>
  <c r="E225" i="10" s="1"/>
  <c r="B225" i="10" a="1"/>
  <c r="B225" i="10" s="1"/>
  <c r="D81" i="10" a="1"/>
  <c r="D81" i="10" s="1"/>
  <c r="I81" i="10" a="1"/>
  <c r="I81" i="10" s="1"/>
  <c r="B81" i="10" a="1"/>
  <c r="B81" i="10" s="1"/>
  <c r="C81" i="10" a="1"/>
  <c r="C81" i="10" s="1"/>
  <c r="I944" i="10" a="1"/>
  <c r="I944" i="10" s="1"/>
  <c r="F944" i="10" a="1"/>
  <c r="F944" i="10" s="1"/>
  <c r="D944" i="10" a="1"/>
  <c r="D944" i="10" s="1"/>
  <c r="B944" i="10" a="1"/>
  <c r="B944" i="10" s="1"/>
  <c r="F800" i="10" a="1"/>
  <c r="F800" i="10" s="1"/>
  <c r="I800" i="10" a="1"/>
  <c r="I800" i="10" s="1"/>
  <c r="D800" i="10" a="1"/>
  <c r="D800" i="10" s="1"/>
  <c r="B800" i="10" a="1"/>
  <c r="B800" i="10" s="1"/>
  <c r="C800" i="10" a="1"/>
  <c r="C800" i="10" s="1"/>
  <c r="I656" i="10" a="1"/>
  <c r="I656" i="10" s="1"/>
  <c r="F656" i="10" a="1"/>
  <c r="F656" i="10" s="1"/>
  <c r="E656" i="10" a="1"/>
  <c r="E656" i="10" s="1"/>
  <c r="C656" i="10" a="1"/>
  <c r="C656" i="10" s="1"/>
  <c r="D656" i="10" a="1"/>
  <c r="D656" i="10" s="1"/>
  <c r="B656" i="10" a="1"/>
  <c r="B656" i="10" s="1"/>
  <c r="F512" i="10" a="1"/>
  <c r="F512" i="10" s="1"/>
  <c r="I512" i="10" a="1"/>
  <c r="I512" i="10" s="1"/>
  <c r="C512" i="10" a="1"/>
  <c r="C512" i="10" s="1"/>
  <c r="D512" i="10" a="1"/>
  <c r="D512" i="10" s="1"/>
  <c r="B512" i="10" a="1"/>
  <c r="B512" i="10" s="1"/>
  <c r="A512" i="10" a="1"/>
  <c r="A512" i="10" s="1"/>
  <c r="I368" i="10" a="1"/>
  <c r="I368" i="10" s="1"/>
  <c r="E368" i="10" a="1"/>
  <c r="E368" i="10" s="1"/>
  <c r="D368" i="10" a="1"/>
  <c r="D368" i="10" s="1"/>
  <c r="F224" i="10" a="1"/>
  <c r="F224" i="10" s="1"/>
  <c r="I224" i="10" a="1"/>
  <c r="I224" i="10" s="1"/>
  <c r="D224" i="10" a="1"/>
  <c r="D224" i="10" s="1"/>
  <c r="E224" i="10" a="1"/>
  <c r="E224" i="10" s="1"/>
  <c r="C224" i="10" a="1"/>
  <c r="C224" i="10" s="1"/>
  <c r="B224" i="10" a="1"/>
  <c r="B224" i="10" s="1"/>
  <c r="F80" i="10" a="1"/>
  <c r="F80" i="10" s="1"/>
  <c r="I80" i="10" a="1"/>
  <c r="I80" i="10" s="1"/>
  <c r="C80" i="10" a="1"/>
  <c r="C80" i="10" s="1"/>
  <c r="D80" i="10" a="1"/>
  <c r="D80" i="10" s="1"/>
  <c r="B80" i="10" a="1"/>
  <c r="B80" i="10" s="1"/>
  <c r="A80" i="10" a="1"/>
  <c r="A80" i="10" s="1"/>
  <c r="F943" i="10" a="1"/>
  <c r="F943" i="10" s="1"/>
  <c r="I943" i="10" a="1"/>
  <c r="I943" i="10" s="1"/>
  <c r="C943" i="10" a="1"/>
  <c r="C943" i="10" s="1"/>
  <c r="D943" i="10" a="1"/>
  <c r="D943" i="10" s="1"/>
  <c r="B943" i="10" a="1"/>
  <c r="B943" i="10" s="1"/>
  <c r="I799" i="10" a="1"/>
  <c r="I799" i="10" s="1"/>
  <c r="E799" i="10" a="1"/>
  <c r="E799" i="10" s="1"/>
  <c r="C799" i="10" a="1"/>
  <c r="C799" i="10" s="1"/>
  <c r="B799" i="10" a="1"/>
  <c r="B799" i="10" s="1"/>
  <c r="D799" i="10" a="1"/>
  <c r="D799" i="10" s="1"/>
  <c r="I511" i="10" a="1"/>
  <c r="I511" i="10" s="1"/>
  <c r="E511" i="10" a="1"/>
  <c r="E511" i="10" s="1"/>
  <c r="D511" i="10" a="1"/>
  <c r="D511" i="10" s="1"/>
  <c r="F367" i="10" a="1"/>
  <c r="F367" i="10" s="1"/>
  <c r="I367" i="10" a="1"/>
  <c r="I367" i="10" s="1"/>
  <c r="E367" i="10" a="1"/>
  <c r="E367" i="10" s="1"/>
  <c r="C367" i="10" a="1"/>
  <c r="C367" i="10" s="1"/>
  <c r="D367" i="10" a="1"/>
  <c r="D367" i="10" s="1"/>
  <c r="B367" i="10" a="1"/>
  <c r="B367" i="10" s="1"/>
  <c r="I223" i="10" a="1"/>
  <c r="I223" i="10" s="1"/>
  <c r="D223" i="10" a="1"/>
  <c r="D223" i="10" s="1"/>
  <c r="B223" i="10" a="1"/>
  <c r="B223" i="10" s="1"/>
  <c r="F79" i="10" a="1"/>
  <c r="F79" i="10" s="1"/>
  <c r="I79" i="10" a="1"/>
  <c r="I79" i="10" s="1"/>
  <c r="D79" i="10" a="1"/>
  <c r="D79" i="10" s="1"/>
  <c r="B79" i="10" a="1"/>
  <c r="B79" i="10" s="1"/>
  <c r="A79" i="10" a="1"/>
  <c r="A79" i="10" s="1"/>
  <c r="F942" i="10" a="1"/>
  <c r="F942" i="10" s="1"/>
  <c r="I942" i="10" a="1"/>
  <c r="I942" i="10" s="1"/>
  <c r="C942" i="10" a="1"/>
  <c r="C942" i="10" s="1"/>
  <c r="D942" i="10" a="1"/>
  <c r="D942" i="10" s="1"/>
  <c r="E942" i="10" a="1"/>
  <c r="E942" i="10" s="1"/>
  <c r="A942" i="10" a="1"/>
  <c r="A942" i="10" s="1"/>
  <c r="B942" i="10" a="1"/>
  <c r="B942" i="10" s="1"/>
  <c r="F798" i="10" a="1"/>
  <c r="F798" i="10" s="1"/>
  <c r="E798" i="10" a="1"/>
  <c r="E798" i="10" s="1"/>
  <c r="I798" i="10" a="1"/>
  <c r="I798" i="10" s="1"/>
  <c r="C798" i="10" a="1"/>
  <c r="C798" i="10" s="1"/>
  <c r="B798" i="10" a="1"/>
  <c r="B798" i="10" s="1"/>
  <c r="A798" i="10" a="1"/>
  <c r="A798" i="10" s="1"/>
  <c r="D798" i="10" a="1"/>
  <c r="D798" i="10" s="1"/>
  <c r="F654" i="10" a="1"/>
  <c r="F654" i="10" s="1"/>
  <c r="I654" i="10" a="1"/>
  <c r="I654" i="10" s="1"/>
  <c r="D654" i="10" a="1"/>
  <c r="D654" i="10" s="1"/>
  <c r="B654" i="10" a="1"/>
  <c r="B654" i="10" s="1"/>
  <c r="C654" i="10" a="1"/>
  <c r="C654" i="10" s="1"/>
  <c r="I510" i="10" a="1"/>
  <c r="I510" i="10" s="1"/>
  <c r="C510" i="10" a="1"/>
  <c r="C510" i="10" s="1"/>
  <c r="B510" i="10" a="1"/>
  <c r="B510" i="10" s="1"/>
  <c r="A510" i="10" a="1"/>
  <c r="A510" i="10" s="1"/>
  <c r="D510" i="10" a="1"/>
  <c r="D510" i="10" s="1"/>
  <c r="F366" i="10" a="1"/>
  <c r="F366" i="10" s="1"/>
  <c r="I366" i="10" a="1"/>
  <c r="I366" i="10" s="1"/>
  <c r="E366" i="10" a="1"/>
  <c r="E366" i="10" s="1"/>
  <c r="C366" i="10" a="1"/>
  <c r="C366" i="10" s="1"/>
  <c r="D366" i="10" a="1"/>
  <c r="D366" i="10" s="1"/>
  <c r="B366" i="10" a="1"/>
  <c r="B366" i="10" s="1"/>
  <c r="I222" i="10" a="1"/>
  <c r="I222" i="10" s="1"/>
  <c r="E222" i="10" a="1"/>
  <c r="E222" i="10" s="1"/>
  <c r="D222" i="10" a="1"/>
  <c r="D222" i="10" s="1"/>
  <c r="F78" i="10" a="1"/>
  <c r="F78" i="10" s="1"/>
  <c r="I78" i="10" a="1"/>
  <c r="I78" i="10" s="1"/>
  <c r="D78" i="10" a="1"/>
  <c r="D78" i="10" s="1"/>
  <c r="E78" i="10" a="1"/>
  <c r="E78" i="10" s="1"/>
  <c r="B78" i="10" a="1"/>
  <c r="B78" i="10" s="1"/>
  <c r="C78" i="10" a="1"/>
  <c r="C78" i="10" s="1"/>
  <c r="I941" i="10" a="1"/>
  <c r="I941" i="10" s="1"/>
  <c r="F941" i="10" a="1"/>
  <c r="F941" i="10" s="1"/>
  <c r="B941" i="10" a="1"/>
  <c r="B941" i="10" s="1"/>
  <c r="C941" i="10" a="1"/>
  <c r="C941" i="10" s="1"/>
  <c r="D941" i="10" a="1"/>
  <c r="D941" i="10" s="1"/>
  <c r="I797" i="10" a="1"/>
  <c r="I797" i="10" s="1"/>
  <c r="E797" i="10" a="1"/>
  <c r="E797" i="10" s="1"/>
  <c r="C797" i="10" a="1"/>
  <c r="C797" i="10" s="1"/>
  <c r="D797" i="10" a="1"/>
  <c r="D797" i="10" s="1"/>
  <c r="B797" i="10" a="1"/>
  <c r="B797" i="10" s="1"/>
  <c r="I653" i="10" a="1"/>
  <c r="I653" i="10" s="1"/>
  <c r="D653" i="10" a="1"/>
  <c r="D653" i="10" s="1"/>
  <c r="B653" i="10" a="1"/>
  <c r="B653" i="10" s="1"/>
  <c r="C653" i="10" a="1"/>
  <c r="C653" i="10" s="1"/>
  <c r="I509" i="10" a="1"/>
  <c r="I509" i="10" s="1"/>
  <c r="C509" i="10" a="1"/>
  <c r="C509" i="10" s="1"/>
  <c r="E509" i="10" a="1"/>
  <c r="E509" i="10" s="1"/>
  <c r="D509" i="10" a="1"/>
  <c r="D509" i="10" s="1"/>
  <c r="A509" i="10" a="1"/>
  <c r="A509" i="10" s="1"/>
  <c r="B509" i="10" a="1"/>
  <c r="B509" i="10" s="1"/>
  <c r="I365" i="10" a="1"/>
  <c r="I365" i="10" s="1"/>
  <c r="B365" i="10" a="1"/>
  <c r="B365" i="10" s="1"/>
  <c r="C365" i="10" a="1"/>
  <c r="C365" i="10" s="1"/>
  <c r="D365" i="10" a="1"/>
  <c r="D365" i="10" s="1"/>
  <c r="A365" i="10" a="1"/>
  <c r="A365" i="10" s="1"/>
  <c r="F221" i="10" a="1"/>
  <c r="F221" i="10" s="1"/>
  <c r="I221" i="10" a="1"/>
  <c r="I221" i="10" s="1"/>
  <c r="C221" i="10" a="1"/>
  <c r="C221" i="10" s="1"/>
  <c r="D221" i="10" a="1"/>
  <c r="D221" i="10" s="1"/>
  <c r="B221" i="10" a="1"/>
  <c r="B221" i="10" s="1"/>
  <c r="F77" i="10" a="1"/>
  <c r="F77" i="10" s="1"/>
  <c r="I77" i="10" a="1"/>
  <c r="I77" i="10" s="1"/>
  <c r="C77" i="10" a="1"/>
  <c r="C77" i="10" s="1"/>
  <c r="D77" i="10" a="1"/>
  <c r="D77" i="10" s="1"/>
  <c r="B77" i="10" a="1"/>
  <c r="B77" i="10" s="1"/>
  <c r="A77" i="10" a="1"/>
  <c r="A77" i="10" s="1"/>
  <c r="I520" i="10" a="1"/>
  <c r="I520" i="10" s="1"/>
  <c r="E520" i="10" a="1"/>
  <c r="E520" i="10" s="1"/>
  <c r="C520" i="10" a="1"/>
  <c r="C520" i="10" s="1"/>
  <c r="D520" i="10" a="1"/>
  <c r="D520" i="10" s="1"/>
  <c r="A520" i="10" a="1"/>
  <c r="A520" i="10" s="1"/>
  <c r="B520" i="10" a="1"/>
  <c r="B520" i="10" s="1"/>
  <c r="E795" i="10" a="1"/>
  <c r="E795" i="10" s="1"/>
  <c r="F795" i="10" a="1"/>
  <c r="F795" i="10" s="1"/>
  <c r="I795" i="10" a="1"/>
  <c r="I795" i="10" s="1"/>
  <c r="C795" i="10" a="1"/>
  <c r="C795" i="10" s="1"/>
  <c r="D795" i="10" a="1"/>
  <c r="D795" i="10" s="1"/>
  <c r="B795" i="10" a="1"/>
  <c r="B795" i="10" s="1"/>
  <c r="I75" i="10" a="1"/>
  <c r="I75" i="10" s="1"/>
  <c r="D75" i="10" a="1"/>
  <c r="D75" i="10" s="1"/>
  <c r="C75" i="10" a="1"/>
  <c r="C75" i="10" s="1"/>
  <c r="B75" i="10" a="1"/>
  <c r="B75" i="10" s="1"/>
  <c r="I350" i="10" a="1"/>
  <c r="I350" i="10" s="1"/>
  <c r="F350" i="10" a="1"/>
  <c r="F350" i="10" s="1"/>
  <c r="E350" i="10" a="1"/>
  <c r="E350" i="10" s="1"/>
  <c r="C350" i="10" a="1"/>
  <c r="C350" i="10" s="1"/>
  <c r="D350" i="10" a="1"/>
  <c r="D350" i="10" s="1"/>
  <c r="B350" i="10" a="1"/>
  <c r="B350" i="10" s="1"/>
  <c r="I625" i="10" a="1"/>
  <c r="I625" i="10" s="1"/>
  <c r="E625" i="10" a="1"/>
  <c r="E625" i="10" s="1"/>
  <c r="D625" i="10" a="1"/>
  <c r="D625" i="10" s="1"/>
  <c r="B625" i="10" a="1"/>
  <c r="B625" i="10" s="1"/>
  <c r="I900" i="10" a="1"/>
  <c r="I900" i="10" s="1"/>
  <c r="F900" i="10" a="1"/>
  <c r="F900" i="10" s="1"/>
  <c r="E900" i="10" a="1"/>
  <c r="E900" i="10" s="1"/>
  <c r="B900" i="10" a="1"/>
  <c r="B900" i="10" s="1"/>
  <c r="C900" i="10" a="1"/>
  <c r="C900" i="10" s="1"/>
  <c r="D900" i="10" a="1"/>
  <c r="D900" i="10" s="1"/>
  <c r="I180" i="10" a="1"/>
  <c r="I180" i="10" s="1"/>
  <c r="F180" i="10" a="1"/>
  <c r="F180" i="10" s="1"/>
  <c r="E180" i="10" a="1"/>
  <c r="E180" i="10" s="1"/>
  <c r="D180" i="10" a="1"/>
  <c r="D180" i="10" s="1"/>
  <c r="B180" i="10" a="1"/>
  <c r="B180" i="10" s="1"/>
  <c r="I455" i="10" a="1"/>
  <c r="I455" i="10" s="1"/>
  <c r="F455" i="10" a="1"/>
  <c r="F455" i="10" s="1"/>
  <c r="A455" i="10" a="1"/>
  <c r="A455" i="10" s="1"/>
  <c r="C455" i="10" a="1"/>
  <c r="C455" i="10" s="1"/>
  <c r="D455" i="10" a="1"/>
  <c r="D455" i="10" s="1"/>
  <c r="B455" i="10" a="1"/>
  <c r="B455" i="10" s="1"/>
  <c r="F874" i="10" a="1"/>
  <c r="F874" i="10" s="1"/>
  <c r="E874" i="10" a="1"/>
  <c r="E874" i="10" s="1"/>
  <c r="I874" i="10" a="1"/>
  <c r="I874" i="10" s="1"/>
  <c r="C874" i="10" a="1"/>
  <c r="C874" i="10" s="1"/>
  <c r="D874" i="10" a="1"/>
  <c r="D874" i="10" s="1"/>
  <c r="A874" i="10" a="1"/>
  <c r="A874" i="10" s="1"/>
  <c r="B874" i="10" a="1"/>
  <c r="B874" i="10" s="1"/>
  <c r="F10" i="10" a="1"/>
  <c r="F10" i="10" s="1"/>
  <c r="I10" i="10" a="1"/>
  <c r="I10" i="10" s="1"/>
  <c r="C10" i="10" a="1"/>
  <c r="C10" i="10" s="1"/>
  <c r="D10" i="10" a="1"/>
  <c r="D10" i="10" s="1"/>
  <c r="E10" i="10" a="1"/>
  <c r="E10" i="10" s="1"/>
  <c r="I285" i="10" a="1"/>
  <c r="I285" i="10" s="1"/>
  <c r="E285" i="10" a="1"/>
  <c r="E285" i="10" s="1"/>
  <c r="C285" i="10" a="1"/>
  <c r="C285" i="10" s="1"/>
  <c r="D285" i="10" a="1"/>
  <c r="D285" i="10" s="1"/>
  <c r="B285" i="10" a="1"/>
  <c r="B285" i="10" s="1"/>
  <c r="A285" i="10" a="1"/>
  <c r="A285" i="10" s="1"/>
  <c r="F428" i="10" a="1"/>
  <c r="F428" i="10" s="1"/>
  <c r="I428" i="10" a="1"/>
  <c r="I428" i="10" s="1"/>
  <c r="E428" i="10" a="1"/>
  <c r="E428" i="10" s="1"/>
  <c r="B428" i="10" a="1"/>
  <c r="B428" i="10" s="1"/>
  <c r="C428" i="10" a="1"/>
  <c r="C428" i="10" s="1"/>
  <c r="D428" i="10" a="1"/>
  <c r="D428" i="10" s="1"/>
  <c r="A428" i="10" a="1"/>
  <c r="A428" i="10" s="1"/>
  <c r="F715" i="10" a="1"/>
  <c r="F715" i="10" s="1"/>
  <c r="I715" i="10" a="1"/>
  <c r="I715" i="10" s="1"/>
  <c r="D715" i="10" a="1"/>
  <c r="D715" i="10" s="1"/>
  <c r="B715" i="10" a="1"/>
  <c r="B715" i="10" s="1"/>
  <c r="A715" i="10" a="1"/>
  <c r="A715" i="10" s="1"/>
  <c r="I139" i="10" a="1"/>
  <c r="I139" i="10" s="1"/>
  <c r="C139" i="10" a="1"/>
  <c r="C139" i="10" s="1"/>
  <c r="E139" i="10" a="1"/>
  <c r="E139" i="10" s="1"/>
  <c r="D139" i="10" a="1"/>
  <c r="D139" i="10" s="1"/>
  <c r="B139" i="10" a="1"/>
  <c r="B139" i="10" s="1"/>
  <c r="E714" i="10" a="1"/>
  <c r="E714" i="10" s="1"/>
  <c r="I714" i="10" a="1"/>
  <c r="I714" i="10" s="1"/>
  <c r="D714" i="10" a="1"/>
  <c r="D714" i="10" s="1"/>
  <c r="A714" i="10" a="1"/>
  <c r="A714" i="10" s="1"/>
  <c r="C714" i="10" a="1"/>
  <c r="C714" i="10" s="1"/>
  <c r="B714" i="10" a="1"/>
  <c r="B714" i="10" s="1"/>
  <c r="F282" i="10" a="1"/>
  <c r="F282" i="10" s="1"/>
  <c r="I282" i="10" a="1"/>
  <c r="I282" i="10" s="1"/>
  <c r="E282" i="10" a="1"/>
  <c r="E282" i="10" s="1"/>
  <c r="D282" i="10" a="1"/>
  <c r="D282" i="10" s="1"/>
  <c r="B282" i="10" a="1"/>
  <c r="B282" i="10" s="1"/>
  <c r="A282" i="10" a="1"/>
  <c r="A282" i="10" s="1"/>
  <c r="C282" i="10" a="1"/>
  <c r="C282" i="10" s="1"/>
  <c r="F1001" i="10" a="1"/>
  <c r="F1001" i="10" s="1"/>
  <c r="I1001" i="10" a="1"/>
  <c r="I1001" i="10" s="1"/>
  <c r="C1001" i="10" a="1"/>
  <c r="C1001" i="10" s="1"/>
  <c r="D1001" i="10" a="1"/>
  <c r="D1001" i="10" s="1"/>
  <c r="B1001" i="10" a="1"/>
  <c r="B1001" i="10" s="1"/>
  <c r="F281" i="10" a="1"/>
  <c r="F281" i="10" s="1"/>
  <c r="I281" i="10" a="1"/>
  <c r="I281" i="10" s="1"/>
  <c r="E281" i="10" a="1"/>
  <c r="E281" i="10" s="1"/>
  <c r="D281" i="10" a="1"/>
  <c r="D281" i="10" s="1"/>
  <c r="B281" i="10" a="1"/>
  <c r="B281" i="10" s="1"/>
  <c r="A281" i="10" a="1"/>
  <c r="A281" i="10" s="1"/>
  <c r="I508" i="10" a="1"/>
  <c r="I508" i="10" s="1"/>
  <c r="F508" i="10" a="1"/>
  <c r="F508" i="10" s="1"/>
  <c r="C508" i="10" a="1"/>
  <c r="C508" i="10" s="1"/>
  <c r="D508" i="10" a="1"/>
  <c r="D508" i="10" s="1"/>
  <c r="B508" i="10" a="1"/>
  <c r="B508" i="10" s="1"/>
  <c r="I783" i="10" a="1"/>
  <c r="I783" i="10" s="1"/>
  <c r="C783" i="10" a="1"/>
  <c r="C783" i="10" s="1"/>
  <c r="D783" i="10" a="1"/>
  <c r="D783" i="10" s="1"/>
  <c r="B783" i="10" a="1"/>
  <c r="B783" i="10" s="1"/>
  <c r="E63" i="10" a="1"/>
  <c r="E63" i="10" s="1"/>
  <c r="I63" i="10" a="1"/>
  <c r="I63" i="10" s="1"/>
  <c r="C63" i="10" a="1"/>
  <c r="C63" i="10" s="1"/>
  <c r="D63" i="10" a="1"/>
  <c r="D63" i="10" s="1"/>
  <c r="A63" i="10" a="1"/>
  <c r="A63" i="10" s="1"/>
  <c r="B63" i="10" a="1"/>
  <c r="B63" i="10" s="1"/>
  <c r="F482" i="10" a="1"/>
  <c r="F482" i="10" s="1"/>
  <c r="I482" i="10" a="1"/>
  <c r="I482" i="10" s="1"/>
  <c r="B482" i="10" a="1"/>
  <c r="B482" i="10" s="1"/>
  <c r="C482" i="10" a="1"/>
  <c r="C482" i="10" s="1"/>
  <c r="D482" i="10" a="1"/>
  <c r="D482" i="10" s="1"/>
  <c r="I757" i="10" a="1"/>
  <c r="I757" i="10" s="1"/>
  <c r="C757" i="10" a="1"/>
  <c r="C757" i="10" s="1"/>
  <c r="D757" i="10" a="1"/>
  <c r="D757" i="10" s="1"/>
  <c r="E757" i="10" a="1"/>
  <c r="E757" i="10" s="1"/>
  <c r="B757" i="10" a="1"/>
  <c r="B757" i="10" s="1"/>
  <c r="I37" i="10" a="1"/>
  <c r="I37" i="10" s="1"/>
  <c r="D37" i="10" a="1"/>
  <c r="D37" i="10" s="1"/>
  <c r="C37" i="10" a="1"/>
  <c r="C37" i="10" s="1"/>
  <c r="B37" i="10" a="1"/>
  <c r="B37" i="10" s="1"/>
  <c r="A37" i="10" a="1"/>
  <c r="A37" i="10" s="1"/>
  <c r="F456" i="10" a="1"/>
  <c r="F456" i="10" s="1"/>
  <c r="I456" i="10" a="1"/>
  <c r="I456" i="10" s="1"/>
  <c r="D456" i="10" a="1"/>
  <c r="D456" i="10" s="1"/>
  <c r="B456" i="10" a="1"/>
  <c r="B456" i="10" s="1"/>
  <c r="E731" i="10" a="1"/>
  <c r="E731" i="10" s="1"/>
  <c r="I731" i="10" a="1"/>
  <c r="I731" i="10" s="1"/>
  <c r="C731" i="10" a="1"/>
  <c r="C731" i="10" s="1"/>
  <c r="D731" i="10" a="1"/>
  <c r="D731" i="10" s="1"/>
  <c r="B731" i="10" a="1"/>
  <c r="B731" i="10" s="1"/>
  <c r="A731" i="10" a="1"/>
  <c r="A731" i="10" s="1"/>
  <c r="I862" i="10" a="1"/>
  <c r="I862" i="10" s="1"/>
  <c r="E862" i="10" a="1"/>
  <c r="E862" i="10" s="1"/>
  <c r="C862" i="10" a="1"/>
  <c r="C862" i="10" s="1"/>
  <c r="D862" i="10" a="1"/>
  <c r="D862" i="10" s="1"/>
  <c r="B862" i="10" a="1"/>
  <c r="B862" i="10" s="1"/>
  <c r="F286" i="10" a="1"/>
  <c r="F286" i="10" s="1"/>
  <c r="I286" i="10" a="1"/>
  <c r="I286" i="10" s="1"/>
  <c r="E286" i="10" a="1"/>
  <c r="E286" i="10" s="1"/>
  <c r="D286" i="10" a="1"/>
  <c r="D286" i="10" s="1"/>
  <c r="B286" i="10" a="1"/>
  <c r="B286" i="10" s="1"/>
  <c r="I561" i="10" a="1"/>
  <c r="I561" i="10" s="1"/>
  <c r="C561" i="10" a="1"/>
  <c r="C561" i="10" s="1"/>
  <c r="D561" i="10" a="1"/>
  <c r="D561" i="10" s="1"/>
  <c r="B561" i="10" a="1"/>
  <c r="B561" i="10" s="1"/>
  <c r="A561" i="10" a="1"/>
  <c r="A561" i="10" s="1"/>
  <c r="I992" i="10" a="1"/>
  <c r="I992" i="10" s="1"/>
  <c r="F992" i="10" a="1"/>
  <c r="F992" i="10" s="1"/>
  <c r="C992" i="10" a="1"/>
  <c r="C992" i="10" s="1"/>
  <c r="B992" i="10" a="1"/>
  <c r="B992" i="10" s="1"/>
  <c r="D992" i="10" a="1"/>
  <c r="D992" i="10" s="1"/>
  <c r="I416" i="10" a="1"/>
  <c r="I416" i="10" s="1"/>
  <c r="E416" i="10" a="1"/>
  <c r="E416" i="10" s="1"/>
  <c r="F416" i="10" a="1"/>
  <c r="F416" i="10" s="1"/>
  <c r="B416" i="10" a="1"/>
  <c r="B416" i="10" s="1"/>
  <c r="C416" i="10" a="1"/>
  <c r="C416" i="10" s="1"/>
  <c r="D416" i="10" a="1"/>
  <c r="D416" i="10" s="1"/>
  <c r="E991" i="10" a="1"/>
  <c r="E991" i="10" s="1"/>
  <c r="F991" i="10" a="1"/>
  <c r="F991" i="10" s="1"/>
  <c r="I991" i="10" a="1"/>
  <c r="I991" i="10" s="1"/>
  <c r="C991" i="10" a="1"/>
  <c r="C991" i="10" s="1"/>
  <c r="D991" i="10" a="1"/>
  <c r="D991" i="10" s="1"/>
  <c r="B991" i="10" a="1"/>
  <c r="B991" i="10" s="1"/>
  <c r="E415" i="10" a="1"/>
  <c r="E415" i="10" s="1"/>
  <c r="I415" i="10" a="1"/>
  <c r="I415" i="10" s="1"/>
  <c r="C415" i="10" a="1"/>
  <c r="C415" i="10" s="1"/>
  <c r="D415" i="10" a="1"/>
  <c r="D415" i="10" s="1"/>
  <c r="B415" i="10" a="1"/>
  <c r="B415" i="10" s="1"/>
  <c r="A415" i="10" a="1"/>
  <c r="A415" i="10" s="1"/>
  <c r="F990" i="10" a="1"/>
  <c r="F990" i="10" s="1"/>
  <c r="I990" i="10" a="1"/>
  <c r="I990" i="10" s="1"/>
  <c r="C990" i="10" a="1"/>
  <c r="C990" i="10" s="1"/>
  <c r="D990" i="10" a="1"/>
  <c r="D990" i="10" s="1"/>
  <c r="B990" i="10" a="1"/>
  <c r="B990" i="10" s="1"/>
  <c r="I414" i="10" a="1"/>
  <c r="I414" i="10" s="1"/>
  <c r="F414" i="10" a="1"/>
  <c r="F414" i="10" s="1"/>
  <c r="D414" i="10" a="1"/>
  <c r="D414" i="10" s="1"/>
  <c r="C414" i="10" a="1"/>
  <c r="C414" i="10" s="1"/>
  <c r="B414" i="10" a="1"/>
  <c r="B414" i="10" s="1"/>
  <c r="I989" i="10" a="1"/>
  <c r="I989" i="10" s="1"/>
  <c r="E989" i="10" a="1"/>
  <c r="E989" i="10" s="1"/>
  <c r="F989" i="10" a="1"/>
  <c r="F989" i="10" s="1"/>
  <c r="C989" i="10" a="1"/>
  <c r="C989" i="10" s="1"/>
  <c r="D989" i="10" a="1"/>
  <c r="D989" i="10" s="1"/>
  <c r="B989" i="10" a="1"/>
  <c r="B989" i="10" s="1"/>
  <c r="F269" i="10" a="1"/>
  <c r="F269" i="10" s="1"/>
  <c r="I269" i="10" a="1"/>
  <c r="I269" i="10" s="1"/>
  <c r="D269" i="10" a="1"/>
  <c r="D269" i="10" s="1"/>
  <c r="B269" i="10" a="1"/>
  <c r="B269" i="10" s="1"/>
  <c r="F784" i="10" a="1"/>
  <c r="F784" i="10" s="1"/>
  <c r="I784" i="10" a="1"/>
  <c r="I784" i="10" s="1"/>
  <c r="C784" i="10" a="1"/>
  <c r="C784" i="10" s="1"/>
  <c r="D784" i="10" a="1"/>
  <c r="D784" i="10" s="1"/>
  <c r="A784" i="10" a="1"/>
  <c r="A784" i="10" s="1"/>
  <c r="B784" i="10" a="1"/>
  <c r="B784" i="10" s="1"/>
  <c r="I915" i="10" a="1"/>
  <c r="I915" i="10" s="1"/>
  <c r="D915" i="10" a="1"/>
  <c r="D915" i="10" s="1"/>
  <c r="B915" i="10" a="1"/>
  <c r="B915" i="10" s="1"/>
  <c r="I339" i="10" a="1"/>
  <c r="I339" i="10" s="1"/>
  <c r="E339" i="10" a="1"/>
  <c r="E339" i="10" s="1"/>
  <c r="C339" i="10" a="1"/>
  <c r="C339" i="10" s="1"/>
  <c r="D339" i="10" a="1"/>
  <c r="D339" i="10" s="1"/>
  <c r="A339" i="10" a="1"/>
  <c r="A339" i="10" s="1"/>
  <c r="B339" i="10" a="1"/>
  <c r="B339" i="10" s="1"/>
  <c r="I758" i="10" a="1"/>
  <c r="I758" i="10" s="1"/>
  <c r="C758" i="10" a="1"/>
  <c r="C758" i="10" s="1"/>
  <c r="D758" i="10" a="1"/>
  <c r="D758" i="10" s="1"/>
  <c r="A758" i="10" a="1"/>
  <c r="A758" i="10" s="1"/>
  <c r="B758" i="10" a="1"/>
  <c r="B758" i="10" s="1"/>
  <c r="I38" i="10" a="1"/>
  <c r="I38" i="10" s="1"/>
  <c r="F38" i="10" a="1"/>
  <c r="F38" i="10" s="1"/>
  <c r="D38" i="10" a="1"/>
  <c r="D38" i="10" s="1"/>
  <c r="E38" i="10" a="1"/>
  <c r="E38" i="10" s="1"/>
  <c r="C38" i="10" a="1"/>
  <c r="C38" i="10" s="1"/>
  <c r="B38" i="10" a="1"/>
  <c r="B38" i="10" s="1"/>
  <c r="I457" i="10" a="1"/>
  <c r="I457" i="10" s="1"/>
  <c r="B457" i="10" a="1"/>
  <c r="B457" i="10" s="1"/>
  <c r="D457" i="10" a="1"/>
  <c r="D457" i="10" s="1"/>
  <c r="F876" i="10" a="1"/>
  <c r="F876" i="10" s="1"/>
  <c r="I876" i="10" a="1"/>
  <c r="I876" i="10" s="1"/>
  <c r="E876" i="10" a="1"/>
  <c r="E876" i="10" s="1"/>
  <c r="B876" i="10" a="1"/>
  <c r="B876" i="10" s="1"/>
  <c r="C876" i="10" a="1"/>
  <c r="C876" i="10" s="1"/>
  <c r="D876" i="10" a="1"/>
  <c r="D876" i="10" s="1"/>
  <c r="I300" i="10" a="1"/>
  <c r="I300" i="10" s="1"/>
  <c r="E300" i="10" a="1"/>
  <c r="E300" i="10" s="1"/>
  <c r="C300" i="10" a="1"/>
  <c r="C300" i="10" s="1"/>
  <c r="D300" i="10" a="1"/>
  <c r="D300" i="10" s="1"/>
  <c r="B300" i="10" a="1"/>
  <c r="B300" i="10" s="1"/>
  <c r="I719" i="10" a="1"/>
  <c r="I719" i="10" s="1"/>
  <c r="F719" i="10" a="1"/>
  <c r="F719" i="10" s="1"/>
  <c r="D719" i="10" a="1"/>
  <c r="D719" i="10" s="1"/>
  <c r="B719" i="10" a="1"/>
  <c r="B719" i="10" s="1"/>
  <c r="C719" i="10" a="1"/>
  <c r="C719" i="10" s="1"/>
  <c r="F143" i="10" a="1"/>
  <c r="F143" i="10" s="1"/>
  <c r="I143" i="10" a="1"/>
  <c r="I143" i="10" s="1"/>
  <c r="E143" i="10" a="1"/>
  <c r="E143" i="10" s="1"/>
  <c r="D143" i="10" a="1"/>
  <c r="D143" i="10" s="1"/>
  <c r="C143" i="10" a="1"/>
  <c r="C143" i="10" s="1"/>
  <c r="B143" i="10" a="1"/>
  <c r="B143" i="10" s="1"/>
  <c r="I562" i="10" a="1"/>
  <c r="I562" i="10" s="1"/>
  <c r="E562" i="10" a="1"/>
  <c r="E562" i="10" s="1"/>
  <c r="C562" i="10" a="1"/>
  <c r="C562" i="10" s="1"/>
  <c r="D562" i="10" a="1"/>
  <c r="D562" i="10" s="1"/>
  <c r="B562" i="10" a="1"/>
  <c r="B562" i="10" s="1"/>
  <c r="F837" i="10" a="1"/>
  <c r="F837" i="10" s="1"/>
  <c r="I837" i="10" a="1"/>
  <c r="I837" i="10" s="1"/>
  <c r="B837" i="10" a="1"/>
  <c r="B837" i="10" s="1"/>
  <c r="D837" i="10" a="1"/>
  <c r="D837" i="10" s="1"/>
  <c r="A837" i="10" a="1"/>
  <c r="A837" i="10" s="1"/>
  <c r="I980" i="10" a="1"/>
  <c r="I980" i="10" s="1"/>
  <c r="F980" i="10" a="1"/>
  <c r="F980" i="10" s="1"/>
  <c r="C980" i="10" a="1"/>
  <c r="C980" i="10" s="1"/>
  <c r="A980" i="10" a="1"/>
  <c r="A980" i="10" s="1"/>
  <c r="D980" i="10" a="1"/>
  <c r="D980" i="10" s="1"/>
  <c r="B980" i="10" a="1"/>
  <c r="B980" i="10" s="1"/>
  <c r="F404" i="10" a="1"/>
  <c r="F404" i="10" s="1"/>
  <c r="I404" i="10" a="1"/>
  <c r="I404" i="10" s="1"/>
  <c r="E404" i="10" a="1"/>
  <c r="E404" i="10" s="1"/>
  <c r="C404" i="10" a="1"/>
  <c r="C404" i="10" s="1"/>
  <c r="D404" i="10" a="1"/>
  <c r="D404" i="10" s="1"/>
  <c r="B404" i="10" a="1"/>
  <c r="B404" i="10" s="1"/>
  <c r="F691" i="10" a="1"/>
  <c r="F691" i="10" s="1"/>
  <c r="I691" i="10" a="1"/>
  <c r="I691" i="10" s="1"/>
  <c r="E691" i="10" a="1"/>
  <c r="E691" i="10" s="1"/>
  <c r="B691" i="10" a="1"/>
  <c r="B691" i="10" s="1"/>
  <c r="C691" i="10" a="1"/>
  <c r="C691" i="10" s="1"/>
  <c r="D691" i="10" a="1"/>
  <c r="D691" i="10" s="1"/>
  <c r="F978" i="10" a="1"/>
  <c r="F978" i="10" s="1"/>
  <c r="I978" i="10" a="1"/>
  <c r="I978" i="10" s="1"/>
  <c r="C978" i="10" a="1"/>
  <c r="C978" i="10" s="1"/>
  <c r="D978" i="10" a="1"/>
  <c r="D978" i="10" s="1"/>
  <c r="B978" i="10" a="1"/>
  <c r="B978" i="10" s="1"/>
  <c r="I402" i="10" a="1"/>
  <c r="I402" i="10" s="1"/>
  <c r="E402" i="10" a="1"/>
  <c r="E402" i="10" s="1"/>
  <c r="D402" i="10" a="1"/>
  <c r="D402" i="10" s="1"/>
  <c r="B402" i="10" a="1"/>
  <c r="B402" i="10" s="1"/>
  <c r="A402" i="10" a="1"/>
  <c r="A402" i="10" s="1"/>
  <c r="E833" i="10" a="1"/>
  <c r="E833" i="10" s="1"/>
  <c r="I833" i="10" a="1"/>
  <c r="I833" i="10" s="1"/>
  <c r="D833" i="10" a="1"/>
  <c r="D833" i="10" s="1"/>
  <c r="B833" i="10" a="1"/>
  <c r="B833" i="10" s="1"/>
  <c r="A833" i="10" a="1"/>
  <c r="A833" i="10" s="1"/>
  <c r="I257" i="10" a="1"/>
  <c r="I257" i="10" s="1"/>
  <c r="B257" i="10" a="1"/>
  <c r="B257" i="10" s="1"/>
  <c r="D257" i="10" a="1"/>
  <c r="D257" i="10" s="1"/>
  <c r="I916" i="10" a="1"/>
  <c r="I916" i="10" s="1"/>
  <c r="E916" i="10" a="1"/>
  <c r="E916" i="10" s="1"/>
  <c r="C916" i="10" a="1"/>
  <c r="C916" i="10" s="1"/>
  <c r="D916" i="10" a="1"/>
  <c r="D916" i="10" s="1"/>
  <c r="B916" i="10" a="1"/>
  <c r="B916" i="10" s="1"/>
  <c r="A916" i="10" a="1"/>
  <c r="A916" i="10" s="1"/>
  <c r="F916" i="10" a="1"/>
  <c r="F916" i="10" s="1"/>
  <c r="F340" i="10" a="1"/>
  <c r="F340" i="10" s="1"/>
  <c r="I340" i="10" a="1"/>
  <c r="I340" i="10" s="1"/>
  <c r="E340" i="10" a="1"/>
  <c r="E340" i="10" s="1"/>
  <c r="C340" i="10" a="1"/>
  <c r="C340" i="10" s="1"/>
  <c r="D340" i="10" a="1"/>
  <c r="D340" i="10" s="1"/>
  <c r="B340" i="10" a="1"/>
  <c r="B340" i="10" s="1"/>
  <c r="E759" i="10" a="1"/>
  <c r="E759" i="10" s="1"/>
  <c r="I759" i="10" a="1"/>
  <c r="I759" i="10" s="1"/>
  <c r="C759" i="10" a="1"/>
  <c r="C759" i="10" s="1"/>
  <c r="B759" i="10" a="1"/>
  <c r="B759" i="10" s="1"/>
  <c r="D759" i="10" a="1"/>
  <c r="D759" i="10" s="1"/>
  <c r="I183" i="10" a="1"/>
  <c r="I183" i="10" s="1"/>
  <c r="F183" i="10" a="1"/>
  <c r="F183" i="10" s="1"/>
  <c r="C183" i="10" a="1"/>
  <c r="C183" i="10" s="1"/>
  <c r="D183" i="10" a="1"/>
  <c r="D183" i="10" s="1"/>
  <c r="B183" i="10" a="1"/>
  <c r="B183" i="10" s="1"/>
  <c r="E602" i="10" a="1"/>
  <c r="E602" i="10" s="1"/>
  <c r="I602" i="10" a="1"/>
  <c r="I602" i="10" s="1"/>
  <c r="D602" i="10" a="1"/>
  <c r="D602" i="10" s="1"/>
  <c r="A602" i="10" a="1"/>
  <c r="A602" i="10" s="1"/>
  <c r="B602" i="10" a="1"/>
  <c r="B602" i="10" s="1"/>
  <c r="I26" i="10" a="1"/>
  <c r="I26" i="10" s="1"/>
  <c r="F26" i="10" a="1"/>
  <c r="F26" i="10" s="1"/>
  <c r="E26" i="10" a="1"/>
  <c r="E26" i="10" s="1"/>
  <c r="C26" i="10" a="1"/>
  <c r="C26" i="10" s="1"/>
  <c r="B26" i="10" a="1"/>
  <c r="B26" i="10" s="1"/>
  <c r="D26" i="10" a="1"/>
  <c r="D26" i="10" s="1"/>
  <c r="I589" i="10" a="1"/>
  <c r="I589" i="10" s="1"/>
  <c r="E589" i="10" a="1"/>
  <c r="E589" i="10" s="1"/>
  <c r="B589" i="10" a="1"/>
  <c r="B589" i="10" s="1"/>
  <c r="F589" i="10" a="1"/>
  <c r="F589" i="10" s="1"/>
  <c r="A589" i="10" a="1"/>
  <c r="A589" i="10" s="1"/>
  <c r="C589" i="10" a="1"/>
  <c r="C589" i="10" s="1"/>
  <c r="D589" i="10" a="1"/>
  <c r="D589" i="10" s="1"/>
  <c r="F13" i="10" a="1"/>
  <c r="F13" i="10" s="1"/>
  <c r="I13" i="10" a="1"/>
  <c r="I13" i="10" s="1"/>
  <c r="E13" i="10" a="1"/>
  <c r="E13" i="10" s="1"/>
  <c r="B13" i="10" a="1"/>
  <c r="B13" i="10" s="1"/>
  <c r="C13" i="10" a="1"/>
  <c r="C13" i="10" s="1"/>
  <c r="D13" i="10" a="1"/>
  <c r="D13" i="10" s="1"/>
  <c r="I432" i="10" a="1"/>
  <c r="I432" i="10" s="1"/>
  <c r="E432" i="10" a="1"/>
  <c r="E432" i="10" s="1"/>
  <c r="B432" i="10" a="1"/>
  <c r="B432" i="10" s="1"/>
  <c r="C432" i="10" a="1"/>
  <c r="C432" i="10" s="1"/>
  <c r="D432" i="10" a="1"/>
  <c r="D432" i="10" s="1"/>
  <c r="I995" i="10" a="1"/>
  <c r="I995" i="10" s="1"/>
  <c r="E995" i="10" a="1"/>
  <c r="E995" i="10" s="1"/>
  <c r="C995" i="10" a="1"/>
  <c r="C995" i="10" s="1"/>
  <c r="D995" i="10" a="1"/>
  <c r="D995" i="10" s="1"/>
  <c r="B995" i="10" a="1"/>
  <c r="B995" i="10" s="1"/>
  <c r="I419" i="10" a="1"/>
  <c r="I419" i="10" s="1"/>
  <c r="D419" i="10" a="1"/>
  <c r="D419" i="10" s="1"/>
  <c r="E419" i="10" a="1"/>
  <c r="E419" i="10" s="1"/>
  <c r="C419" i="10" a="1"/>
  <c r="C419" i="10" s="1"/>
  <c r="B419" i="10" a="1"/>
  <c r="B419" i="10" s="1"/>
  <c r="F838" i="10" a="1"/>
  <c r="F838" i="10" s="1"/>
  <c r="I838" i="10" a="1"/>
  <c r="I838" i="10" s="1"/>
  <c r="E838" i="10" a="1"/>
  <c r="E838" i="10" s="1"/>
  <c r="C838" i="10" a="1"/>
  <c r="C838" i="10" s="1"/>
  <c r="D838" i="10" a="1"/>
  <c r="D838" i="10" s="1"/>
  <c r="B838" i="10" a="1"/>
  <c r="B838" i="10" s="1"/>
  <c r="I262" i="10" a="1"/>
  <c r="I262" i="10" s="1"/>
  <c r="C262" i="10" a="1"/>
  <c r="C262" i="10" s="1"/>
  <c r="D262" i="10" a="1"/>
  <c r="D262" i="10" s="1"/>
  <c r="E262" i="10" a="1"/>
  <c r="E262" i="10" s="1"/>
  <c r="B262" i="10" a="1"/>
  <c r="B262" i="10" s="1"/>
  <c r="F681" i="10" a="1"/>
  <c r="F681" i="10" s="1"/>
  <c r="I681" i="10" a="1"/>
  <c r="I681" i="10" s="1"/>
  <c r="D681" i="10" a="1"/>
  <c r="D681" i="10" s="1"/>
  <c r="E681" i="10" a="1"/>
  <c r="E681" i="10" s="1"/>
  <c r="B681" i="10" a="1"/>
  <c r="B681" i="10" s="1"/>
  <c r="A681" i="10" a="1"/>
  <c r="A681" i="10" s="1"/>
  <c r="C681" i="10" a="1"/>
  <c r="C681" i="10" s="1"/>
  <c r="I105" i="10" a="1"/>
  <c r="I105" i="10" s="1"/>
  <c r="C105" i="10" a="1"/>
  <c r="C105" i="10" s="1"/>
  <c r="D105" i="10" a="1"/>
  <c r="D105" i="10" s="1"/>
  <c r="B105" i="10" a="1"/>
  <c r="B105" i="10" s="1"/>
  <c r="I536" i="10" a="1"/>
  <c r="I536" i="10" s="1"/>
  <c r="E536" i="10" a="1"/>
  <c r="E536" i="10" s="1"/>
  <c r="B536" i="10" a="1"/>
  <c r="B536" i="10" s="1"/>
  <c r="C536" i="10" a="1"/>
  <c r="C536" i="10" s="1"/>
  <c r="D536" i="10" a="1"/>
  <c r="D536" i="10" s="1"/>
  <c r="I967" i="10" a="1"/>
  <c r="I967" i="10" s="1"/>
  <c r="E967" i="10" a="1"/>
  <c r="E967" i="10" s="1"/>
  <c r="C967" i="10" a="1"/>
  <c r="C967" i="10" s="1"/>
  <c r="D967" i="10" a="1"/>
  <c r="D967" i="10" s="1"/>
  <c r="B967" i="10" a="1"/>
  <c r="B967" i="10" s="1"/>
  <c r="I103" i="10" a="1"/>
  <c r="I103" i="10" s="1"/>
  <c r="D103" i="10" a="1"/>
  <c r="D103" i="10" s="1"/>
  <c r="B103" i="10" a="1"/>
  <c r="B103" i="10" s="1"/>
  <c r="I534" i="10" a="1"/>
  <c r="I534" i="10" s="1"/>
  <c r="F534" i="10" a="1"/>
  <c r="F534" i="10" s="1"/>
  <c r="E534" i="10" a="1"/>
  <c r="E534" i="10" s="1"/>
  <c r="C534" i="10" a="1"/>
  <c r="C534" i="10" s="1"/>
  <c r="D534" i="10" a="1"/>
  <c r="D534" i="10" s="1"/>
  <c r="B534" i="10" a="1"/>
  <c r="B534" i="10" s="1"/>
  <c r="I102" i="10" a="1"/>
  <c r="I102" i="10" s="1"/>
  <c r="E102" i="10" a="1"/>
  <c r="E102" i="10" s="1"/>
  <c r="D102" i="10" a="1"/>
  <c r="D102" i="10" s="1"/>
  <c r="C102" i="10" a="1"/>
  <c r="C102" i="10" s="1"/>
  <c r="B102" i="10" a="1"/>
  <c r="B102" i="10" s="1"/>
  <c r="I677" i="10" a="1"/>
  <c r="I677" i="10" s="1"/>
  <c r="E677" i="10" a="1"/>
  <c r="E677" i="10" s="1"/>
  <c r="C677" i="10" a="1"/>
  <c r="C677" i="10" s="1"/>
  <c r="D677" i="10" a="1"/>
  <c r="D677" i="10" s="1"/>
  <c r="B677" i="10" a="1"/>
  <c r="B677" i="10" s="1"/>
  <c r="I245" i="10" a="1"/>
  <c r="I245" i="10" s="1"/>
  <c r="E245" i="10" a="1"/>
  <c r="E245" i="10" s="1"/>
  <c r="B245" i="10" a="1"/>
  <c r="B245" i="10" s="1"/>
  <c r="D245" i="10" a="1"/>
  <c r="D245" i="10" s="1"/>
  <c r="I904" i="10" a="1"/>
  <c r="I904" i="10" s="1"/>
  <c r="D904" i="10" a="1"/>
  <c r="D904" i="10" s="1"/>
  <c r="E904" i="10" a="1"/>
  <c r="E904" i="10" s="1"/>
  <c r="I184" i="10" a="1"/>
  <c r="I184" i="10" s="1"/>
  <c r="C184" i="10" a="1"/>
  <c r="C184" i="10" s="1"/>
  <c r="E184" i="10" a="1"/>
  <c r="E184" i="10" s="1"/>
  <c r="A184" i="10" a="1"/>
  <c r="A184" i="10" s="1"/>
  <c r="D184" i="10" a="1"/>
  <c r="D184" i="10" s="1"/>
  <c r="B184" i="10" a="1"/>
  <c r="B184" i="10" s="1"/>
  <c r="I459" i="10" a="1"/>
  <c r="I459" i="10" s="1"/>
  <c r="C459" i="10" a="1"/>
  <c r="C459" i="10" s="1"/>
  <c r="E459" i="10" a="1"/>
  <c r="E459" i="10" s="1"/>
  <c r="D459" i="10" a="1"/>
  <c r="D459" i="10" s="1"/>
  <c r="B459" i="10" a="1"/>
  <c r="B459" i="10" s="1"/>
  <c r="F734" i="10" a="1"/>
  <c r="F734" i="10" s="1"/>
  <c r="I734" i="10" a="1"/>
  <c r="I734" i="10" s="1"/>
  <c r="D734" i="10" a="1"/>
  <c r="D734" i="10" s="1"/>
  <c r="B734" i="10" a="1"/>
  <c r="B734" i="10" s="1"/>
  <c r="I158" i="10" a="1"/>
  <c r="I158" i="10" s="1"/>
  <c r="E158" i="10" a="1"/>
  <c r="E158" i="10" s="1"/>
  <c r="C158" i="10" a="1"/>
  <c r="C158" i="10" s="1"/>
  <c r="D158" i="10" a="1"/>
  <c r="D158" i="10" s="1"/>
  <c r="B158" i="10" a="1"/>
  <c r="B158" i="10" s="1"/>
  <c r="I577" i="10" a="1"/>
  <c r="I577" i="10" s="1"/>
  <c r="F577" i="10" a="1"/>
  <c r="F577" i="10" s="1"/>
  <c r="C577" i="10" a="1"/>
  <c r="C577" i="10" s="1"/>
  <c r="B577" i="10" a="1"/>
  <c r="B577" i="10" s="1"/>
  <c r="D577" i="10" a="1"/>
  <c r="D577" i="10" s="1"/>
  <c r="I996" i="10" a="1"/>
  <c r="I996" i="10" s="1"/>
  <c r="E996" i="10" a="1"/>
  <c r="E996" i="10" s="1"/>
  <c r="C996" i="10" a="1"/>
  <c r="C996" i="10" s="1"/>
  <c r="D996" i="10" a="1"/>
  <c r="D996" i="10" s="1"/>
  <c r="B996" i="10" a="1"/>
  <c r="B996" i="10" s="1"/>
  <c r="I420" i="10" a="1"/>
  <c r="I420" i="10" s="1"/>
  <c r="F420" i="10" a="1"/>
  <c r="F420" i="10" s="1"/>
  <c r="C420" i="10" a="1"/>
  <c r="C420" i="10" s="1"/>
  <c r="D420" i="10" a="1"/>
  <c r="D420" i="10" s="1"/>
  <c r="B420" i="10" a="1"/>
  <c r="B420" i="10" s="1"/>
  <c r="A420" i="10" a="1"/>
  <c r="A420" i="10" s="1"/>
  <c r="F839" i="10" a="1"/>
  <c r="F839" i="10" s="1"/>
  <c r="I839" i="10" a="1"/>
  <c r="I839" i="10" s="1"/>
  <c r="C839" i="10" a="1"/>
  <c r="C839" i="10" s="1"/>
  <c r="D839" i="10" a="1"/>
  <c r="D839" i="10" s="1"/>
  <c r="B839" i="10" a="1"/>
  <c r="B839" i="10" s="1"/>
  <c r="I263" i="10" a="1"/>
  <c r="I263" i="10" s="1"/>
  <c r="E263" i="10" a="1"/>
  <c r="E263" i="10" s="1"/>
  <c r="C263" i="10" a="1"/>
  <c r="C263" i="10" s="1"/>
  <c r="D263" i="10" a="1"/>
  <c r="D263" i="10" s="1"/>
  <c r="B263" i="10" a="1"/>
  <c r="B263" i="10" s="1"/>
  <c r="I538" i="10" a="1"/>
  <c r="I538" i="10" s="1"/>
  <c r="E538" i="10" a="1"/>
  <c r="E538" i="10" s="1"/>
  <c r="C538" i="10" a="1"/>
  <c r="C538" i="10" s="1"/>
  <c r="D538" i="10" a="1"/>
  <c r="D538" i="10" s="1"/>
  <c r="B538" i="10" a="1"/>
  <c r="B538" i="10" s="1"/>
  <c r="I106" i="10" a="1"/>
  <c r="I106" i="10" s="1"/>
  <c r="F106" i="10" a="1"/>
  <c r="F106" i="10" s="1"/>
  <c r="C106" i="10" a="1"/>
  <c r="C106" i="10" s="1"/>
  <c r="D106" i="10" a="1"/>
  <c r="D106" i="10" s="1"/>
  <c r="B106" i="10" a="1"/>
  <c r="B106" i="10" s="1"/>
  <c r="I669" i="10" a="1"/>
  <c r="I669" i="10" s="1"/>
  <c r="E669" i="10" a="1"/>
  <c r="E669" i="10" s="1"/>
  <c r="D669" i="10" a="1"/>
  <c r="D669" i="10" s="1"/>
  <c r="B669" i="10" a="1"/>
  <c r="B669" i="10" s="1"/>
  <c r="A669" i="10" a="1"/>
  <c r="A669" i="10" s="1"/>
  <c r="C669" i="10" a="1"/>
  <c r="C669" i="10" s="1"/>
  <c r="I237" i="10" a="1"/>
  <c r="I237" i="10" s="1"/>
  <c r="D237" i="10" a="1"/>
  <c r="D237" i="10" s="1"/>
  <c r="E237" i="10" a="1"/>
  <c r="E237" i="10" s="1"/>
  <c r="C237" i="10" a="1"/>
  <c r="C237" i="10" s="1"/>
  <c r="B237" i="10" a="1"/>
  <c r="B237" i="10" s="1"/>
  <c r="I668" i="10" a="1"/>
  <c r="I668" i="10" s="1"/>
  <c r="E668" i="10" a="1"/>
  <c r="E668" i="10" s="1"/>
  <c r="C668" i="10" a="1"/>
  <c r="C668" i="10" s="1"/>
  <c r="D668" i="10" a="1"/>
  <c r="D668" i="10" s="1"/>
  <c r="B668" i="10" a="1"/>
  <c r="B668" i="10" s="1"/>
  <c r="I236" i="10" a="1"/>
  <c r="I236" i="10" s="1"/>
  <c r="E236" i="10" a="1"/>
  <c r="E236" i="10" s="1"/>
  <c r="D236" i="10" a="1"/>
  <c r="D236" i="10" s="1"/>
  <c r="B236" i="10" a="1"/>
  <c r="B236" i="10" s="1"/>
  <c r="A236" i="10" a="1"/>
  <c r="A236" i="10" s="1"/>
  <c r="F811" i="10" a="1"/>
  <c r="F811" i="10" s="1"/>
  <c r="I811" i="10" a="1"/>
  <c r="I811" i="10" s="1"/>
  <c r="E811" i="10" a="1"/>
  <c r="E811" i="10" s="1"/>
  <c r="C811" i="10" a="1"/>
  <c r="C811" i="10" s="1"/>
  <c r="D811" i="10" a="1"/>
  <c r="D811" i="10" s="1"/>
  <c r="B811" i="10" a="1"/>
  <c r="B811" i="10" s="1"/>
  <c r="I379" i="10" a="1"/>
  <c r="I379" i="10" s="1"/>
  <c r="E379" i="10" a="1"/>
  <c r="E379" i="10" s="1"/>
  <c r="D379" i="10" a="1"/>
  <c r="D379" i="10" s="1"/>
  <c r="C379" i="10" a="1"/>
  <c r="C379" i="10" s="1"/>
  <c r="B379" i="10" a="1"/>
  <c r="B379" i="10" s="1"/>
  <c r="I91" i="10" a="1"/>
  <c r="I91" i="10" s="1"/>
  <c r="C91" i="10" a="1"/>
  <c r="C91" i="10" s="1"/>
  <c r="D91" i="10" a="1"/>
  <c r="D91" i="10" s="1"/>
  <c r="B91" i="10" a="1"/>
  <c r="B91" i="10" s="1"/>
  <c r="I666" i="10" a="1"/>
  <c r="I666" i="10" s="1"/>
  <c r="F666" i="10" a="1"/>
  <c r="F666" i="10" s="1"/>
  <c r="C666" i="10" a="1"/>
  <c r="C666" i="10" s="1"/>
  <c r="D666" i="10" a="1"/>
  <c r="D666" i="10" s="1"/>
  <c r="B666" i="10" a="1"/>
  <c r="B666" i="10" s="1"/>
  <c r="I234" i="10" a="1"/>
  <c r="I234" i="10" s="1"/>
  <c r="E234" i="10" a="1"/>
  <c r="E234" i="10" s="1"/>
  <c r="D234" i="10" a="1"/>
  <c r="D234" i="10" s="1"/>
  <c r="B234" i="10" a="1"/>
  <c r="B234" i="10" s="1"/>
  <c r="C234" i="10" a="1"/>
  <c r="C234" i="10" s="1"/>
  <c r="I953" i="10" a="1"/>
  <c r="I953" i="10" s="1"/>
  <c r="C953" i="10" a="1"/>
  <c r="C953" i="10" s="1"/>
  <c r="D953" i="10" a="1"/>
  <c r="D953" i="10" s="1"/>
  <c r="B953" i="10" a="1"/>
  <c r="B953" i="10" s="1"/>
  <c r="E953" i="10" a="1"/>
  <c r="E953" i="10" s="1"/>
  <c r="A953" i="10" a="1"/>
  <c r="A953" i="10" s="1"/>
  <c r="F665" i="10" a="1"/>
  <c r="F665" i="10" s="1"/>
  <c r="I665" i="10" a="1"/>
  <c r="I665" i="10" s="1"/>
  <c r="D665" i="10" a="1"/>
  <c r="D665" i="10" s="1"/>
  <c r="B665" i="10" a="1"/>
  <c r="B665" i="10" s="1"/>
  <c r="I233" i="10" a="1"/>
  <c r="I233" i="10" s="1"/>
  <c r="E233" i="10" a="1"/>
  <c r="E233" i="10" s="1"/>
  <c r="C233" i="10" a="1"/>
  <c r="C233" i="10" s="1"/>
  <c r="D233" i="10" a="1"/>
  <c r="D233" i="10" s="1"/>
  <c r="B233" i="10" a="1"/>
  <c r="B233" i="10" s="1"/>
  <c r="F748" i="10" a="1"/>
  <c r="F748" i="10" s="1"/>
  <c r="I748" i="10" a="1"/>
  <c r="I748" i="10" s="1"/>
  <c r="C748" i="10" a="1"/>
  <c r="C748" i="10" s="1"/>
  <c r="A748" i="10" a="1"/>
  <c r="A748" i="10" s="1"/>
  <c r="D748" i="10" a="1"/>
  <c r="D748" i="10" s="1"/>
  <c r="B748" i="10" a="1"/>
  <c r="B748" i="10" s="1"/>
  <c r="I316" i="10" a="1"/>
  <c r="I316" i="10" s="1"/>
  <c r="F316" i="10" a="1"/>
  <c r="F316" i="10" s="1"/>
  <c r="E316" i="10" a="1"/>
  <c r="E316" i="10" s="1"/>
  <c r="D316" i="10" a="1"/>
  <c r="D316" i="10" s="1"/>
  <c r="C316" i="10" a="1"/>
  <c r="C316" i="10" s="1"/>
  <c r="B316" i="10" a="1"/>
  <c r="B316" i="10" s="1"/>
  <c r="I879" i="10" a="1"/>
  <c r="I879" i="10" s="1"/>
  <c r="E879" i="10" a="1"/>
  <c r="E879" i="10" s="1"/>
  <c r="C879" i="10" a="1"/>
  <c r="C879" i="10" s="1"/>
  <c r="D879" i="10" a="1"/>
  <c r="D879" i="10" s="1"/>
  <c r="A879" i="10" a="1"/>
  <c r="A879" i="10" s="1"/>
  <c r="B879" i="10" a="1"/>
  <c r="B879" i="10" s="1"/>
  <c r="F447" i="10" a="1"/>
  <c r="F447" i="10" s="1"/>
  <c r="I447" i="10" a="1"/>
  <c r="I447" i="10" s="1"/>
  <c r="E447" i="10" a="1"/>
  <c r="E447" i="10" s="1"/>
  <c r="C447" i="10" a="1"/>
  <c r="C447" i="10" s="1"/>
  <c r="D447" i="10" a="1"/>
  <c r="D447" i="10" s="1"/>
  <c r="B447" i="10" a="1"/>
  <c r="B447" i="10" s="1"/>
  <c r="F15" i="10" a="1"/>
  <c r="F15" i="10" s="1"/>
  <c r="I15" i="10" a="1"/>
  <c r="I15" i="10" s="1"/>
  <c r="D15" i="10" a="1"/>
  <c r="D15" i="10" s="1"/>
  <c r="B15" i="10" a="1"/>
  <c r="B15" i="10" s="1"/>
  <c r="C15" i="10" a="1"/>
  <c r="C15" i="10" s="1"/>
  <c r="A15" i="10" a="1"/>
  <c r="A15" i="10" s="1"/>
  <c r="I722" i="10" a="1"/>
  <c r="I722" i="10" s="1"/>
  <c r="F722" i="10" a="1"/>
  <c r="F722" i="10" s="1"/>
  <c r="E722" i="10" a="1"/>
  <c r="E722" i="10" s="1"/>
  <c r="C722" i="10" a="1"/>
  <c r="C722" i="10" s="1"/>
  <c r="D722" i="10" a="1"/>
  <c r="D722" i="10" s="1"/>
  <c r="B722" i="10" a="1"/>
  <c r="B722" i="10" s="1"/>
  <c r="I578" i="10" a="1"/>
  <c r="I578" i="10" s="1"/>
  <c r="D578" i="10" a="1"/>
  <c r="D578" i="10" s="1"/>
  <c r="B578" i="10" a="1"/>
  <c r="B578" i="10" s="1"/>
  <c r="A578" i="10" a="1"/>
  <c r="A578" i="10" s="1"/>
  <c r="F146" i="10" a="1"/>
  <c r="F146" i="10" s="1"/>
  <c r="I146" i="10" a="1"/>
  <c r="I146" i="10" s="1"/>
  <c r="D146" i="10" a="1"/>
  <c r="D146" i="10" s="1"/>
  <c r="B146" i="10" a="1"/>
  <c r="B146" i="10" s="1"/>
  <c r="I853" i="10" a="1"/>
  <c r="I853" i="10" s="1"/>
  <c r="E853" i="10" a="1"/>
  <c r="E853" i="10" s="1"/>
  <c r="B853" i="10" a="1"/>
  <c r="B853" i="10" s="1"/>
  <c r="C853" i="10" a="1"/>
  <c r="C853" i="10" s="1"/>
  <c r="D853" i="10" a="1"/>
  <c r="D853" i="10" s="1"/>
  <c r="A853" i="10" a="1"/>
  <c r="A853" i="10" s="1"/>
  <c r="I565" i="10" a="1"/>
  <c r="I565" i="10" s="1"/>
  <c r="E565" i="10" a="1"/>
  <c r="E565" i="10" s="1"/>
  <c r="D565" i="10" a="1"/>
  <c r="D565" i="10" s="1"/>
  <c r="C565" i="10" a="1"/>
  <c r="C565" i="10" s="1"/>
  <c r="B565" i="10" a="1"/>
  <c r="B565" i="10" s="1"/>
  <c r="I277" i="10" a="1"/>
  <c r="I277" i="10" s="1"/>
  <c r="C277" i="10" a="1"/>
  <c r="C277" i="10" s="1"/>
  <c r="E277" i="10" a="1"/>
  <c r="E277" i="10" s="1"/>
  <c r="B277" i="10" a="1"/>
  <c r="B277" i="10" s="1"/>
  <c r="D277" i="10" a="1"/>
  <c r="D277" i="10" s="1"/>
  <c r="I984" i="10" a="1"/>
  <c r="I984" i="10" s="1"/>
  <c r="C984" i="10" a="1"/>
  <c r="C984" i="10" s="1"/>
  <c r="D984" i="10" a="1"/>
  <c r="D984" i="10" s="1"/>
  <c r="E984" i="10" a="1"/>
  <c r="E984" i="10" s="1"/>
  <c r="B984" i="10" a="1"/>
  <c r="B984" i="10" s="1"/>
  <c r="F696" i="10" a="1"/>
  <c r="F696" i="10" s="1"/>
  <c r="I696" i="10" a="1"/>
  <c r="I696" i="10" s="1"/>
  <c r="E696" i="10" a="1"/>
  <c r="E696" i="10" s="1"/>
  <c r="C696" i="10" a="1"/>
  <c r="C696" i="10" s="1"/>
  <c r="D696" i="10" a="1"/>
  <c r="D696" i="10" s="1"/>
  <c r="B696" i="10" a="1"/>
  <c r="B696" i="10" s="1"/>
  <c r="F408" i="10" a="1"/>
  <c r="F408" i="10" s="1"/>
  <c r="I408" i="10" a="1"/>
  <c r="I408" i="10" s="1"/>
  <c r="E408" i="10" a="1"/>
  <c r="E408" i="10" s="1"/>
  <c r="C408" i="10" a="1"/>
  <c r="C408" i="10" s="1"/>
  <c r="B408" i="10" a="1"/>
  <c r="B408" i="10" s="1"/>
  <c r="D408" i="10" a="1"/>
  <c r="D408" i="10" s="1"/>
  <c r="E827" i="10" a="1"/>
  <c r="E827" i="10" s="1"/>
  <c r="I827" i="10" a="1"/>
  <c r="I827" i="10" s="1"/>
  <c r="C827" i="10" a="1"/>
  <c r="C827" i="10" s="1"/>
  <c r="D827" i="10" a="1"/>
  <c r="D827" i="10" s="1"/>
  <c r="B827" i="10" a="1"/>
  <c r="B827" i="10" s="1"/>
  <c r="I655" i="10" a="1"/>
  <c r="I655" i="10" s="1"/>
  <c r="C655" i="10" a="1"/>
  <c r="C655" i="10" s="1"/>
  <c r="D655" i="10" a="1"/>
  <c r="D655" i="10" s="1"/>
  <c r="B655" i="10" a="1"/>
  <c r="B655" i="10" s="1"/>
  <c r="F880" i="10" a="1"/>
  <c r="F880" i="10" s="1"/>
  <c r="I880" i="10" a="1"/>
  <c r="I880" i="10" s="1"/>
  <c r="C880" i="10" a="1"/>
  <c r="C880" i="10" s="1"/>
  <c r="D880" i="10" a="1"/>
  <c r="D880" i="10" s="1"/>
  <c r="B880" i="10" a="1"/>
  <c r="B880" i="10" s="1"/>
  <c r="I736" i="10" a="1"/>
  <c r="I736" i="10" s="1"/>
  <c r="E736" i="10" a="1"/>
  <c r="E736" i="10" s="1"/>
  <c r="C736" i="10" a="1"/>
  <c r="C736" i="10" s="1"/>
  <c r="D736" i="10" a="1"/>
  <c r="D736" i="10" s="1"/>
  <c r="B736" i="10" a="1"/>
  <c r="B736" i="10" s="1"/>
  <c r="F592" i="10" a="1"/>
  <c r="F592" i="10" s="1"/>
  <c r="I592" i="10" a="1"/>
  <c r="I592" i="10" s="1"/>
  <c r="E592" i="10" a="1"/>
  <c r="E592" i="10" s="1"/>
  <c r="C592" i="10" a="1"/>
  <c r="C592" i="10" s="1"/>
  <c r="D592" i="10" a="1"/>
  <c r="D592" i="10" s="1"/>
  <c r="B592" i="10" a="1"/>
  <c r="B592" i="10" s="1"/>
  <c r="I448" i="10" a="1"/>
  <c r="I448" i="10" s="1"/>
  <c r="F448" i="10" a="1"/>
  <c r="F448" i="10" s="1"/>
  <c r="D448" i="10" a="1"/>
  <c r="D448" i="10" s="1"/>
  <c r="E448" i="10" a="1"/>
  <c r="E448" i="10" s="1"/>
  <c r="C448" i="10" a="1"/>
  <c r="C448" i="10" s="1"/>
  <c r="B448" i="10" a="1"/>
  <c r="B448" i="10" s="1"/>
  <c r="I304" i="10" a="1"/>
  <c r="I304" i="10" s="1"/>
  <c r="F304" i="10" a="1"/>
  <c r="F304" i="10" s="1"/>
  <c r="D304" i="10" a="1"/>
  <c r="D304" i="10" s="1"/>
  <c r="B304" i="10" a="1"/>
  <c r="B304" i="10" s="1"/>
  <c r="C304" i="10" a="1"/>
  <c r="C304" i="10" s="1"/>
  <c r="F160" i="10" a="1"/>
  <c r="F160" i="10" s="1"/>
  <c r="D160" i="10" a="1"/>
  <c r="D160" i="10" s="1"/>
  <c r="I160" i="10" a="1"/>
  <c r="I160" i="10" s="1"/>
  <c r="B160" i="10" a="1"/>
  <c r="B160" i="10" s="1"/>
  <c r="C160" i="10" a="1"/>
  <c r="C160" i="10" s="1"/>
  <c r="I16" i="10" a="1"/>
  <c r="I16" i="10" s="1"/>
  <c r="E16" i="10" a="1"/>
  <c r="E16" i="10" s="1"/>
  <c r="C16" i="10" a="1"/>
  <c r="C16" i="10" s="1"/>
  <c r="D16" i="10" a="1"/>
  <c r="D16" i="10" s="1"/>
  <c r="B16" i="10" a="1"/>
  <c r="B16" i="10" s="1"/>
  <c r="I867" i="10" a="1"/>
  <c r="I867" i="10" s="1"/>
  <c r="E867" i="10" a="1"/>
  <c r="E867" i="10" s="1"/>
  <c r="B867" i="10" a="1"/>
  <c r="B867" i="10" s="1"/>
  <c r="C867" i="10" a="1"/>
  <c r="C867" i="10" s="1"/>
  <c r="D867" i="10" a="1"/>
  <c r="D867" i="10" s="1"/>
  <c r="I723" i="10" a="1"/>
  <c r="I723" i="10" s="1"/>
  <c r="C723" i="10" a="1"/>
  <c r="C723" i="10" s="1"/>
  <c r="D723" i="10" a="1"/>
  <c r="D723" i="10" s="1"/>
  <c r="B723" i="10" a="1"/>
  <c r="B723" i="10" s="1"/>
  <c r="F579" i="10" a="1"/>
  <c r="F579" i="10" s="1"/>
  <c r="I579" i="10" a="1"/>
  <c r="I579" i="10" s="1"/>
  <c r="E579" i="10" a="1"/>
  <c r="E579" i="10" s="1"/>
  <c r="C579" i="10" a="1"/>
  <c r="C579" i="10" s="1"/>
  <c r="D579" i="10" a="1"/>
  <c r="D579" i="10" s="1"/>
  <c r="B579" i="10" a="1"/>
  <c r="B579" i="10" s="1"/>
  <c r="I435" i="10" a="1"/>
  <c r="I435" i="10" s="1"/>
  <c r="F435" i="10" a="1"/>
  <c r="F435" i="10" s="1"/>
  <c r="E435" i="10" a="1"/>
  <c r="E435" i="10" s="1"/>
  <c r="C435" i="10" a="1"/>
  <c r="C435" i="10" s="1"/>
  <c r="D435" i="10" a="1"/>
  <c r="D435" i="10" s="1"/>
  <c r="B435" i="10" a="1"/>
  <c r="B435" i="10" s="1"/>
  <c r="A435" i="10" a="1"/>
  <c r="A435" i="10" s="1"/>
  <c r="I291" i="10" a="1"/>
  <c r="I291" i="10" s="1"/>
  <c r="F291" i="10" a="1"/>
  <c r="F291" i="10" s="1"/>
  <c r="D291" i="10" a="1"/>
  <c r="D291" i="10" s="1"/>
  <c r="B291" i="10" a="1"/>
  <c r="B291" i="10" s="1"/>
  <c r="C291" i="10" a="1"/>
  <c r="C291" i="10" s="1"/>
  <c r="I147" i="10" a="1"/>
  <c r="I147" i="10" s="1"/>
  <c r="D147" i="10" a="1"/>
  <c r="D147" i="10" s="1"/>
  <c r="C147" i="10" a="1"/>
  <c r="C147" i="10" s="1"/>
  <c r="B147" i="10" a="1"/>
  <c r="B147" i="10" s="1"/>
  <c r="I998" i="10" a="1"/>
  <c r="I998" i="10" s="1"/>
  <c r="F998" i="10" a="1"/>
  <c r="F998" i="10" s="1"/>
  <c r="E998" i="10" a="1"/>
  <c r="E998" i="10" s="1"/>
  <c r="C998" i="10" a="1"/>
  <c r="C998" i="10" s="1"/>
  <c r="A998" i="10" a="1"/>
  <c r="A998" i="10" s="1"/>
  <c r="B998" i="10" a="1"/>
  <c r="B998" i="10" s="1"/>
  <c r="D998" i="10" a="1"/>
  <c r="D998" i="10" s="1"/>
  <c r="F854" i="10" a="1"/>
  <c r="F854" i="10" s="1"/>
  <c r="I854" i="10" a="1"/>
  <c r="I854" i="10" s="1"/>
  <c r="C854" i="10" a="1"/>
  <c r="C854" i="10" s="1"/>
  <c r="D854" i="10" a="1"/>
  <c r="D854" i="10" s="1"/>
  <c r="B854" i="10" a="1"/>
  <c r="B854" i="10" s="1"/>
  <c r="I710" i="10" a="1"/>
  <c r="I710" i="10" s="1"/>
  <c r="E710" i="10" a="1"/>
  <c r="E710" i="10" s="1"/>
  <c r="C710" i="10" a="1"/>
  <c r="C710" i="10" s="1"/>
  <c r="D710" i="10" a="1"/>
  <c r="D710" i="10" s="1"/>
  <c r="B710" i="10" a="1"/>
  <c r="B710" i="10" s="1"/>
  <c r="F566" i="10" a="1"/>
  <c r="F566" i="10" s="1"/>
  <c r="I566" i="10" a="1"/>
  <c r="I566" i="10" s="1"/>
  <c r="E566" i="10" a="1"/>
  <c r="E566" i="10" s="1"/>
  <c r="C566" i="10" a="1"/>
  <c r="C566" i="10" s="1"/>
  <c r="B566" i="10" a="1"/>
  <c r="B566" i="10" s="1"/>
  <c r="D566" i="10" a="1"/>
  <c r="D566" i="10" s="1"/>
  <c r="F422" i="10" a="1"/>
  <c r="F422" i="10" s="1"/>
  <c r="I422" i="10" a="1"/>
  <c r="I422" i="10" s="1"/>
  <c r="C422" i="10" a="1"/>
  <c r="C422" i="10" s="1"/>
  <c r="D422" i="10" a="1"/>
  <c r="D422" i="10" s="1"/>
  <c r="B422" i="10" a="1"/>
  <c r="B422" i="10" s="1"/>
  <c r="F278" i="10" a="1"/>
  <c r="F278" i="10" s="1"/>
  <c r="I278" i="10" a="1"/>
  <c r="I278" i="10" s="1"/>
  <c r="E278" i="10" a="1"/>
  <c r="E278" i="10" s="1"/>
  <c r="B278" i="10" a="1"/>
  <c r="B278" i="10" s="1"/>
  <c r="C278" i="10" a="1"/>
  <c r="C278" i="10" s="1"/>
  <c r="D278" i="10" a="1"/>
  <c r="D278" i="10" s="1"/>
  <c r="F134" i="10" a="1"/>
  <c r="F134" i="10" s="1"/>
  <c r="I134" i="10" a="1"/>
  <c r="I134" i="10" s="1"/>
  <c r="D134" i="10" a="1"/>
  <c r="D134" i="10" s="1"/>
  <c r="B134" i="10" a="1"/>
  <c r="B134" i="10" s="1"/>
  <c r="A134" i="10" a="1"/>
  <c r="A134" i="10" s="1"/>
  <c r="F985" i="10" a="1"/>
  <c r="F985" i="10" s="1"/>
  <c r="I985" i="10" a="1"/>
  <c r="I985" i="10" s="1"/>
  <c r="E985" i="10" a="1"/>
  <c r="E985" i="10" s="1"/>
  <c r="C985" i="10" a="1"/>
  <c r="C985" i="10" s="1"/>
  <c r="D985" i="10" a="1"/>
  <c r="D985" i="10" s="1"/>
  <c r="B985" i="10" a="1"/>
  <c r="B985" i="10" s="1"/>
  <c r="F841" i="10" a="1"/>
  <c r="F841" i="10" s="1"/>
  <c r="I841" i="10" a="1"/>
  <c r="I841" i="10" s="1"/>
  <c r="E841" i="10" a="1"/>
  <c r="E841" i="10" s="1"/>
  <c r="B841" i="10" a="1"/>
  <c r="B841" i="10" s="1"/>
  <c r="C841" i="10" a="1"/>
  <c r="C841" i="10" s="1"/>
  <c r="D841" i="10" a="1"/>
  <c r="D841" i="10" s="1"/>
  <c r="I697" i="10" a="1"/>
  <c r="I697" i="10" s="1"/>
  <c r="E697" i="10" a="1"/>
  <c r="E697" i="10" s="1"/>
  <c r="A697" i="10" a="1"/>
  <c r="A697" i="10" s="1"/>
  <c r="C697" i="10" a="1"/>
  <c r="C697" i="10" s="1"/>
  <c r="D697" i="10" a="1"/>
  <c r="D697" i="10" s="1"/>
  <c r="B697" i="10" a="1"/>
  <c r="B697" i="10" s="1"/>
  <c r="F553" i="10" a="1"/>
  <c r="F553" i="10" s="1"/>
  <c r="I553" i="10" a="1"/>
  <c r="I553" i="10" s="1"/>
  <c r="E553" i="10" a="1"/>
  <c r="E553" i="10" s="1"/>
  <c r="C553" i="10" a="1"/>
  <c r="C553" i="10" s="1"/>
  <c r="D553" i="10" a="1"/>
  <c r="D553" i="10" s="1"/>
  <c r="B553" i="10" a="1"/>
  <c r="B553" i="10" s="1"/>
  <c r="F409" i="10" a="1"/>
  <c r="F409" i="10" s="1"/>
  <c r="I409" i="10" a="1"/>
  <c r="I409" i="10" s="1"/>
  <c r="C409" i="10" a="1"/>
  <c r="C409" i="10" s="1"/>
  <c r="E409" i="10" a="1"/>
  <c r="E409" i="10" s="1"/>
  <c r="B409" i="10" a="1"/>
  <c r="B409" i="10" s="1"/>
  <c r="D409" i="10" a="1"/>
  <c r="D409" i="10" s="1"/>
  <c r="A409" i="10" a="1"/>
  <c r="A409" i="10" s="1"/>
  <c r="F265" i="10" a="1"/>
  <c r="F265" i="10" s="1"/>
  <c r="I265" i="10" a="1"/>
  <c r="I265" i="10" s="1"/>
  <c r="D265" i="10" a="1"/>
  <c r="D265" i="10" s="1"/>
  <c r="B265" i="10" a="1"/>
  <c r="B265" i="10" s="1"/>
  <c r="C265" i="10" a="1"/>
  <c r="C265" i="10" s="1"/>
  <c r="F121" i="10" a="1"/>
  <c r="F121" i="10" s="1"/>
  <c r="C121" i="10" a="1"/>
  <c r="C121" i="10" s="1"/>
  <c r="D121" i="10" a="1"/>
  <c r="D121" i="10" s="1"/>
  <c r="I121" i="10" a="1"/>
  <c r="I121" i="10" s="1"/>
  <c r="B121" i="10" a="1"/>
  <c r="B121" i="10" s="1"/>
  <c r="C972" i="10" a="1"/>
  <c r="C972" i="10" s="1"/>
  <c r="D972" i="10" a="1"/>
  <c r="D972" i="10" s="1"/>
  <c r="I972" i="10" a="1"/>
  <c r="I972" i="10" s="1"/>
  <c r="B972" i="10" a="1"/>
  <c r="B972" i="10" s="1"/>
  <c r="I828" i="10" a="1"/>
  <c r="I828" i="10" s="1"/>
  <c r="E828" i="10" a="1"/>
  <c r="E828" i="10" s="1"/>
  <c r="C828" i="10" a="1"/>
  <c r="C828" i="10" s="1"/>
  <c r="D828" i="10" a="1"/>
  <c r="D828" i="10" s="1"/>
  <c r="B828" i="10" a="1"/>
  <c r="B828" i="10" s="1"/>
  <c r="E684" i="10" a="1"/>
  <c r="E684" i="10" s="1"/>
  <c r="I684" i="10" a="1"/>
  <c r="I684" i="10" s="1"/>
  <c r="B684" i="10" a="1"/>
  <c r="B684" i="10" s="1"/>
  <c r="C684" i="10" a="1"/>
  <c r="C684" i="10" s="1"/>
  <c r="D684" i="10" a="1"/>
  <c r="D684" i="10" s="1"/>
  <c r="I540" i="10" a="1"/>
  <c r="I540" i="10" s="1"/>
  <c r="F540" i="10" a="1"/>
  <c r="F540" i="10" s="1"/>
  <c r="C540" i="10" a="1"/>
  <c r="C540" i="10" s="1"/>
  <c r="D540" i="10" a="1"/>
  <c r="D540" i="10" s="1"/>
  <c r="B540" i="10" a="1"/>
  <c r="B540" i="10" s="1"/>
  <c r="I396" i="10" a="1"/>
  <c r="I396" i="10" s="1"/>
  <c r="F396" i="10" a="1"/>
  <c r="F396" i="10" s="1"/>
  <c r="B396" i="10" a="1"/>
  <c r="B396" i="10" s="1"/>
  <c r="C396" i="10" a="1"/>
  <c r="C396" i="10" s="1"/>
  <c r="D396" i="10" a="1"/>
  <c r="D396" i="10" s="1"/>
  <c r="F252" i="10" a="1"/>
  <c r="F252" i="10" s="1"/>
  <c r="I252" i="10" a="1"/>
  <c r="I252" i="10" s="1"/>
  <c r="E252" i="10" a="1"/>
  <c r="E252" i="10" s="1"/>
  <c r="C252" i="10" a="1"/>
  <c r="C252" i="10" s="1"/>
  <c r="D252" i="10" a="1"/>
  <c r="D252" i="10" s="1"/>
  <c r="B252" i="10" a="1"/>
  <c r="B252" i="10" s="1"/>
  <c r="I108" i="10" a="1"/>
  <c r="I108" i="10" s="1"/>
  <c r="E108" i="10" a="1"/>
  <c r="E108" i="10" s="1"/>
  <c r="D108" i="10" a="1"/>
  <c r="D108" i="10" s="1"/>
  <c r="B108" i="10" a="1"/>
  <c r="B108" i="10" s="1"/>
  <c r="C108" i="10" a="1"/>
  <c r="C108" i="10" s="1"/>
  <c r="A108" i="10" a="1"/>
  <c r="A108" i="10" s="1"/>
  <c r="E959" i="10" a="1"/>
  <c r="E959" i="10" s="1"/>
  <c r="F959" i="10" a="1"/>
  <c r="F959" i="10" s="1"/>
  <c r="I959" i="10" a="1"/>
  <c r="I959" i="10" s="1"/>
  <c r="C959" i="10" a="1"/>
  <c r="C959" i="10" s="1"/>
  <c r="D959" i="10" a="1"/>
  <c r="D959" i="10" s="1"/>
  <c r="A959" i="10" a="1"/>
  <c r="A959" i="10" s="1"/>
  <c r="B959" i="10" a="1"/>
  <c r="B959" i="10" s="1"/>
  <c r="I815" i="10" a="1"/>
  <c r="I815" i="10" s="1"/>
  <c r="D815" i="10" a="1"/>
  <c r="D815" i="10" s="1"/>
  <c r="C815" i="10" a="1"/>
  <c r="C815" i="10" s="1"/>
  <c r="B815" i="10" a="1"/>
  <c r="B815" i="10" s="1"/>
  <c r="F671" i="10" a="1"/>
  <c r="F671" i="10" s="1"/>
  <c r="I671" i="10" a="1"/>
  <c r="I671" i="10" s="1"/>
  <c r="C671" i="10" a="1"/>
  <c r="C671" i="10" s="1"/>
  <c r="D671" i="10" a="1"/>
  <c r="D671" i="10" s="1"/>
  <c r="B671" i="10" a="1"/>
  <c r="B671" i="10" s="1"/>
  <c r="I527" i="10" a="1"/>
  <c r="I527" i="10" s="1"/>
  <c r="C527" i="10" a="1"/>
  <c r="C527" i="10" s="1"/>
  <c r="D527" i="10" a="1"/>
  <c r="D527" i="10" s="1"/>
  <c r="B527" i="10" a="1"/>
  <c r="B527" i="10" s="1"/>
  <c r="I383" i="10" a="1"/>
  <c r="I383" i="10" s="1"/>
  <c r="F383" i="10" a="1"/>
  <c r="F383" i="10" s="1"/>
  <c r="C383" i="10" a="1"/>
  <c r="C383" i="10" s="1"/>
  <c r="B383" i="10" a="1"/>
  <c r="B383" i="10" s="1"/>
  <c r="D383" i="10" a="1"/>
  <c r="D383" i="10" s="1"/>
  <c r="F239" i="10" a="1"/>
  <c r="F239" i="10" s="1"/>
  <c r="I239" i="10" a="1"/>
  <c r="I239" i="10" s="1"/>
  <c r="E239" i="10" a="1"/>
  <c r="E239" i="10" s="1"/>
  <c r="C239" i="10" a="1"/>
  <c r="C239" i="10" s="1"/>
  <c r="D239" i="10" a="1"/>
  <c r="D239" i="10" s="1"/>
  <c r="B239" i="10" a="1"/>
  <c r="B239" i="10" s="1"/>
  <c r="I95" i="10" a="1"/>
  <c r="I95" i="10" s="1"/>
  <c r="E95" i="10" a="1"/>
  <c r="E95" i="10" s="1"/>
  <c r="C95" i="10" a="1"/>
  <c r="C95" i="10" s="1"/>
  <c r="D95" i="10" a="1"/>
  <c r="D95" i="10" s="1"/>
  <c r="B95" i="10" a="1"/>
  <c r="B95" i="10" s="1"/>
  <c r="E946" i="10" a="1"/>
  <c r="E946" i="10" s="1"/>
  <c r="I946" i="10" a="1"/>
  <c r="I946" i="10" s="1"/>
  <c r="B946" i="10" a="1"/>
  <c r="B946" i="10" s="1"/>
  <c r="C946" i="10" a="1"/>
  <c r="C946" i="10" s="1"/>
  <c r="D946" i="10" a="1"/>
  <c r="D946" i="10" s="1"/>
  <c r="I802" i="10" a="1"/>
  <c r="I802" i="10" s="1"/>
  <c r="E802" i="10" a="1"/>
  <c r="E802" i="10" s="1"/>
  <c r="C802" i="10" a="1"/>
  <c r="C802" i="10" s="1"/>
  <c r="D802" i="10" a="1"/>
  <c r="D802" i="10" s="1"/>
  <c r="B802" i="10" a="1"/>
  <c r="B802" i="10" s="1"/>
  <c r="A802" i="10" a="1"/>
  <c r="A802" i="10" s="1"/>
  <c r="I658" i="10" a="1"/>
  <c r="I658" i="10" s="1"/>
  <c r="E658" i="10" a="1"/>
  <c r="E658" i="10" s="1"/>
  <c r="C658" i="10" a="1"/>
  <c r="C658" i="10" s="1"/>
  <c r="B658" i="10" a="1"/>
  <c r="B658" i="10" s="1"/>
  <c r="D658" i="10" a="1"/>
  <c r="D658" i="10" s="1"/>
  <c r="I514" i="10" a="1"/>
  <c r="I514" i="10" s="1"/>
  <c r="C514" i="10" a="1"/>
  <c r="C514" i="10" s="1"/>
  <c r="F514" i="10" a="1"/>
  <c r="F514" i="10" s="1"/>
  <c r="E514" i="10" a="1"/>
  <c r="E514" i="10" s="1"/>
  <c r="B514" i="10" a="1"/>
  <c r="B514" i="10" s="1"/>
  <c r="D514" i="10" a="1"/>
  <c r="D514" i="10" s="1"/>
  <c r="F370" i="10" a="1"/>
  <c r="F370" i="10" s="1"/>
  <c r="I370" i="10" a="1"/>
  <c r="I370" i="10" s="1"/>
  <c r="D370" i="10" a="1"/>
  <c r="D370" i="10" s="1"/>
  <c r="E370" i="10" a="1"/>
  <c r="E370" i="10" s="1"/>
  <c r="C370" i="10" a="1"/>
  <c r="C370" i="10" s="1"/>
  <c r="B370" i="10" a="1"/>
  <c r="B370" i="10" s="1"/>
  <c r="A370" i="10" a="1"/>
  <c r="A370" i="10" s="1"/>
  <c r="I226" i="10" a="1"/>
  <c r="I226" i="10" s="1"/>
  <c r="E226" i="10" a="1"/>
  <c r="E226" i="10" s="1"/>
  <c r="C226" i="10" a="1"/>
  <c r="C226" i="10" s="1"/>
  <c r="D226" i="10" a="1"/>
  <c r="D226" i="10" s="1"/>
  <c r="B226" i="10" a="1"/>
  <c r="B226" i="10" s="1"/>
  <c r="I82" i="10" a="1"/>
  <c r="I82" i="10" s="1"/>
  <c r="E82" i="10" a="1"/>
  <c r="E82" i="10" s="1"/>
  <c r="B82" i="10" a="1"/>
  <c r="B82" i="10" s="1"/>
  <c r="C82" i="10" a="1"/>
  <c r="C82" i="10" s="1"/>
  <c r="D82" i="10" a="1"/>
  <c r="D82" i="10" s="1"/>
  <c r="I933" i="10" a="1"/>
  <c r="I933" i="10" s="1"/>
  <c r="E933" i="10" a="1"/>
  <c r="E933" i="10" s="1"/>
  <c r="C933" i="10" a="1"/>
  <c r="C933" i="10" s="1"/>
  <c r="D933" i="10" a="1"/>
  <c r="D933" i="10" s="1"/>
  <c r="B933" i="10" a="1"/>
  <c r="B933" i="10" s="1"/>
  <c r="F789" i="10" a="1"/>
  <c r="F789" i="10" s="1"/>
  <c r="I789" i="10" a="1"/>
  <c r="I789" i="10" s="1"/>
  <c r="E789" i="10" a="1"/>
  <c r="E789" i="10" s="1"/>
  <c r="C789" i="10" a="1"/>
  <c r="C789" i="10" s="1"/>
  <c r="D789" i="10" a="1"/>
  <c r="D789" i="10" s="1"/>
  <c r="B789" i="10" a="1"/>
  <c r="B789" i="10" s="1"/>
  <c r="A789" i="10" a="1"/>
  <c r="A789" i="10" s="1"/>
  <c r="I645" i="10" a="1"/>
  <c r="I645" i="10" s="1"/>
  <c r="E645" i="10" a="1"/>
  <c r="E645" i="10" s="1"/>
  <c r="C645" i="10" a="1"/>
  <c r="C645" i="10" s="1"/>
  <c r="D645" i="10" a="1"/>
  <c r="D645" i="10" s="1"/>
  <c r="B645" i="10" a="1"/>
  <c r="B645" i="10" s="1"/>
  <c r="I501" i="10" a="1"/>
  <c r="I501" i="10" s="1"/>
  <c r="B501" i="10" a="1"/>
  <c r="B501" i="10" s="1"/>
  <c r="C501" i="10" a="1"/>
  <c r="C501" i="10" s="1"/>
  <c r="D501" i="10" a="1"/>
  <c r="D501" i="10" s="1"/>
  <c r="I357" i="10" a="1"/>
  <c r="I357" i="10" s="1"/>
  <c r="E357" i="10" a="1"/>
  <c r="E357" i="10" s="1"/>
  <c r="C357" i="10" a="1"/>
  <c r="C357" i="10" s="1"/>
  <c r="B357" i="10" a="1"/>
  <c r="B357" i="10" s="1"/>
  <c r="D357" i="10" a="1"/>
  <c r="D357" i="10" s="1"/>
  <c r="I213" i="10" a="1"/>
  <c r="I213" i="10" s="1"/>
  <c r="F213" i="10" a="1"/>
  <c r="F213" i="10" s="1"/>
  <c r="E213" i="10" a="1"/>
  <c r="E213" i="10" s="1"/>
  <c r="C213" i="10" a="1"/>
  <c r="C213" i="10" s="1"/>
  <c r="D213" i="10" a="1"/>
  <c r="D213" i="10" s="1"/>
  <c r="B213" i="10" a="1"/>
  <c r="B213" i="10" s="1"/>
  <c r="I69" i="10" a="1"/>
  <c r="I69" i="10" s="1"/>
  <c r="B69" i="10" a="1"/>
  <c r="B69" i="10" s="1"/>
  <c r="C69" i="10" a="1"/>
  <c r="C69" i="10" s="1"/>
  <c r="D69" i="10" a="1"/>
  <c r="D69" i="10" s="1"/>
  <c r="I932" i="10" a="1"/>
  <c r="I932" i="10" s="1"/>
  <c r="C932" i="10" a="1"/>
  <c r="C932" i="10" s="1"/>
  <c r="D932" i="10" a="1"/>
  <c r="D932" i="10" s="1"/>
  <c r="B932" i="10" a="1"/>
  <c r="B932" i="10" s="1"/>
  <c r="E788" i="10" a="1"/>
  <c r="E788" i="10" s="1"/>
  <c r="I788" i="10" a="1"/>
  <c r="I788" i="10" s="1"/>
  <c r="D788" i="10" a="1"/>
  <c r="D788" i="10" s="1"/>
  <c r="B788" i="10" a="1"/>
  <c r="B788" i="10" s="1"/>
  <c r="C788" i="10" a="1"/>
  <c r="C788" i="10" s="1"/>
  <c r="F644" i="10" a="1"/>
  <c r="F644" i="10" s="1"/>
  <c r="I644" i="10" a="1"/>
  <c r="I644" i="10" s="1"/>
  <c r="C644" i="10" a="1"/>
  <c r="C644" i="10" s="1"/>
  <c r="D644" i="10" a="1"/>
  <c r="D644" i="10" s="1"/>
  <c r="B644" i="10" a="1"/>
  <c r="B644" i="10" s="1"/>
  <c r="I500" i="10" a="1"/>
  <c r="I500" i="10" s="1"/>
  <c r="C500" i="10" a="1"/>
  <c r="C500" i="10" s="1"/>
  <c r="D500" i="10" a="1"/>
  <c r="D500" i="10" s="1"/>
  <c r="E500" i="10" a="1"/>
  <c r="E500" i="10" s="1"/>
  <c r="B500" i="10" a="1"/>
  <c r="B500" i="10" s="1"/>
  <c r="I356" i="10" a="1"/>
  <c r="I356" i="10" s="1"/>
  <c r="E356" i="10" a="1"/>
  <c r="E356" i="10" s="1"/>
  <c r="D356" i="10" a="1"/>
  <c r="D356" i="10" s="1"/>
  <c r="B356" i="10" a="1"/>
  <c r="B356" i="10" s="1"/>
  <c r="A356" i="10" a="1"/>
  <c r="A356" i="10" s="1"/>
  <c r="I212" i="10" a="1"/>
  <c r="I212" i="10" s="1"/>
  <c r="E212" i="10" a="1"/>
  <c r="E212" i="10" s="1"/>
  <c r="B212" i="10" a="1"/>
  <c r="B212" i="10" s="1"/>
  <c r="D212" i="10" a="1"/>
  <c r="D212" i="10" s="1"/>
  <c r="C212" i="10" a="1"/>
  <c r="C212" i="10" s="1"/>
  <c r="I68" i="10" a="1"/>
  <c r="I68" i="10" s="1"/>
  <c r="F68" i="10" a="1"/>
  <c r="F68" i="10" s="1"/>
  <c r="C68" i="10" a="1"/>
  <c r="C68" i="10" s="1"/>
  <c r="B68" i="10" a="1"/>
  <c r="B68" i="10" s="1"/>
  <c r="D68" i="10" a="1"/>
  <c r="D68" i="10" s="1"/>
  <c r="A68" i="10" a="1"/>
  <c r="A68" i="10" s="1"/>
  <c r="I931" i="10" a="1"/>
  <c r="I931" i="10" s="1"/>
  <c r="E931" i="10" a="1"/>
  <c r="E931" i="10" s="1"/>
  <c r="F931" i="10" a="1"/>
  <c r="F931" i="10" s="1"/>
  <c r="C931" i="10" a="1"/>
  <c r="C931" i="10" s="1"/>
  <c r="D931" i="10" a="1"/>
  <c r="D931" i="10" s="1"/>
  <c r="B931" i="10" a="1"/>
  <c r="B931" i="10" s="1"/>
  <c r="F787" i="10" a="1"/>
  <c r="F787" i="10" s="1"/>
  <c r="I787" i="10" a="1"/>
  <c r="I787" i="10" s="1"/>
  <c r="E787" i="10" a="1"/>
  <c r="E787" i="10" s="1"/>
  <c r="C787" i="10" a="1"/>
  <c r="C787" i="10" s="1"/>
  <c r="B787" i="10" a="1"/>
  <c r="B787" i="10" s="1"/>
  <c r="D787" i="10" a="1"/>
  <c r="D787" i="10" s="1"/>
  <c r="F643" i="10" a="1"/>
  <c r="F643" i="10" s="1"/>
  <c r="I643" i="10" a="1"/>
  <c r="I643" i="10" s="1"/>
  <c r="E643" i="10" a="1"/>
  <c r="E643" i="10" s="1"/>
  <c r="C643" i="10" a="1"/>
  <c r="C643" i="10" s="1"/>
  <c r="D643" i="10" a="1"/>
  <c r="D643" i="10" s="1"/>
  <c r="B643" i="10" a="1"/>
  <c r="B643" i="10" s="1"/>
  <c r="A643" i="10" a="1"/>
  <c r="A643" i="10" s="1"/>
  <c r="F499" i="10" a="1"/>
  <c r="F499" i="10" s="1"/>
  <c r="I499" i="10" a="1"/>
  <c r="I499" i="10" s="1"/>
  <c r="D499" i="10" a="1"/>
  <c r="D499" i="10" s="1"/>
  <c r="C499" i="10" a="1"/>
  <c r="C499" i="10" s="1"/>
  <c r="B499" i="10" a="1"/>
  <c r="B499" i="10" s="1"/>
  <c r="I355" i="10" a="1"/>
  <c r="I355" i="10" s="1"/>
  <c r="F355" i="10" a="1"/>
  <c r="F355" i="10" s="1"/>
  <c r="E355" i="10" a="1"/>
  <c r="E355" i="10" s="1"/>
  <c r="C355" i="10" a="1"/>
  <c r="C355" i="10" s="1"/>
  <c r="D355" i="10" a="1"/>
  <c r="D355" i="10" s="1"/>
  <c r="B355" i="10" a="1"/>
  <c r="B355" i="10" s="1"/>
  <c r="F211" i="10" a="1"/>
  <c r="F211" i="10" s="1"/>
  <c r="I211" i="10" a="1"/>
  <c r="I211" i="10" s="1"/>
  <c r="B211" i="10" a="1"/>
  <c r="B211" i="10" s="1"/>
  <c r="A211" i="10" a="1"/>
  <c r="A211" i="10" s="1"/>
  <c r="C211" i="10" a="1"/>
  <c r="C211" i="10" s="1"/>
  <c r="D211" i="10" a="1"/>
  <c r="D211" i="10" s="1"/>
  <c r="I67" i="10" a="1"/>
  <c r="I67" i="10" s="1"/>
  <c r="E67" i="10" a="1"/>
  <c r="E67" i="10" s="1"/>
  <c r="C67" i="10" a="1"/>
  <c r="C67" i="10" s="1"/>
  <c r="D67" i="10" a="1"/>
  <c r="D67" i="10" s="1"/>
  <c r="B67" i="10" a="1"/>
  <c r="B67" i="10" s="1"/>
  <c r="I930" i="10" a="1"/>
  <c r="I930" i="10" s="1"/>
  <c r="F930" i="10" a="1"/>
  <c r="F930" i="10" s="1"/>
  <c r="C930" i="10" a="1"/>
  <c r="C930" i="10" s="1"/>
  <c r="D930" i="10" a="1"/>
  <c r="D930" i="10" s="1"/>
  <c r="B930" i="10" a="1"/>
  <c r="B930" i="10" s="1"/>
  <c r="I786" i="10" a="1"/>
  <c r="I786" i="10" s="1"/>
  <c r="C786" i="10" a="1"/>
  <c r="C786" i="10" s="1"/>
  <c r="D786" i="10" a="1"/>
  <c r="D786" i="10" s="1"/>
  <c r="B786" i="10" a="1"/>
  <c r="B786" i="10" s="1"/>
  <c r="I642" i="10" a="1"/>
  <c r="I642" i="10" s="1"/>
  <c r="E642" i="10" a="1"/>
  <c r="E642" i="10" s="1"/>
  <c r="D642" i="10" a="1"/>
  <c r="D642" i="10" s="1"/>
  <c r="B642" i="10" a="1"/>
  <c r="B642" i="10" s="1"/>
  <c r="A642" i="10" a="1"/>
  <c r="A642" i="10" s="1"/>
  <c r="I498" i="10" a="1"/>
  <c r="I498" i="10" s="1"/>
  <c r="C498" i="10" a="1"/>
  <c r="C498" i="10" s="1"/>
  <c r="D498" i="10" a="1"/>
  <c r="D498" i="10" s="1"/>
  <c r="F498" i="10" a="1"/>
  <c r="F498" i="10" s="1"/>
  <c r="E498" i="10" a="1"/>
  <c r="E498" i="10" s="1"/>
  <c r="B498" i="10" a="1"/>
  <c r="B498" i="10" s="1"/>
  <c r="A498" i="10" a="1"/>
  <c r="A498" i="10" s="1"/>
  <c r="I354" i="10" a="1"/>
  <c r="I354" i="10" s="1"/>
  <c r="E354" i="10" a="1"/>
  <c r="E354" i="10" s="1"/>
  <c r="C354" i="10" a="1"/>
  <c r="C354" i="10" s="1"/>
  <c r="D354" i="10" a="1"/>
  <c r="D354" i="10" s="1"/>
  <c r="B354" i="10" a="1"/>
  <c r="B354" i="10" s="1"/>
  <c r="F210" i="10" a="1"/>
  <c r="F210" i="10" s="1"/>
  <c r="I210" i="10" a="1"/>
  <c r="I210" i="10" s="1"/>
  <c r="C210" i="10" a="1"/>
  <c r="C210" i="10" s="1"/>
  <c r="E210" i="10" a="1"/>
  <c r="E210" i="10" s="1"/>
  <c r="B210" i="10" a="1"/>
  <c r="B210" i="10" s="1"/>
  <c r="D210" i="10" a="1"/>
  <c r="D210" i="10" s="1"/>
  <c r="I66" i="10" a="1"/>
  <c r="I66" i="10" s="1"/>
  <c r="E66" i="10" a="1"/>
  <c r="E66" i="10" s="1"/>
  <c r="B66" i="10" a="1"/>
  <c r="B66" i="10" s="1"/>
  <c r="C66" i="10" a="1"/>
  <c r="C66" i="10" s="1"/>
  <c r="D66" i="10" a="1"/>
  <c r="D66" i="10" s="1"/>
  <c r="A66" i="10" a="1"/>
  <c r="A66" i="10" s="1"/>
  <c r="E929" i="10" a="1"/>
  <c r="E929" i="10" s="1"/>
  <c r="F929" i="10" a="1"/>
  <c r="F929" i="10" s="1"/>
  <c r="I929" i="10" a="1"/>
  <c r="I929" i="10" s="1"/>
  <c r="D929" i="10" a="1"/>
  <c r="D929" i="10" s="1"/>
  <c r="B929" i="10" a="1"/>
  <c r="B929" i="10" s="1"/>
  <c r="C929" i="10" a="1"/>
  <c r="C929" i="10" s="1"/>
  <c r="I785" i="10" a="1"/>
  <c r="I785" i="10" s="1"/>
  <c r="E785" i="10" a="1"/>
  <c r="E785" i="10" s="1"/>
  <c r="C785" i="10" a="1"/>
  <c r="C785" i="10" s="1"/>
  <c r="D785" i="10" a="1"/>
  <c r="D785" i="10" s="1"/>
  <c r="B785" i="10" a="1"/>
  <c r="B785" i="10" s="1"/>
  <c r="I641" i="10" a="1"/>
  <c r="I641" i="10" s="1"/>
  <c r="F641" i="10" a="1"/>
  <c r="F641" i="10" s="1"/>
  <c r="B641" i="10" a="1"/>
  <c r="B641" i="10" s="1"/>
  <c r="D641" i="10" a="1"/>
  <c r="D641" i="10" s="1"/>
  <c r="C641" i="10" a="1"/>
  <c r="C641" i="10" s="1"/>
  <c r="F497" i="10" a="1"/>
  <c r="F497" i="10" s="1"/>
  <c r="E497" i="10" a="1"/>
  <c r="E497" i="10" s="1"/>
  <c r="I497" i="10" a="1"/>
  <c r="I497" i="10" s="1"/>
  <c r="B497" i="10" a="1"/>
  <c r="B497" i="10" s="1"/>
  <c r="D497" i="10" a="1"/>
  <c r="D497" i="10" s="1"/>
  <c r="C497" i="10" a="1"/>
  <c r="C497" i="10" s="1"/>
  <c r="F353" i="10" a="1"/>
  <c r="F353" i="10" s="1"/>
  <c r="E353" i="10" a="1"/>
  <c r="E353" i="10" s="1"/>
  <c r="C353" i="10" a="1"/>
  <c r="C353" i="10" s="1"/>
  <c r="I353" i="10" a="1"/>
  <c r="I353" i="10" s="1"/>
  <c r="B353" i="10" a="1"/>
  <c r="B353" i="10" s="1"/>
  <c r="D353" i="10" a="1"/>
  <c r="D353" i="10" s="1"/>
  <c r="I209" i="10" a="1"/>
  <c r="I209" i="10" s="1"/>
  <c r="E209" i="10" a="1"/>
  <c r="E209" i="10" s="1"/>
  <c r="C209" i="10" a="1"/>
  <c r="C209" i="10" s="1"/>
  <c r="D209" i="10" a="1"/>
  <c r="D209" i="10" s="1"/>
  <c r="B209" i="10" a="1"/>
  <c r="B209" i="10" s="1"/>
  <c r="A209" i="10" a="1"/>
  <c r="A209" i="10" s="1"/>
  <c r="F65" i="10" a="1"/>
  <c r="F65" i="10" s="1"/>
  <c r="I65" i="10" a="1"/>
  <c r="I65" i="10" s="1"/>
  <c r="C65" i="10" a="1"/>
  <c r="C65" i="10" s="1"/>
  <c r="E65" i="10" a="1"/>
  <c r="E65" i="10" s="1"/>
  <c r="D65" i="10" a="1"/>
  <c r="D65" i="10" s="1"/>
  <c r="B65" i="10" a="1"/>
  <c r="B65" i="10" s="1"/>
  <c r="A65" i="10" a="1"/>
  <c r="A65" i="10" s="1"/>
  <c r="E808" i="10" a="1"/>
  <c r="E808" i="10" s="1"/>
  <c r="I808" i="10" a="1"/>
  <c r="I808" i="10" s="1"/>
  <c r="D808" i="10" a="1"/>
  <c r="D808" i="10" s="1"/>
  <c r="B808" i="10" a="1"/>
  <c r="B808" i="10" s="1"/>
  <c r="I232" i="10" a="1"/>
  <c r="I232" i="10" s="1"/>
  <c r="C232" i="10" a="1"/>
  <c r="C232" i="10" s="1"/>
  <c r="D232" i="10" a="1"/>
  <c r="D232" i="10" s="1"/>
  <c r="B232" i="10" a="1"/>
  <c r="B232" i="10" s="1"/>
  <c r="I507" i="10" a="1"/>
  <c r="I507" i="10" s="1"/>
  <c r="E507" i="10" a="1"/>
  <c r="E507" i="10" s="1"/>
  <c r="C507" i="10" a="1"/>
  <c r="C507" i="10" s="1"/>
  <c r="D507" i="10" a="1"/>
  <c r="D507" i="10" s="1"/>
  <c r="A507" i="10" a="1"/>
  <c r="A507" i="10" s="1"/>
  <c r="B507" i="10" a="1"/>
  <c r="B507" i="10" s="1"/>
  <c r="E782" i="10" a="1"/>
  <c r="E782" i="10" s="1"/>
  <c r="I782" i="10" a="1"/>
  <c r="I782" i="10" s="1"/>
  <c r="B782" i="10" a="1"/>
  <c r="B782" i="10" s="1"/>
  <c r="C782" i="10" a="1"/>
  <c r="C782" i="10" s="1"/>
  <c r="D782" i="10" a="1"/>
  <c r="D782" i="10" s="1"/>
  <c r="F62" i="10" a="1"/>
  <c r="F62" i="10" s="1"/>
  <c r="I62" i="10" a="1"/>
  <c r="I62" i="10" s="1"/>
  <c r="C62" i="10" a="1"/>
  <c r="C62" i="10" s="1"/>
  <c r="D62" i="10" a="1"/>
  <c r="D62" i="10" s="1"/>
  <c r="B62" i="10" a="1"/>
  <c r="B62" i="10" s="1"/>
  <c r="F337" i="10" a="1"/>
  <c r="F337" i="10" s="1"/>
  <c r="I337" i="10" a="1"/>
  <c r="I337" i="10" s="1"/>
  <c r="C337" i="10" a="1"/>
  <c r="C337" i="10" s="1"/>
  <c r="E337" i="10" a="1"/>
  <c r="E337" i="10" s="1"/>
  <c r="B337" i="10" a="1"/>
  <c r="B337" i="10" s="1"/>
  <c r="D337" i="10" a="1"/>
  <c r="D337" i="10" s="1"/>
  <c r="I324" i="10" a="1"/>
  <c r="I324" i="10" s="1"/>
  <c r="C324" i="10" a="1"/>
  <c r="C324" i="10" s="1"/>
  <c r="D324" i="10" a="1"/>
  <c r="D324" i="10" s="1"/>
  <c r="B324" i="10" a="1"/>
  <c r="B324" i="10" s="1"/>
  <c r="I599" i="10" a="1"/>
  <c r="I599" i="10" s="1"/>
  <c r="F599" i="10" a="1"/>
  <c r="F599" i="10" s="1"/>
  <c r="C599" i="10" a="1"/>
  <c r="C599" i="10" s="1"/>
  <c r="D599" i="10" a="1"/>
  <c r="D599" i="10" s="1"/>
  <c r="B599" i="10" a="1"/>
  <c r="B599" i="10" s="1"/>
  <c r="I730" i="10" a="1"/>
  <c r="I730" i="10" s="1"/>
  <c r="E730" i="10" a="1"/>
  <c r="E730" i="10" s="1"/>
  <c r="D730" i="10" a="1"/>
  <c r="D730" i="10" s="1"/>
  <c r="B730" i="10" a="1"/>
  <c r="B730" i="10" s="1"/>
  <c r="E861" i="10" a="1"/>
  <c r="E861" i="10" s="1"/>
  <c r="I861" i="10" a="1"/>
  <c r="I861" i="10" s="1"/>
  <c r="C861" i="10" a="1"/>
  <c r="C861" i="10" s="1"/>
  <c r="D861" i="10" a="1"/>
  <c r="D861" i="10" s="1"/>
  <c r="B861" i="10" a="1"/>
  <c r="B861" i="10" s="1"/>
  <c r="I141" i="10" a="1"/>
  <c r="I141" i="10" s="1"/>
  <c r="D141" i="10" a="1"/>
  <c r="D141" i="10" s="1"/>
  <c r="E141" i="10" a="1"/>
  <c r="E141" i="10" s="1"/>
  <c r="B141" i="10" a="1"/>
  <c r="B141" i="10" s="1"/>
  <c r="C141" i="10" a="1"/>
  <c r="C141" i="10" s="1"/>
  <c r="I859" i="10" a="1"/>
  <c r="I859" i="10" s="1"/>
  <c r="E859" i="10" a="1"/>
  <c r="E859" i="10" s="1"/>
  <c r="B859" i="10" a="1"/>
  <c r="B859" i="10" s="1"/>
  <c r="C859" i="10" a="1"/>
  <c r="C859" i="10" s="1"/>
  <c r="D859" i="10" a="1"/>
  <c r="D859" i="10" s="1"/>
  <c r="E283" i="10" a="1"/>
  <c r="E283" i="10" s="1"/>
  <c r="I283" i="10" a="1"/>
  <c r="I283" i="10" s="1"/>
  <c r="B283" i="10" a="1"/>
  <c r="B283" i="10" s="1"/>
  <c r="A283" i="10" a="1"/>
  <c r="A283" i="10" s="1"/>
  <c r="D283" i="10" a="1"/>
  <c r="D283" i="10" s="1"/>
  <c r="I570" i="10" a="1"/>
  <c r="I570" i="10" s="1"/>
  <c r="C570" i="10" a="1"/>
  <c r="C570" i="10" s="1"/>
  <c r="B570" i="10" a="1"/>
  <c r="B570" i="10" s="1"/>
  <c r="D570" i="10" a="1"/>
  <c r="D570" i="10" s="1"/>
  <c r="I138" i="10" a="1"/>
  <c r="I138" i="10" s="1"/>
  <c r="F138" i="10" a="1"/>
  <c r="F138" i="10" s="1"/>
  <c r="E138" i="10" a="1"/>
  <c r="E138" i="10" s="1"/>
  <c r="C138" i="10" a="1"/>
  <c r="C138" i="10" s="1"/>
  <c r="D138" i="10" a="1"/>
  <c r="D138" i="10" s="1"/>
  <c r="B138" i="10" a="1"/>
  <c r="B138" i="10" s="1"/>
  <c r="F425" i="10" a="1"/>
  <c r="F425" i="10" s="1"/>
  <c r="I425" i="10" a="1"/>
  <c r="I425" i="10" s="1"/>
  <c r="C425" i="10" a="1"/>
  <c r="C425" i="10" s="1"/>
  <c r="E425" i="10" a="1"/>
  <c r="E425" i="10" s="1"/>
  <c r="D425" i="10" a="1"/>
  <c r="D425" i="10" s="1"/>
  <c r="B425" i="10" a="1"/>
  <c r="B425" i="10" s="1"/>
  <c r="A425" i="10" a="1"/>
  <c r="A425" i="10" s="1"/>
  <c r="F652" i="10" a="1"/>
  <c r="F652" i="10" s="1"/>
  <c r="I652" i="10" a="1"/>
  <c r="I652" i="10" s="1"/>
  <c r="C652" i="10" a="1"/>
  <c r="C652" i="10" s="1"/>
  <c r="B652" i="10" a="1"/>
  <c r="B652" i="10" s="1"/>
  <c r="D652" i="10" a="1"/>
  <c r="D652" i="10" s="1"/>
  <c r="I927" i="10" a="1"/>
  <c r="I927" i="10" s="1"/>
  <c r="C927" i="10" a="1"/>
  <c r="C927" i="10" s="1"/>
  <c r="D927" i="10" a="1"/>
  <c r="D927" i="10" s="1"/>
  <c r="E927" i="10" a="1"/>
  <c r="E927" i="10" s="1"/>
  <c r="B927" i="10" a="1"/>
  <c r="B927" i="10" s="1"/>
  <c r="I207" i="10" a="1"/>
  <c r="I207" i="10" s="1"/>
  <c r="E207" i="10" a="1"/>
  <c r="E207" i="10" s="1"/>
  <c r="C207" i="10" a="1"/>
  <c r="C207" i="10" s="1"/>
  <c r="D207" i="10" a="1"/>
  <c r="D207" i="10" s="1"/>
  <c r="B207" i="10" a="1"/>
  <c r="B207" i="10" s="1"/>
  <c r="A207" i="10" a="1"/>
  <c r="A207" i="10" s="1"/>
  <c r="I626" i="10" a="1"/>
  <c r="I626" i="10" s="1"/>
  <c r="E626" i="10" a="1"/>
  <c r="E626" i="10" s="1"/>
  <c r="C626" i="10" a="1"/>
  <c r="C626" i="10" s="1"/>
  <c r="D626" i="10" a="1"/>
  <c r="D626" i="10" s="1"/>
  <c r="B626" i="10" a="1"/>
  <c r="B626" i="10" s="1"/>
  <c r="I901" i="10" a="1"/>
  <c r="I901" i="10" s="1"/>
  <c r="E901" i="10" a="1"/>
  <c r="E901" i="10" s="1"/>
  <c r="C901" i="10" a="1"/>
  <c r="C901" i="10" s="1"/>
  <c r="D901" i="10" a="1"/>
  <c r="D901" i="10" s="1"/>
  <c r="B901" i="10" a="1"/>
  <c r="B901" i="10" s="1"/>
  <c r="I181" i="10" a="1"/>
  <c r="I181" i="10" s="1"/>
  <c r="E181" i="10" a="1"/>
  <c r="E181" i="10" s="1"/>
  <c r="C181" i="10" a="1"/>
  <c r="C181" i="10" s="1"/>
  <c r="B181" i="10" a="1"/>
  <c r="B181" i="10" s="1"/>
  <c r="D181" i="10" a="1"/>
  <c r="D181" i="10" s="1"/>
  <c r="I600" i="10" a="1"/>
  <c r="I600" i="10" s="1"/>
  <c r="C600" i="10" a="1"/>
  <c r="C600" i="10" s="1"/>
  <c r="D600" i="10" a="1"/>
  <c r="D600" i="10" s="1"/>
  <c r="B600" i="10" a="1"/>
  <c r="B600" i="10" s="1"/>
  <c r="F24" i="10" a="1"/>
  <c r="F24" i="10" s="1"/>
  <c r="I24" i="10" a="1"/>
  <c r="I24" i="10" s="1"/>
  <c r="C24" i="10" a="1"/>
  <c r="C24" i="10" s="1"/>
  <c r="D24" i="10" a="1"/>
  <c r="D24" i="10" s="1"/>
  <c r="B24" i="10" a="1"/>
  <c r="B24" i="10" s="1"/>
  <c r="F299" i="10" a="1"/>
  <c r="F299" i="10" s="1"/>
  <c r="D299" i="10" a="1"/>
  <c r="D299" i="10" s="1"/>
  <c r="I299" i="10" a="1"/>
  <c r="I299" i="10" s="1"/>
  <c r="C299" i="10" a="1"/>
  <c r="C299" i="10" s="1"/>
  <c r="B299" i="10" a="1"/>
  <c r="B299" i="10" s="1"/>
  <c r="I718" i="10" a="1"/>
  <c r="I718" i="10" s="1"/>
  <c r="E718" i="10" a="1"/>
  <c r="E718" i="10" s="1"/>
  <c r="C718" i="10" a="1"/>
  <c r="C718" i="10" s="1"/>
  <c r="B718" i="10" a="1"/>
  <c r="B718" i="10" s="1"/>
  <c r="D718" i="10" a="1"/>
  <c r="D718" i="10" s="1"/>
  <c r="A718" i="10" a="1"/>
  <c r="A718" i="10" s="1"/>
  <c r="F142" i="10" a="1"/>
  <c r="F142" i="10" s="1"/>
  <c r="I142" i="10" a="1"/>
  <c r="I142" i="10" s="1"/>
  <c r="B142" i="10" a="1"/>
  <c r="B142" i="10" s="1"/>
  <c r="D142" i="10" a="1"/>
  <c r="D142" i="10" s="1"/>
  <c r="C142" i="10" a="1"/>
  <c r="C142" i="10" s="1"/>
  <c r="F705" i="10" a="1"/>
  <c r="F705" i="10" s="1"/>
  <c r="I705" i="10" a="1"/>
  <c r="I705" i="10" s="1"/>
  <c r="E705" i="10" a="1"/>
  <c r="E705" i="10" s="1"/>
  <c r="C705" i="10" a="1"/>
  <c r="C705" i="10" s="1"/>
  <c r="D705" i="10" a="1"/>
  <c r="D705" i="10" s="1"/>
  <c r="B705" i="10" a="1"/>
  <c r="B705" i="10" s="1"/>
  <c r="I129" i="10" a="1"/>
  <c r="I129" i="10" s="1"/>
  <c r="E129" i="10" a="1"/>
  <c r="E129" i="10" s="1"/>
  <c r="B129" i="10" a="1"/>
  <c r="B129" i="10" s="1"/>
  <c r="C129" i="10" a="1"/>
  <c r="C129" i="10" s="1"/>
  <c r="D129" i="10" a="1"/>
  <c r="D129" i="10" s="1"/>
  <c r="F560" i="10" a="1"/>
  <c r="F560" i="10" s="1"/>
  <c r="I560" i="10" a="1"/>
  <c r="I560" i="10" s="1"/>
  <c r="D560" i="10" a="1"/>
  <c r="D560" i="10" s="1"/>
  <c r="B560" i="10" a="1"/>
  <c r="B560" i="10" s="1"/>
  <c r="C560" i="10" a="1"/>
  <c r="C560" i="10" s="1"/>
  <c r="I847" i="10" a="1"/>
  <c r="I847" i="10" s="1"/>
  <c r="E847" i="10" a="1"/>
  <c r="E847" i="10" s="1"/>
  <c r="C847" i="10" a="1"/>
  <c r="C847" i="10" s="1"/>
  <c r="D847" i="10" a="1"/>
  <c r="D847" i="10" s="1"/>
  <c r="B847" i="10" a="1"/>
  <c r="B847" i="10" s="1"/>
  <c r="I271" i="10" a="1"/>
  <c r="I271" i="10" s="1"/>
  <c r="C271" i="10" a="1"/>
  <c r="C271" i="10" s="1"/>
  <c r="E271" i="10" a="1"/>
  <c r="E271" i="10" s="1"/>
  <c r="D271" i="10" a="1"/>
  <c r="D271" i="10" s="1"/>
  <c r="B271" i="10" a="1"/>
  <c r="B271" i="10" s="1"/>
  <c r="I846" i="10" a="1"/>
  <c r="I846" i="10" s="1"/>
  <c r="C846" i="10" a="1"/>
  <c r="C846" i="10" s="1"/>
  <c r="D846" i="10" a="1"/>
  <c r="D846" i="10" s="1"/>
  <c r="B846" i="10" a="1"/>
  <c r="B846" i="10" s="1"/>
  <c r="E846" i="10" a="1"/>
  <c r="E846" i="10" s="1"/>
  <c r="I270" i="10" a="1"/>
  <c r="I270" i="10" s="1"/>
  <c r="F270" i="10" a="1"/>
  <c r="F270" i="10" s="1"/>
  <c r="C270" i="10" a="1"/>
  <c r="C270" i="10" s="1"/>
  <c r="B270" i="10" a="1"/>
  <c r="B270" i="10" s="1"/>
  <c r="D270" i="10" a="1"/>
  <c r="D270" i="10" s="1"/>
  <c r="I557" i="10" a="1"/>
  <c r="I557" i="10" s="1"/>
  <c r="E557" i="10" a="1"/>
  <c r="E557" i="10" s="1"/>
  <c r="C557" i="10" a="1"/>
  <c r="C557" i="10" s="1"/>
  <c r="D557" i="10" a="1"/>
  <c r="D557" i="10" s="1"/>
  <c r="B557" i="10" a="1"/>
  <c r="B557" i="10" s="1"/>
  <c r="F640" i="10" a="1"/>
  <c r="F640" i="10" s="1"/>
  <c r="I640" i="10" a="1"/>
  <c r="I640" i="10" s="1"/>
  <c r="E640" i="10" a="1"/>
  <c r="E640" i="10" s="1"/>
  <c r="C640" i="10" a="1"/>
  <c r="C640" i="10" s="1"/>
  <c r="D640" i="10" a="1"/>
  <c r="D640" i="10" s="1"/>
  <c r="B640" i="10" a="1"/>
  <c r="B640" i="10" s="1"/>
  <c r="E627" i="10" a="1"/>
  <c r="E627" i="10" s="1"/>
  <c r="I627" i="10" a="1"/>
  <c r="I627" i="10" s="1"/>
  <c r="C627" i="10" a="1"/>
  <c r="C627" i="10" s="1"/>
  <c r="D627" i="10" a="1"/>
  <c r="D627" i="10" s="1"/>
  <c r="B627" i="10" a="1"/>
  <c r="B627" i="10" s="1"/>
  <c r="A627" i="10" a="1"/>
  <c r="A627" i="10" s="1"/>
  <c r="I51" i="10" a="1"/>
  <c r="I51" i="10" s="1"/>
  <c r="E51" i="10" a="1"/>
  <c r="E51" i="10" s="1"/>
  <c r="C51" i="10" a="1"/>
  <c r="C51" i="10" s="1"/>
  <c r="A51" i="10" a="1"/>
  <c r="A51" i="10" s="1"/>
  <c r="B51" i="10" a="1"/>
  <c r="B51" i="10" s="1"/>
  <c r="D51" i="10" a="1"/>
  <c r="D51" i="10" s="1"/>
  <c r="I470" i="10" a="1"/>
  <c r="I470" i="10" s="1"/>
  <c r="F470" i="10" a="1"/>
  <c r="F470" i="10" s="1"/>
  <c r="C470" i="10" a="1"/>
  <c r="C470" i="10" s="1"/>
  <c r="B470" i="10" a="1"/>
  <c r="B470" i="10" s="1"/>
  <c r="D470" i="10" a="1"/>
  <c r="D470" i="10" s="1"/>
  <c r="I889" i="10" a="1"/>
  <c r="I889" i="10" s="1"/>
  <c r="E889" i="10" a="1"/>
  <c r="E889" i="10" s="1"/>
  <c r="D889" i="10" a="1"/>
  <c r="D889" i="10" s="1"/>
  <c r="B889" i="10" a="1"/>
  <c r="B889" i="10" s="1"/>
  <c r="C889" i="10" a="1"/>
  <c r="C889" i="10" s="1"/>
  <c r="F169" i="10" a="1"/>
  <c r="F169" i="10" s="1"/>
  <c r="I169" i="10" a="1"/>
  <c r="I169" i="10" s="1"/>
  <c r="C169" i="10" a="1"/>
  <c r="C169" i="10" s="1"/>
  <c r="D169" i="10" a="1"/>
  <c r="D169" i="10" s="1"/>
  <c r="B169" i="10" a="1"/>
  <c r="B169" i="10" s="1"/>
  <c r="F588" i="10" a="1"/>
  <c r="F588" i="10" s="1"/>
  <c r="C588" i="10" a="1"/>
  <c r="C588" i="10" s="1"/>
  <c r="I588" i="10" a="1"/>
  <c r="I588" i="10" s="1"/>
  <c r="B588" i="10" a="1"/>
  <c r="B588" i="10" s="1"/>
  <c r="D588" i="10" a="1"/>
  <c r="D588" i="10" s="1"/>
  <c r="I12" i="10" a="1"/>
  <c r="I12" i="10" s="1"/>
  <c r="F12" i="10" a="1"/>
  <c r="F12" i="10" s="1"/>
  <c r="B12" i="10" a="1"/>
  <c r="B12" i="10" s="1"/>
  <c r="C12" i="10" a="1"/>
  <c r="C12" i="10" s="1"/>
  <c r="D12" i="10" a="1"/>
  <c r="D12" i="10" s="1"/>
  <c r="I431" i="10" a="1"/>
  <c r="I431" i="10" s="1"/>
  <c r="C431" i="10" a="1"/>
  <c r="C431" i="10" s="1"/>
  <c r="D431" i="10" a="1"/>
  <c r="D431" i="10" s="1"/>
  <c r="E431" i="10" a="1"/>
  <c r="E431" i="10" s="1"/>
  <c r="A431" i="10" a="1"/>
  <c r="A431" i="10" s="1"/>
  <c r="B431" i="10" a="1"/>
  <c r="B431" i="10" s="1"/>
  <c r="F850" i="10" a="1"/>
  <c r="F850" i="10" s="1"/>
  <c r="I850" i="10" a="1"/>
  <c r="I850" i="10" s="1"/>
  <c r="C850" i="10" a="1"/>
  <c r="C850" i="10" s="1"/>
  <c r="D850" i="10" a="1"/>
  <c r="D850" i="10" s="1"/>
  <c r="B850" i="10" a="1"/>
  <c r="B850" i="10" s="1"/>
  <c r="F130" i="10" a="1"/>
  <c r="F130" i="10" s="1"/>
  <c r="I130" i="10" a="1"/>
  <c r="I130" i="10" s="1"/>
  <c r="C130" i="10" a="1"/>
  <c r="C130" i="10" s="1"/>
  <c r="E130" i="10" a="1"/>
  <c r="E130" i="10" s="1"/>
  <c r="B130" i="10" a="1"/>
  <c r="B130" i="10" s="1"/>
  <c r="D130" i="10" a="1"/>
  <c r="D130" i="10" s="1"/>
  <c r="I549" i="10" a="1"/>
  <c r="I549" i="10" s="1"/>
  <c r="D549" i="10" a="1"/>
  <c r="D549" i="10" s="1"/>
  <c r="C549" i="10" a="1"/>
  <c r="C549" i="10" s="1"/>
  <c r="B549" i="10" a="1"/>
  <c r="B549" i="10" s="1"/>
  <c r="F117" i="10" a="1"/>
  <c r="F117" i="10" s="1"/>
  <c r="I117" i="10" a="1"/>
  <c r="I117" i="10" s="1"/>
  <c r="E117" i="10" a="1"/>
  <c r="E117" i="10" s="1"/>
  <c r="B117" i="10" a="1"/>
  <c r="B117" i="10" s="1"/>
  <c r="D117" i="10" a="1"/>
  <c r="D117" i="10" s="1"/>
  <c r="I548" i="10" a="1"/>
  <c r="I548" i="10" s="1"/>
  <c r="E548" i="10" a="1"/>
  <c r="E548" i="10" s="1"/>
  <c r="D548" i="10" a="1"/>
  <c r="D548" i="10" s="1"/>
  <c r="B548" i="10" a="1"/>
  <c r="B548" i="10" s="1"/>
  <c r="C548" i="10" a="1"/>
  <c r="C548" i="10" s="1"/>
  <c r="I979" i="10" a="1"/>
  <c r="I979" i="10" s="1"/>
  <c r="C979" i="10" a="1"/>
  <c r="C979" i="10" s="1"/>
  <c r="D979" i="10" a="1"/>
  <c r="D979" i="10" s="1"/>
  <c r="E979" i="10" a="1"/>
  <c r="E979" i="10" s="1"/>
  <c r="B979" i="10" a="1"/>
  <c r="B979" i="10" s="1"/>
  <c r="F547" i="10" a="1"/>
  <c r="F547" i="10" s="1"/>
  <c r="I547" i="10" a="1"/>
  <c r="I547" i="10" s="1"/>
  <c r="C547" i="10" a="1"/>
  <c r="C547" i="10" s="1"/>
  <c r="A547" i="10" a="1"/>
  <c r="A547" i="10" s="1"/>
  <c r="B547" i="10" a="1"/>
  <c r="B547" i="10" s="1"/>
  <c r="D547" i="10" a="1"/>
  <c r="D547" i="10" s="1"/>
  <c r="F115" i="10" a="1"/>
  <c r="F115" i="10" s="1"/>
  <c r="I115" i="10" a="1"/>
  <c r="I115" i="10" s="1"/>
  <c r="C115" i="10" a="1"/>
  <c r="C115" i="10" s="1"/>
  <c r="D115" i="10" a="1"/>
  <c r="D115" i="10" s="1"/>
  <c r="E115" i="10" a="1"/>
  <c r="E115" i="10" s="1"/>
  <c r="B115" i="10" a="1"/>
  <c r="B115" i="10" s="1"/>
  <c r="I546" i="10" a="1"/>
  <c r="I546" i="10" s="1"/>
  <c r="F546" i="10" a="1"/>
  <c r="F546" i="10" s="1"/>
  <c r="E546" i="10" a="1"/>
  <c r="E546" i="10" s="1"/>
  <c r="C546" i="10" a="1"/>
  <c r="C546" i="10" s="1"/>
  <c r="D546" i="10" a="1"/>
  <c r="D546" i="10" s="1"/>
  <c r="B546" i="10" a="1"/>
  <c r="B546" i="10" s="1"/>
  <c r="A546" i="10" a="1"/>
  <c r="A546" i="10" s="1"/>
  <c r="I977" i="10" a="1"/>
  <c r="I977" i="10" s="1"/>
  <c r="F977" i="10" a="1"/>
  <c r="F977" i="10" s="1"/>
  <c r="C977" i="10" a="1"/>
  <c r="C977" i="10" s="1"/>
  <c r="D977" i="10" a="1"/>
  <c r="D977" i="10" s="1"/>
  <c r="A977" i="10" a="1"/>
  <c r="A977" i="10" s="1"/>
  <c r="B977" i="10" a="1"/>
  <c r="B977" i="10" s="1"/>
  <c r="F401" i="10" a="1"/>
  <c r="F401" i="10" s="1"/>
  <c r="I401" i="10" a="1"/>
  <c r="I401" i="10" s="1"/>
  <c r="C401" i="10" a="1"/>
  <c r="C401" i="10" s="1"/>
  <c r="D401" i="10" a="1"/>
  <c r="D401" i="10" s="1"/>
  <c r="B401" i="10" a="1"/>
  <c r="B401" i="10" s="1"/>
  <c r="E772" i="10" a="1"/>
  <c r="E772" i="10" s="1"/>
  <c r="I772" i="10" a="1"/>
  <c r="I772" i="10" s="1"/>
  <c r="C772" i="10" a="1"/>
  <c r="C772" i="10" s="1"/>
  <c r="D772" i="10" a="1"/>
  <c r="D772" i="10" s="1"/>
  <c r="B772" i="10" a="1"/>
  <c r="B772" i="10" s="1"/>
  <c r="I196" i="10" a="1"/>
  <c r="I196" i="10" s="1"/>
  <c r="E196" i="10" a="1"/>
  <c r="E196" i="10" s="1"/>
  <c r="B196" i="10" a="1"/>
  <c r="B196" i="10" s="1"/>
  <c r="C196" i="10" a="1"/>
  <c r="C196" i="10" s="1"/>
  <c r="D196" i="10" a="1"/>
  <c r="D196" i="10" s="1"/>
  <c r="I615" i="10" a="1"/>
  <c r="I615" i="10" s="1"/>
  <c r="C615" i="10" a="1"/>
  <c r="C615" i="10" s="1"/>
  <c r="E615" i="10" a="1"/>
  <c r="E615" i="10" s="1"/>
  <c r="D615" i="10" a="1"/>
  <c r="D615" i="10" s="1"/>
  <c r="B615" i="10" a="1"/>
  <c r="B615" i="10" s="1"/>
  <c r="I39" i="10" a="1"/>
  <c r="I39" i="10" s="1"/>
  <c r="E39" i="10" a="1"/>
  <c r="E39" i="10" s="1"/>
  <c r="C39" i="10" a="1"/>
  <c r="C39" i="10" s="1"/>
  <c r="D39" i="10" a="1"/>
  <c r="D39" i="10" s="1"/>
  <c r="B39" i="10" a="1"/>
  <c r="B39" i="10" s="1"/>
  <c r="E458" i="10" a="1"/>
  <c r="E458" i="10" s="1"/>
  <c r="I458" i="10" a="1"/>
  <c r="I458" i="10" s="1"/>
  <c r="D458" i="10" a="1"/>
  <c r="D458" i="10" s="1"/>
  <c r="B458" i="10" a="1"/>
  <c r="B458" i="10" s="1"/>
  <c r="C458" i="10" a="1"/>
  <c r="C458" i="10" s="1"/>
  <c r="F877" i="10" a="1"/>
  <c r="F877" i="10" s="1"/>
  <c r="I877" i="10" a="1"/>
  <c r="I877" i="10" s="1"/>
  <c r="D877" i="10" a="1"/>
  <c r="D877" i="10" s="1"/>
  <c r="B877" i="10" a="1"/>
  <c r="B877" i="10" s="1"/>
  <c r="C877" i="10" a="1"/>
  <c r="C877" i="10" s="1"/>
  <c r="I301" i="10" a="1"/>
  <c r="I301" i="10" s="1"/>
  <c r="D301" i="10" a="1"/>
  <c r="D301" i="10" s="1"/>
  <c r="B301" i="10" a="1"/>
  <c r="B301" i="10" s="1"/>
  <c r="E301" i="10" a="1"/>
  <c r="E301" i="10" s="1"/>
  <c r="I720" i="10" a="1"/>
  <c r="I720" i="10" s="1"/>
  <c r="D720" i="10" a="1"/>
  <c r="D720" i="10" s="1"/>
  <c r="E720" i="10" a="1"/>
  <c r="E720" i="10" s="1"/>
  <c r="B720" i="10" a="1"/>
  <c r="B720" i="10" s="1"/>
  <c r="C720" i="10" a="1"/>
  <c r="C720" i="10" s="1"/>
  <c r="F707" i="10" a="1"/>
  <c r="F707" i="10" s="1"/>
  <c r="I707" i="10" a="1"/>
  <c r="I707" i="10" s="1"/>
  <c r="E707" i="10" a="1"/>
  <c r="E707" i="10" s="1"/>
  <c r="B707" i="10" a="1"/>
  <c r="B707" i="10" s="1"/>
  <c r="D707" i="10" a="1"/>
  <c r="D707" i="10" s="1"/>
  <c r="C707" i="10" a="1"/>
  <c r="C707" i="10" s="1"/>
  <c r="I131" i="10" a="1"/>
  <c r="I131" i="10" s="1"/>
  <c r="E131" i="10" a="1"/>
  <c r="E131" i="10" s="1"/>
  <c r="C131" i="10" a="1"/>
  <c r="C131" i="10" s="1"/>
  <c r="D131" i="10" a="1"/>
  <c r="D131" i="10" s="1"/>
  <c r="B131" i="10" a="1"/>
  <c r="B131" i="10" s="1"/>
  <c r="F550" i="10" a="1"/>
  <c r="F550" i="10" s="1"/>
  <c r="I550" i="10" a="1"/>
  <c r="I550" i="10" s="1"/>
  <c r="E550" i="10" a="1"/>
  <c r="E550" i="10" s="1"/>
  <c r="D550" i="10" a="1"/>
  <c r="D550" i="10" s="1"/>
  <c r="C550" i="10" a="1"/>
  <c r="C550" i="10" s="1"/>
  <c r="B550" i="10" a="1"/>
  <c r="B550" i="10" s="1"/>
  <c r="I969" i="10" a="1"/>
  <c r="I969" i="10" s="1"/>
  <c r="F969" i="10" a="1"/>
  <c r="F969" i="10" s="1"/>
  <c r="B969" i="10" a="1"/>
  <c r="B969" i="10" s="1"/>
  <c r="C969" i="10" a="1"/>
  <c r="C969" i="10" s="1"/>
  <c r="D969" i="10" a="1"/>
  <c r="D969" i="10" s="1"/>
  <c r="I249" i="10" a="1"/>
  <c r="I249" i="10" s="1"/>
  <c r="C249" i="10" a="1"/>
  <c r="C249" i="10" s="1"/>
  <c r="D249" i="10" a="1"/>
  <c r="D249" i="10" s="1"/>
  <c r="A249" i="10" a="1"/>
  <c r="A249" i="10" s="1"/>
  <c r="B249" i="10" a="1"/>
  <c r="B249" i="10" s="1"/>
  <c r="F680" i="10" a="1"/>
  <c r="F680" i="10" s="1"/>
  <c r="I680" i="10" a="1"/>
  <c r="I680" i="10" s="1"/>
  <c r="B680" i="10" a="1"/>
  <c r="B680" i="10" s="1"/>
  <c r="C680" i="10" a="1"/>
  <c r="C680" i="10" s="1"/>
  <c r="D680" i="10" a="1"/>
  <c r="D680" i="10" s="1"/>
  <c r="I104" i="10" a="1"/>
  <c r="I104" i="10" s="1"/>
  <c r="E104" i="10" a="1"/>
  <c r="E104" i="10" s="1"/>
  <c r="C104" i="10" a="1"/>
  <c r="C104" i="10" s="1"/>
  <c r="D104" i="10" a="1"/>
  <c r="D104" i="10" s="1"/>
  <c r="B104" i="10" a="1"/>
  <c r="B104" i="10" s="1"/>
  <c r="I535" i="10" a="1"/>
  <c r="I535" i="10" s="1"/>
  <c r="F535" i="10" a="1"/>
  <c r="F535" i="10" s="1"/>
  <c r="C535" i="10" a="1"/>
  <c r="C535" i="10" s="1"/>
  <c r="B535" i="10" a="1"/>
  <c r="B535" i="10" s="1"/>
  <c r="D535" i="10" a="1"/>
  <c r="D535" i="10" s="1"/>
  <c r="F822" i="10" a="1"/>
  <c r="F822" i="10" s="1"/>
  <c r="I822" i="10" a="1"/>
  <c r="I822" i="10" s="1"/>
  <c r="C822" i="10" a="1"/>
  <c r="C822" i="10" s="1"/>
  <c r="D822" i="10" a="1"/>
  <c r="D822" i="10" s="1"/>
  <c r="B822" i="10" a="1"/>
  <c r="B822" i="10" s="1"/>
  <c r="A822" i="10" a="1"/>
  <c r="A822" i="10" s="1"/>
  <c r="I965" i="10" a="1"/>
  <c r="I965" i="10" s="1"/>
  <c r="E965" i="10" a="1"/>
  <c r="E965" i="10" s="1"/>
  <c r="C965" i="10" a="1"/>
  <c r="C965" i="10" s="1"/>
  <c r="D965" i="10" a="1"/>
  <c r="D965" i="10" s="1"/>
  <c r="B965" i="10" a="1"/>
  <c r="B965" i="10" s="1"/>
  <c r="I533" i="10" a="1"/>
  <c r="I533" i="10" s="1"/>
  <c r="D533" i="10" a="1"/>
  <c r="D533" i="10" s="1"/>
  <c r="E533" i="10" a="1"/>
  <c r="E533" i="10" s="1"/>
  <c r="B533" i="10" a="1"/>
  <c r="B533" i="10" s="1"/>
  <c r="C533" i="10" a="1"/>
  <c r="C533" i="10" s="1"/>
  <c r="F616" i="10" a="1"/>
  <c r="F616" i="10" s="1"/>
  <c r="I616" i="10" a="1"/>
  <c r="I616" i="10" s="1"/>
  <c r="E616" i="10" a="1"/>
  <c r="E616" i="10" s="1"/>
  <c r="C616" i="10" a="1"/>
  <c r="C616" i="10" s="1"/>
  <c r="D616" i="10" a="1"/>
  <c r="D616" i="10" s="1"/>
  <c r="B616" i="10" a="1"/>
  <c r="B616" i="10" s="1"/>
  <c r="I40" i="10" a="1"/>
  <c r="I40" i="10" s="1"/>
  <c r="E40" i="10" a="1"/>
  <c r="E40" i="10" s="1"/>
  <c r="A40" i="10" a="1"/>
  <c r="A40" i="10" s="1"/>
  <c r="D40" i="10" a="1"/>
  <c r="D40" i="10" s="1"/>
  <c r="B40" i="10" a="1"/>
  <c r="B40" i="10" s="1"/>
  <c r="F603" i="10" a="1"/>
  <c r="F603" i="10" s="1"/>
  <c r="I603" i="10" a="1"/>
  <c r="I603" i="10" s="1"/>
  <c r="C603" i="10" a="1"/>
  <c r="C603" i="10" s="1"/>
  <c r="D603" i="10" a="1"/>
  <c r="D603" i="10" s="1"/>
  <c r="B603" i="10" a="1"/>
  <c r="B603" i="10" s="1"/>
  <c r="E603" i="10" a="1"/>
  <c r="E603" i="10" s="1"/>
  <c r="I27" i="10" a="1"/>
  <c r="I27" i="10" s="1"/>
  <c r="C27" i="10" a="1"/>
  <c r="C27" i="10" s="1"/>
  <c r="D27" i="10" a="1"/>
  <c r="D27" i="10" s="1"/>
  <c r="B27" i="10" a="1"/>
  <c r="B27" i="10" s="1"/>
  <c r="I446" i="10" a="1"/>
  <c r="I446" i="10" s="1"/>
  <c r="E446" i="10" a="1"/>
  <c r="E446" i="10" s="1"/>
  <c r="D446" i="10" a="1"/>
  <c r="D446" i="10" s="1"/>
  <c r="C446" i="10" a="1"/>
  <c r="C446" i="10" s="1"/>
  <c r="B446" i="10" a="1"/>
  <c r="B446" i="10" s="1"/>
  <c r="I865" i="10" a="1"/>
  <c r="I865" i="10" s="1"/>
  <c r="F865" i="10" a="1"/>
  <c r="F865" i="10" s="1"/>
  <c r="E865" i="10" a="1"/>
  <c r="E865" i="10" s="1"/>
  <c r="C865" i="10" a="1"/>
  <c r="C865" i="10" s="1"/>
  <c r="D865" i="10" a="1"/>
  <c r="D865" i="10" s="1"/>
  <c r="B865" i="10" a="1"/>
  <c r="B865" i="10" s="1"/>
  <c r="I289" i="10" a="1"/>
  <c r="I289" i="10" s="1"/>
  <c r="E289" i="10" a="1"/>
  <c r="E289" i="10" s="1"/>
  <c r="B289" i="10" a="1"/>
  <c r="B289" i="10" s="1"/>
  <c r="C289" i="10" a="1"/>
  <c r="C289" i="10" s="1"/>
  <c r="D289" i="10" a="1"/>
  <c r="D289" i="10" s="1"/>
  <c r="F564" i="10" a="1"/>
  <c r="F564" i="10" s="1"/>
  <c r="I564" i="10" a="1"/>
  <c r="I564" i="10" s="1"/>
  <c r="C564" i="10" a="1"/>
  <c r="C564" i="10" s="1"/>
  <c r="D564" i="10" a="1"/>
  <c r="D564" i="10" s="1"/>
  <c r="B564" i="10" a="1"/>
  <c r="B564" i="10" s="1"/>
  <c r="F695" i="10" a="1"/>
  <c r="F695" i="10" s="1"/>
  <c r="I695" i="10" a="1"/>
  <c r="I695" i="10" s="1"/>
  <c r="B695" i="10" a="1"/>
  <c r="B695" i="10" s="1"/>
  <c r="C695" i="10" a="1"/>
  <c r="C695" i="10" s="1"/>
  <c r="D695" i="10" a="1"/>
  <c r="D695" i="10" s="1"/>
  <c r="I826" i="10" a="1"/>
  <c r="I826" i="10" s="1"/>
  <c r="E826" i="10" a="1"/>
  <c r="E826" i="10" s="1"/>
  <c r="F826" i="10" a="1"/>
  <c r="F826" i="10" s="1"/>
  <c r="B826" i="10" a="1"/>
  <c r="B826" i="10" s="1"/>
  <c r="D826" i="10" a="1"/>
  <c r="D826" i="10" s="1"/>
  <c r="C826" i="10" a="1"/>
  <c r="C826" i="10" s="1"/>
  <c r="F813" i="10" a="1"/>
  <c r="F813" i="10" s="1"/>
  <c r="I813" i="10" a="1"/>
  <c r="I813" i="10" s="1"/>
  <c r="C813" i="10" a="1"/>
  <c r="C813" i="10" s="1"/>
  <c r="D813" i="10" a="1"/>
  <c r="D813" i="10" s="1"/>
  <c r="B813" i="10" a="1"/>
  <c r="B813" i="10" s="1"/>
  <c r="C381" i="10" a="1"/>
  <c r="C381" i="10" s="1"/>
  <c r="I381" i="10" a="1"/>
  <c r="I381" i="10" s="1"/>
  <c r="E381" i="10" a="1"/>
  <c r="E381" i="10" s="1"/>
  <c r="D381" i="10" a="1"/>
  <c r="D381" i="10" s="1"/>
  <c r="B381" i="10" a="1"/>
  <c r="B381" i="10" s="1"/>
  <c r="E812" i="10" a="1"/>
  <c r="E812" i="10" s="1"/>
  <c r="I812" i="10" a="1"/>
  <c r="I812" i="10" s="1"/>
  <c r="C812" i="10" a="1"/>
  <c r="C812" i="10" s="1"/>
  <c r="D812" i="10" a="1"/>
  <c r="D812" i="10" s="1"/>
  <c r="B812" i="10" a="1"/>
  <c r="B812" i="10" s="1"/>
  <c r="I380" i="10" a="1"/>
  <c r="I380" i="10" s="1"/>
  <c r="E380" i="10" a="1"/>
  <c r="E380" i="10" s="1"/>
  <c r="C380" i="10" a="1"/>
  <c r="C380" i="10" s="1"/>
  <c r="D380" i="10" a="1"/>
  <c r="D380" i="10" s="1"/>
  <c r="A380" i="10" a="1"/>
  <c r="A380" i="10" s="1"/>
  <c r="B380" i="10" a="1"/>
  <c r="B380" i="10" s="1"/>
  <c r="I955" i="10" a="1"/>
  <c r="I955" i="10" s="1"/>
  <c r="F955" i="10" a="1"/>
  <c r="F955" i="10" s="1"/>
  <c r="C955" i="10" a="1"/>
  <c r="C955" i="10" s="1"/>
  <c r="D955" i="10" a="1"/>
  <c r="D955" i="10" s="1"/>
  <c r="E955" i="10" a="1"/>
  <c r="E955" i="10" s="1"/>
  <c r="B955" i="10" a="1"/>
  <c r="B955" i="10" s="1"/>
  <c r="I523" i="10" a="1"/>
  <c r="I523" i="10" s="1"/>
  <c r="F523" i="10" a="1"/>
  <c r="F523" i="10" s="1"/>
  <c r="C523" i="10" a="1"/>
  <c r="C523" i="10" s="1"/>
  <c r="D523" i="10" a="1"/>
  <c r="D523" i="10" s="1"/>
  <c r="B523" i="10" a="1"/>
  <c r="B523" i="10" s="1"/>
  <c r="I954" i="10" a="1"/>
  <c r="I954" i="10" s="1"/>
  <c r="C954" i="10" a="1"/>
  <c r="C954" i="10" s="1"/>
  <c r="D954" i="10" a="1"/>
  <c r="D954" i="10" s="1"/>
  <c r="E954" i="10" a="1"/>
  <c r="E954" i="10" s="1"/>
  <c r="B954" i="10" a="1"/>
  <c r="B954" i="10" s="1"/>
  <c r="I522" i="10" a="1"/>
  <c r="I522" i="10" s="1"/>
  <c r="C522" i="10" a="1"/>
  <c r="C522" i="10" s="1"/>
  <c r="B522" i="10" a="1"/>
  <c r="B522" i="10" s="1"/>
  <c r="E522" i="10" a="1"/>
  <c r="E522" i="10" s="1"/>
  <c r="D522" i="10" a="1"/>
  <c r="D522" i="10" s="1"/>
  <c r="A522" i="10" a="1"/>
  <c r="A522" i="10" s="1"/>
  <c r="F90" i="10" a="1"/>
  <c r="F90" i="10" s="1"/>
  <c r="I90" i="10" a="1"/>
  <c r="I90" i="10" s="1"/>
  <c r="B90" i="10" a="1"/>
  <c r="B90" i="10" s="1"/>
  <c r="A90" i="10" a="1"/>
  <c r="A90" i="10" s="1"/>
  <c r="D90" i="10" a="1"/>
  <c r="D90" i="10" s="1"/>
  <c r="C90" i="10" a="1"/>
  <c r="C90" i="10" s="1"/>
  <c r="E809" i="10" a="1"/>
  <c r="E809" i="10" s="1"/>
  <c r="I809" i="10" a="1"/>
  <c r="I809" i="10" s="1"/>
  <c r="D809" i="10" a="1"/>
  <c r="D809" i="10" s="1"/>
  <c r="C809" i="10" a="1"/>
  <c r="C809" i="10" s="1"/>
  <c r="B809" i="10" a="1"/>
  <c r="B809" i="10" s="1"/>
  <c r="F89" i="10" a="1"/>
  <c r="F89" i="10" s="1"/>
  <c r="I89" i="10" a="1"/>
  <c r="I89" i="10" s="1"/>
  <c r="C89" i="10" a="1"/>
  <c r="C89" i="10" s="1"/>
  <c r="B89" i="10" a="1"/>
  <c r="B89" i="10" s="1"/>
  <c r="D89" i="10" a="1"/>
  <c r="D89" i="10" s="1"/>
  <c r="I892" i="10" a="1"/>
  <c r="I892" i="10" s="1"/>
  <c r="C892" i="10" a="1"/>
  <c r="C892" i="10" s="1"/>
  <c r="D892" i="10" a="1"/>
  <c r="D892" i="10" s="1"/>
  <c r="B892" i="10" a="1"/>
  <c r="B892" i="10" s="1"/>
  <c r="F460" i="10" a="1"/>
  <c r="F460" i="10" s="1"/>
  <c r="I460" i="10" a="1"/>
  <c r="I460" i="10" s="1"/>
  <c r="E460" i="10" a="1"/>
  <c r="E460" i="10" s="1"/>
  <c r="C460" i="10" a="1"/>
  <c r="C460" i="10" s="1"/>
  <c r="D460" i="10" a="1"/>
  <c r="D460" i="10" s="1"/>
  <c r="B460" i="10" a="1"/>
  <c r="B460" i="10" s="1"/>
  <c r="I172" i="10" a="1"/>
  <c r="I172" i="10" s="1"/>
  <c r="E172" i="10" a="1"/>
  <c r="E172" i="10" s="1"/>
  <c r="D172" i="10" a="1"/>
  <c r="D172" i="10" s="1"/>
  <c r="A172" i="10" a="1"/>
  <c r="A172" i="10" s="1"/>
  <c r="B172" i="10" a="1"/>
  <c r="B172" i="10" s="1"/>
  <c r="C172" i="10" a="1"/>
  <c r="C172" i="10" s="1"/>
  <c r="I735" i="10" a="1"/>
  <c r="I735" i="10" s="1"/>
  <c r="E735" i="10" a="1"/>
  <c r="E735" i="10" s="1"/>
  <c r="F735" i="10" a="1"/>
  <c r="F735" i="10" s="1"/>
  <c r="C735" i="10" a="1"/>
  <c r="C735" i="10" s="1"/>
  <c r="D735" i="10" a="1"/>
  <c r="D735" i="10" s="1"/>
  <c r="A735" i="10" a="1"/>
  <c r="A735" i="10" s="1"/>
  <c r="B735" i="10" a="1"/>
  <c r="B735" i="10" s="1"/>
  <c r="I159" i="10" a="1"/>
  <c r="I159" i="10" s="1"/>
  <c r="E159" i="10" a="1"/>
  <c r="E159" i="10" s="1"/>
  <c r="C159" i="10" a="1"/>
  <c r="C159" i="10" s="1"/>
  <c r="B159" i="10" a="1"/>
  <c r="B159" i="10" s="1"/>
  <c r="D159" i="10" a="1"/>
  <c r="D159" i="10" s="1"/>
  <c r="F290" i="10" a="1"/>
  <c r="F290" i="10" s="1"/>
  <c r="I290" i="10" a="1"/>
  <c r="I290" i="10" s="1"/>
  <c r="B290" i="10" a="1"/>
  <c r="B290" i="10" s="1"/>
  <c r="C290" i="10" a="1"/>
  <c r="C290" i="10" s="1"/>
  <c r="D290" i="10" a="1"/>
  <c r="D290" i="10" s="1"/>
  <c r="I513" i="10" a="1"/>
  <c r="I513" i="10" s="1"/>
  <c r="E513" i="10" a="1"/>
  <c r="E513" i="10" s="1"/>
  <c r="C513" i="10" a="1"/>
  <c r="C513" i="10" s="1"/>
  <c r="D513" i="10" a="1"/>
  <c r="D513" i="10" s="1"/>
  <c r="B513" i="10" a="1"/>
  <c r="B513" i="10" s="1"/>
  <c r="F868" i="10" a="1"/>
  <c r="F868" i="10" s="1"/>
  <c r="I868" i="10" a="1"/>
  <c r="I868" i="10" s="1"/>
  <c r="C868" i="10" a="1"/>
  <c r="C868" i="10" s="1"/>
  <c r="D868" i="10" a="1"/>
  <c r="D868" i="10" s="1"/>
  <c r="B868" i="10" a="1"/>
  <c r="B868" i="10" s="1"/>
  <c r="I724" i="10" a="1"/>
  <c r="I724" i="10" s="1"/>
  <c r="E724" i="10" a="1"/>
  <c r="E724" i="10" s="1"/>
  <c r="D724" i="10" a="1"/>
  <c r="D724" i="10" s="1"/>
  <c r="B724" i="10" a="1"/>
  <c r="B724" i="10" s="1"/>
  <c r="I580" i="10" a="1"/>
  <c r="I580" i="10" s="1"/>
  <c r="F580" i="10" a="1"/>
  <c r="F580" i="10" s="1"/>
  <c r="C580" i="10" a="1"/>
  <c r="C580" i="10" s="1"/>
  <c r="D580" i="10" a="1"/>
  <c r="D580" i="10" s="1"/>
  <c r="B580" i="10" a="1"/>
  <c r="B580" i="10" s="1"/>
  <c r="I436" i="10" a="1"/>
  <c r="I436" i="10" s="1"/>
  <c r="E436" i="10" a="1"/>
  <c r="E436" i="10" s="1"/>
  <c r="D436" i="10" a="1"/>
  <c r="D436" i="10" s="1"/>
  <c r="B436" i="10" a="1"/>
  <c r="B436" i="10" s="1"/>
  <c r="I292" i="10" a="1"/>
  <c r="I292" i="10" s="1"/>
  <c r="F292" i="10" a="1"/>
  <c r="F292" i="10" s="1"/>
  <c r="D292" i="10" a="1"/>
  <c r="D292" i="10" s="1"/>
  <c r="C292" i="10" a="1"/>
  <c r="C292" i="10" s="1"/>
  <c r="B292" i="10" a="1"/>
  <c r="B292" i="10" s="1"/>
  <c r="I148" i="10" a="1"/>
  <c r="I148" i="10" s="1"/>
  <c r="C148" i="10" a="1"/>
  <c r="C148" i="10" s="1"/>
  <c r="D148" i="10" a="1"/>
  <c r="D148" i="10" s="1"/>
  <c r="B148" i="10" a="1"/>
  <c r="B148" i="10" s="1"/>
  <c r="F999" i="10" a="1"/>
  <c r="F999" i="10" s="1"/>
  <c r="I999" i="10" a="1"/>
  <c r="I999" i="10" s="1"/>
  <c r="B999" i="10" a="1"/>
  <c r="B999" i="10" s="1"/>
  <c r="C999" i="10" a="1"/>
  <c r="C999" i="10" s="1"/>
  <c r="D999" i="10" a="1"/>
  <c r="D999" i="10" s="1"/>
  <c r="I855" i="10" a="1"/>
  <c r="I855" i="10" s="1"/>
  <c r="E855" i="10" a="1"/>
  <c r="E855" i="10" s="1"/>
  <c r="F855" i="10" a="1"/>
  <c r="F855" i="10" s="1"/>
  <c r="C855" i="10" a="1"/>
  <c r="C855" i="10" s="1"/>
  <c r="D855" i="10" a="1"/>
  <c r="D855" i="10" s="1"/>
  <c r="B855" i="10" a="1"/>
  <c r="B855" i="10" s="1"/>
  <c r="I711" i="10" a="1"/>
  <c r="I711" i="10" s="1"/>
  <c r="E711" i="10" a="1"/>
  <c r="E711" i="10" s="1"/>
  <c r="C711" i="10" a="1"/>
  <c r="C711" i="10" s="1"/>
  <c r="D711" i="10" a="1"/>
  <c r="D711" i="10" s="1"/>
  <c r="B711" i="10" a="1"/>
  <c r="B711" i="10" s="1"/>
  <c r="I567" i="10" a="1"/>
  <c r="I567" i="10" s="1"/>
  <c r="E567" i="10" a="1"/>
  <c r="E567" i="10" s="1"/>
  <c r="C567" i="10" a="1"/>
  <c r="C567" i="10" s="1"/>
  <c r="D567" i="10" a="1"/>
  <c r="D567" i="10" s="1"/>
  <c r="B567" i="10" a="1"/>
  <c r="B567" i="10" s="1"/>
  <c r="I423" i="10" a="1"/>
  <c r="I423" i="10" s="1"/>
  <c r="E423" i="10" a="1"/>
  <c r="E423" i="10" s="1"/>
  <c r="F423" i="10" a="1"/>
  <c r="F423" i="10" s="1"/>
  <c r="C423" i="10" a="1"/>
  <c r="C423" i="10" s="1"/>
  <c r="D423" i="10" a="1"/>
  <c r="D423" i="10" s="1"/>
  <c r="B423" i="10" a="1"/>
  <c r="B423" i="10" s="1"/>
  <c r="I279" i="10" a="1"/>
  <c r="I279" i="10" s="1"/>
  <c r="E279" i="10" a="1"/>
  <c r="E279" i="10" s="1"/>
  <c r="B279" i="10" a="1"/>
  <c r="B279" i="10" s="1"/>
  <c r="C279" i="10" a="1"/>
  <c r="C279" i="10" s="1"/>
  <c r="D279" i="10" a="1"/>
  <c r="D279" i="10" s="1"/>
  <c r="I135" i="10" a="1"/>
  <c r="I135" i="10" s="1"/>
  <c r="F135" i="10" a="1"/>
  <c r="F135" i="10" s="1"/>
  <c r="C135" i="10" a="1"/>
  <c r="C135" i="10" s="1"/>
  <c r="D135" i="10" a="1"/>
  <c r="D135" i="10" s="1"/>
  <c r="B135" i="10" a="1"/>
  <c r="B135" i="10" s="1"/>
  <c r="F986" i="10" a="1"/>
  <c r="F986" i="10" s="1"/>
  <c r="I986" i="10" a="1"/>
  <c r="I986" i="10" s="1"/>
  <c r="E986" i="10" a="1"/>
  <c r="E986" i="10" s="1"/>
  <c r="C986" i="10" a="1"/>
  <c r="C986" i="10" s="1"/>
  <c r="D986" i="10" a="1"/>
  <c r="D986" i="10" s="1"/>
  <c r="B986" i="10" a="1"/>
  <c r="B986" i="10" s="1"/>
  <c r="A986" i="10" a="1"/>
  <c r="A986" i="10" s="1"/>
  <c r="F842" i="10" a="1"/>
  <c r="F842" i="10" s="1"/>
  <c r="I842" i="10" a="1"/>
  <c r="I842" i="10" s="1"/>
  <c r="D842" i="10" a="1"/>
  <c r="D842" i="10" s="1"/>
  <c r="C842" i="10" a="1"/>
  <c r="C842" i="10" s="1"/>
  <c r="B842" i="10" a="1"/>
  <c r="B842" i="10" s="1"/>
  <c r="I698" i="10" a="1"/>
  <c r="I698" i="10" s="1"/>
  <c r="E698" i="10" a="1"/>
  <c r="E698" i="10" s="1"/>
  <c r="D698" i="10" a="1"/>
  <c r="D698" i="10" s="1"/>
  <c r="B698" i="10" a="1"/>
  <c r="B698" i="10" s="1"/>
  <c r="C698" i="10" a="1"/>
  <c r="C698" i="10" s="1"/>
  <c r="I554" i="10" a="1"/>
  <c r="I554" i="10" s="1"/>
  <c r="E554" i="10" a="1"/>
  <c r="E554" i="10" s="1"/>
  <c r="D554" i="10" a="1"/>
  <c r="D554" i="10" s="1"/>
  <c r="B554" i="10" a="1"/>
  <c r="B554" i="10" s="1"/>
  <c r="C554" i="10" a="1"/>
  <c r="C554" i="10" s="1"/>
  <c r="I410" i="10" a="1"/>
  <c r="I410" i="10" s="1"/>
  <c r="E410" i="10" a="1"/>
  <c r="E410" i="10" s="1"/>
  <c r="B410" i="10" a="1"/>
  <c r="B410" i="10" s="1"/>
  <c r="C410" i="10" a="1"/>
  <c r="C410" i="10" s="1"/>
  <c r="D410" i="10" a="1"/>
  <c r="D410" i="10" s="1"/>
  <c r="I266" i="10" a="1"/>
  <c r="I266" i="10" s="1"/>
  <c r="E266" i="10" a="1"/>
  <c r="E266" i="10" s="1"/>
  <c r="D266" i="10" a="1"/>
  <c r="D266" i="10" s="1"/>
  <c r="B266" i="10" a="1"/>
  <c r="B266" i="10" s="1"/>
  <c r="C266" i="10" a="1"/>
  <c r="C266" i="10" s="1"/>
  <c r="I122" i="10" a="1"/>
  <c r="I122" i="10" s="1"/>
  <c r="F122" i="10" a="1"/>
  <c r="F122" i="10" s="1"/>
  <c r="C122" i="10" a="1"/>
  <c r="C122" i="10" s="1"/>
  <c r="A122" i="10" a="1"/>
  <c r="A122" i="10" s="1"/>
  <c r="B122" i="10" a="1"/>
  <c r="B122" i="10" s="1"/>
  <c r="D122" i="10" a="1"/>
  <c r="D122" i="10" s="1"/>
  <c r="E973" i="10" a="1"/>
  <c r="E973" i="10" s="1"/>
  <c r="I973" i="10" a="1"/>
  <c r="I973" i="10" s="1"/>
  <c r="C973" i="10" a="1"/>
  <c r="C973" i="10" s="1"/>
  <c r="D973" i="10" a="1"/>
  <c r="D973" i="10" s="1"/>
  <c r="B973" i="10" a="1"/>
  <c r="B973" i="10" s="1"/>
  <c r="A973" i="10" a="1"/>
  <c r="A973" i="10" s="1"/>
  <c r="I829" i="10" a="1"/>
  <c r="I829" i="10" s="1"/>
  <c r="E829" i="10" a="1"/>
  <c r="E829" i="10" s="1"/>
  <c r="C829" i="10" a="1"/>
  <c r="C829" i="10" s="1"/>
  <c r="D829" i="10" a="1"/>
  <c r="D829" i="10" s="1"/>
  <c r="B829" i="10" a="1"/>
  <c r="B829" i="10" s="1"/>
  <c r="F685" i="10" a="1"/>
  <c r="F685" i="10" s="1"/>
  <c r="I685" i="10" a="1"/>
  <c r="I685" i="10" s="1"/>
  <c r="C685" i="10" a="1"/>
  <c r="C685" i="10" s="1"/>
  <c r="D685" i="10" a="1"/>
  <c r="D685" i="10" s="1"/>
  <c r="B685" i="10" a="1"/>
  <c r="B685" i="10" s="1"/>
  <c r="F541" i="10" a="1"/>
  <c r="F541" i="10" s="1"/>
  <c r="I541" i="10" a="1"/>
  <c r="I541" i="10" s="1"/>
  <c r="E541" i="10" a="1"/>
  <c r="E541" i="10" s="1"/>
  <c r="D541" i="10" a="1"/>
  <c r="D541" i="10" s="1"/>
  <c r="B541" i="10" a="1"/>
  <c r="B541" i="10" s="1"/>
  <c r="I397" i="10" a="1"/>
  <c r="I397" i="10" s="1"/>
  <c r="F397" i="10" a="1"/>
  <c r="F397" i="10" s="1"/>
  <c r="E397" i="10" a="1"/>
  <c r="E397" i="10" s="1"/>
  <c r="B397" i="10" a="1"/>
  <c r="B397" i="10" s="1"/>
  <c r="C397" i="10" a="1"/>
  <c r="C397" i="10" s="1"/>
  <c r="D397" i="10" a="1"/>
  <c r="D397" i="10" s="1"/>
  <c r="F253" i="10" a="1"/>
  <c r="F253" i="10" s="1"/>
  <c r="D253" i="10" a="1"/>
  <c r="D253" i="10" s="1"/>
  <c r="I253" i="10" a="1"/>
  <c r="I253" i="10" s="1"/>
  <c r="E253" i="10" a="1"/>
  <c r="E253" i="10" s="1"/>
  <c r="C253" i="10" a="1"/>
  <c r="C253" i="10" s="1"/>
  <c r="B253" i="10" a="1"/>
  <c r="B253" i="10" s="1"/>
  <c r="I109" i="10" a="1"/>
  <c r="I109" i="10" s="1"/>
  <c r="C109" i="10" a="1"/>
  <c r="C109" i="10" s="1"/>
  <c r="D109" i="10" a="1"/>
  <c r="D109" i="10" s="1"/>
  <c r="B109" i="10" a="1"/>
  <c r="B109" i="10" s="1"/>
  <c r="E960" i="10" a="1"/>
  <c r="E960" i="10" s="1"/>
  <c r="I960" i="10" a="1"/>
  <c r="I960" i="10" s="1"/>
  <c r="B960" i="10" a="1"/>
  <c r="B960" i="10" s="1"/>
  <c r="D960" i="10" a="1"/>
  <c r="D960" i="10" s="1"/>
  <c r="F816" i="10" a="1"/>
  <c r="F816" i="10" s="1"/>
  <c r="B816" i="10" a="1"/>
  <c r="B816" i="10" s="1"/>
  <c r="D816" i="10" a="1"/>
  <c r="D816" i="10" s="1"/>
  <c r="A816" i="10" a="1"/>
  <c r="A816" i="10" s="1"/>
  <c r="I816" i="10" a="1"/>
  <c r="I816" i="10" s="1"/>
  <c r="I672" i="10" a="1"/>
  <c r="I672" i="10" s="1"/>
  <c r="F672" i="10" a="1"/>
  <c r="F672" i="10" s="1"/>
  <c r="E672" i="10" a="1"/>
  <c r="E672" i="10" s="1"/>
  <c r="C672" i="10" a="1"/>
  <c r="C672" i="10" s="1"/>
  <c r="D672" i="10" a="1"/>
  <c r="D672" i="10" s="1"/>
  <c r="B672" i="10" a="1"/>
  <c r="B672" i="10" s="1"/>
  <c r="F528" i="10" a="1"/>
  <c r="F528" i="10" s="1"/>
  <c r="I528" i="10" a="1"/>
  <c r="I528" i="10" s="1"/>
  <c r="E528" i="10" a="1"/>
  <c r="E528" i="10" s="1"/>
  <c r="C528" i="10" a="1"/>
  <c r="C528" i="10" s="1"/>
  <c r="D528" i="10" a="1"/>
  <c r="D528" i="10" s="1"/>
  <c r="B528" i="10" a="1"/>
  <c r="B528" i="10" s="1"/>
  <c r="I384" i="10" a="1"/>
  <c r="I384" i="10" s="1"/>
  <c r="C384" i="10" a="1"/>
  <c r="C384" i="10" s="1"/>
  <c r="B384" i="10" a="1"/>
  <c r="B384" i="10" s="1"/>
  <c r="D384" i="10" a="1"/>
  <c r="D384" i="10" s="1"/>
  <c r="I240" i="10" a="1"/>
  <c r="I240" i="10" s="1"/>
  <c r="E240" i="10" a="1"/>
  <c r="E240" i="10" s="1"/>
  <c r="B240" i="10" a="1"/>
  <c r="B240" i="10" s="1"/>
  <c r="D240" i="10" a="1"/>
  <c r="D240" i="10" s="1"/>
  <c r="C240" i="10" a="1"/>
  <c r="C240" i="10" s="1"/>
  <c r="I96" i="10" a="1"/>
  <c r="I96" i="10" s="1"/>
  <c r="F96" i="10" a="1"/>
  <c r="F96" i="10" s="1"/>
  <c r="D96" i="10" a="1"/>
  <c r="D96" i="10" s="1"/>
  <c r="B96" i="10" a="1"/>
  <c r="B96" i="10" s="1"/>
  <c r="I947" i="10" a="1"/>
  <c r="I947" i="10" s="1"/>
  <c r="E947" i="10" a="1"/>
  <c r="E947" i="10" s="1"/>
  <c r="D947" i="10" a="1"/>
  <c r="D947" i="10" s="1"/>
  <c r="B947" i="10" a="1"/>
  <c r="B947" i="10" s="1"/>
  <c r="C947" i="10" a="1"/>
  <c r="C947" i="10" s="1"/>
  <c r="F803" i="10" a="1"/>
  <c r="F803" i="10" s="1"/>
  <c r="I803" i="10" a="1"/>
  <c r="I803" i="10" s="1"/>
  <c r="E803" i="10" a="1"/>
  <c r="E803" i="10" s="1"/>
  <c r="C803" i="10" a="1"/>
  <c r="C803" i="10" s="1"/>
  <c r="D803" i="10" a="1"/>
  <c r="D803" i="10" s="1"/>
  <c r="B803" i="10" a="1"/>
  <c r="B803" i="10" s="1"/>
  <c r="F659" i="10" a="1"/>
  <c r="F659" i="10" s="1"/>
  <c r="I659" i="10" a="1"/>
  <c r="I659" i="10" s="1"/>
  <c r="E659" i="10" a="1"/>
  <c r="E659" i="10" s="1"/>
  <c r="B659" i="10" a="1"/>
  <c r="B659" i="10" s="1"/>
  <c r="C659" i="10" a="1"/>
  <c r="C659" i="10" s="1"/>
  <c r="D659" i="10" a="1"/>
  <c r="D659" i="10" s="1"/>
  <c r="F515" i="10" a="1"/>
  <c r="F515" i="10" s="1"/>
  <c r="I515" i="10" a="1"/>
  <c r="I515" i="10" s="1"/>
  <c r="E515" i="10" a="1"/>
  <c r="E515" i="10" s="1"/>
  <c r="B515" i="10" a="1"/>
  <c r="B515" i="10" s="1"/>
  <c r="C515" i="10" a="1"/>
  <c r="C515" i="10" s="1"/>
  <c r="D515" i="10" a="1"/>
  <c r="D515" i="10" s="1"/>
  <c r="I371" i="10" a="1"/>
  <c r="I371" i="10" s="1"/>
  <c r="F371" i="10" a="1"/>
  <c r="F371" i="10" s="1"/>
  <c r="E371" i="10" a="1"/>
  <c r="E371" i="10" s="1"/>
  <c r="B371" i="10" a="1"/>
  <c r="B371" i="10" s="1"/>
  <c r="C371" i="10" a="1"/>
  <c r="C371" i="10" s="1"/>
  <c r="D371" i="10" a="1"/>
  <c r="D371" i="10" s="1"/>
  <c r="F227" i="10" a="1"/>
  <c r="F227" i="10" s="1"/>
  <c r="I227" i="10" a="1"/>
  <c r="I227" i="10" s="1"/>
  <c r="C227" i="10" a="1"/>
  <c r="C227" i="10" s="1"/>
  <c r="E227" i="10" a="1"/>
  <c r="E227" i="10" s="1"/>
  <c r="D227" i="10" a="1"/>
  <c r="D227" i="10" s="1"/>
  <c r="B227" i="10" a="1"/>
  <c r="B227" i="10" s="1"/>
  <c r="I83" i="10" a="1"/>
  <c r="I83" i="10" s="1"/>
  <c r="E83" i="10" a="1"/>
  <c r="E83" i="10" s="1"/>
  <c r="C83" i="10" a="1"/>
  <c r="C83" i="10" s="1"/>
  <c r="D83" i="10" a="1"/>
  <c r="D83" i="10" s="1"/>
  <c r="B83" i="10" a="1"/>
  <c r="B83" i="10" s="1"/>
  <c r="I934" i="10" a="1"/>
  <c r="I934" i="10" s="1"/>
  <c r="F934" i="10" a="1"/>
  <c r="F934" i="10" s="1"/>
  <c r="B934" i="10" a="1"/>
  <c r="B934" i="10" s="1"/>
  <c r="C934" i="10" a="1"/>
  <c r="C934" i="10" s="1"/>
  <c r="D934" i="10" a="1"/>
  <c r="D934" i="10" s="1"/>
  <c r="I790" i="10" a="1"/>
  <c r="I790" i="10" s="1"/>
  <c r="E790" i="10" a="1"/>
  <c r="E790" i="10" s="1"/>
  <c r="C790" i="10" a="1"/>
  <c r="C790" i="10" s="1"/>
  <c r="D790" i="10" a="1"/>
  <c r="D790" i="10" s="1"/>
  <c r="B790" i="10" a="1"/>
  <c r="B790" i="10" s="1"/>
  <c r="I646" i="10" a="1"/>
  <c r="I646" i="10" s="1"/>
  <c r="C646" i="10" a="1"/>
  <c r="C646" i="10" s="1"/>
  <c r="D646" i="10" a="1"/>
  <c r="D646" i="10" s="1"/>
  <c r="B646" i="10" a="1"/>
  <c r="B646" i="10" s="1"/>
  <c r="F502" i="10" a="1"/>
  <c r="F502" i="10" s="1"/>
  <c r="I502" i="10" a="1"/>
  <c r="I502" i="10" s="1"/>
  <c r="E502" i="10" a="1"/>
  <c r="E502" i="10" s="1"/>
  <c r="C502" i="10" a="1"/>
  <c r="C502" i="10" s="1"/>
  <c r="D502" i="10" a="1"/>
  <c r="D502" i="10" s="1"/>
  <c r="A502" i="10" a="1"/>
  <c r="A502" i="10" s="1"/>
  <c r="B502" i="10" a="1"/>
  <c r="B502" i="10" s="1"/>
  <c r="I358" i="10" a="1"/>
  <c r="I358" i="10" s="1"/>
  <c r="D358" i="10" a="1"/>
  <c r="D358" i="10" s="1"/>
  <c r="E358" i="10" a="1"/>
  <c r="E358" i="10" s="1"/>
  <c r="B358" i="10" a="1"/>
  <c r="B358" i="10" s="1"/>
  <c r="C358" i="10" a="1"/>
  <c r="C358" i="10" s="1"/>
  <c r="I214" i="10" a="1"/>
  <c r="I214" i="10" s="1"/>
  <c r="E214" i="10" a="1"/>
  <c r="E214" i="10" s="1"/>
  <c r="C214" i="10" a="1"/>
  <c r="C214" i="10" s="1"/>
  <c r="D214" i="10" a="1"/>
  <c r="D214" i="10" s="1"/>
  <c r="A214" i="10" a="1"/>
  <c r="A214" i="10" s="1"/>
  <c r="B214" i="10" a="1"/>
  <c r="B214" i="10" s="1"/>
  <c r="I70" i="10" a="1"/>
  <c r="I70" i="10" s="1"/>
  <c r="C70" i="10" a="1"/>
  <c r="C70" i="10" s="1"/>
  <c r="E70" i="10" a="1"/>
  <c r="E70" i="10" s="1"/>
  <c r="B70" i="10" a="1"/>
  <c r="B70" i="10" s="1"/>
  <c r="A70" i="10" a="1"/>
  <c r="A70" i="10" s="1"/>
  <c r="D70" i="10" a="1"/>
  <c r="D70" i="10" s="1"/>
  <c r="F921" i="10" a="1"/>
  <c r="F921" i="10" s="1"/>
  <c r="I921" i="10" a="1"/>
  <c r="I921" i="10" s="1"/>
  <c r="C921" i="10" a="1"/>
  <c r="C921" i="10" s="1"/>
  <c r="D921" i="10" a="1"/>
  <c r="D921" i="10" s="1"/>
  <c r="A921" i="10" a="1"/>
  <c r="A921" i="10" s="1"/>
  <c r="B921" i="10" a="1"/>
  <c r="B921" i="10" s="1"/>
  <c r="F777" i="10" a="1"/>
  <c r="F777" i="10" s="1"/>
  <c r="I777" i="10" a="1"/>
  <c r="I777" i="10" s="1"/>
  <c r="A777" i="10" a="1"/>
  <c r="A777" i="10" s="1"/>
  <c r="B777" i="10" a="1"/>
  <c r="B777" i="10" s="1"/>
  <c r="D777" i="10" a="1"/>
  <c r="D777" i="10" s="1"/>
  <c r="I633" i="10" a="1"/>
  <c r="I633" i="10" s="1"/>
  <c r="E633" i="10" a="1"/>
  <c r="E633" i="10" s="1"/>
  <c r="D633" i="10" a="1"/>
  <c r="D633" i="10" s="1"/>
  <c r="B633" i="10" a="1"/>
  <c r="B633" i="10" s="1"/>
  <c r="F489" i="10" a="1"/>
  <c r="F489" i="10" s="1"/>
  <c r="I489" i="10" a="1"/>
  <c r="I489" i="10" s="1"/>
  <c r="E489" i="10" a="1"/>
  <c r="E489" i="10" s="1"/>
  <c r="C489" i="10" a="1"/>
  <c r="C489" i="10" s="1"/>
  <c r="D489" i="10" a="1"/>
  <c r="D489" i="10" s="1"/>
  <c r="B489" i="10" a="1"/>
  <c r="B489" i="10" s="1"/>
  <c r="I345" i="10" a="1"/>
  <c r="I345" i="10" s="1"/>
  <c r="F345" i="10" a="1"/>
  <c r="F345" i="10" s="1"/>
  <c r="B345" i="10" a="1"/>
  <c r="B345" i="10" s="1"/>
  <c r="C345" i="10" a="1"/>
  <c r="C345" i="10" s="1"/>
  <c r="D345" i="10" a="1"/>
  <c r="D345" i="10" s="1"/>
  <c r="F201" i="10" a="1"/>
  <c r="F201" i="10" s="1"/>
  <c r="I201" i="10" a="1"/>
  <c r="I201" i="10" s="1"/>
  <c r="E201" i="10" a="1"/>
  <c r="E201" i="10" s="1"/>
  <c r="B201" i="10" a="1"/>
  <c r="B201" i="10" s="1"/>
  <c r="C201" i="10" a="1"/>
  <c r="C201" i="10" s="1"/>
  <c r="D201" i="10" a="1"/>
  <c r="D201" i="10" s="1"/>
  <c r="F57" i="10" a="1"/>
  <c r="F57" i="10" s="1"/>
  <c r="I57" i="10" a="1"/>
  <c r="I57" i="10" s="1"/>
  <c r="E57" i="10" a="1"/>
  <c r="E57" i="10" s="1"/>
  <c r="B57" i="10" a="1"/>
  <c r="B57" i="10" s="1"/>
  <c r="C57" i="10" a="1"/>
  <c r="C57" i="10" s="1"/>
  <c r="D57" i="10" a="1"/>
  <c r="D57" i="10" s="1"/>
  <c r="A57" i="10" a="1"/>
  <c r="A57" i="10" s="1"/>
  <c r="I920" i="10" a="1"/>
  <c r="I920" i="10" s="1"/>
  <c r="C920" i="10" a="1"/>
  <c r="C920" i="10" s="1"/>
  <c r="D920" i="10" a="1"/>
  <c r="D920" i="10" s="1"/>
  <c r="B920" i="10" a="1"/>
  <c r="B920" i="10" s="1"/>
  <c r="I776" i="10" a="1"/>
  <c r="I776" i="10" s="1"/>
  <c r="F776" i="10" a="1"/>
  <c r="F776" i="10" s="1"/>
  <c r="E776" i="10" a="1"/>
  <c r="E776" i="10" s="1"/>
  <c r="C776" i="10" a="1"/>
  <c r="C776" i="10" s="1"/>
  <c r="B776" i="10" a="1"/>
  <c r="B776" i="10" s="1"/>
  <c r="A776" i="10" a="1"/>
  <c r="A776" i="10" s="1"/>
  <c r="D776" i="10" a="1"/>
  <c r="D776" i="10" s="1"/>
  <c r="I632" i="10" a="1"/>
  <c r="I632" i="10" s="1"/>
  <c r="F632" i="10" a="1"/>
  <c r="F632" i="10" s="1"/>
  <c r="E632" i="10" a="1"/>
  <c r="E632" i="10" s="1"/>
  <c r="C632" i="10" a="1"/>
  <c r="C632" i="10" s="1"/>
  <c r="D632" i="10" a="1"/>
  <c r="D632" i="10" s="1"/>
  <c r="B632" i="10" a="1"/>
  <c r="B632" i="10" s="1"/>
  <c r="A632" i="10" a="1"/>
  <c r="A632" i="10" s="1"/>
  <c r="F488" i="10" a="1"/>
  <c r="F488" i="10" s="1"/>
  <c r="I488" i="10" a="1"/>
  <c r="I488" i="10" s="1"/>
  <c r="C488" i="10" a="1"/>
  <c r="C488" i="10" s="1"/>
  <c r="D488" i="10" a="1"/>
  <c r="D488" i="10" s="1"/>
  <c r="A488" i="10" a="1"/>
  <c r="A488" i="10" s="1"/>
  <c r="B488" i="10" a="1"/>
  <c r="B488" i="10" s="1"/>
  <c r="I344" i="10" a="1"/>
  <c r="I344" i="10" s="1"/>
  <c r="E344" i="10" a="1"/>
  <c r="E344" i="10" s="1"/>
  <c r="B344" i="10" a="1"/>
  <c r="B344" i="10" s="1"/>
  <c r="C344" i="10" a="1"/>
  <c r="C344" i="10" s="1"/>
  <c r="A344" i="10" a="1"/>
  <c r="A344" i="10" s="1"/>
  <c r="D344" i="10" a="1"/>
  <c r="D344" i="10" s="1"/>
  <c r="I200" i="10" a="1"/>
  <c r="I200" i="10" s="1"/>
  <c r="F200" i="10" a="1"/>
  <c r="F200" i="10" s="1"/>
  <c r="D200" i="10" a="1"/>
  <c r="D200" i="10" s="1"/>
  <c r="B200" i="10" a="1"/>
  <c r="B200" i="10" s="1"/>
  <c r="C200" i="10" a="1"/>
  <c r="C200" i="10" s="1"/>
  <c r="I56" i="10" a="1"/>
  <c r="I56" i="10" s="1"/>
  <c r="F56" i="10" a="1"/>
  <c r="F56" i="10" s="1"/>
  <c r="C56" i="10" a="1"/>
  <c r="C56" i="10" s="1"/>
  <c r="D56" i="10" a="1"/>
  <c r="D56" i="10" s="1"/>
  <c r="B56" i="10" a="1"/>
  <c r="B56" i="10" s="1"/>
  <c r="F919" i="10" a="1"/>
  <c r="F919" i="10" s="1"/>
  <c r="I919" i="10" a="1"/>
  <c r="I919" i="10" s="1"/>
  <c r="E919" i="10" a="1"/>
  <c r="E919" i="10" s="1"/>
  <c r="B919" i="10" a="1"/>
  <c r="B919" i="10" s="1"/>
  <c r="C919" i="10" a="1"/>
  <c r="C919" i="10" s="1"/>
  <c r="D919" i="10" a="1"/>
  <c r="D919" i="10" s="1"/>
  <c r="I775" i="10" a="1"/>
  <c r="I775" i="10" s="1"/>
  <c r="E775" i="10" a="1"/>
  <c r="E775" i="10" s="1"/>
  <c r="C775" i="10" a="1"/>
  <c r="C775" i="10" s="1"/>
  <c r="D775" i="10" a="1"/>
  <c r="D775" i="10" s="1"/>
  <c r="B775" i="10" a="1"/>
  <c r="B775" i="10" s="1"/>
  <c r="I631" i="10" a="1"/>
  <c r="I631" i="10" s="1"/>
  <c r="D631" i="10" a="1"/>
  <c r="D631" i="10" s="1"/>
  <c r="B631" i="10" a="1"/>
  <c r="B631" i="10" s="1"/>
  <c r="C631" i="10" a="1"/>
  <c r="C631" i="10" s="1"/>
  <c r="I487" i="10" a="1"/>
  <c r="I487" i="10" s="1"/>
  <c r="C487" i="10" a="1"/>
  <c r="C487" i="10" s="1"/>
  <c r="D487" i="10" a="1"/>
  <c r="D487" i="10" s="1"/>
  <c r="B487" i="10" a="1"/>
  <c r="B487" i="10" s="1"/>
  <c r="I343" i="10" a="1"/>
  <c r="I343" i="10" s="1"/>
  <c r="C343" i="10" a="1"/>
  <c r="C343" i="10" s="1"/>
  <c r="E343" i="10" a="1"/>
  <c r="E343" i="10" s="1"/>
  <c r="B343" i="10" a="1"/>
  <c r="B343" i="10" s="1"/>
  <c r="D343" i="10" a="1"/>
  <c r="D343" i="10" s="1"/>
  <c r="I199" i="10" a="1"/>
  <c r="I199" i="10" s="1"/>
  <c r="E199" i="10" a="1"/>
  <c r="E199" i="10" s="1"/>
  <c r="B199" i="10" a="1"/>
  <c r="B199" i="10" s="1"/>
  <c r="C199" i="10" a="1"/>
  <c r="C199" i="10" s="1"/>
  <c r="D199" i="10" a="1"/>
  <c r="D199" i="10" s="1"/>
  <c r="A199" i="10" a="1"/>
  <c r="A199" i="10" s="1"/>
  <c r="I55" i="10" a="1"/>
  <c r="I55" i="10" s="1"/>
  <c r="F55" i="10" a="1"/>
  <c r="F55" i="10" s="1"/>
  <c r="C55" i="10" a="1"/>
  <c r="C55" i="10" s="1"/>
  <c r="D55" i="10" a="1"/>
  <c r="D55" i="10" s="1"/>
  <c r="B55" i="10" a="1"/>
  <c r="B55" i="10" s="1"/>
  <c r="A55" i="10" a="1"/>
  <c r="A55" i="10" s="1"/>
  <c r="E918" i="10" a="1"/>
  <c r="E918" i="10" s="1"/>
  <c r="I918" i="10" a="1"/>
  <c r="I918" i="10" s="1"/>
  <c r="C918" i="10" a="1"/>
  <c r="C918" i="10" s="1"/>
  <c r="D918" i="10" a="1"/>
  <c r="D918" i="10" s="1"/>
  <c r="B918" i="10" a="1"/>
  <c r="B918" i="10" s="1"/>
  <c r="I774" i="10" a="1"/>
  <c r="I774" i="10" s="1"/>
  <c r="E774" i="10" a="1"/>
  <c r="E774" i="10" s="1"/>
  <c r="F774" i="10" a="1"/>
  <c r="F774" i="10" s="1"/>
  <c r="C774" i="10" a="1"/>
  <c r="C774" i="10" s="1"/>
  <c r="D774" i="10" a="1"/>
  <c r="D774" i="10" s="1"/>
  <c r="B774" i="10" a="1"/>
  <c r="B774" i="10" s="1"/>
  <c r="I630" i="10" a="1"/>
  <c r="I630" i="10" s="1"/>
  <c r="E630" i="10" a="1"/>
  <c r="E630" i="10" s="1"/>
  <c r="C630" i="10" a="1"/>
  <c r="C630" i="10" s="1"/>
  <c r="D630" i="10" a="1"/>
  <c r="D630" i="10" s="1"/>
  <c r="B630" i="10" a="1"/>
  <c r="B630" i="10" s="1"/>
  <c r="I486" i="10" a="1"/>
  <c r="I486" i="10" s="1"/>
  <c r="D486" i="10" a="1"/>
  <c r="D486" i="10" s="1"/>
  <c r="E486" i="10" a="1"/>
  <c r="E486" i="10" s="1"/>
  <c r="C486" i="10" a="1"/>
  <c r="C486" i="10" s="1"/>
  <c r="B486" i="10" a="1"/>
  <c r="B486" i="10" s="1"/>
  <c r="I342" i="10" a="1"/>
  <c r="I342" i="10" s="1"/>
  <c r="E342" i="10" a="1"/>
  <c r="E342" i="10" s="1"/>
  <c r="C342" i="10" a="1"/>
  <c r="C342" i="10" s="1"/>
  <c r="D342" i="10" a="1"/>
  <c r="D342" i="10" s="1"/>
  <c r="B342" i="10" a="1"/>
  <c r="B342" i="10" s="1"/>
  <c r="A342" i="10" a="1"/>
  <c r="A342" i="10" s="1"/>
  <c r="I198" i="10" a="1"/>
  <c r="I198" i="10" s="1"/>
  <c r="F198" i="10" a="1"/>
  <c r="F198" i="10" s="1"/>
  <c r="C198" i="10" a="1"/>
  <c r="C198" i="10" s="1"/>
  <c r="D198" i="10" a="1"/>
  <c r="D198" i="10" s="1"/>
  <c r="E198" i="10" a="1"/>
  <c r="E198" i="10" s="1"/>
  <c r="B198" i="10" a="1"/>
  <c r="B198" i="10" s="1"/>
  <c r="I54" i="10" a="1"/>
  <c r="I54" i="10" s="1"/>
  <c r="E54" i="10" a="1"/>
  <c r="E54" i="10" s="1"/>
  <c r="C54" i="10" a="1"/>
  <c r="C54" i="10" s="1"/>
  <c r="B54" i="10" a="1"/>
  <c r="B54" i="10" s="1"/>
  <c r="D54" i="10" a="1"/>
  <c r="D54" i="10" s="1"/>
  <c r="I917" i="10" a="1"/>
  <c r="I917" i="10" s="1"/>
  <c r="F917" i="10" a="1"/>
  <c r="F917" i="10" s="1"/>
  <c r="C917" i="10" a="1"/>
  <c r="C917" i="10" s="1"/>
  <c r="D917" i="10" a="1"/>
  <c r="D917" i="10" s="1"/>
  <c r="B917" i="10" a="1"/>
  <c r="B917" i="10" s="1"/>
  <c r="I773" i="10" a="1"/>
  <c r="I773" i="10" s="1"/>
  <c r="C773" i="10" a="1"/>
  <c r="C773" i="10" s="1"/>
  <c r="D773" i="10" a="1"/>
  <c r="D773" i="10" s="1"/>
  <c r="B773" i="10" a="1"/>
  <c r="B773" i="10" s="1"/>
  <c r="I629" i="10" a="1"/>
  <c r="I629" i="10" s="1"/>
  <c r="E629" i="10" a="1"/>
  <c r="E629" i="10" s="1"/>
  <c r="B629" i="10" a="1"/>
  <c r="B629" i="10" s="1"/>
  <c r="C629" i="10" a="1"/>
  <c r="C629" i="10" s="1"/>
  <c r="D629" i="10" a="1"/>
  <c r="D629" i="10" s="1"/>
  <c r="A629" i="10" a="1"/>
  <c r="A629" i="10" s="1"/>
  <c r="F485" i="10" a="1"/>
  <c r="F485" i="10" s="1"/>
  <c r="I485" i="10" a="1"/>
  <c r="I485" i="10" s="1"/>
  <c r="E485" i="10" a="1"/>
  <c r="E485" i="10" s="1"/>
  <c r="D485" i="10" a="1"/>
  <c r="D485" i="10" s="1"/>
  <c r="C485" i="10" a="1"/>
  <c r="C485" i="10" s="1"/>
  <c r="A485" i="10" a="1"/>
  <c r="A485" i="10" s="1"/>
  <c r="B485" i="10" a="1"/>
  <c r="B485" i="10" s="1"/>
  <c r="I341" i="10" a="1"/>
  <c r="I341" i="10" s="1"/>
  <c r="E341" i="10" a="1"/>
  <c r="E341" i="10" s="1"/>
  <c r="C341" i="10" a="1"/>
  <c r="C341" i="10" s="1"/>
  <c r="D341" i="10" a="1"/>
  <c r="D341" i="10" s="1"/>
  <c r="B341" i="10" a="1"/>
  <c r="B341" i="10" s="1"/>
  <c r="I197" i="10" a="1"/>
  <c r="I197" i="10" s="1"/>
  <c r="F197" i="10" a="1"/>
  <c r="F197" i="10" s="1"/>
  <c r="E197" i="10" a="1"/>
  <c r="E197" i="10" s="1"/>
  <c r="D197" i="10" a="1"/>
  <c r="D197" i="10" s="1"/>
  <c r="B197" i="10" a="1"/>
  <c r="B197" i="10" s="1"/>
  <c r="C197" i="10" a="1"/>
  <c r="C197" i="10" s="1"/>
  <c r="I53" i="10" a="1"/>
  <c r="I53" i="10" s="1"/>
  <c r="F53" i="10" a="1"/>
  <c r="F53" i="10" s="1"/>
  <c r="E53" i="10" a="1"/>
  <c r="E53" i="10" s="1"/>
  <c r="C53" i="10" a="1"/>
  <c r="C53" i="10" s="1"/>
  <c r="D53" i="10" a="1"/>
  <c r="D53" i="10" s="1"/>
  <c r="B53" i="10" a="1"/>
  <c r="B53" i="10" s="1"/>
  <c r="I664" i="10" a="1"/>
  <c r="I664" i="10" s="1"/>
  <c r="E664" i="10" a="1"/>
  <c r="E664" i="10" s="1"/>
  <c r="B664" i="10" a="1"/>
  <c r="B664" i="10" s="1"/>
  <c r="C664" i="10" a="1"/>
  <c r="C664" i="10" s="1"/>
  <c r="D664" i="10" a="1"/>
  <c r="D664" i="10" s="1"/>
  <c r="E939" i="10" a="1"/>
  <c r="E939" i="10" s="1"/>
  <c r="F939" i="10" a="1"/>
  <c r="F939" i="10" s="1"/>
  <c r="I939" i="10" a="1"/>
  <c r="I939" i="10" s="1"/>
  <c r="B939" i="10" a="1"/>
  <c r="B939" i="10" s="1"/>
  <c r="C939" i="10" a="1"/>
  <c r="C939" i="10" s="1"/>
  <c r="D939" i="10" a="1"/>
  <c r="D939" i="10" s="1"/>
  <c r="F219" i="10" a="1"/>
  <c r="F219" i="10" s="1"/>
  <c r="I219" i="10" a="1"/>
  <c r="I219" i="10" s="1"/>
  <c r="C219" i="10" a="1"/>
  <c r="C219" i="10" s="1"/>
  <c r="D219" i="10" a="1"/>
  <c r="D219" i="10" s="1"/>
  <c r="B219" i="10" a="1"/>
  <c r="B219" i="10" s="1"/>
  <c r="F494" i="10" a="1"/>
  <c r="F494" i="10" s="1"/>
  <c r="I494" i="10" a="1"/>
  <c r="I494" i="10" s="1"/>
  <c r="E494" i="10" a="1"/>
  <c r="E494" i="10" s="1"/>
  <c r="C494" i="10" a="1"/>
  <c r="C494" i="10" s="1"/>
  <c r="D494" i="10" a="1"/>
  <c r="D494" i="10" s="1"/>
  <c r="B494" i="10" a="1"/>
  <c r="B494" i="10" s="1"/>
  <c r="I769" i="10" a="1"/>
  <c r="I769" i="10" s="1"/>
  <c r="E769" i="10" a="1"/>
  <c r="E769" i="10" s="1"/>
  <c r="C769" i="10" a="1"/>
  <c r="C769" i="10" s="1"/>
  <c r="D769" i="10" a="1"/>
  <c r="D769" i="10" s="1"/>
  <c r="B769" i="10" a="1"/>
  <c r="B769" i="10" s="1"/>
  <c r="I193" i="10" a="1"/>
  <c r="I193" i="10" s="1"/>
  <c r="F193" i="10" a="1"/>
  <c r="F193" i="10" s="1"/>
  <c r="E193" i="10" a="1"/>
  <c r="E193" i="10" s="1"/>
  <c r="C193" i="10" a="1"/>
  <c r="C193" i="10" s="1"/>
  <c r="D193" i="10" a="1"/>
  <c r="D193" i="10" s="1"/>
  <c r="B193" i="10" a="1"/>
  <c r="B193" i="10" s="1"/>
  <c r="I612" i="10" a="1"/>
  <c r="I612" i="10" s="1"/>
  <c r="F612" i="10" a="1"/>
  <c r="F612" i="10" s="1"/>
  <c r="C612" i="10" a="1"/>
  <c r="C612" i="10" s="1"/>
  <c r="B612" i="10" a="1"/>
  <c r="B612" i="10" s="1"/>
  <c r="D612" i="10" a="1"/>
  <c r="D612" i="10" s="1"/>
  <c r="I887" i="10" a="1"/>
  <c r="I887" i="10" s="1"/>
  <c r="C887" i="10" a="1"/>
  <c r="C887" i="10" s="1"/>
  <c r="D887" i="10" a="1"/>
  <c r="D887" i="10" s="1"/>
  <c r="A887" i="10" a="1"/>
  <c r="A887" i="10" s="1"/>
  <c r="B887" i="10" a="1"/>
  <c r="B887" i="10" s="1"/>
  <c r="I167" i="10" a="1"/>
  <c r="I167" i="10" s="1"/>
  <c r="F167" i="10" a="1"/>
  <c r="F167" i="10" s="1"/>
  <c r="C167" i="10" a="1"/>
  <c r="C167" i="10" s="1"/>
  <c r="D167" i="10" a="1"/>
  <c r="D167" i="10" s="1"/>
  <c r="B167" i="10" a="1"/>
  <c r="B167" i="10" s="1"/>
  <c r="I442" i="10" a="1"/>
  <c r="I442" i="10" s="1"/>
  <c r="D442" i="10" a="1"/>
  <c r="D442" i="10" s="1"/>
  <c r="E442" i="10" a="1"/>
  <c r="E442" i="10" s="1"/>
  <c r="B442" i="10" a="1"/>
  <c r="B442" i="10" s="1"/>
  <c r="C442" i="10" a="1"/>
  <c r="C442" i="10" s="1"/>
  <c r="F717" i="10" a="1"/>
  <c r="F717" i="10" s="1"/>
  <c r="I717" i="10" a="1"/>
  <c r="I717" i="10" s="1"/>
  <c r="E717" i="10" a="1"/>
  <c r="E717" i="10" s="1"/>
  <c r="B717" i="10" a="1"/>
  <c r="B717" i="10" s="1"/>
  <c r="C717" i="10" a="1"/>
  <c r="C717" i="10" s="1"/>
  <c r="D717" i="10" a="1"/>
  <c r="D717" i="10" s="1"/>
  <c r="I4" i="10" a="1"/>
  <c r="I4" i="10" s="1"/>
  <c r="F4" i="10" a="1"/>
  <c r="F4" i="10" s="1"/>
  <c r="D4" i="10" a="1"/>
  <c r="D4" i="10" s="1"/>
  <c r="C4" i="10" a="1"/>
  <c r="C4" i="10" s="1"/>
  <c r="B4" i="10" a="1"/>
  <c r="B4" i="10" s="1"/>
  <c r="I572" i="10" a="1"/>
  <c r="I572" i="10" s="1"/>
  <c r="E572" i="10" a="1"/>
  <c r="E572" i="10" s="1"/>
  <c r="D572" i="10" a="1"/>
  <c r="D572" i="10" s="1"/>
  <c r="A572" i="10" a="1"/>
  <c r="A572" i="10" s="1"/>
  <c r="C572" i="10" a="1"/>
  <c r="C572" i="10" s="1"/>
  <c r="B572" i="10" a="1"/>
  <c r="B572" i="10" s="1"/>
  <c r="F1003" i="10" a="1"/>
  <c r="F1003" i="10" s="1"/>
  <c r="I1003" i="10" a="1"/>
  <c r="I1003" i="10" s="1"/>
  <c r="C1003" i="10" a="1"/>
  <c r="C1003" i="10" s="1"/>
  <c r="D1003" i="10" a="1"/>
  <c r="D1003" i="10" s="1"/>
  <c r="B1003" i="10" a="1"/>
  <c r="B1003" i="10" s="1"/>
  <c r="I571" i="10" a="1"/>
  <c r="I571" i="10" s="1"/>
  <c r="F571" i="10" a="1"/>
  <c r="F571" i="10" s="1"/>
  <c r="D571" i="10" a="1"/>
  <c r="D571" i="10" s="1"/>
  <c r="B571" i="10" a="1"/>
  <c r="B571" i="10" s="1"/>
  <c r="C571" i="10" a="1"/>
  <c r="C571" i="10" s="1"/>
  <c r="I858" i="10" a="1"/>
  <c r="I858" i="10" s="1"/>
  <c r="C858" i="10" a="1"/>
  <c r="C858" i="10" s="1"/>
  <c r="B858" i="10" a="1"/>
  <c r="B858" i="10" s="1"/>
  <c r="A858" i="10" a="1"/>
  <c r="A858" i="10" s="1"/>
  <c r="D858" i="10" a="1"/>
  <c r="D858" i="10" s="1"/>
  <c r="I426" i="10" a="1"/>
  <c r="I426" i="10" s="1"/>
  <c r="D426" i="10" a="1"/>
  <c r="D426" i="10" s="1"/>
  <c r="B426" i="10" a="1"/>
  <c r="B426" i="10" s="1"/>
  <c r="F857" i="10" a="1"/>
  <c r="F857" i="10" s="1"/>
  <c r="I857" i="10" a="1"/>
  <c r="I857" i="10" s="1"/>
  <c r="D857" i="10" a="1"/>
  <c r="D857" i="10" s="1"/>
  <c r="A857" i="10" a="1"/>
  <c r="A857" i="10" s="1"/>
  <c r="B857" i="10" a="1"/>
  <c r="B857" i="10" s="1"/>
  <c r="E137" i="10" a="1"/>
  <c r="E137" i="10" s="1"/>
  <c r="I137" i="10" a="1"/>
  <c r="I137" i="10" s="1"/>
  <c r="B137" i="10" a="1"/>
  <c r="B137" i="10" s="1"/>
  <c r="C137" i="10" a="1"/>
  <c r="C137" i="10" s="1"/>
  <c r="D137" i="10" a="1"/>
  <c r="D137" i="10" s="1"/>
  <c r="A137" i="10" a="1"/>
  <c r="A137" i="10" s="1"/>
  <c r="F364" i="10" a="1"/>
  <c r="F364" i="10" s="1"/>
  <c r="I364" i="10" a="1"/>
  <c r="I364" i="10" s="1"/>
  <c r="C364" i="10" a="1"/>
  <c r="C364" i="10" s="1"/>
  <c r="D364" i="10" a="1"/>
  <c r="D364" i="10" s="1"/>
  <c r="B364" i="10" a="1"/>
  <c r="B364" i="10" s="1"/>
  <c r="F639" i="10" a="1"/>
  <c r="F639" i="10" s="1"/>
  <c r="I639" i="10" a="1"/>
  <c r="I639" i="10" s="1"/>
  <c r="C639" i="10" a="1"/>
  <c r="C639" i="10" s="1"/>
  <c r="D639" i="10" a="1"/>
  <c r="D639" i="10" s="1"/>
  <c r="B639" i="10" a="1"/>
  <c r="B639" i="10" s="1"/>
  <c r="F914" i="10" a="1"/>
  <c r="F914" i="10" s="1"/>
  <c r="I914" i="10" a="1"/>
  <c r="I914" i="10" s="1"/>
  <c r="C914" i="10" a="1"/>
  <c r="C914" i="10" s="1"/>
  <c r="D914" i="10" a="1"/>
  <c r="D914" i="10" s="1"/>
  <c r="B914" i="10" a="1"/>
  <c r="B914" i="10" s="1"/>
  <c r="F194" i="10" a="1"/>
  <c r="F194" i="10" s="1"/>
  <c r="I194" i="10" a="1"/>
  <c r="I194" i="10" s="1"/>
  <c r="C194" i="10" a="1"/>
  <c r="C194" i="10" s="1"/>
  <c r="D194" i="10" a="1"/>
  <c r="D194" i="10" s="1"/>
  <c r="B194" i="10" a="1"/>
  <c r="B194" i="10" s="1"/>
  <c r="I469" i="10" a="1"/>
  <c r="I469" i="10" s="1"/>
  <c r="C469" i="10" a="1"/>
  <c r="C469" i="10" s="1"/>
  <c r="D469" i="10" a="1"/>
  <c r="D469" i="10" s="1"/>
  <c r="B469" i="10" a="1"/>
  <c r="B469" i="10" s="1"/>
  <c r="A469" i="10" a="1"/>
  <c r="A469" i="10" s="1"/>
  <c r="I744" i="10" a="1"/>
  <c r="I744" i="10" s="1"/>
  <c r="D744" i="10" a="1"/>
  <c r="D744" i="10" s="1"/>
  <c r="C744" i="10" a="1"/>
  <c r="C744" i="10" s="1"/>
  <c r="B744" i="10" a="1"/>
  <c r="B744" i="10" s="1"/>
  <c r="I168" i="10" a="1"/>
  <c r="I168" i="10" s="1"/>
  <c r="C168" i="10" a="1"/>
  <c r="C168" i="10" s="1"/>
  <c r="E168" i="10" a="1"/>
  <c r="E168" i="10" s="1"/>
  <c r="D168" i="10" a="1"/>
  <c r="D168" i="10" s="1"/>
  <c r="B168" i="10" a="1"/>
  <c r="B168" i="10" s="1"/>
  <c r="F587" i="10" a="1"/>
  <c r="F587" i="10" s="1"/>
  <c r="I587" i="10" a="1"/>
  <c r="I587" i="10" s="1"/>
  <c r="B587" i="10" a="1"/>
  <c r="B587" i="10" s="1"/>
  <c r="C587" i="10" a="1"/>
  <c r="C587" i="10" s="1"/>
  <c r="D587" i="10" a="1"/>
  <c r="D587" i="10" s="1"/>
  <c r="A587" i="10" a="1"/>
  <c r="A587" i="10" s="1"/>
  <c r="F11" i="10" a="1"/>
  <c r="F11" i="10" s="1"/>
  <c r="I11" i="10" a="1"/>
  <c r="I11" i="10" s="1"/>
  <c r="C11" i="10" a="1"/>
  <c r="C11" i="10" s="1"/>
  <c r="D11" i="10" a="1"/>
  <c r="D11" i="10" s="1"/>
  <c r="B11" i="10" a="1"/>
  <c r="B11" i="10" s="1"/>
  <c r="F430" i="10" a="1"/>
  <c r="F430" i="10" s="1"/>
  <c r="I430" i="10" a="1"/>
  <c r="I430" i="10" s="1"/>
  <c r="E430" i="10" a="1"/>
  <c r="E430" i="10" s="1"/>
  <c r="C430" i="10" a="1"/>
  <c r="C430" i="10" s="1"/>
  <c r="D430" i="10" a="1"/>
  <c r="D430" i="10" s="1"/>
  <c r="B430" i="10" a="1"/>
  <c r="B430" i="10" s="1"/>
  <c r="E849" i="10" a="1"/>
  <c r="E849" i="10" s="1"/>
  <c r="F849" i="10" a="1"/>
  <c r="F849" i="10" s="1"/>
  <c r="I849" i="10" a="1"/>
  <c r="I849" i="10" s="1"/>
  <c r="C849" i="10" a="1"/>
  <c r="C849" i="10" s="1"/>
  <c r="D849" i="10" a="1"/>
  <c r="D849" i="10" s="1"/>
  <c r="B849" i="10" a="1"/>
  <c r="B849" i="10" s="1"/>
  <c r="F273" i="10" a="1"/>
  <c r="F273" i="10" s="1"/>
  <c r="I273" i="10" a="1"/>
  <c r="I273" i="10" s="1"/>
  <c r="E273" i="10" a="1"/>
  <c r="E273" i="10" s="1"/>
  <c r="B273" i="10" a="1"/>
  <c r="B273" i="10" s="1"/>
  <c r="C273" i="10" a="1"/>
  <c r="C273" i="10" s="1"/>
  <c r="D273" i="10" a="1"/>
  <c r="D273" i="10" s="1"/>
  <c r="F704" i="10" a="1"/>
  <c r="F704" i="10" s="1"/>
  <c r="I704" i="10" a="1"/>
  <c r="I704" i="10" s="1"/>
  <c r="C704" i="10" a="1"/>
  <c r="C704" i="10" s="1"/>
  <c r="D704" i="10" a="1"/>
  <c r="D704" i="10" s="1"/>
  <c r="B704" i="10" a="1"/>
  <c r="B704" i="10" s="1"/>
  <c r="F128" i="10" a="1"/>
  <c r="F128" i="10" s="1"/>
  <c r="I128" i="10" a="1"/>
  <c r="I128" i="10" s="1"/>
  <c r="C128" i="10" a="1"/>
  <c r="C128" i="10" s="1"/>
  <c r="B128" i="10" a="1"/>
  <c r="B128" i="10" s="1"/>
  <c r="D128" i="10" a="1"/>
  <c r="D128" i="10" s="1"/>
  <c r="F559" i="10" a="1"/>
  <c r="F559" i="10" s="1"/>
  <c r="I559" i="10" a="1"/>
  <c r="I559" i="10" s="1"/>
  <c r="E559" i="10" a="1"/>
  <c r="E559" i="10" s="1"/>
  <c r="B559" i="10" a="1"/>
  <c r="B559" i="10" s="1"/>
  <c r="C559" i="10" a="1"/>
  <c r="C559" i="10" s="1"/>
  <c r="D559" i="10" a="1"/>
  <c r="D559" i="10" s="1"/>
  <c r="F127" i="10" a="1"/>
  <c r="F127" i="10" s="1"/>
  <c r="I127" i="10" a="1"/>
  <c r="I127" i="10" s="1"/>
  <c r="C127" i="10" a="1"/>
  <c r="C127" i="10" s="1"/>
  <c r="D127" i="10" a="1"/>
  <c r="D127" i="10" s="1"/>
  <c r="E127" i="10" a="1"/>
  <c r="E127" i="10" s="1"/>
  <c r="B127" i="10" a="1"/>
  <c r="B127" i="10" s="1"/>
  <c r="A127" i="10" a="1"/>
  <c r="A127" i="10" s="1"/>
  <c r="F558" i="10" a="1"/>
  <c r="F558" i="10" s="1"/>
  <c r="I558" i="10" a="1"/>
  <c r="I558" i="10" s="1"/>
  <c r="C558" i="10" a="1"/>
  <c r="C558" i="10" s="1"/>
  <c r="B558" i="10" a="1"/>
  <c r="B558" i="10" s="1"/>
  <c r="D558" i="10" a="1"/>
  <c r="D558" i="10" s="1"/>
  <c r="I126" i="10" a="1"/>
  <c r="I126" i="10" s="1"/>
  <c r="C126" i="10" a="1"/>
  <c r="C126" i="10" s="1"/>
  <c r="D126" i="10" a="1"/>
  <c r="D126" i="10" s="1"/>
  <c r="E126" i="10" a="1"/>
  <c r="E126" i="10" s="1"/>
  <c r="B126" i="10" a="1"/>
  <c r="B126" i="10" s="1"/>
  <c r="I845" i="10" a="1"/>
  <c r="I845" i="10" s="1"/>
  <c r="F845" i="10" a="1"/>
  <c r="F845" i="10" s="1"/>
  <c r="C845" i="10" a="1"/>
  <c r="C845" i="10" s="1"/>
  <c r="D845" i="10" a="1"/>
  <c r="D845" i="10" s="1"/>
  <c r="B845" i="10" a="1"/>
  <c r="B845" i="10" s="1"/>
  <c r="I125" i="10" a="1"/>
  <c r="I125" i="10" s="1"/>
  <c r="E125" i="10" a="1"/>
  <c r="E125" i="10" s="1"/>
  <c r="B125" i="10" a="1"/>
  <c r="B125" i="10" s="1"/>
  <c r="C125" i="10" a="1"/>
  <c r="C125" i="10" s="1"/>
  <c r="D125" i="10" a="1"/>
  <c r="D125" i="10" s="1"/>
  <c r="I352" i="10" a="1"/>
  <c r="I352" i="10" s="1"/>
  <c r="F352" i="10" a="1"/>
  <c r="F352" i="10" s="1"/>
  <c r="B352" i="10" a="1"/>
  <c r="B352" i="10" s="1"/>
  <c r="D352" i="10" a="1"/>
  <c r="D352" i="10" s="1"/>
  <c r="C352" i="10" a="1"/>
  <c r="C352" i="10" s="1"/>
  <c r="A352" i="10" a="1"/>
  <c r="A352" i="10" s="1"/>
  <c r="I64" i="10" a="1"/>
  <c r="I64" i="10" s="1"/>
  <c r="E64" i="10" a="1"/>
  <c r="E64" i="10" s="1"/>
  <c r="F64" i="10" a="1"/>
  <c r="F64" i="10" s="1"/>
  <c r="C64" i="10" a="1"/>
  <c r="C64" i="10" s="1"/>
  <c r="D64" i="10" a="1"/>
  <c r="D64" i="10" s="1"/>
  <c r="B64" i="10" a="1"/>
  <c r="B64" i="10" s="1"/>
  <c r="I483" i="10" a="1"/>
  <c r="I483" i="10" s="1"/>
  <c r="B483" i="10" a="1"/>
  <c r="B483" i="10" s="1"/>
  <c r="C483" i="10" a="1"/>
  <c r="C483" i="10" s="1"/>
  <c r="D483" i="10" a="1"/>
  <c r="D483" i="10" s="1"/>
  <c r="E902" i="10" a="1"/>
  <c r="E902" i="10" s="1"/>
  <c r="I902" i="10" a="1"/>
  <c r="I902" i="10" s="1"/>
  <c r="D902" i="10" a="1"/>
  <c r="D902" i="10" s="1"/>
  <c r="I326" i="10" a="1"/>
  <c r="I326" i="10" s="1"/>
  <c r="E326" i="10" a="1"/>
  <c r="E326" i="10" s="1"/>
  <c r="C326" i="10" a="1"/>
  <c r="C326" i="10" s="1"/>
  <c r="D326" i="10" a="1"/>
  <c r="D326" i="10" s="1"/>
  <c r="B326" i="10" a="1"/>
  <c r="B326" i="10" s="1"/>
  <c r="F745" i="10" a="1"/>
  <c r="F745" i="10" s="1"/>
  <c r="I745" i="10" a="1"/>
  <c r="I745" i="10" s="1"/>
  <c r="C745" i="10" a="1"/>
  <c r="C745" i="10" s="1"/>
  <c r="D745" i="10" a="1"/>
  <c r="D745" i="10" s="1"/>
  <c r="B745" i="10" a="1"/>
  <c r="B745" i="10" s="1"/>
  <c r="I313" i="10" a="1"/>
  <c r="I313" i="10" s="1"/>
  <c r="E313" i="10" a="1"/>
  <c r="E313" i="10" s="1"/>
  <c r="B313" i="10" a="1"/>
  <c r="B313" i="10" s="1"/>
  <c r="D313" i="10" a="1"/>
  <c r="D313" i="10" s="1"/>
  <c r="C313" i="10" a="1"/>
  <c r="C313" i="10" s="1"/>
  <c r="I732" i="10" a="1"/>
  <c r="I732" i="10" s="1"/>
  <c r="E732" i="10" a="1"/>
  <c r="E732" i="10" s="1"/>
  <c r="D732" i="10" a="1"/>
  <c r="D732" i="10" s="1"/>
  <c r="C732" i="10" a="1"/>
  <c r="C732" i="10" s="1"/>
  <c r="B732" i="10" a="1"/>
  <c r="B732" i="10" s="1"/>
  <c r="I156" i="10" a="1"/>
  <c r="I156" i="10" s="1"/>
  <c r="C156" i="10" a="1"/>
  <c r="C156" i="10" s="1"/>
  <c r="D156" i="10" a="1"/>
  <c r="D156" i="10" s="1"/>
  <c r="A156" i="10" a="1"/>
  <c r="A156" i="10" s="1"/>
  <c r="B156" i="10" a="1"/>
  <c r="B156" i="10" s="1"/>
  <c r="I575" i="10" a="1"/>
  <c r="I575" i="10" s="1"/>
  <c r="E575" i="10" a="1"/>
  <c r="E575" i="10" s="1"/>
  <c r="C575" i="10" a="1"/>
  <c r="C575" i="10" s="1"/>
  <c r="D575" i="10" a="1"/>
  <c r="D575" i="10" s="1"/>
  <c r="B575" i="10" a="1"/>
  <c r="B575" i="10" s="1"/>
  <c r="E994" i="10" a="1"/>
  <c r="E994" i="10" s="1"/>
  <c r="I994" i="10" a="1"/>
  <c r="I994" i="10" s="1"/>
  <c r="D994" i="10" a="1"/>
  <c r="D994" i="10" s="1"/>
  <c r="F994" i="10" a="1"/>
  <c r="F994" i="10" s="1"/>
  <c r="B994" i="10" a="1"/>
  <c r="B994" i="10" s="1"/>
  <c r="C994" i="10" a="1"/>
  <c r="C994" i="10" s="1"/>
  <c r="F418" i="10" a="1"/>
  <c r="F418" i="10" s="1"/>
  <c r="I418" i="10" a="1"/>
  <c r="I418" i="10" s="1"/>
  <c r="D418" i="10" a="1"/>
  <c r="D418" i="10" s="1"/>
  <c r="B418" i="10" a="1"/>
  <c r="B418" i="10" s="1"/>
  <c r="C418" i="10" a="1"/>
  <c r="C418" i="10" s="1"/>
  <c r="E981" i="10" a="1"/>
  <c r="E981" i="10" s="1"/>
  <c r="I981" i="10" a="1"/>
  <c r="I981" i="10" s="1"/>
  <c r="B981" i="10" a="1"/>
  <c r="B981" i="10" s="1"/>
  <c r="A981" i="10" a="1"/>
  <c r="A981" i="10" s="1"/>
  <c r="D981" i="10" a="1"/>
  <c r="D981" i="10" s="1"/>
  <c r="F405" i="10" a="1"/>
  <c r="F405" i="10" s="1"/>
  <c r="I405" i="10" a="1"/>
  <c r="I405" i="10" s="1"/>
  <c r="B405" i="10" a="1"/>
  <c r="B405" i="10" s="1"/>
  <c r="C405" i="10" a="1"/>
  <c r="C405" i="10" s="1"/>
  <c r="D405" i="10" a="1"/>
  <c r="D405" i="10" s="1"/>
  <c r="I836" i="10" a="1"/>
  <c r="I836" i="10" s="1"/>
  <c r="E836" i="10" a="1"/>
  <c r="E836" i="10" s="1"/>
  <c r="B836" i="10" a="1"/>
  <c r="B836" i="10" s="1"/>
  <c r="D836" i="10" a="1"/>
  <c r="D836" i="10" s="1"/>
  <c r="C836" i="10" a="1"/>
  <c r="C836" i="10" s="1"/>
  <c r="F260" i="10" a="1"/>
  <c r="F260" i="10" s="1"/>
  <c r="E260" i="10" a="1"/>
  <c r="E260" i="10" s="1"/>
  <c r="I260" i="10" a="1"/>
  <c r="I260" i="10" s="1"/>
  <c r="C260" i="10" a="1"/>
  <c r="C260" i="10" s="1"/>
  <c r="D260" i="10" a="1"/>
  <c r="D260" i="10" s="1"/>
  <c r="B260" i="10" a="1"/>
  <c r="B260" i="10" s="1"/>
  <c r="A260" i="10" a="1"/>
  <c r="A260" i="10" s="1"/>
  <c r="F835" i="10" a="1"/>
  <c r="F835" i="10" s="1"/>
  <c r="I835" i="10" a="1"/>
  <c r="I835" i="10" s="1"/>
  <c r="C835" i="10" a="1"/>
  <c r="C835" i="10" s="1"/>
  <c r="A835" i="10" a="1"/>
  <c r="A835" i="10" s="1"/>
  <c r="B835" i="10" a="1"/>
  <c r="B835" i="10" s="1"/>
  <c r="D835" i="10" a="1"/>
  <c r="D835" i="10" s="1"/>
  <c r="I403" i="10" a="1"/>
  <c r="I403" i="10" s="1"/>
  <c r="C403" i="10" a="1"/>
  <c r="C403" i="10" s="1"/>
  <c r="D403" i="10" a="1"/>
  <c r="D403" i="10" s="1"/>
  <c r="B403" i="10" a="1"/>
  <c r="B403" i="10" s="1"/>
  <c r="I834" i="10" a="1"/>
  <c r="I834" i="10" s="1"/>
  <c r="E834" i="10" a="1"/>
  <c r="E834" i="10" s="1"/>
  <c r="F834" i="10" a="1"/>
  <c r="F834" i="10" s="1"/>
  <c r="C834" i="10" a="1"/>
  <c r="C834" i="10" s="1"/>
  <c r="D834" i="10" a="1"/>
  <c r="D834" i="10" s="1"/>
  <c r="B834" i="10" a="1"/>
  <c r="B834" i="10" s="1"/>
  <c r="I258" i="10" a="1"/>
  <c r="I258" i="10" s="1"/>
  <c r="E258" i="10" a="1"/>
  <c r="E258" i="10" s="1"/>
  <c r="C258" i="10" a="1"/>
  <c r="C258" i="10" s="1"/>
  <c r="D258" i="10" a="1"/>
  <c r="D258" i="10" s="1"/>
  <c r="B258" i="10" a="1"/>
  <c r="B258" i="10" s="1"/>
  <c r="A258" i="10" a="1"/>
  <c r="A258" i="10" s="1"/>
  <c r="I689" i="10" a="1"/>
  <c r="I689" i="10" s="1"/>
  <c r="E689" i="10" a="1"/>
  <c r="E689" i="10" s="1"/>
  <c r="C689" i="10" a="1"/>
  <c r="C689" i="10" s="1"/>
  <c r="D689" i="10" a="1"/>
  <c r="D689" i="10" s="1"/>
  <c r="B689" i="10" a="1"/>
  <c r="B689" i="10" s="1"/>
  <c r="F113" i="10" a="1"/>
  <c r="F113" i="10" s="1"/>
  <c r="I113" i="10" a="1"/>
  <c r="I113" i="10" s="1"/>
  <c r="E113" i="10" a="1"/>
  <c r="E113" i="10" s="1"/>
  <c r="C113" i="10" a="1"/>
  <c r="C113" i="10" s="1"/>
  <c r="D113" i="10" a="1"/>
  <c r="D113" i="10" s="1"/>
  <c r="B113" i="10" a="1"/>
  <c r="B113" i="10" s="1"/>
  <c r="I484" i="10" a="1"/>
  <c r="I484" i="10" s="1"/>
  <c r="E484" i="10" a="1"/>
  <c r="E484" i="10" s="1"/>
  <c r="B484" i="10" a="1"/>
  <c r="B484" i="10" s="1"/>
  <c r="C484" i="10" a="1"/>
  <c r="C484" i="10" s="1"/>
  <c r="D484" i="10" a="1"/>
  <c r="D484" i="10" s="1"/>
  <c r="I903" i="10" a="1"/>
  <c r="I903" i="10" s="1"/>
  <c r="E903" i="10" a="1"/>
  <c r="E903" i="10" s="1"/>
  <c r="F903" i="10" a="1"/>
  <c r="F903" i="10" s="1"/>
  <c r="D903" i="10" a="1"/>
  <c r="D903" i="10" s="1"/>
  <c r="I327" i="10" a="1"/>
  <c r="I327" i="10" s="1"/>
  <c r="E327" i="10" a="1"/>
  <c r="E327" i="10" s="1"/>
  <c r="D327" i="10" a="1"/>
  <c r="D327" i="10" s="1"/>
  <c r="C327" i="10" a="1"/>
  <c r="C327" i="10" s="1"/>
  <c r="B327" i="10" a="1"/>
  <c r="B327" i="10" s="1"/>
  <c r="I890" i="10" a="1"/>
  <c r="I890" i="10" s="1"/>
  <c r="C890" i="10" a="1"/>
  <c r="C890" i="10" s="1"/>
  <c r="E890" i="10" a="1"/>
  <c r="E890" i="10" s="1"/>
  <c r="D890" i="10" a="1"/>
  <c r="D890" i="10" s="1"/>
  <c r="B890" i="10" a="1"/>
  <c r="B890" i="10" s="1"/>
  <c r="I314" i="10" a="1"/>
  <c r="I314" i="10" s="1"/>
  <c r="E314" i="10" a="1"/>
  <c r="E314" i="10" s="1"/>
  <c r="D314" i="10" a="1"/>
  <c r="D314" i="10" s="1"/>
  <c r="C314" i="10" a="1"/>
  <c r="C314" i="10" s="1"/>
  <c r="B314" i="10" a="1"/>
  <c r="B314" i="10" s="1"/>
  <c r="E733" i="10" a="1"/>
  <c r="E733" i="10" s="1"/>
  <c r="I733" i="10" a="1"/>
  <c r="I733" i="10" s="1"/>
  <c r="C733" i="10" a="1"/>
  <c r="C733" i="10" s="1"/>
  <c r="D733" i="10" a="1"/>
  <c r="D733" i="10" s="1"/>
  <c r="B733" i="10" a="1"/>
  <c r="B733" i="10" s="1"/>
  <c r="F157" i="10" a="1"/>
  <c r="F157" i="10" s="1"/>
  <c r="I157" i="10" a="1"/>
  <c r="I157" i="10" s="1"/>
  <c r="C157" i="10" a="1"/>
  <c r="C157" i="10" s="1"/>
  <c r="D157" i="10" a="1"/>
  <c r="D157" i="10" s="1"/>
  <c r="B157" i="10" a="1"/>
  <c r="B157" i="10" s="1"/>
  <c r="F576" i="10" a="1"/>
  <c r="F576" i="10" s="1"/>
  <c r="I576" i="10" a="1"/>
  <c r="I576" i="10" s="1"/>
  <c r="C576" i="10" a="1"/>
  <c r="C576" i="10" s="1"/>
  <c r="D576" i="10" a="1"/>
  <c r="D576" i="10" s="1"/>
  <c r="B576" i="10" a="1"/>
  <c r="B576" i="10" s="1"/>
  <c r="I144" i="10" a="1"/>
  <c r="I144" i="10" s="1"/>
  <c r="E144" i="10" a="1"/>
  <c r="E144" i="10" s="1"/>
  <c r="D144" i="10" a="1"/>
  <c r="D144" i="10" s="1"/>
  <c r="C144" i="10" a="1"/>
  <c r="C144" i="10" s="1"/>
  <c r="A144" i="10" a="1"/>
  <c r="A144" i="10" s="1"/>
  <c r="B144" i="10" a="1"/>
  <c r="B144" i="10" s="1"/>
  <c r="I563" i="10" a="1"/>
  <c r="I563" i="10" s="1"/>
  <c r="E563" i="10" a="1"/>
  <c r="E563" i="10" s="1"/>
  <c r="B563" i="10" a="1"/>
  <c r="B563" i="10" s="1"/>
  <c r="C563" i="10" a="1"/>
  <c r="C563" i="10" s="1"/>
  <c r="D563" i="10" a="1"/>
  <c r="D563" i="10" s="1"/>
  <c r="E982" i="10" a="1"/>
  <c r="E982" i="10" s="1"/>
  <c r="I982" i="10" a="1"/>
  <c r="I982" i="10" s="1"/>
  <c r="D982" i="10" a="1"/>
  <c r="D982" i="10" s="1"/>
  <c r="B982" i="10" a="1"/>
  <c r="B982" i="10" s="1"/>
  <c r="C982" i="10" a="1"/>
  <c r="C982" i="10" s="1"/>
  <c r="I406" i="10" a="1"/>
  <c r="I406" i="10" s="1"/>
  <c r="E406" i="10" a="1"/>
  <c r="E406" i="10" s="1"/>
  <c r="C406" i="10" a="1"/>
  <c r="C406" i="10" s="1"/>
  <c r="D406" i="10" a="1"/>
  <c r="D406" i="10" s="1"/>
  <c r="B406" i="10" a="1"/>
  <c r="B406" i="10" s="1"/>
  <c r="F825" i="10" a="1"/>
  <c r="F825" i="10" s="1"/>
  <c r="I825" i="10" a="1"/>
  <c r="I825" i="10" s="1"/>
  <c r="C825" i="10" a="1"/>
  <c r="C825" i="10" s="1"/>
  <c r="B825" i="10" a="1"/>
  <c r="B825" i="10" s="1"/>
  <c r="D825" i="10" a="1"/>
  <c r="D825" i="10" s="1"/>
  <c r="I393" i="10" a="1"/>
  <c r="I393" i="10" s="1"/>
  <c r="E393" i="10" a="1"/>
  <c r="E393" i="10" s="1"/>
  <c r="C393" i="10" a="1"/>
  <c r="C393" i="10" s="1"/>
  <c r="D393" i="10" a="1"/>
  <c r="D393" i="10" s="1"/>
  <c r="B393" i="10" a="1"/>
  <c r="B393" i="10" s="1"/>
  <c r="F968" i="10" a="1"/>
  <c r="F968" i="10" s="1"/>
  <c r="I968" i="10" a="1"/>
  <c r="I968" i="10" s="1"/>
  <c r="C968" i="10" a="1"/>
  <c r="C968" i="10" s="1"/>
  <c r="D968" i="10" a="1"/>
  <c r="D968" i="10" s="1"/>
  <c r="B968" i="10" a="1"/>
  <c r="B968" i="10" s="1"/>
  <c r="F392" i="10" a="1"/>
  <c r="F392" i="10" s="1"/>
  <c r="I392" i="10" a="1"/>
  <c r="I392" i="10" s="1"/>
  <c r="C392" i="10" a="1"/>
  <c r="C392" i="10" s="1"/>
  <c r="D392" i="10" a="1"/>
  <c r="D392" i="10" s="1"/>
  <c r="B392" i="10" a="1"/>
  <c r="B392" i="10" s="1"/>
  <c r="A392" i="10" a="1"/>
  <c r="A392" i="10" s="1"/>
  <c r="I823" i="10" a="1"/>
  <c r="I823" i="10" s="1"/>
  <c r="C823" i="10" a="1"/>
  <c r="C823" i="10" s="1"/>
  <c r="D823" i="10" a="1"/>
  <c r="D823" i="10" s="1"/>
  <c r="A823" i="10" a="1"/>
  <c r="A823" i="10" s="1"/>
  <c r="B823" i="10" a="1"/>
  <c r="B823" i="10" s="1"/>
  <c r="I391" i="10" a="1"/>
  <c r="I391" i="10" s="1"/>
  <c r="E391" i="10" a="1"/>
  <c r="E391" i="10" s="1"/>
  <c r="D391" i="10" a="1"/>
  <c r="D391" i="10" s="1"/>
  <c r="C391" i="10" a="1"/>
  <c r="C391" i="10" s="1"/>
  <c r="B391" i="10" a="1"/>
  <c r="B391" i="10" s="1"/>
  <c r="A391" i="10" a="1"/>
  <c r="A391" i="10" s="1"/>
  <c r="F966" i="10" a="1"/>
  <c r="F966" i="10" s="1"/>
  <c r="I966" i="10" a="1"/>
  <c r="I966" i="10" s="1"/>
  <c r="C966" i="10" a="1"/>
  <c r="C966" i="10" s="1"/>
  <c r="D966" i="10" a="1"/>
  <c r="D966" i="10" s="1"/>
  <c r="B966" i="10" a="1"/>
  <c r="B966" i="10" s="1"/>
  <c r="I390" i="10" a="1"/>
  <c r="I390" i="10" s="1"/>
  <c r="E390" i="10" a="1"/>
  <c r="E390" i="10" s="1"/>
  <c r="C390" i="10" a="1"/>
  <c r="C390" i="10" s="1"/>
  <c r="D390" i="10" a="1"/>
  <c r="D390" i="10" s="1"/>
  <c r="B390" i="10" a="1"/>
  <c r="B390" i="10" s="1"/>
  <c r="F821" i="10" a="1"/>
  <c r="F821" i="10" s="1"/>
  <c r="I821" i="10" a="1"/>
  <c r="I821" i="10" s="1"/>
  <c r="E821" i="10" a="1"/>
  <c r="E821" i="10" s="1"/>
  <c r="D821" i="10" a="1"/>
  <c r="D821" i="10" s="1"/>
  <c r="B821" i="10" a="1"/>
  <c r="B821" i="10" s="1"/>
  <c r="C821" i="10" a="1"/>
  <c r="C821" i="10" s="1"/>
  <c r="A821" i="10" a="1"/>
  <c r="A821" i="10" s="1"/>
  <c r="F101" i="10" a="1"/>
  <c r="F101" i="10" s="1"/>
  <c r="I101" i="10" a="1"/>
  <c r="I101" i="10" s="1"/>
  <c r="E101" i="10" a="1"/>
  <c r="E101" i="10" s="1"/>
  <c r="B101" i="10" a="1"/>
  <c r="B101" i="10" s="1"/>
  <c r="C101" i="10" a="1"/>
  <c r="C101" i="10" s="1"/>
  <c r="D101" i="10" a="1"/>
  <c r="D101" i="10" s="1"/>
  <c r="I760" i="10" a="1"/>
  <c r="I760" i="10" s="1"/>
  <c r="F760" i="10" a="1"/>
  <c r="F760" i="10" s="1"/>
  <c r="B760" i="10" a="1"/>
  <c r="B760" i="10" s="1"/>
  <c r="D760" i="10" a="1"/>
  <c r="D760" i="10" s="1"/>
  <c r="C760" i="10" a="1"/>
  <c r="C760" i="10" s="1"/>
  <c r="I328" i="10" a="1"/>
  <c r="I328" i="10" s="1"/>
  <c r="E328" i="10" a="1"/>
  <c r="E328" i="10" s="1"/>
  <c r="C328" i="10" a="1"/>
  <c r="C328" i="10" s="1"/>
  <c r="D328" i="10" a="1"/>
  <c r="D328" i="10" s="1"/>
  <c r="F328" i="10" a="1"/>
  <c r="F328" i="10" s="1"/>
  <c r="B328" i="10" a="1"/>
  <c r="B328" i="10" s="1"/>
  <c r="A328" i="10" a="1"/>
  <c r="A328" i="10" s="1"/>
  <c r="I747" i="10" a="1"/>
  <c r="I747" i="10" s="1"/>
  <c r="C747" i="10" a="1"/>
  <c r="C747" i="10" s="1"/>
  <c r="D747" i="10" a="1"/>
  <c r="D747" i="10" s="1"/>
  <c r="B747" i="10" a="1"/>
  <c r="B747" i="10" s="1"/>
  <c r="I171" i="10" a="1"/>
  <c r="I171" i="10" s="1"/>
  <c r="E171" i="10" a="1"/>
  <c r="E171" i="10" s="1"/>
  <c r="B171" i="10" a="1"/>
  <c r="B171" i="10" s="1"/>
  <c r="C171" i="10" a="1"/>
  <c r="C171" i="10" s="1"/>
  <c r="D171" i="10" a="1"/>
  <c r="D171" i="10" s="1"/>
  <c r="I590" i="10" a="1"/>
  <c r="I590" i="10" s="1"/>
  <c r="F590" i="10" a="1"/>
  <c r="F590" i="10" s="1"/>
  <c r="D590" i="10" a="1"/>
  <c r="D590" i="10" s="1"/>
  <c r="B590" i="10" a="1"/>
  <c r="B590" i="10" s="1"/>
  <c r="C590" i="10" a="1"/>
  <c r="C590" i="10" s="1"/>
  <c r="I14" i="10" a="1"/>
  <c r="I14" i="10" s="1"/>
  <c r="F14" i="10" a="1"/>
  <c r="F14" i="10" s="1"/>
  <c r="D14" i="10" a="1"/>
  <c r="D14" i="10" s="1"/>
  <c r="E14" i="10" a="1"/>
  <c r="E14" i="10" s="1"/>
  <c r="B14" i="10" a="1"/>
  <c r="B14" i="10" s="1"/>
  <c r="C14" i="10" a="1"/>
  <c r="C14" i="10" s="1"/>
  <c r="A14" i="10" a="1"/>
  <c r="A14" i="10" s="1"/>
  <c r="F433" i="10" a="1"/>
  <c r="F433" i="10" s="1"/>
  <c r="I433" i="10" a="1"/>
  <c r="I433" i="10" s="1"/>
  <c r="E433" i="10" a="1"/>
  <c r="E433" i="10" s="1"/>
  <c r="D433" i="10" a="1"/>
  <c r="D433" i="10" s="1"/>
  <c r="B433" i="10" a="1"/>
  <c r="B433" i="10" s="1"/>
  <c r="I852" i="10" a="1"/>
  <c r="I852" i="10" s="1"/>
  <c r="F852" i="10" a="1"/>
  <c r="F852" i="10" s="1"/>
  <c r="C852" i="10" a="1"/>
  <c r="C852" i="10" s="1"/>
  <c r="D852" i="10" a="1"/>
  <c r="D852" i="10" s="1"/>
  <c r="B852" i="10" a="1"/>
  <c r="B852" i="10" s="1"/>
  <c r="A852" i="10" a="1"/>
  <c r="A852" i="10" s="1"/>
  <c r="F276" i="10" a="1"/>
  <c r="F276" i="10" s="1"/>
  <c r="I276" i="10" a="1"/>
  <c r="I276" i="10" s="1"/>
  <c r="B276" i="10" a="1"/>
  <c r="B276" i="10" s="1"/>
  <c r="C276" i="10" a="1"/>
  <c r="C276" i="10" s="1"/>
  <c r="D276" i="10" a="1"/>
  <c r="D276" i="10" s="1"/>
  <c r="A276" i="10" a="1"/>
  <c r="A276" i="10" s="1"/>
  <c r="F983" i="10" a="1"/>
  <c r="F983" i="10" s="1"/>
  <c r="I983" i="10" a="1"/>
  <c r="I983" i="10" s="1"/>
  <c r="E983" i="10" a="1"/>
  <c r="E983" i="10" s="1"/>
  <c r="C983" i="10" a="1"/>
  <c r="C983" i="10" s="1"/>
  <c r="D983" i="10" a="1"/>
  <c r="D983" i="10" s="1"/>
  <c r="B983" i="10" a="1"/>
  <c r="B983" i="10" s="1"/>
  <c r="I407" i="10" a="1"/>
  <c r="I407" i="10" s="1"/>
  <c r="C407" i="10" a="1"/>
  <c r="C407" i="10" s="1"/>
  <c r="A407" i="10" a="1"/>
  <c r="A407" i="10" s="1"/>
  <c r="D407" i="10" a="1"/>
  <c r="D407" i="10" s="1"/>
  <c r="B407" i="10" a="1"/>
  <c r="B407" i="10" s="1"/>
  <c r="I970" i="10" a="1"/>
  <c r="I970" i="10" s="1"/>
  <c r="E970" i="10" a="1"/>
  <c r="E970" i="10" s="1"/>
  <c r="D970" i="10" a="1"/>
  <c r="D970" i="10" s="1"/>
  <c r="B970" i="10" a="1"/>
  <c r="B970" i="10" s="1"/>
  <c r="C970" i="10" a="1"/>
  <c r="C970" i="10" s="1"/>
  <c r="I394" i="10" a="1"/>
  <c r="I394" i="10" s="1"/>
  <c r="C394" i="10" a="1"/>
  <c r="C394" i="10" s="1"/>
  <c r="D394" i="10" a="1"/>
  <c r="D394" i="10" s="1"/>
  <c r="B394" i="10" a="1"/>
  <c r="B394" i="10" s="1"/>
  <c r="I957" i="10" a="1"/>
  <c r="I957" i="10" s="1"/>
  <c r="F957" i="10" a="1"/>
  <c r="F957" i="10" s="1"/>
  <c r="E957" i="10" a="1"/>
  <c r="E957" i="10" s="1"/>
  <c r="B957" i="10" a="1"/>
  <c r="B957" i="10" s="1"/>
  <c r="C957" i="10" a="1"/>
  <c r="C957" i="10" s="1"/>
  <c r="D957" i="10" a="1"/>
  <c r="D957" i="10" s="1"/>
  <c r="I525" i="10" a="1"/>
  <c r="I525" i="10" s="1"/>
  <c r="D525" i="10" a="1"/>
  <c r="D525" i="10" s="1"/>
  <c r="E525" i="10" a="1"/>
  <c r="E525" i="10" s="1"/>
  <c r="C525" i="10" a="1"/>
  <c r="C525" i="10" s="1"/>
  <c r="B525" i="10" a="1"/>
  <c r="B525" i="10" s="1"/>
  <c r="I93" i="10" a="1"/>
  <c r="I93" i="10" s="1"/>
  <c r="F93" i="10" a="1"/>
  <c r="F93" i="10" s="1"/>
  <c r="C93" i="10" a="1"/>
  <c r="C93" i="10" s="1"/>
  <c r="B93" i="10" a="1"/>
  <c r="B93" i="10" s="1"/>
  <c r="D93" i="10" a="1"/>
  <c r="D93" i="10" s="1"/>
  <c r="I524" i="10" a="1"/>
  <c r="I524" i="10" s="1"/>
  <c r="F524" i="10" a="1"/>
  <c r="F524" i="10" s="1"/>
  <c r="B524" i="10" a="1"/>
  <c r="B524" i="10" s="1"/>
  <c r="C524" i="10" a="1"/>
  <c r="C524" i="10" s="1"/>
  <c r="D524" i="10" a="1"/>
  <c r="D524" i="10" s="1"/>
  <c r="I92" i="10" a="1"/>
  <c r="I92" i="10" s="1"/>
  <c r="D92" i="10" a="1"/>
  <c r="D92" i="10" s="1"/>
  <c r="C92" i="10" a="1"/>
  <c r="C92" i="10" s="1"/>
  <c r="E92" i="10" a="1"/>
  <c r="E92" i="10" s="1"/>
  <c r="B92" i="10" a="1"/>
  <c r="B92" i="10" s="1"/>
  <c r="F667" i="10" a="1"/>
  <c r="F667" i="10" s="1"/>
  <c r="I667" i="10" a="1"/>
  <c r="I667" i="10" s="1"/>
  <c r="C667" i="10" a="1"/>
  <c r="C667" i="10" s="1"/>
  <c r="D667" i="10" a="1"/>
  <c r="D667" i="10" s="1"/>
  <c r="B667" i="10" a="1"/>
  <c r="B667" i="10" s="1"/>
  <c r="A667" i="10" a="1"/>
  <c r="A667" i="10" s="1"/>
  <c r="I235" i="10" a="1"/>
  <c r="I235" i="10" s="1"/>
  <c r="F235" i="10" a="1"/>
  <c r="F235" i="10" s="1"/>
  <c r="C235" i="10" a="1"/>
  <c r="C235" i="10" s="1"/>
  <c r="D235" i="10" a="1"/>
  <c r="D235" i="10" s="1"/>
  <c r="B235" i="10" a="1"/>
  <c r="B235" i="10" s="1"/>
  <c r="I810" i="10" a="1"/>
  <c r="I810" i="10" s="1"/>
  <c r="E810" i="10" a="1"/>
  <c r="E810" i="10" s="1"/>
  <c r="F810" i="10" a="1"/>
  <c r="F810" i="10" s="1"/>
  <c r="C810" i="10" a="1"/>
  <c r="C810" i="10" s="1"/>
  <c r="D810" i="10" a="1"/>
  <c r="D810" i="10" s="1"/>
  <c r="B810" i="10" a="1"/>
  <c r="B810" i="10" s="1"/>
  <c r="F378" i="10" a="1"/>
  <c r="F378" i="10" s="1"/>
  <c r="I378" i="10" a="1"/>
  <c r="I378" i="10" s="1"/>
  <c r="E378" i="10" a="1"/>
  <c r="E378" i="10" s="1"/>
  <c r="B378" i="10" a="1"/>
  <c r="B378" i="10" s="1"/>
  <c r="C378" i="10" a="1"/>
  <c r="C378" i="10" s="1"/>
  <c r="D378" i="10" a="1"/>
  <c r="D378" i="10" s="1"/>
  <c r="I377" i="10" a="1"/>
  <c r="I377" i="10" s="1"/>
  <c r="F377" i="10" a="1"/>
  <c r="F377" i="10" s="1"/>
  <c r="C377" i="10" a="1"/>
  <c r="C377" i="10" s="1"/>
  <c r="B377" i="10" a="1"/>
  <c r="B377" i="10" s="1"/>
  <c r="D377" i="10" a="1"/>
  <c r="D377" i="10" s="1"/>
  <c r="I1000" i="10" a="1"/>
  <c r="I1000" i="10" s="1"/>
  <c r="D1000" i="10" a="1"/>
  <c r="D1000" i="10" s="1"/>
  <c r="E1000" i="10" a="1"/>
  <c r="E1000" i="10" s="1"/>
  <c r="C1000" i="10" a="1"/>
  <c r="C1000" i="10" s="1"/>
  <c r="B1000" i="10" a="1"/>
  <c r="B1000" i="10" s="1"/>
  <c r="I856" i="10" a="1"/>
  <c r="I856" i="10" s="1"/>
  <c r="C856" i="10" a="1"/>
  <c r="C856" i="10" s="1"/>
  <c r="D856" i="10" a="1"/>
  <c r="D856" i="10" s="1"/>
  <c r="B856" i="10" a="1"/>
  <c r="B856" i="10" s="1"/>
  <c r="E712" i="10" a="1"/>
  <c r="E712" i="10" s="1"/>
  <c r="I712" i="10" a="1"/>
  <c r="I712" i="10" s="1"/>
  <c r="C712" i="10" a="1"/>
  <c r="C712" i="10" s="1"/>
  <c r="D712" i="10" a="1"/>
  <c r="D712" i="10" s="1"/>
  <c r="A712" i="10" a="1"/>
  <c r="A712" i="10" s="1"/>
  <c r="B712" i="10" a="1"/>
  <c r="B712" i="10" s="1"/>
  <c r="F568" i="10" a="1"/>
  <c r="F568" i="10" s="1"/>
  <c r="I568" i="10" a="1"/>
  <c r="I568" i="10" s="1"/>
  <c r="C568" i="10" a="1"/>
  <c r="C568" i="10" s="1"/>
  <c r="D568" i="10" a="1"/>
  <c r="D568" i="10" s="1"/>
  <c r="B568" i="10" a="1"/>
  <c r="B568" i="10" s="1"/>
  <c r="F424" i="10" a="1"/>
  <c r="F424" i="10" s="1"/>
  <c r="I424" i="10" a="1"/>
  <c r="I424" i="10" s="1"/>
  <c r="E424" i="10" a="1"/>
  <c r="E424" i="10" s="1"/>
  <c r="D424" i="10" a="1"/>
  <c r="D424" i="10" s="1"/>
  <c r="C424" i="10" a="1"/>
  <c r="C424" i="10" s="1"/>
  <c r="B424" i="10" a="1"/>
  <c r="B424" i="10" s="1"/>
  <c r="I280" i="10" a="1"/>
  <c r="I280" i="10" s="1"/>
  <c r="F280" i="10" a="1"/>
  <c r="F280" i="10" s="1"/>
  <c r="D280" i="10" a="1"/>
  <c r="D280" i="10" s="1"/>
  <c r="B280" i="10" a="1"/>
  <c r="B280" i="10" s="1"/>
  <c r="C280" i="10" a="1"/>
  <c r="C280" i="10" s="1"/>
  <c r="F136" i="10" a="1"/>
  <c r="F136" i="10" s="1"/>
  <c r="I136" i="10" a="1"/>
  <c r="I136" i="10" s="1"/>
  <c r="C136" i="10" a="1"/>
  <c r="C136" i="10" s="1"/>
  <c r="E136" i="10" a="1"/>
  <c r="E136" i="10" s="1"/>
  <c r="D136" i="10" a="1"/>
  <c r="D136" i="10" s="1"/>
  <c r="B136" i="10" a="1"/>
  <c r="B136" i="10" s="1"/>
  <c r="I987" i="10" a="1"/>
  <c r="I987" i="10" s="1"/>
  <c r="E987" i="10" a="1"/>
  <c r="E987" i="10" s="1"/>
  <c r="A987" i="10" a="1"/>
  <c r="A987" i="10" s="1"/>
  <c r="D987" i="10" a="1"/>
  <c r="D987" i="10" s="1"/>
  <c r="B987" i="10" a="1"/>
  <c r="B987" i="10" s="1"/>
  <c r="F843" i="10" a="1"/>
  <c r="F843" i="10" s="1"/>
  <c r="I843" i="10" a="1"/>
  <c r="I843" i="10" s="1"/>
  <c r="C843" i="10" a="1"/>
  <c r="C843" i="10" s="1"/>
  <c r="D843" i="10" a="1"/>
  <c r="D843" i="10" s="1"/>
  <c r="B843" i="10" a="1"/>
  <c r="B843" i="10" s="1"/>
  <c r="I699" i="10" a="1"/>
  <c r="I699" i="10" s="1"/>
  <c r="E699" i="10" a="1"/>
  <c r="E699" i="10" s="1"/>
  <c r="C699" i="10" a="1"/>
  <c r="C699" i="10" s="1"/>
  <c r="D699" i="10" a="1"/>
  <c r="D699" i="10" s="1"/>
  <c r="B699" i="10" a="1"/>
  <c r="B699" i="10" s="1"/>
  <c r="A699" i="10" a="1"/>
  <c r="A699" i="10" s="1"/>
  <c r="F555" i="10" a="1"/>
  <c r="F555" i="10" s="1"/>
  <c r="I555" i="10" a="1"/>
  <c r="I555" i="10" s="1"/>
  <c r="D555" i="10" a="1"/>
  <c r="D555" i="10" s="1"/>
  <c r="C555" i="10" a="1"/>
  <c r="C555" i="10" s="1"/>
  <c r="B555" i="10" a="1"/>
  <c r="B555" i="10" s="1"/>
  <c r="F411" i="10" a="1"/>
  <c r="F411" i="10" s="1"/>
  <c r="I411" i="10" a="1"/>
  <c r="I411" i="10" s="1"/>
  <c r="C411" i="10" a="1"/>
  <c r="C411" i="10" s="1"/>
  <c r="B411" i="10" a="1"/>
  <c r="B411" i="10" s="1"/>
  <c r="D411" i="10" a="1"/>
  <c r="D411" i="10" s="1"/>
  <c r="I267" i="10" a="1"/>
  <c r="I267" i="10" s="1"/>
  <c r="E267" i="10" a="1"/>
  <c r="E267" i="10" s="1"/>
  <c r="C267" i="10" a="1"/>
  <c r="C267" i="10" s="1"/>
  <c r="D267" i="10" a="1"/>
  <c r="D267" i="10" s="1"/>
  <c r="B267" i="10" a="1"/>
  <c r="B267" i="10" s="1"/>
  <c r="F123" i="10" a="1"/>
  <c r="F123" i="10" s="1"/>
  <c r="I123" i="10" a="1"/>
  <c r="I123" i="10" s="1"/>
  <c r="E123" i="10" a="1"/>
  <c r="E123" i="10" s="1"/>
  <c r="D123" i="10" a="1"/>
  <c r="D123" i="10" s="1"/>
  <c r="C123" i="10" a="1"/>
  <c r="C123" i="10" s="1"/>
  <c r="B123" i="10" a="1"/>
  <c r="B123" i="10" s="1"/>
  <c r="I974" i="10" a="1"/>
  <c r="I974" i="10" s="1"/>
  <c r="F974" i="10" a="1"/>
  <c r="F974" i="10" s="1"/>
  <c r="E974" i="10" a="1"/>
  <c r="E974" i="10" s="1"/>
  <c r="C974" i="10" a="1"/>
  <c r="C974" i="10" s="1"/>
  <c r="D974" i="10" a="1"/>
  <c r="D974" i="10" s="1"/>
  <c r="B974" i="10" a="1"/>
  <c r="B974" i="10" s="1"/>
  <c r="F830" i="10" a="1"/>
  <c r="F830" i="10" s="1"/>
  <c r="I830" i="10" a="1"/>
  <c r="I830" i="10" s="1"/>
  <c r="A830" i="10" a="1"/>
  <c r="A830" i="10" s="1"/>
  <c r="C830" i="10" a="1"/>
  <c r="C830" i="10" s="1"/>
  <c r="D830" i="10" a="1"/>
  <c r="D830" i="10" s="1"/>
  <c r="B830" i="10" a="1"/>
  <c r="B830" i="10" s="1"/>
  <c r="F686" i="10" a="1"/>
  <c r="F686" i="10" s="1"/>
  <c r="I686" i="10" a="1"/>
  <c r="I686" i="10" s="1"/>
  <c r="E686" i="10" a="1"/>
  <c r="E686" i="10" s="1"/>
  <c r="D686" i="10" a="1"/>
  <c r="D686" i="10" s="1"/>
  <c r="B686" i="10" a="1"/>
  <c r="B686" i="10" s="1"/>
  <c r="C686" i="10" a="1"/>
  <c r="C686" i="10" s="1"/>
  <c r="F542" i="10" a="1"/>
  <c r="F542" i="10" s="1"/>
  <c r="I542" i="10" a="1"/>
  <c r="I542" i="10" s="1"/>
  <c r="B542" i="10" a="1"/>
  <c r="B542" i="10" s="1"/>
  <c r="C542" i="10" a="1"/>
  <c r="C542" i="10" s="1"/>
  <c r="D542" i="10" a="1"/>
  <c r="D542" i="10" s="1"/>
  <c r="F398" i="10" a="1"/>
  <c r="F398" i="10" s="1"/>
  <c r="C398" i="10" a="1"/>
  <c r="C398" i="10" s="1"/>
  <c r="I398" i="10" a="1"/>
  <c r="I398" i="10" s="1"/>
  <c r="E398" i="10" a="1"/>
  <c r="E398" i="10" s="1"/>
  <c r="B398" i="10" a="1"/>
  <c r="B398" i="10" s="1"/>
  <c r="D398" i="10" a="1"/>
  <c r="D398" i="10" s="1"/>
  <c r="I254" i="10" a="1"/>
  <c r="I254" i="10" s="1"/>
  <c r="E254" i="10" a="1"/>
  <c r="E254" i="10" s="1"/>
  <c r="B254" i="10" a="1"/>
  <c r="B254" i="10" s="1"/>
  <c r="C254" i="10" a="1"/>
  <c r="C254" i="10" s="1"/>
  <c r="D254" i="10" a="1"/>
  <c r="D254" i="10" s="1"/>
  <c r="F110" i="10" a="1"/>
  <c r="F110" i="10" s="1"/>
  <c r="I110" i="10" a="1"/>
  <c r="I110" i="10" s="1"/>
  <c r="C110" i="10" a="1"/>
  <c r="C110" i="10" s="1"/>
  <c r="D110" i="10" a="1"/>
  <c r="D110" i="10" s="1"/>
  <c r="B110" i="10" a="1"/>
  <c r="B110" i="10" s="1"/>
  <c r="I961" i="10" a="1"/>
  <c r="I961" i="10" s="1"/>
  <c r="F961" i="10" a="1"/>
  <c r="F961" i="10" s="1"/>
  <c r="C961" i="10" a="1"/>
  <c r="C961" i="10" s="1"/>
  <c r="D961" i="10" a="1"/>
  <c r="D961" i="10" s="1"/>
  <c r="B961" i="10" a="1"/>
  <c r="B961" i="10" s="1"/>
  <c r="I817" i="10" a="1"/>
  <c r="I817" i="10" s="1"/>
  <c r="E817" i="10" a="1"/>
  <c r="E817" i="10" s="1"/>
  <c r="C817" i="10" a="1"/>
  <c r="C817" i="10" s="1"/>
  <c r="D817" i="10" a="1"/>
  <c r="D817" i="10" s="1"/>
  <c r="B817" i="10" a="1"/>
  <c r="B817" i="10" s="1"/>
  <c r="I673" i="10" a="1"/>
  <c r="I673" i="10" s="1"/>
  <c r="F673" i="10" a="1"/>
  <c r="F673" i="10" s="1"/>
  <c r="B673" i="10" a="1"/>
  <c r="B673" i="10" s="1"/>
  <c r="C673" i="10" a="1"/>
  <c r="C673" i="10" s="1"/>
  <c r="D673" i="10" a="1"/>
  <c r="D673" i="10" s="1"/>
  <c r="I529" i="10" a="1"/>
  <c r="I529" i="10" s="1"/>
  <c r="E529" i="10" a="1"/>
  <c r="E529" i="10" s="1"/>
  <c r="B529" i="10" a="1"/>
  <c r="B529" i="10" s="1"/>
  <c r="D529" i="10" a="1"/>
  <c r="D529" i="10" s="1"/>
  <c r="I385" i="10" a="1"/>
  <c r="I385" i="10" s="1"/>
  <c r="E385" i="10" a="1"/>
  <c r="E385" i="10" s="1"/>
  <c r="B385" i="10" a="1"/>
  <c r="B385" i="10" s="1"/>
  <c r="C385" i="10" a="1"/>
  <c r="C385" i="10" s="1"/>
  <c r="D385" i="10" a="1"/>
  <c r="D385" i="10" s="1"/>
  <c r="I241" i="10" a="1"/>
  <c r="I241" i="10" s="1"/>
  <c r="F241" i="10" a="1"/>
  <c r="F241" i="10" s="1"/>
  <c r="D241" i="10" a="1"/>
  <c r="D241" i="10" s="1"/>
  <c r="E241" i="10" a="1"/>
  <c r="E241" i="10" s="1"/>
  <c r="C241" i="10" a="1"/>
  <c r="C241" i="10" s="1"/>
  <c r="B241" i="10" a="1"/>
  <c r="B241" i="10" s="1"/>
  <c r="F97" i="10" a="1"/>
  <c r="F97" i="10" s="1"/>
  <c r="I97" i="10" a="1"/>
  <c r="I97" i="10" s="1"/>
  <c r="E97" i="10" a="1"/>
  <c r="E97" i="10" s="1"/>
  <c r="C97" i="10" a="1"/>
  <c r="C97" i="10" s="1"/>
  <c r="D97" i="10" a="1"/>
  <c r="D97" i="10" s="1"/>
  <c r="B97" i="10" a="1"/>
  <c r="B97" i="10" s="1"/>
  <c r="F948" i="10" a="1"/>
  <c r="F948" i="10" s="1"/>
  <c r="I948" i="10" a="1"/>
  <c r="I948" i="10" s="1"/>
  <c r="C948" i="10" a="1"/>
  <c r="C948" i="10" s="1"/>
  <c r="D948" i="10" a="1"/>
  <c r="D948" i="10" s="1"/>
  <c r="B948" i="10" a="1"/>
  <c r="B948" i="10" s="1"/>
  <c r="E804" i="10" a="1"/>
  <c r="E804" i="10" s="1"/>
  <c r="I804" i="10" a="1"/>
  <c r="I804" i="10" s="1"/>
  <c r="B804" i="10" a="1"/>
  <c r="B804" i="10" s="1"/>
  <c r="C804" i="10" a="1"/>
  <c r="C804" i="10" s="1"/>
  <c r="D804" i="10" a="1"/>
  <c r="D804" i="10" s="1"/>
  <c r="A804" i="10" a="1"/>
  <c r="A804" i="10" s="1"/>
  <c r="I660" i="10" a="1"/>
  <c r="I660" i="10" s="1"/>
  <c r="E660" i="10" a="1"/>
  <c r="E660" i="10" s="1"/>
  <c r="C660" i="10" a="1"/>
  <c r="C660" i="10" s="1"/>
  <c r="D660" i="10" a="1"/>
  <c r="D660" i="10" s="1"/>
  <c r="B660" i="10" a="1"/>
  <c r="B660" i="10" s="1"/>
  <c r="F516" i="10" a="1"/>
  <c r="F516" i="10" s="1"/>
  <c r="I516" i="10" a="1"/>
  <c r="I516" i="10" s="1"/>
  <c r="C516" i="10" a="1"/>
  <c r="C516" i="10" s="1"/>
  <c r="B516" i="10" a="1"/>
  <c r="B516" i="10" s="1"/>
  <c r="D516" i="10" a="1"/>
  <c r="D516" i="10" s="1"/>
  <c r="I372" i="10" a="1"/>
  <c r="I372" i="10" s="1"/>
  <c r="D372" i="10" a="1"/>
  <c r="D372" i="10" s="1"/>
  <c r="C372" i="10" a="1"/>
  <c r="C372" i="10" s="1"/>
  <c r="B372" i="10" a="1"/>
  <c r="B372" i="10" s="1"/>
  <c r="F228" i="10" a="1"/>
  <c r="F228" i="10" s="1"/>
  <c r="I228" i="10" a="1"/>
  <c r="I228" i="10" s="1"/>
  <c r="E228" i="10" a="1"/>
  <c r="E228" i="10" s="1"/>
  <c r="C228" i="10" a="1"/>
  <c r="C228" i="10" s="1"/>
  <c r="D228" i="10" a="1"/>
  <c r="D228" i="10" s="1"/>
  <c r="A228" i="10" a="1"/>
  <c r="A228" i="10" s="1"/>
  <c r="B228" i="10" a="1"/>
  <c r="B228" i="10" s="1"/>
  <c r="I84" i="10" a="1"/>
  <c r="I84" i="10" s="1"/>
  <c r="E84" i="10" a="1"/>
  <c r="E84" i="10" s="1"/>
  <c r="C84" i="10" a="1"/>
  <c r="C84" i="10" s="1"/>
  <c r="D84" i="10" a="1"/>
  <c r="D84" i="10" s="1"/>
  <c r="B84" i="10" a="1"/>
  <c r="B84" i="10" s="1"/>
  <c r="A84" i="10" a="1"/>
  <c r="A84" i="10" s="1"/>
  <c r="I935" i="10" a="1"/>
  <c r="I935" i="10" s="1"/>
  <c r="B935" i="10" a="1"/>
  <c r="B935" i="10" s="1"/>
  <c r="D935" i="10" a="1"/>
  <c r="D935" i="10" s="1"/>
  <c r="I791" i="10" a="1"/>
  <c r="I791" i="10" s="1"/>
  <c r="C791" i="10" a="1"/>
  <c r="C791" i="10" s="1"/>
  <c r="D791" i="10" a="1"/>
  <c r="D791" i="10" s="1"/>
  <c r="E791" i="10" a="1"/>
  <c r="E791" i="10" s="1"/>
  <c r="B791" i="10" a="1"/>
  <c r="B791" i="10" s="1"/>
  <c r="I647" i="10" a="1"/>
  <c r="I647" i="10" s="1"/>
  <c r="E647" i="10" a="1"/>
  <c r="E647" i="10" s="1"/>
  <c r="C647" i="10" a="1"/>
  <c r="C647" i="10" s="1"/>
  <c r="D647" i="10" a="1"/>
  <c r="D647" i="10" s="1"/>
  <c r="B647" i="10" a="1"/>
  <c r="B647" i="10" s="1"/>
  <c r="F503" i="10" a="1"/>
  <c r="F503" i="10" s="1"/>
  <c r="I503" i="10" a="1"/>
  <c r="I503" i="10" s="1"/>
  <c r="D503" i="10" a="1"/>
  <c r="D503" i="10" s="1"/>
  <c r="C503" i="10" a="1"/>
  <c r="C503" i="10" s="1"/>
  <c r="B503" i="10" a="1"/>
  <c r="B503" i="10" s="1"/>
  <c r="F359" i="10" a="1"/>
  <c r="F359" i="10" s="1"/>
  <c r="I359" i="10" a="1"/>
  <c r="I359" i="10" s="1"/>
  <c r="D359" i="10" a="1"/>
  <c r="D359" i="10" s="1"/>
  <c r="B359" i="10" a="1"/>
  <c r="B359" i="10" s="1"/>
  <c r="C359" i="10" a="1"/>
  <c r="C359" i="10" s="1"/>
  <c r="E215" i="10" a="1"/>
  <c r="E215" i="10" s="1"/>
  <c r="C215" i="10" a="1"/>
  <c r="C215" i="10" s="1"/>
  <c r="D215" i="10" a="1"/>
  <c r="D215" i="10" s="1"/>
  <c r="I215" i="10" a="1"/>
  <c r="I215" i="10" s="1"/>
  <c r="A215" i="10" a="1"/>
  <c r="A215" i="10" s="1"/>
  <c r="B215" i="10" a="1"/>
  <c r="B215" i="10" s="1"/>
  <c r="I71" i="10" a="1"/>
  <c r="I71" i="10" s="1"/>
  <c r="D71" i="10" a="1"/>
  <c r="D71" i="10" s="1"/>
  <c r="B71" i="10" a="1"/>
  <c r="B71" i="10" s="1"/>
  <c r="C71" i="10" a="1"/>
  <c r="C71" i="10" s="1"/>
  <c r="I922" i="10" a="1"/>
  <c r="I922" i="10" s="1"/>
  <c r="E922" i="10" a="1"/>
  <c r="E922" i="10" s="1"/>
  <c r="A922" i="10" a="1"/>
  <c r="A922" i="10" s="1"/>
  <c r="C922" i="10" a="1"/>
  <c r="C922" i="10" s="1"/>
  <c r="D922" i="10" a="1"/>
  <c r="D922" i="10" s="1"/>
  <c r="B922" i="10" a="1"/>
  <c r="B922" i="10" s="1"/>
  <c r="I778" i="10" a="1"/>
  <c r="I778" i="10" s="1"/>
  <c r="E778" i="10" a="1"/>
  <c r="E778" i="10" s="1"/>
  <c r="F778" i="10" a="1"/>
  <c r="F778" i="10" s="1"/>
  <c r="D778" i="10" a="1"/>
  <c r="D778" i="10" s="1"/>
  <c r="C778" i="10" a="1"/>
  <c r="C778" i="10" s="1"/>
  <c r="B778" i="10" a="1"/>
  <c r="B778" i="10" s="1"/>
  <c r="E634" i="10" a="1"/>
  <c r="E634" i="10" s="1"/>
  <c r="I634" i="10" a="1"/>
  <c r="I634" i="10" s="1"/>
  <c r="C634" i="10" a="1"/>
  <c r="C634" i="10" s="1"/>
  <c r="D634" i="10" a="1"/>
  <c r="D634" i="10" s="1"/>
  <c r="B634" i="10" a="1"/>
  <c r="B634" i="10" s="1"/>
  <c r="F490" i="10" a="1"/>
  <c r="F490" i="10" s="1"/>
  <c r="E490" i="10" a="1"/>
  <c r="E490" i="10" s="1"/>
  <c r="I490" i="10" a="1"/>
  <c r="I490" i="10" s="1"/>
  <c r="B490" i="10" a="1"/>
  <c r="B490" i="10" s="1"/>
  <c r="C490" i="10" a="1"/>
  <c r="C490" i="10" s="1"/>
  <c r="D490" i="10" a="1"/>
  <c r="D490" i="10" s="1"/>
  <c r="F346" i="10" a="1"/>
  <c r="F346" i="10" s="1"/>
  <c r="I346" i="10" a="1"/>
  <c r="I346" i="10" s="1"/>
  <c r="C346" i="10" a="1"/>
  <c r="C346" i="10" s="1"/>
  <c r="D346" i="10" a="1"/>
  <c r="D346" i="10" s="1"/>
  <c r="E346" i="10" a="1"/>
  <c r="E346" i="10" s="1"/>
  <c r="B346" i="10" a="1"/>
  <c r="B346" i="10" s="1"/>
  <c r="F202" i="10" a="1"/>
  <c r="F202" i="10" s="1"/>
  <c r="I202" i="10" a="1"/>
  <c r="I202" i="10" s="1"/>
  <c r="E202" i="10" a="1"/>
  <c r="E202" i="10" s="1"/>
  <c r="C202" i="10" a="1"/>
  <c r="C202" i="10" s="1"/>
  <c r="D202" i="10" a="1"/>
  <c r="D202" i="10" s="1"/>
  <c r="B202" i="10" a="1"/>
  <c r="B202" i="10" s="1"/>
  <c r="I58" i="10" a="1"/>
  <c r="I58" i="10" s="1"/>
  <c r="F58" i="10" a="1"/>
  <c r="F58" i="10" s="1"/>
  <c r="B58" i="10" a="1"/>
  <c r="B58" i="10" s="1"/>
  <c r="C58" i="10" a="1"/>
  <c r="C58" i="10" s="1"/>
  <c r="D58" i="10" a="1"/>
  <c r="D58" i="10" s="1"/>
  <c r="F909" i="10" a="1"/>
  <c r="F909" i="10" s="1"/>
  <c r="I909" i="10" a="1"/>
  <c r="I909" i="10" s="1"/>
  <c r="C909" i="10" a="1"/>
  <c r="C909" i="10" s="1"/>
  <c r="D909" i="10" a="1"/>
  <c r="D909" i="10" s="1"/>
  <c r="B909" i="10" a="1"/>
  <c r="B909" i="10" s="1"/>
  <c r="I765" i="10" a="1"/>
  <c r="I765" i="10" s="1"/>
  <c r="E765" i="10" a="1"/>
  <c r="E765" i="10" s="1"/>
  <c r="C765" i="10" a="1"/>
  <c r="C765" i="10" s="1"/>
  <c r="D765" i="10" a="1"/>
  <c r="D765" i="10" s="1"/>
  <c r="B765" i="10" a="1"/>
  <c r="B765" i="10" s="1"/>
  <c r="F621" i="10" a="1"/>
  <c r="F621" i="10" s="1"/>
  <c r="I621" i="10" a="1"/>
  <c r="I621" i="10" s="1"/>
  <c r="C621" i="10" a="1"/>
  <c r="C621" i="10" s="1"/>
  <c r="D621" i="10" a="1"/>
  <c r="D621" i="10" s="1"/>
  <c r="B621" i="10" a="1"/>
  <c r="B621" i="10" s="1"/>
  <c r="A621" i="10" a="1"/>
  <c r="A621" i="10" s="1"/>
  <c r="I477" i="10" a="1"/>
  <c r="I477" i="10" s="1"/>
  <c r="E477" i="10" a="1"/>
  <c r="E477" i="10" s="1"/>
  <c r="B477" i="10" a="1"/>
  <c r="B477" i="10" s="1"/>
  <c r="C477" i="10" a="1"/>
  <c r="C477" i="10" s="1"/>
  <c r="D477" i="10" a="1"/>
  <c r="D477" i="10" s="1"/>
  <c r="I333" i="10" a="1"/>
  <c r="I333" i="10" s="1"/>
  <c r="F333" i="10" a="1"/>
  <c r="F333" i="10" s="1"/>
  <c r="D333" i="10" a="1"/>
  <c r="D333" i="10" s="1"/>
  <c r="B333" i="10" a="1"/>
  <c r="B333" i="10" s="1"/>
  <c r="C333" i="10" a="1"/>
  <c r="C333" i="10" s="1"/>
  <c r="I189" i="10" a="1"/>
  <c r="I189" i="10" s="1"/>
  <c r="E189" i="10" a="1"/>
  <c r="E189" i="10" s="1"/>
  <c r="B189" i="10" a="1"/>
  <c r="B189" i="10" s="1"/>
  <c r="C189" i="10" a="1"/>
  <c r="C189" i="10" s="1"/>
  <c r="D189" i="10" a="1"/>
  <c r="D189" i="10" s="1"/>
  <c r="A189" i="10" a="1"/>
  <c r="A189" i="10" s="1"/>
  <c r="F45" i="10" a="1"/>
  <c r="F45" i="10" s="1"/>
  <c r="I45" i="10" a="1"/>
  <c r="I45" i="10" s="1"/>
  <c r="C45" i="10" a="1"/>
  <c r="C45" i="10" s="1"/>
  <c r="B45" i="10" a="1"/>
  <c r="B45" i="10" s="1"/>
  <c r="D45" i="10" a="1"/>
  <c r="D45" i="10" s="1"/>
  <c r="A45" i="10" a="1"/>
  <c r="A45" i="10" s="1"/>
  <c r="I908" i="10" a="1"/>
  <c r="I908" i="10" s="1"/>
  <c r="B908" i="10" a="1"/>
  <c r="B908" i="10" s="1"/>
  <c r="C908" i="10" a="1"/>
  <c r="C908" i="10" s="1"/>
  <c r="D908" i="10" a="1"/>
  <c r="D908" i="10" s="1"/>
  <c r="E908" i="10" a="1"/>
  <c r="E908" i="10" s="1"/>
  <c r="I764" i="10" a="1"/>
  <c r="I764" i="10" s="1"/>
  <c r="F764" i="10" a="1"/>
  <c r="F764" i="10" s="1"/>
  <c r="C764" i="10" a="1"/>
  <c r="C764" i="10" s="1"/>
  <c r="D764" i="10" a="1"/>
  <c r="D764" i="10" s="1"/>
  <c r="B764" i="10" a="1"/>
  <c r="B764" i="10" s="1"/>
  <c r="I620" i="10" a="1"/>
  <c r="I620" i="10" s="1"/>
  <c r="D620" i="10" a="1"/>
  <c r="D620" i="10" s="1"/>
  <c r="B620" i="10" a="1"/>
  <c r="B620" i="10" s="1"/>
  <c r="C620" i="10" a="1"/>
  <c r="C620" i="10" s="1"/>
  <c r="E620" i="10" a="1"/>
  <c r="E620" i="10" s="1"/>
  <c r="I476" i="10" a="1"/>
  <c r="I476" i="10" s="1"/>
  <c r="E476" i="10" a="1"/>
  <c r="E476" i="10" s="1"/>
  <c r="C476" i="10" a="1"/>
  <c r="C476" i="10" s="1"/>
  <c r="D476" i="10" a="1"/>
  <c r="D476" i="10" s="1"/>
  <c r="A476" i="10" a="1"/>
  <c r="A476" i="10" s="1"/>
  <c r="B476" i="10" a="1"/>
  <c r="B476" i="10" s="1"/>
  <c r="I332" i="10" a="1"/>
  <c r="I332" i="10" s="1"/>
  <c r="F332" i="10" a="1"/>
  <c r="F332" i="10" s="1"/>
  <c r="C332" i="10" a="1"/>
  <c r="C332" i="10" s="1"/>
  <c r="D332" i="10" a="1"/>
  <c r="D332" i="10" s="1"/>
  <c r="A332" i="10" a="1"/>
  <c r="A332" i="10" s="1"/>
  <c r="B332" i="10" a="1"/>
  <c r="B332" i="10" s="1"/>
  <c r="I188" i="10" a="1"/>
  <c r="I188" i="10" s="1"/>
  <c r="E188" i="10" a="1"/>
  <c r="E188" i="10" s="1"/>
  <c r="B188" i="10" a="1"/>
  <c r="B188" i="10" s="1"/>
  <c r="C188" i="10" a="1"/>
  <c r="C188" i="10" s="1"/>
  <c r="D188" i="10" a="1"/>
  <c r="D188" i="10" s="1"/>
  <c r="A188" i="10" a="1"/>
  <c r="A188" i="10" s="1"/>
  <c r="I44" i="10" a="1"/>
  <c r="I44" i="10" s="1"/>
  <c r="E44" i="10" a="1"/>
  <c r="E44" i="10" s="1"/>
  <c r="D44" i="10" a="1"/>
  <c r="D44" i="10" s="1"/>
  <c r="B44" i="10" a="1"/>
  <c r="B44" i="10" s="1"/>
  <c r="F907" i="10" a="1"/>
  <c r="F907" i="10" s="1"/>
  <c r="E907" i="10" a="1"/>
  <c r="E907" i="10" s="1"/>
  <c r="I907" i="10" a="1"/>
  <c r="I907" i="10" s="1"/>
  <c r="C907" i="10" a="1"/>
  <c r="C907" i="10" s="1"/>
  <c r="D907" i="10" a="1"/>
  <c r="D907" i="10" s="1"/>
  <c r="B907" i="10" a="1"/>
  <c r="B907" i="10" s="1"/>
  <c r="F763" i="10" a="1"/>
  <c r="F763" i="10" s="1"/>
  <c r="I763" i="10" a="1"/>
  <c r="I763" i="10" s="1"/>
  <c r="C763" i="10" a="1"/>
  <c r="C763" i="10" s="1"/>
  <c r="D763" i="10" a="1"/>
  <c r="D763" i="10" s="1"/>
  <c r="B763" i="10" a="1"/>
  <c r="B763" i="10" s="1"/>
  <c r="I619" i="10" a="1"/>
  <c r="I619" i="10" s="1"/>
  <c r="E619" i="10" a="1"/>
  <c r="E619" i="10" s="1"/>
  <c r="B619" i="10" a="1"/>
  <c r="B619" i="10" s="1"/>
  <c r="D619" i="10" a="1"/>
  <c r="D619" i="10" s="1"/>
  <c r="C619" i="10" a="1"/>
  <c r="C619" i="10" s="1"/>
  <c r="A619" i="10" a="1"/>
  <c r="A619" i="10" s="1"/>
  <c r="I475" i="10" a="1"/>
  <c r="I475" i="10" s="1"/>
  <c r="D475" i="10" a="1"/>
  <c r="D475" i="10" s="1"/>
  <c r="E475" i="10" a="1"/>
  <c r="E475" i="10" s="1"/>
  <c r="F475" i="10" a="1"/>
  <c r="F475" i="10" s="1"/>
  <c r="B475" i="10" a="1"/>
  <c r="B475" i="10" s="1"/>
  <c r="I331" i="10" a="1"/>
  <c r="I331" i="10" s="1"/>
  <c r="D331" i="10" a="1"/>
  <c r="D331" i="10" s="1"/>
  <c r="E331" i="10" a="1"/>
  <c r="E331" i="10" s="1"/>
  <c r="C331" i="10" a="1"/>
  <c r="C331" i="10" s="1"/>
  <c r="B331" i="10" a="1"/>
  <c r="B331" i="10" s="1"/>
  <c r="I187" i="10" a="1"/>
  <c r="I187" i="10" s="1"/>
  <c r="C187" i="10" a="1"/>
  <c r="C187" i="10" s="1"/>
  <c r="B187" i="10" a="1"/>
  <c r="B187" i="10" s="1"/>
  <c r="E187" i="10" a="1"/>
  <c r="E187" i="10" s="1"/>
  <c r="D187" i="10" a="1"/>
  <c r="D187" i="10" s="1"/>
  <c r="A187" i="10" a="1"/>
  <c r="A187" i="10" s="1"/>
  <c r="F43" i="10" a="1"/>
  <c r="F43" i="10" s="1"/>
  <c r="I43" i="10" a="1"/>
  <c r="I43" i="10" s="1"/>
  <c r="C43" i="10" a="1"/>
  <c r="C43" i="10" s="1"/>
  <c r="E43" i="10" a="1"/>
  <c r="E43" i="10" s="1"/>
  <c r="D43" i="10" a="1"/>
  <c r="D43" i="10" s="1"/>
  <c r="B43" i="10" a="1"/>
  <c r="B43" i="10" s="1"/>
  <c r="A43" i="10" a="1"/>
  <c r="A43" i="10" s="1"/>
  <c r="I906" i="10" a="1"/>
  <c r="I906" i="10" s="1"/>
  <c r="F906" i="10" a="1"/>
  <c r="F906" i="10" s="1"/>
  <c r="D906" i="10" a="1"/>
  <c r="D906" i="10" s="1"/>
  <c r="C906" i="10" a="1"/>
  <c r="C906" i="10" s="1"/>
  <c r="A906" i="10" a="1"/>
  <c r="A906" i="10" s="1"/>
  <c r="B906" i="10" a="1"/>
  <c r="B906" i="10" s="1"/>
  <c r="F762" i="10" a="1"/>
  <c r="F762" i="10" s="1"/>
  <c r="I762" i="10" a="1"/>
  <c r="I762" i="10" s="1"/>
  <c r="E762" i="10" a="1"/>
  <c r="E762" i="10" s="1"/>
  <c r="C762" i="10" a="1"/>
  <c r="C762" i="10" s="1"/>
  <c r="D762" i="10" a="1"/>
  <c r="D762" i="10" s="1"/>
  <c r="B762" i="10" a="1"/>
  <c r="B762" i="10" s="1"/>
  <c r="I618" i="10" a="1"/>
  <c r="I618" i="10" s="1"/>
  <c r="C618" i="10" a="1"/>
  <c r="C618" i="10" s="1"/>
  <c r="B618" i="10" a="1"/>
  <c r="B618" i="10" s="1"/>
  <c r="D618" i="10" a="1"/>
  <c r="D618" i="10" s="1"/>
  <c r="I474" i="10" a="1"/>
  <c r="I474" i="10" s="1"/>
  <c r="C474" i="10" a="1"/>
  <c r="C474" i="10" s="1"/>
  <c r="D474" i="10" a="1"/>
  <c r="D474" i="10" s="1"/>
  <c r="B474" i="10" a="1"/>
  <c r="B474" i="10" s="1"/>
  <c r="I330" i="10" a="1"/>
  <c r="I330" i="10" s="1"/>
  <c r="E330" i="10" a="1"/>
  <c r="E330" i="10" s="1"/>
  <c r="D330" i="10" a="1"/>
  <c r="D330" i="10" s="1"/>
  <c r="B330" i="10" a="1"/>
  <c r="B330" i="10" s="1"/>
  <c r="C330" i="10" a="1"/>
  <c r="C330" i="10" s="1"/>
  <c r="A330" i="10" a="1"/>
  <c r="A330" i="10" s="1"/>
  <c r="I186" i="10" a="1"/>
  <c r="I186" i="10" s="1"/>
  <c r="F186" i="10" a="1"/>
  <c r="F186" i="10" s="1"/>
  <c r="C186" i="10" a="1"/>
  <c r="C186" i="10" s="1"/>
  <c r="D186" i="10" a="1"/>
  <c r="D186" i="10" s="1"/>
  <c r="B186" i="10" a="1"/>
  <c r="B186" i="10" s="1"/>
  <c r="A186" i="10" a="1"/>
  <c r="A186" i="10" s="1"/>
  <c r="F42" i="10" a="1"/>
  <c r="F42" i="10" s="1"/>
  <c r="I42" i="10" a="1"/>
  <c r="I42" i="10" s="1"/>
  <c r="D42" i="10" a="1"/>
  <c r="D42" i="10" s="1"/>
  <c r="B42" i="10" a="1"/>
  <c r="B42" i="10" s="1"/>
  <c r="C42" i="10" a="1"/>
  <c r="C42" i="10" s="1"/>
  <c r="E905" i="10" a="1"/>
  <c r="E905" i="10" s="1"/>
  <c r="F905" i="10" a="1"/>
  <c r="F905" i="10" s="1"/>
  <c r="I905" i="10" a="1"/>
  <c r="I905" i="10" s="1"/>
  <c r="D905" i="10" a="1"/>
  <c r="D905" i="10" s="1"/>
  <c r="I761" i="10" a="1"/>
  <c r="I761" i="10" s="1"/>
  <c r="E761" i="10" a="1"/>
  <c r="E761" i="10" s="1"/>
  <c r="D761" i="10" a="1"/>
  <c r="D761" i="10" s="1"/>
  <c r="C761" i="10" a="1"/>
  <c r="C761" i="10" s="1"/>
  <c r="B761" i="10" a="1"/>
  <c r="B761" i="10" s="1"/>
  <c r="F617" i="10" a="1"/>
  <c r="F617" i="10" s="1"/>
  <c r="I617" i="10" a="1"/>
  <c r="I617" i="10" s="1"/>
  <c r="B617" i="10" a="1"/>
  <c r="B617" i="10" s="1"/>
  <c r="C617" i="10" a="1"/>
  <c r="C617" i="10" s="1"/>
  <c r="D617" i="10" a="1"/>
  <c r="D617" i="10" s="1"/>
  <c r="A617" i="10" a="1"/>
  <c r="A617" i="10" s="1"/>
  <c r="I473" i="10" a="1"/>
  <c r="I473" i="10" s="1"/>
  <c r="D473" i="10" a="1"/>
  <c r="D473" i="10" s="1"/>
  <c r="E473" i="10" a="1"/>
  <c r="E473" i="10" s="1"/>
  <c r="C473" i="10" a="1"/>
  <c r="C473" i="10" s="1"/>
  <c r="B473" i="10" a="1"/>
  <c r="B473" i="10" s="1"/>
  <c r="I329" i="10" a="1"/>
  <c r="I329" i="10" s="1"/>
  <c r="E329" i="10" a="1"/>
  <c r="E329" i="10" s="1"/>
  <c r="D329" i="10" a="1"/>
  <c r="D329" i="10" s="1"/>
  <c r="C329" i="10" a="1"/>
  <c r="C329" i="10" s="1"/>
  <c r="B329" i="10" a="1"/>
  <c r="B329" i="10" s="1"/>
  <c r="A329" i="10" a="1"/>
  <c r="A329" i="10" s="1"/>
  <c r="I185" i="10" a="1"/>
  <c r="I185" i="10" s="1"/>
  <c r="E185" i="10" a="1"/>
  <c r="E185" i="10" s="1"/>
  <c r="D185" i="10" a="1"/>
  <c r="D185" i="10" s="1"/>
  <c r="B185" i="10" a="1"/>
  <c r="B185" i="10" s="1"/>
  <c r="A185" i="10" a="1"/>
  <c r="A185" i="10" s="1"/>
  <c r="I41" i="10" a="1"/>
  <c r="I41" i="10" s="1"/>
  <c r="E41" i="10" a="1"/>
  <c r="E41" i="10" s="1"/>
  <c r="C41" i="10" a="1"/>
  <c r="C41" i="10" s="1"/>
  <c r="D41" i="10" a="1"/>
  <c r="D41" i="10" s="1"/>
  <c r="B41" i="10" a="1"/>
  <c r="B41" i="10" s="1"/>
  <c r="I175" i="10" a="1"/>
  <c r="I175" i="10" s="1"/>
  <c r="C175" i="10" a="1"/>
  <c r="C175" i="10" s="1"/>
  <c r="D175" i="10" a="1"/>
  <c r="D175" i="10" s="1"/>
  <c r="E175" i="10" a="1"/>
  <c r="E175" i="10" s="1"/>
  <c r="B175" i="10" a="1"/>
  <c r="B175" i="10" s="1"/>
  <c r="F31" i="10" a="1"/>
  <c r="F31" i="10" s="1"/>
  <c r="I31" i="10" a="1"/>
  <c r="I31" i="10" s="1"/>
  <c r="E31" i="10" a="1"/>
  <c r="E31" i="10" s="1"/>
  <c r="C31" i="10" a="1"/>
  <c r="C31" i="10" s="1"/>
  <c r="D31" i="10" a="1"/>
  <c r="D31" i="10" s="1"/>
  <c r="B31" i="10" a="1"/>
  <c r="B31" i="10" s="1"/>
  <c r="F894" i="10" a="1"/>
  <c r="F894" i="10" s="1"/>
  <c r="I894" i="10" a="1"/>
  <c r="I894" i="10" s="1"/>
  <c r="B894" i="10" a="1"/>
  <c r="B894" i="10" s="1"/>
  <c r="D894" i="10" a="1"/>
  <c r="D894" i="10" s="1"/>
  <c r="C894" i="10" a="1"/>
  <c r="C894" i="10" s="1"/>
  <c r="E750" i="10" a="1"/>
  <c r="E750" i="10" s="1"/>
  <c r="I750" i="10" a="1"/>
  <c r="I750" i="10" s="1"/>
  <c r="D750" i="10" a="1"/>
  <c r="D750" i="10" s="1"/>
  <c r="B750" i="10" a="1"/>
  <c r="B750" i="10" s="1"/>
  <c r="C750" i="10" a="1"/>
  <c r="C750" i="10" s="1"/>
  <c r="I606" i="10" a="1"/>
  <c r="I606" i="10" s="1"/>
  <c r="E606" i="10" a="1"/>
  <c r="E606" i="10" s="1"/>
  <c r="B606" i="10" a="1"/>
  <c r="B606" i="10" s="1"/>
  <c r="C606" i="10" a="1"/>
  <c r="C606" i="10" s="1"/>
  <c r="D606" i="10" a="1"/>
  <c r="D606" i="10" s="1"/>
  <c r="F462" i="10" a="1"/>
  <c r="F462" i="10" s="1"/>
  <c r="I462" i="10" a="1"/>
  <c r="I462" i="10" s="1"/>
  <c r="E462" i="10" a="1"/>
  <c r="E462" i="10" s="1"/>
  <c r="C462" i="10" a="1"/>
  <c r="C462" i="10" s="1"/>
  <c r="D462" i="10" a="1"/>
  <c r="D462" i="10" s="1"/>
  <c r="A462" i="10" a="1"/>
  <c r="A462" i="10" s="1"/>
  <c r="B462" i="10" a="1"/>
  <c r="B462" i="10" s="1"/>
  <c r="F318" i="10" a="1"/>
  <c r="F318" i="10" s="1"/>
  <c r="I318" i="10" a="1"/>
  <c r="I318" i="10" s="1"/>
  <c r="E318" i="10" a="1"/>
  <c r="E318" i="10" s="1"/>
  <c r="C318" i="10" a="1"/>
  <c r="C318" i="10" s="1"/>
  <c r="D318" i="10" a="1"/>
  <c r="D318" i="10" s="1"/>
  <c r="A318" i="10" a="1"/>
  <c r="A318" i="10" s="1"/>
  <c r="B318" i="10" a="1"/>
  <c r="B318" i="10" s="1"/>
  <c r="I174" i="10" a="1"/>
  <c r="I174" i="10" s="1"/>
  <c r="E174" i="10" a="1"/>
  <c r="E174" i="10" s="1"/>
  <c r="C174" i="10" a="1"/>
  <c r="C174" i="10" s="1"/>
  <c r="D174" i="10" a="1"/>
  <c r="D174" i="10" s="1"/>
  <c r="B174" i="10" a="1"/>
  <c r="B174" i="10" s="1"/>
  <c r="F30" i="10" a="1"/>
  <c r="F30" i="10" s="1"/>
  <c r="I30" i="10" a="1"/>
  <c r="I30" i="10" s="1"/>
  <c r="E30" i="10" a="1"/>
  <c r="E30" i="10" s="1"/>
  <c r="C30" i="10" a="1"/>
  <c r="C30" i="10" s="1"/>
  <c r="D30" i="10" a="1"/>
  <c r="D30" i="10" s="1"/>
  <c r="B30" i="10" a="1"/>
  <c r="B30" i="10" s="1"/>
  <c r="F893" i="10" a="1"/>
  <c r="F893" i="10" s="1"/>
  <c r="E893" i="10" a="1"/>
  <c r="E893" i="10" s="1"/>
  <c r="I893" i="10" a="1"/>
  <c r="I893" i="10" s="1"/>
  <c r="C893" i="10" a="1"/>
  <c r="C893" i="10" s="1"/>
  <c r="B893" i="10" a="1"/>
  <c r="B893" i="10" s="1"/>
  <c r="D893" i="10" a="1"/>
  <c r="D893" i="10" s="1"/>
  <c r="E749" i="10" a="1"/>
  <c r="E749" i="10" s="1"/>
  <c r="I749" i="10" a="1"/>
  <c r="I749" i="10" s="1"/>
  <c r="B749" i="10" a="1"/>
  <c r="B749" i="10" s="1"/>
  <c r="C749" i="10" a="1"/>
  <c r="C749" i="10" s="1"/>
  <c r="D749" i="10" a="1"/>
  <c r="D749" i="10" s="1"/>
  <c r="I605" i="10" a="1"/>
  <c r="I605" i="10" s="1"/>
  <c r="E605" i="10" a="1"/>
  <c r="E605" i="10" s="1"/>
  <c r="D605" i="10" a="1"/>
  <c r="D605" i="10" s="1"/>
  <c r="B605" i="10" a="1"/>
  <c r="B605" i="10" s="1"/>
  <c r="F461" i="10" a="1"/>
  <c r="F461" i="10" s="1"/>
  <c r="I461" i="10" a="1"/>
  <c r="I461" i="10" s="1"/>
  <c r="D461" i="10" a="1"/>
  <c r="D461" i="10" s="1"/>
  <c r="E461" i="10" a="1"/>
  <c r="E461" i="10" s="1"/>
  <c r="C461" i="10" a="1"/>
  <c r="C461" i="10" s="1"/>
  <c r="B461" i="10" a="1"/>
  <c r="B461" i="10" s="1"/>
  <c r="I317" i="10" a="1"/>
  <c r="I317" i="10" s="1"/>
  <c r="F317" i="10" a="1"/>
  <c r="F317" i="10" s="1"/>
  <c r="C317" i="10" a="1"/>
  <c r="C317" i="10" s="1"/>
  <c r="D317" i="10" a="1"/>
  <c r="D317" i="10" s="1"/>
  <c r="B317" i="10" a="1"/>
  <c r="B317" i="10" s="1"/>
  <c r="F173" i="10" a="1"/>
  <c r="F173" i="10" s="1"/>
  <c r="I173" i="10" a="1"/>
  <c r="I173" i="10" s="1"/>
  <c r="D173" i="10" a="1"/>
  <c r="D173" i="10" s="1"/>
  <c r="C173" i="10" a="1"/>
  <c r="C173" i="10" s="1"/>
  <c r="B173" i="10" a="1"/>
  <c r="B173" i="10" s="1"/>
  <c r="I29" i="10" a="1"/>
  <c r="I29" i="10" s="1"/>
  <c r="E29" i="10" a="1"/>
  <c r="E29" i="10" s="1"/>
  <c r="D29" i="10" a="1"/>
  <c r="D29" i="10" s="1"/>
  <c r="B29" i="10" a="1"/>
  <c r="B29" i="10" s="1"/>
  <c r="I163" i="10" a="1"/>
  <c r="I163" i="10" s="1"/>
  <c r="E163" i="10" a="1"/>
  <c r="E163" i="10" s="1"/>
  <c r="C163" i="10" a="1"/>
  <c r="C163" i="10" s="1"/>
  <c r="B163" i="10" a="1"/>
  <c r="B163" i="10" s="1"/>
  <c r="D163" i="10" a="1"/>
  <c r="D163" i="10" s="1"/>
  <c r="I19" i="10" a="1"/>
  <c r="I19" i="10" s="1"/>
  <c r="E19" i="10" a="1"/>
  <c r="E19" i="10" s="1"/>
  <c r="D19" i="10" a="1"/>
  <c r="D19" i="10" s="1"/>
  <c r="B19" i="10" a="1"/>
  <c r="B19" i="10" s="1"/>
  <c r="A19" i="10" a="1"/>
  <c r="A19" i="10" s="1"/>
  <c r="C19" i="10" a="1"/>
  <c r="C19" i="10" s="1"/>
  <c r="I882" i="10" a="1"/>
  <c r="I882" i="10" s="1"/>
  <c r="C882" i="10" a="1"/>
  <c r="C882" i="10" s="1"/>
  <c r="D882" i="10" a="1"/>
  <c r="D882" i="10" s="1"/>
  <c r="B882" i="10" a="1"/>
  <c r="B882" i="10" s="1"/>
  <c r="I738" i="10" a="1"/>
  <c r="I738" i="10" s="1"/>
  <c r="E738" i="10" a="1"/>
  <c r="E738" i="10" s="1"/>
  <c r="F738" i="10" a="1"/>
  <c r="F738" i="10" s="1"/>
  <c r="D738" i="10" a="1"/>
  <c r="D738" i="10" s="1"/>
  <c r="B738" i="10" a="1"/>
  <c r="B738" i="10" s="1"/>
  <c r="C738" i="10" a="1"/>
  <c r="C738" i="10" s="1"/>
  <c r="I594" i="10" a="1"/>
  <c r="I594" i="10" s="1"/>
  <c r="E594" i="10" a="1"/>
  <c r="E594" i="10" s="1"/>
  <c r="B594" i="10" a="1"/>
  <c r="B594" i="10" s="1"/>
  <c r="D594" i="10" a="1"/>
  <c r="D594" i="10" s="1"/>
  <c r="A594" i="10" a="1"/>
  <c r="A594" i="10" s="1"/>
  <c r="I450" i="10" a="1"/>
  <c r="I450" i="10" s="1"/>
  <c r="C450" i="10" a="1"/>
  <c r="C450" i="10" s="1"/>
  <c r="E450" i="10" a="1"/>
  <c r="E450" i="10" s="1"/>
  <c r="B450" i="10" a="1"/>
  <c r="B450" i="10" s="1"/>
  <c r="D450" i="10" a="1"/>
  <c r="D450" i="10" s="1"/>
  <c r="A450" i="10" a="1"/>
  <c r="A450" i="10" s="1"/>
  <c r="I306" i="10" a="1"/>
  <c r="I306" i="10" s="1"/>
  <c r="F306" i="10" a="1"/>
  <c r="F306" i="10" s="1"/>
  <c r="D306" i="10" a="1"/>
  <c r="D306" i="10" s="1"/>
  <c r="C306" i="10" a="1"/>
  <c r="C306" i="10" s="1"/>
  <c r="B306" i="10" a="1"/>
  <c r="B306" i="10" s="1"/>
  <c r="I162" i="10" a="1"/>
  <c r="I162" i="10" s="1"/>
  <c r="F162" i="10" a="1"/>
  <c r="F162" i="10" s="1"/>
  <c r="C162" i="10" a="1"/>
  <c r="C162" i="10" s="1"/>
  <c r="D162" i="10" a="1"/>
  <c r="D162" i="10" s="1"/>
  <c r="B162" i="10" a="1"/>
  <c r="B162" i="10" s="1"/>
  <c r="F18" i="10" a="1"/>
  <c r="F18" i="10" s="1"/>
  <c r="I18" i="10" a="1"/>
  <c r="I18" i="10" s="1"/>
  <c r="C18" i="10" a="1"/>
  <c r="C18" i="10" s="1"/>
  <c r="D18" i="10" a="1"/>
  <c r="D18" i="10" s="1"/>
  <c r="B18" i="10" a="1"/>
  <c r="B18" i="10" s="1"/>
  <c r="I881" i="10" a="1"/>
  <c r="I881" i="10" s="1"/>
  <c r="E881" i="10" a="1"/>
  <c r="E881" i="10" s="1"/>
  <c r="C881" i="10" a="1"/>
  <c r="C881" i="10" s="1"/>
  <c r="D881" i="10" a="1"/>
  <c r="D881" i="10" s="1"/>
  <c r="B881" i="10" a="1"/>
  <c r="B881" i="10" s="1"/>
  <c r="E737" i="10" a="1"/>
  <c r="E737" i="10" s="1"/>
  <c r="F737" i="10" a="1"/>
  <c r="F737" i="10" s="1"/>
  <c r="I737" i="10" a="1"/>
  <c r="I737" i="10" s="1"/>
  <c r="D737" i="10" a="1"/>
  <c r="D737" i="10" s="1"/>
  <c r="C737" i="10" a="1"/>
  <c r="C737" i="10" s="1"/>
  <c r="B737" i="10" a="1"/>
  <c r="B737" i="10" s="1"/>
  <c r="I593" i="10" a="1"/>
  <c r="I593" i="10" s="1"/>
  <c r="F593" i="10" a="1"/>
  <c r="F593" i="10" s="1"/>
  <c r="C593" i="10" a="1"/>
  <c r="C593" i="10" s="1"/>
  <c r="D593" i="10" a="1"/>
  <c r="D593" i="10" s="1"/>
  <c r="B593" i="10" a="1"/>
  <c r="B593" i="10" s="1"/>
  <c r="I449" i="10" a="1"/>
  <c r="I449" i="10" s="1"/>
  <c r="C449" i="10" a="1"/>
  <c r="C449" i="10" s="1"/>
  <c r="D449" i="10" a="1"/>
  <c r="D449" i="10" s="1"/>
  <c r="B449" i="10" a="1"/>
  <c r="B449" i="10" s="1"/>
  <c r="I305" i="10" a="1"/>
  <c r="I305" i="10" s="1"/>
  <c r="E305" i="10" a="1"/>
  <c r="E305" i="10" s="1"/>
  <c r="C305" i="10" a="1"/>
  <c r="C305" i="10" s="1"/>
  <c r="D305" i="10" a="1"/>
  <c r="D305" i="10" s="1"/>
  <c r="A305" i="10" a="1"/>
  <c r="A305" i="10" s="1"/>
  <c r="B305" i="10" a="1"/>
  <c r="B305" i="10" s="1"/>
  <c r="I161" i="10" a="1"/>
  <c r="I161" i="10" s="1"/>
  <c r="F161" i="10" a="1"/>
  <c r="F161" i="10" s="1"/>
  <c r="C161" i="10" a="1"/>
  <c r="C161" i="10" s="1"/>
  <c r="D161" i="10" a="1"/>
  <c r="D161" i="10" s="1"/>
  <c r="B161" i="10" a="1"/>
  <c r="B161" i="10" s="1"/>
  <c r="D17" i="10" a="1"/>
  <c r="D17" i="10" s="1"/>
  <c r="I17" i="10" a="1"/>
  <c r="I17" i="10" s="1"/>
  <c r="E17" i="10" a="1"/>
  <c r="E17" i="10" s="1"/>
  <c r="C17" i="10" a="1"/>
  <c r="C17" i="10" s="1"/>
  <c r="B17" i="10" a="1"/>
  <c r="B17" i="10" s="1"/>
  <c r="I952" i="10" a="1"/>
  <c r="I952" i="10" s="1"/>
  <c r="E952" i="10" a="1"/>
  <c r="E952" i="10" s="1"/>
  <c r="C952" i="10" a="1"/>
  <c r="C952" i="10" s="1"/>
  <c r="D952" i="10" a="1"/>
  <c r="D952" i="10" s="1"/>
  <c r="B952" i="10" a="1"/>
  <c r="B952" i="10" s="1"/>
  <c r="F88" i="10" a="1"/>
  <c r="F88" i="10" s="1"/>
  <c r="I88" i="10" a="1"/>
  <c r="I88" i="10" s="1"/>
  <c r="C88" i="10" a="1"/>
  <c r="C88" i="10" s="1"/>
  <c r="D88" i="10" a="1"/>
  <c r="D88" i="10" s="1"/>
  <c r="B88" i="10" a="1"/>
  <c r="B88" i="10" s="1"/>
  <c r="I363" i="10" a="1"/>
  <c r="I363" i="10" s="1"/>
  <c r="E363" i="10" a="1"/>
  <c r="E363" i="10" s="1"/>
  <c r="B363" i="10" a="1"/>
  <c r="B363" i="10" s="1"/>
  <c r="C363" i="10" a="1"/>
  <c r="C363" i="10" s="1"/>
  <c r="D363" i="10" a="1"/>
  <c r="D363" i="10" s="1"/>
  <c r="A363" i="10" a="1"/>
  <c r="A363" i="10" s="1"/>
  <c r="F638" i="10" a="1"/>
  <c r="F638" i="10" s="1"/>
  <c r="I638" i="10" a="1"/>
  <c r="I638" i="10" s="1"/>
  <c r="C638" i="10" a="1"/>
  <c r="C638" i="10" s="1"/>
  <c r="D638" i="10" a="1"/>
  <c r="D638" i="10" s="1"/>
  <c r="B638" i="10" a="1"/>
  <c r="B638" i="10" s="1"/>
  <c r="F913" i="10" a="1"/>
  <c r="F913" i="10" s="1"/>
  <c r="I913" i="10" a="1"/>
  <c r="I913" i="10" s="1"/>
  <c r="E913" i="10" a="1"/>
  <c r="E913" i="10" s="1"/>
  <c r="C913" i="10" a="1"/>
  <c r="C913" i="10" s="1"/>
  <c r="D913" i="10" a="1"/>
  <c r="D913" i="10" s="1"/>
  <c r="B913" i="10" a="1"/>
  <c r="B913" i="10" s="1"/>
  <c r="I49" i="10" a="1"/>
  <c r="I49" i="10" s="1"/>
  <c r="F49" i="10" a="1"/>
  <c r="F49" i="10" s="1"/>
  <c r="D49" i="10" a="1"/>
  <c r="D49" i="10" s="1"/>
  <c r="B49" i="10" a="1"/>
  <c r="B49" i="10" s="1"/>
  <c r="F468" i="10" a="1"/>
  <c r="F468" i="10" s="1"/>
  <c r="I468" i="10" a="1"/>
  <c r="I468" i="10" s="1"/>
  <c r="E468" i="10" a="1"/>
  <c r="E468" i="10" s="1"/>
  <c r="C468" i="10" a="1"/>
  <c r="C468" i="10" s="1"/>
  <c r="D468" i="10" a="1"/>
  <c r="D468" i="10" s="1"/>
  <c r="B468" i="10" a="1"/>
  <c r="B468" i="10" s="1"/>
  <c r="A468" i="10" a="1"/>
  <c r="A468" i="10" s="1"/>
  <c r="E743" i="10" a="1"/>
  <c r="E743" i="10" s="1"/>
  <c r="I743" i="10" a="1"/>
  <c r="I743" i="10" s="1"/>
  <c r="B743" i="10" a="1"/>
  <c r="B743" i="10" s="1"/>
  <c r="C743" i="10" a="1"/>
  <c r="C743" i="10" s="1"/>
  <c r="D743" i="10" a="1"/>
  <c r="D743" i="10" s="1"/>
  <c r="I23" i="10" a="1"/>
  <c r="I23" i="10" s="1"/>
  <c r="D23" i="10" a="1"/>
  <c r="D23" i="10" s="1"/>
  <c r="E23" i="10" a="1"/>
  <c r="E23" i="10" s="1"/>
  <c r="B23" i="10" a="1"/>
  <c r="B23" i="10" s="1"/>
  <c r="C23" i="10" a="1"/>
  <c r="C23" i="10" s="1"/>
  <c r="A23" i="10" a="1"/>
  <c r="A23" i="10" s="1"/>
  <c r="I298" i="10" a="1"/>
  <c r="I298" i="10" s="1"/>
  <c r="F298" i="10" a="1"/>
  <c r="F298" i="10" s="1"/>
  <c r="D298" i="10" a="1"/>
  <c r="D298" i="10" s="1"/>
  <c r="B298" i="10" a="1"/>
  <c r="B298" i="10" s="1"/>
  <c r="C298" i="10" a="1"/>
  <c r="C298" i="10" s="1"/>
  <c r="I573" i="10" a="1"/>
  <c r="I573" i="10" s="1"/>
  <c r="F573" i="10" a="1"/>
  <c r="F573" i="10" s="1"/>
  <c r="C573" i="10" a="1"/>
  <c r="C573" i="10" s="1"/>
  <c r="D573" i="10" a="1"/>
  <c r="D573" i="10" s="1"/>
  <c r="B573" i="10" a="1"/>
  <c r="B573" i="10" s="1"/>
  <c r="F860" i="10" a="1"/>
  <c r="F860" i="10" s="1"/>
  <c r="I860" i="10" a="1"/>
  <c r="I860" i="10" s="1"/>
  <c r="D860" i="10" a="1"/>
  <c r="D860" i="10" s="1"/>
  <c r="A860" i="10" a="1"/>
  <c r="A860" i="10" s="1"/>
  <c r="B860" i="10" a="1"/>
  <c r="B860" i="10" s="1"/>
  <c r="F284" i="10" a="1"/>
  <c r="F284" i="10" s="1"/>
  <c r="I284" i="10" a="1"/>
  <c r="I284" i="10" s="1"/>
  <c r="C284" i="10" a="1"/>
  <c r="C284" i="10" s="1"/>
  <c r="D284" i="10" a="1"/>
  <c r="D284" i="10" s="1"/>
  <c r="B284" i="10" a="1"/>
  <c r="B284" i="10" s="1"/>
  <c r="F427" i="10" a="1"/>
  <c r="F427" i="10" s="1"/>
  <c r="I427" i="10" a="1"/>
  <c r="I427" i="10" s="1"/>
  <c r="E427" i="10" a="1"/>
  <c r="E427" i="10" s="1"/>
  <c r="C427" i="10" a="1"/>
  <c r="C427" i="10" s="1"/>
  <c r="D427" i="10" a="1"/>
  <c r="D427" i="10" s="1"/>
  <c r="B427" i="10" a="1"/>
  <c r="B427" i="10" s="1"/>
  <c r="F713" i="10" a="1"/>
  <c r="F713" i="10" s="1"/>
  <c r="I713" i="10" a="1"/>
  <c r="I713" i="10" s="1"/>
  <c r="C713" i="10" a="1"/>
  <c r="C713" i="10" s="1"/>
  <c r="D713" i="10" a="1"/>
  <c r="D713" i="10" s="1"/>
  <c r="B713" i="10" a="1"/>
  <c r="B713" i="10" s="1"/>
  <c r="F796" i="10" a="1"/>
  <c r="F796" i="10" s="1"/>
  <c r="I796" i="10" a="1"/>
  <c r="I796" i="10" s="1"/>
  <c r="E796" i="10" a="1"/>
  <c r="E796" i="10" s="1"/>
  <c r="C796" i="10" a="1"/>
  <c r="C796" i="10" s="1"/>
  <c r="D796" i="10" a="1"/>
  <c r="D796" i="10" s="1"/>
  <c r="A796" i="10" a="1"/>
  <c r="A796" i="10" s="1"/>
  <c r="B796" i="10" a="1"/>
  <c r="B796" i="10" s="1"/>
  <c r="I76" i="10" a="1"/>
  <c r="I76" i="10" s="1"/>
  <c r="E76" i="10" a="1"/>
  <c r="E76" i="10" s="1"/>
  <c r="A76" i="10" a="1"/>
  <c r="A76" i="10" s="1"/>
  <c r="C76" i="10" a="1"/>
  <c r="C76" i="10" s="1"/>
  <c r="D76" i="10" a="1"/>
  <c r="D76" i="10" s="1"/>
  <c r="B76" i="10" a="1"/>
  <c r="B76" i="10" s="1"/>
  <c r="F351" i="10" a="1"/>
  <c r="F351" i="10" s="1"/>
  <c r="I351" i="10" a="1"/>
  <c r="I351" i="10" s="1"/>
  <c r="E351" i="10" a="1"/>
  <c r="E351" i="10" s="1"/>
  <c r="B351" i="10" a="1"/>
  <c r="B351" i="10" s="1"/>
  <c r="C351" i="10" a="1"/>
  <c r="C351" i="10" s="1"/>
  <c r="A351" i="10" a="1"/>
  <c r="A351" i="10" s="1"/>
  <c r="D351" i="10" a="1"/>
  <c r="D351" i="10" s="1"/>
  <c r="I338" i="10" a="1"/>
  <c r="I338" i="10" s="1"/>
  <c r="E338" i="10" a="1"/>
  <c r="E338" i="10" s="1"/>
  <c r="D338" i="10" a="1"/>
  <c r="D338" i="10" s="1"/>
  <c r="A338" i="10" a="1"/>
  <c r="A338" i="10" s="1"/>
  <c r="C338" i="10" a="1"/>
  <c r="C338" i="10" s="1"/>
  <c r="B338" i="10" a="1"/>
  <c r="B338" i="10" s="1"/>
  <c r="I325" i="10" a="1"/>
  <c r="I325" i="10" s="1"/>
  <c r="D325" i="10" a="1"/>
  <c r="D325" i="10" s="1"/>
  <c r="E325" i="10" a="1"/>
  <c r="E325" i="10" s="1"/>
  <c r="C325" i="10" a="1"/>
  <c r="C325" i="10" s="1"/>
  <c r="B325" i="10" a="1"/>
  <c r="B325" i="10" s="1"/>
  <c r="I443" i="10" a="1"/>
  <c r="I443" i="10" s="1"/>
  <c r="E443" i="10" a="1"/>
  <c r="E443" i="10" s="1"/>
  <c r="B443" i="10" a="1"/>
  <c r="B443" i="10" s="1"/>
  <c r="C443" i="10" a="1"/>
  <c r="C443" i="10" s="1"/>
  <c r="D443" i="10" a="1"/>
  <c r="D443" i="10" s="1"/>
  <c r="I701" i="10" a="1"/>
  <c r="I701" i="10" s="1"/>
  <c r="F701" i="10" a="1"/>
  <c r="F701" i="10" s="1"/>
  <c r="C701" i="10" a="1"/>
  <c r="C701" i="10" s="1"/>
  <c r="D701" i="10" a="1"/>
  <c r="D701" i="10" s="1"/>
  <c r="A701" i="10" a="1"/>
  <c r="A701" i="10" s="1"/>
  <c r="B701" i="10" a="1"/>
  <c r="B701" i="10" s="1"/>
  <c r="I928" i="10" a="1"/>
  <c r="I928" i="10" s="1"/>
  <c r="B928" i="10" a="1"/>
  <c r="B928" i="10" s="1"/>
  <c r="C928" i="10" a="1"/>
  <c r="C928" i="10" s="1"/>
  <c r="D928" i="10" a="1"/>
  <c r="D928" i="10" s="1"/>
  <c r="I988" i="10" a="1"/>
  <c r="I988" i="10" s="1"/>
  <c r="E988" i="10" a="1"/>
  <c r="E988" i="10" s="1"/>
  <c r="D988" i="10" a="1"/>
  <c r="D988" i="10" s="1"/>
  <c r="B988" i="10" a="1"/>
  <c r="B988" i="10" s="1"/>
  <c r="C988" i="10" a="1"/>
  <c r="C988" i="10" s="1"/>
  <c r="F844" i="10" a="1"/>
  <c r="F844" i="10" s="1"/>
  <c r="I844" i="10" a="1"/>
  <c r="I844" i="10" s="1"/>
  <c r="E844" i="10" a="1"/>
  <c r="E844" i="10" s="1"/>
  <c r="C844" i="10" a="1"/>
  <c r="C844" i="10" s="1"/>
  <c r="D844" i="10" a="1"/>
  <c r="D844" i="10" s="1"/>
  <c r="A844" i="10" a="1"/>
  <c r="A844" i="10" s="1"/>
  <c r="B844" i="10" a="1"/>
  <c r="B844" i="10" s="1"/>
  <c r="I700" i="10" a="1"/>
  <c r="I700" i="10" s="1"/>
  <c r="C700" i="10" a="1"/>
  <c r="C700" i="10" s="1"/>
  <c r="D700" i="10" a="1"/>
  <c r="D700" i="10" s="1"/>
  <c r="B700" i="10" a="1"/>
  <c r="B700" i="10" s="1"/>
  <c r="I556" i="10" a="1"/>
  <c r="I556" i="10" s="1"/>
  <c r="E556" i="10" a="1"/>
  <c r="E556" i="10" s="1"/>
  <c r="C556" i="10" a="1"/>
  <c r="C556" i="10" s="1"/>
  <c r="D556" i="10" a="1"/>
  <c r="D556" i="10" s="1"/>
  <c r="B556" i="10" a="1"/>
  <c r="B556" i="10" s="1"/>
  <c r="I412" i="10" a="1"/>
  <c r="I412" i="10" s="1"/>
  <c r="E412" i="10" a="1"/>
  <c r="E412" i="10" s="1"/>
  <c r="B412" i="10" a="1"/>
  <c r="B412" i="10" s="1"/>
  <c r="C412" i="10" a="1"/>
  <c r="C412" i="10" s="1"/>
  <c r="D412" i="10" a="1"/>
  <c r="D412" i="10" s="1"/>
  <c r="F268" i="10" a="1"/>
  <c r="F268" i="10" s="1"/>
  <c r="I268" i="10" a="1"/>
  <c r="I268" i="10" s="1"/>
  <c r="C268" i="10" a="1"/>
  <c r="C268" i="10" s="1"/>
  <c r="D268" i="10" a="1"/>
  <c r="D268" i="10" s="1"/>
  <c r="A268" i="10" a="1"/>
  <c r="A268" i="10" s="1"/>
  <c r="B268" i="10" a="1"/>
  <c r="B268" i="10" s="1"/>
  <c r="F124" i="10" a="1"/>
  <c r="F124" i="10" s="1"/>
  <c r="I124" i="10" a="1"/>
  <c r="I124" i="10" s="1"/>
  <c r="E124" i="10" a="1"/>
  <c r="E124" i="10" s="1"/>
  <c r="C124" i="10" a="1"/>
  <c r="C124" i="10" s="1"/>
  <c r="D124" i="10" a="1"/>
  <c r="D124" i="10" s="1"/>
  <c r="B124" i="10" a="1"/>
  <c r="B124" i="10" s="1"/>
  <c r="I975" i="10" a="1"/>
  <c r="I975" i="10" s="1"/>
  <c r="E975" i="10" a="1"/>
  <c r="E975" i="10" s="1"/>
  <c r="D975" i="10" a="1"/>
  <c r="D975" i="10" s="1"/>
  <c r="C975" i="10" a="1"/>
  <c r="C975" i="10" s="1"/>
  <c r="B975" i="10" a="1"/>
  <c r="B975" i="10" s="1"/>
  <c r="I831" i="10" a="1"/>
  <c r="I831" i="10" s="1"/>
  <c r="E831" i="10" a="1"/>
  <c r="E831" i="10" s="1"/>
  <c r="D831" i="10" a="1"/>
  <c r="D831" i="10" s="1"/>
  <c r="C831" i="10" a="1"/>
  <c r="C831" i="10" s="1"/>
  <c r="A831" i="10" a="1"/>
  <c r="A831" i="10" s="1"/>
  <c r="B831" i="10" a="1"/>
  <c r="B831" i="10" s="1"/>
  <c r="I687" i="10" a="1"/>
  <c r="I687" i="10" s="1"/>
  <c r="F687" i="10" a="1"/>
  <c r="F687" i="10" s="1"/>
  <c r="C687" i="10" a="1"/>
  <c r="C687" i="10" s="1"/>
  <c r="D687" i="10" a="1"/>
  <c r="D687" i="10" s="1"/>
  <c r="B687" i="10" a="1"/>
  <c r="B687" i="10" s="1"/>
  <c r="I543" i="10" a="1"/>
  <c r="I543" i="10" s="1"/>
  <c r="E543" i="10" a="1"/>
  <c r="E543" i="10" s="1"/>
  <c r="D543" i="10" a="1"/>
  <c r="D543" i="10" s="1"/>
  <c r="B543" i="10" a="1"/>
  <c r="B543" i="10" s="1"/>
  <c r="C543" i="10" a="1"/>
  <c r="C543" i="10" s="1"/>
  <c r="I399" i="10" a="1"/>
  <c r="I399" i="10" s="1"/>
  <c r="E399" i="10" a="1"/>
  <c r="E399" i="10" s="1"/>
  <c r="F399" i="10" a="1"/>
  <c r="F399" i="10" s="1"/>
  <c r="D399" i="10" a="1"/>
  <c r="D399" i="10" s="1"/>
  <c r="C399" i="10" a="1"/>
  <c r="C399" i="10" s="1"/>
  <c r="B399" i="10" a="1"/>
  <c r="B399" i="10" s="1"/>
  <c r="F255" i="10" a="1"/>
  <c r="F255" i="10" s="1"/>
  <c r="I255" i="10" a="1"/>
  <c r="I255" i="10" s="1"/>
  <c r="C255" i="10" a="1"/>
  <c r="C255" i="10" s="1"/>
  <c r="D255" i="10" a="1"/>
  <c r="D255" i="10" s="1"/>
  <c r="B255" i="10" a="1"/>
  <c r="B255" i="10" s="1"/>
  <c r="I111" i="10" a="1"/>
  <c r="I111" i="10" s="1"/>
  <c r="E111" i="10" a="1"/>
  <c r="E111" i="10" s="1"/>
  <c r="C111" i="10" a="1"/>
  <c r="C111" i="10" s="1"/>
  <c r="B111" i="10" a="1"/>
  <c r="B111" i="10" s="1"/>
  <c r="D111" i="10" a="1"/>
  <c r="D111" i="10" s="1"/>
  <c r="I962" i="10" a="1"/>
  <c r="I962" i="10" s="1"/>
  <c r="E962" i="10" a="1"/>
  <c r="E962" i="10" s="1"/>
  <c r="C962" i="10" a="1"/>
  <c r="C962" i="10" s="1"/>
  <c r="B962" i="10" a="1"/>
  <c r="B962" i="10" s="1"/>
  <c r="D962" i="10" a="1"/>
  <c r="D962" i="10" s="1"/>
  <c r="I818" i="10" a="1"/>
  <c r="I818" i="10" s="1"/>
  <c r="E818" i="10" a="1"/>
  <c r="E818" i="10" s="1"/>
  <c r="C818" i="10" a="1"/>
  <c r="C818" i="10" s="1"/>
  <c r="D818" i="10" a="1"/>
  <c r="D818" i="10" s="1"/>
  <c r="B818" i="10" a="1"/>
  <c r="B818" i="10" s="1"/>
  <c r="I674" i="10" a="1"/>
  <c r="I674" i="10" s="1"/>
  <c r="E674" i="10" a="1"/>
  <c r="E674" i="10" s="1"/>
  <c r="F674" i="10" a="1"/>
  <c r="F674" i="10" s="1"/>
  <c r="C674" i="10" a="1"/>
  <c r="C674" i="10" s="1"/>
  <c r="B674" i="10" a="1"/>
  <c r="B674" i="10" s="1"/>
  <c r="D674" i="10" a="1"/>
  <c r="D674" i="10" s="1"/>
  <c r="I530" i="10" a="1"/>
  <c r="I530" i="10" s="1"/>
  <c r="F530" i="10" a="1"/>
  <c r="F530" i="10" s="1"/>
  <c r="E530" i="10" a="1"/>
  <c r="E530" i="10" s="1"/>
  <c r="B530" i="10" a="1"/>
  <c r="B530" i="10" s="1"/>
  <c r="D530" i="10" a="1"/>
  <c r="D530" i="10" s="1"/>
  <c r="C530" i="10" a="1"/>
  <c r="C530" i="10" s="1"/>
  <c r="I386" i="10" a="1"/>
  <c r="I386" i="10" s="1"/>
  <c r="F386" i="10" a="1"/>
  <c r="F386" i="10" s="1"/>
  <c r="C386" i="10" a="1"/>
  <c r="C386" i="10" s="1"/>
  <c r="D386" i="10" a="1"/>
  <c r="D386" i="10" s="1"/>
  <c r="B386" i="10" a="1"/>
  <c r="B386" i="10" s="1"/>
  <c r="A386" i="10" a="1"/>
  <c r="A386" i="10" s="1"/>
  <c r="F242" i="10" a="1"/>
  <c r="F242" i="10" s="1"/>
  <c r="I242" i="10" a="1"/>
  <c r="I242" i="10" s="1"/>
  <c r="E242" i="10" a="1"/>
  <c r="E242" i="10" s="1"/>
  <c r="C242" i="10" a="1"/>
  <c r="C242" i="10" s="1"/>
  <c r="D242" i="10" a="1"/>
  <c r="D242" i="10" s="1"/>
  <c r="B242" i="10" a="1"/>
  <c r="B242" i="10" s="1"/>
  <c r="F98" i="10" a="1"/>
  <c r="F98" i="10" s="1"/>
  <c r="I98" i="10" a="1"/>
  <c r="I98" i="10" s="1"/>
  <c r="C98" i="10" a="1"/>
  <c r="C98" i="10" s="1"/>
  <c r="D98" i="10" a="1"/>
  <c r="D98" i="10" s="1"/>
  <c r="B98" i="10" a="1"/>
  <c r="B98" i="10" s="1"/>
  <c r="I949" i="10" a="1"/>
  <c r="I949" i="10" s="1"/>
  <c r="D949" i="10" a="1"/>
  <c r="D949" i="10" s="1"/>
  <c r="E949" i="10" a="1"/>
  <c r="E949" i="10" s="1"/>
  <c r="B949" i="10" a="1"/>
  <c r="B949" i="10" s="1"/>
  <c r="A949" i="10" a="1"/>
  <c r="A949" i="10" s="1"/>
  <c r="I805" i="10" a="1"/>
  <c r="I805" i="10" s="1"/>
  <c r="E805" i="10" a="1"/>
  <c r="E805" i="10" s="1"/>
  <c r="F805" i="10" a="1"/>
  <c r="F805" i="10" s="1"/>
  <c r="B805" i="10" a="1"/>
  <c r="B805" i="10" s="1"/>
  <c r="D805" i="10" a="1"/>
  <c r="D805" i="10" s="1"/>
  <c r="C805" i="10" a="1"/>
  <c r="C805" i="10" s="1"/>
  <c r="I661" i="10" a="1"/>
  <c r="I661" i="10" s="1"/>
  <c r="C661" i="10" a="1"/>
  <c r="C661" i="10" s="1"/>
  <c r="D661" i="10" a="1"/>
  <c r="D661" i="10" s="1"/>
  <c r="B661" i="10" a="1"/>
  <c r="B661" i="10" s="1"/>
  <c r="F517" i="10" a="1"/>
  <c r="F517" i="10" s="1"/>
  <c r="I517" i="10" a="1"/>
  <c r="I517" i="10" s="1"/>
  <c r="E517" i="10" a="1"/>
  <c r="E517" i="10" s="1"/>
  <c r="B517" i="10" a="1"/>
  <c r="B517" i="10" s="1"/>
  <c r="C517" i="10" a="1"/>
  <c r="C517" i="10" s="1"/>
  <c r="D517" i="10" a="1"/>
  <c r="D517" i="10" s="1"/>
  <c r="I373" i="10" a="1"/>
  <c r="I373" i="10" s="1"/>
  <c r="E373" i="10" a="1"/>
  <c r="E373" i="10" s="1"/>
  <c r="B373" i="10" a="1"/>
  <c r="B373" i="10" s="1"/>
  <c r="A373" i="10" a="1"/>
  <c r="A373" i="10" s="1"/>
  <c r="C373" i="10" a="1"/>
  <c r="C373" i="10" s="1"/>
  <c r="D373" i="10" a="1"/>
  <c r="D373" i="10" s="1"/>
  <c r="I229" i="10" a="1"/>
  <c r="I229" i="10" s="1"/>
  <c r="F229" i="10" a="1"/>
  <c r="F229" i="10" s="1"/>
  <c r="E229" i="10" a="1"/>
  <c r="E229" i="10" s="1"/>
  <c r="C229" i="10" a="1"/>
  <c r="C229" i="10" s="1"/>
  <c r="B229" i="10" a="1"/>
  <c r="B229" i="10" s="1"/>
  <c r="D229" i="10" a="1"/>
  <c r="D229" i="10" s="1"/>
  <c r="F85" i="10" a="1"/>
  <c r="F85" i="10" s="1"/>
  <c r="I85" i="10" a="1"/>
  <c r="I85" i="10" s="1"/>
  <c r="E85" i="10" a="1"/>
  <c r="E85" i="10" s="1"/>
  <c r="C85" i="10" a="1"/>
  <c r="C85" i="10" s="1"/>
  <c r="D85" i="10" a="1"/>
  <c r="D85" i="10" s="1"/>
  <c r="B85" i="10" a="1"/>
  <c r="B85" i="10" s="1"/>
  <c r="A85" i="10" a="1"/>
  <c r="A85" i="10" s="1"/>
  <c r="F936" i="10" a="1"/>
  <c r="F936" i="10" s="1"/>
  <c r="I936" i="10" a="1"/>
  <c r="I936" i="10" s="1"/>
  <c r="C936" i="10" a="1"/>
  <c r="C936" i="10" s="1"/>
  <c r="D936" i="10" a="1"/>
  <c r="D936" i="10" s="1"/>
  <c r="B936" i="10" a="1"/>
  <c r="B936" i="10" s="1"/>
  <c r="I792" i="10" a="1"/>
  <c r="I792" i="10" s="1"/>
  <c r="E792" i="10" a="1"/>
  <c r="E792" i="10" s="1"/>
  <c r="D792" i="10" a="1"/>
  <c r="D792" i="10" s="1"/>
  <c r="B792" i="10" a="1"/>
  <c r="B792" i="10" s="1"/>
  <c r="A792" i="10" a="1"/>
  <c r="A792" i="10" s="1"/>
  <c r="I648" i="10" a="1"/>
  <c r="I648" i="10" s="1"/>
  <c r="F648" i="10" a="1"/>
  <c r="F648" i="10" s="1"/>
  <c r="E648" i="10" a="1"/>
  <c r="E648" i="10" s="1"/>
  <c r="D648" i="10" a="1"/>
  <c r="D648" i="10" s="1"/>
  <c r="B648" i="10" a="1"/>
  <c r="B648" i="10" s="1"/>
  <c r="C648" i="10" a="1"/>
  <c r="C648" i="10" s="1"/>
  <c r="E504" i="10" a="1"/>
  <c r="E504" i="10" s="1"/>
  <c r="I504" i="10" a="1"/>
  <c r="I504" i="10" s="1"/>
  <c r="D504" i="10" a="1"/>
  <c r="D504" i="10" s="1"/>
  <c r="B504" i="10" a="1"/>
  <c r="B504" i="10" s="1"/>
  <c r="C504" i="10" a="1"/>
  <c r="C504" i="10" s="1"/>
  <c r="F360" i="10" a="1"/>
  <c r="F360" i="10" s="1"/>
  <c r="I360" i="10" a="1"/>
  <c r="I360" i="10" s="1"/>
  <c r="C360" i="10" a="1"/>
  <c r="C360" i="10" s="1"/>
  <c r="D360" i="10" a="1"/>
  <c r="D360" i="10" s="1"/>
  <c r="B360" i="10" a="1"/>
  <c r="B360" i="10" s="1"/>
  <c r="I216" i="10" a="1"/>
  <c r="I216" i="10" s="1"/>
  <c r="E216" i="10" a="1"/>
  <c r="E216" i="10" s="1"/>
  <c r="C216" i="10" a="1"/>
  <c r="C216" i="10" s="1"/>
  <c r="F216" i="10" a="1"/>
  <c r="F216" i="10" s="1"/>
  <c r="D216" i="10" a="1"/>
  <c r="D216" i="10" s="1"/>
  <c r="B216" i="10" a="1"/>
  <c r="B216" i="10" s="1"/>
  <c r="I72" i="10" a="1"/>
  <c r="I72" i="10" s="1"/>
  <c r="E72" i="10" a="1"/>
  <c r="E72" i="10" s="1"/>
  <c r="D72" i="10" a="1"/>
  <c r="D72" i="10" s="1"/>
  <c r="C72" i="10" a="1"/>
  <c r="C72" i="10" s="1"/>
  <c r="B72" i="10" a="1"/>
  <c r="B72" i="10" s="1"/>
  <c r="E923" i="10" a="1"/>
  <c r="E923" i="10" s="1"/>
  <c r="I923" i="10" a="1"/>
  <c r="I923" i="10" s="1"/>
  <c r="B923" i="10" a="1"/>
  <c r="B923" i="10" s="1"/>
  <c r="D923" i="10" a="1"/>
  <c r="D923" i="10" s="1"/>
  <c r="C923" i="10" a="1"/>
  <c r="C923" i="10" s="1"/>
  <c r="F779" i="10" a="1"/>
  <c r="F779" i="10" s="1"/>
  <c r="I779" i="10" a="1"/>
  <c r="I779" i="10" s="1"/>
  <c r="C779" i="10" a="1"/>
  <c r="C779" i="10" s="1"/>
  <c r="D779" i="10" a="1"/>
  <c r="D779" i="10" s="1"/>
  <c r="B779" i="10" a="1"/>
  <c r="B779" i="10" s="1"/>
  <c r="I635" i="10" a="1"/>
  <c r="I635" i="10" s="1"/>
  <c r="B635" i="10" a="1"/>
  <c r="B635" i="10" s="1"/>
  <c r="A635" i="10" a="1"/>
  <c r="A635" i="10" s="1"/>
  <c r="C635" i="10" a="1"/>
  <c r="C635" i="10" s="1"/>
  <c r="D635" i="10" a="1"/>
  <c r="D635" i="10" s="1"/>
  <c r="F491" i="10" a="1"/>
  <c r="F491" i="10" s="1"/>
  <c r="I491" i="10" a="1"/>
  <c r="I491" i="10" s="1"/>
  <c r="E491" i="10" a="1"/>
  <c r="E491" i="10" s="1"/>
  <c r="B491" i="10" a="1"/>
  <c r="B491" i="10" s="1"/>
  <c r="C491" i="10" a="1"/>
  <c r="C491" i="10" s="1"/>
  <c r="D491" i="10" a="1"/>
  <c r="D491" i="10" s="1"/>
  <c r="I347" i="10" a="1"/>
  <c r="I347" i="10" s="1"/>
  <c r="C347" i="10" a="1"/>
  <c r="C347" i="10" s="1"/>
  <c r="E347" i="10" a="1"/>
  <c r="E347" i="10" s="1"/>
  <c r="D347" i="10" a="1"/>
  <c r="D347" i="10" s="1"/>
  <c r="B347" i="10" a="1"/>
  <c r="B347" i="10" s="1"/>
  <c r="I203" i="10" a="1"/>
  <c r="I203" i="10" s="1"/>
  <c r="E203" i="10" a="1"/>
  <c r="E203" i="10" s="1"/>
  <c r="D203" i="10" a="1"/>
  <c r="D203" i="10" s="1"/>
  <c r="B203" i="10" a="1"/>
  <c r="B203" i="10" s="1"/>
  <c r="I59" i="10" a="1"/>
  <c r="I59" i="10" s="1"/>
  <c r="F59" i="10" a="1"/>
  <c r="F59" i="10" s="1"/>
  <c r="D59" i="10" a="1"/>
  <c r="D59" i="10" s="1"/>
  <c r="E59" i="10" a="1"/>
  <c r="E59" i="10" s="1"/>
  <c r="B59" i="10" a="1"/>
  <c r="B59" i="10" s="1"/>
  <c r="A59" i="10" a="1"/>
  <c r="A59" i="10" s="1"/>
  <c r="C59" i="10" a="1"/>
  <c r="C59" i="10" s="1"/>
  <c r="F910" i="10" a="1"/>
  <c r="F910" i="10" s="1"/>
  <c r="I910" i="10" a="1"/>
  <c r="I910" i="10" s="1"/>
  <c r="C910" i="10" a="1"/>
  <c r="C910" i="10" s="1"/>
  <c r="E910" i="10" a="1"/>
  <c r="E910" i="10" s="1"/>
  <c r="B910" i="10" a="1"/>
  <c r="B910" i="10" s="1"/>
  <c r="D910" i="10" a="1"/>
  <c r="D910" i="10" s="1"/>
  <c r="F766" i="10" a="1"/>
  <c r="F766" i="10" s="1"/>
  <c r="I766" i="10" a="1"/>
  <c r="I766" i="10" s="1"/>
  <c r="C766" i="10" a="1"/>
  <c r="C766" i="10" s="1"/>
  <c r="D766" i="10" a="1"/>
  <c r="D766" i="10" s="1"/>
  <c r="B766" i="10" a="1"/>
  <c r="B766" i="10" s="1"/>
  <c r="A766" i="10" a="1"/>
  <c r="A766" i="10" s="1"/>
  <c r="I622" i="10" a="1"/>
  <c r="I622" i="10" s="1"/>
  <c r="F622" i="10" a="1"/>
  <c r="F622" i="10" s="1"/>
  <c r="E622" i="10" a="1"/>
  <c r="E622" i="10" s="1"/>
  <c r="C622" i="10" a="1"/>
  <c r="C622" i="10" s="1"/>
  <c r="D622" i="10" a="1"/>
  <c r="D622" i="10" s="1"/>
  <c r="B622" i="10" a="1"/>
  <c r="B622" i="10" s="1"/>
  <c r="I478" i="10" a="1"/>
  <c r="I478" i="10" s="1"/>
  <c r="E478" i="10" a="1"/>
  <c r="E478" i="10" s="1"/>
  <c r="D478" i="10" a="1"/>
  <c r="D478" i="10" s="1"/>
  <c r="B478" i="10" a="1"/>
  <c r="B478" i="10" s="1"/>
  <c r="C478" i="10" a="1"/>
  <c r="C478" i="10" s="1"/>
  <c r="I334" i="10" a="1"/>
  <c r="I334" i="10" s="1"/>
  <c r="C334" i="10" a="1"/>
  <c r="C334" i="10" s="1"/>
  <c r="D334" i="10" a="1"/>
  <c r="D334" i="10" s="1"/>
  <c r="B334" i="10" a="1"/>
  <c r="B334" i="10" s="1"/>
  <c r="A334" i="10" a="1"/>
  <c r="A334" i="10" s="1"/>
  <c r="I190" i="10" a="1"/>
  <c r="I190" i="10" s="1"/>
  <c r="F190" i="10" a="1"/>
  <c r="F190" i="10" s="1"/>
  <c r="C190" i="10" a="1"/>
  <c r="C190" i="10" s="1"/>
  <c r="B190" i="10" a="1"/>
  <c r="B190" i="10" s="1"/>
  <c r="D190" i="10" a="1"/>
  <c r="D190" i="10" s="1"/>
  <c r="F46" i="10" a="1"/>
  <c r="F46" i="10" s="1"/>
  <c r="I46" i="10" a="1"/>
  <c r="I46" i="10" s="1"/>
  <c r="E46" i="10" a="1"/>
  <c r="E46" i="10" s="1"/>
  <c r="B46" i="10" a="1"/>
  <c r="B46" i="10" s="1"/>
  <c r="C46" i="10" a="1"/>
  <c r="C46" i="10" s="1"/>
  <c r="D46" i="10" a="1"/>
  <c r="D46" i="10" s="1"/>
  <c r="A46" i="10" a="1"/>
  <c r="A46" i="10" s="1"/>
  <c r="I897" i="10" a="1"/>
  <c r="I897" i="10" s="1"/>
  <c r="C897" i="10" a="1"/>
  <c r="C897" i="10" s="1"/>
  <c r="D897" i="10" a="1"/>
  <c r="D897" i="10" s="1"/>
  <c r="E897" i="10" a="1"/>
  <c r="E897" i="10" s="1"/>
  <c r="A897" i="10" a="1"/>
  <c r="A897" i="10" s="1"/>
  <c r="B897" i="10" a="1"/>
  <c r="B897" i="10" s="1"/>
  <c r="I753" i="10" a="1"/>
  <c r="I753" i="10" s="1"/>
  <c r="E753" i="10" a="1"/>
  <c r="E753" i="10" s="1"/>
  <c r="C753" i="10" a="1"/>
  <c r="C753" i="10" s="1"/>
  <c r="D753" i="10" a="1"/>
  <c r="D753" i="10" s="1"/>
  <c r="B753" i="10" a="1"/>
  <c r="B753" i="10" s="1"/>
  <c r="A753" i="10" a="1"/>
  <c r="A753" i="10" s="1"/>
  <c r="I609" i="10" a="1"/>
  <c r="I609" i="10" s="1"/>
  <c r="F609" i="10" a="1"/>
  <c r="F609" i="10" s="1"/>
  <c r="E609" i="10" a="1"/>
  <c r="E609" i="10" s="1"/>
  <c r="D609" i="10" a="1"/>
  <c r="D609" i="10" s="1"/>
  <c r="C609" i="10" a="1"/>
  <c r="C609" i="10" s="1"/>
  <c r="B609" i="10" a="1"/>
  <c r="B609" i="10" s="1"/>
  <c r="F465" i="10" a="1"/>
  <c r="F465" i="10" s="1"/>
  <c r="I465" i="10" a="1"/>
  <c r="I465" i="10" s="1"/>
  <c r="D465" i="10" a="1"/>
  <c r="D465" i="10" s="1"/>
  <c r="A465" i="10" a="1"/>
  <c r="A465" i="10" s="1"/>
  <c r="C465" i="10" a="1"/>
  <c r="C465" i="10" s="1"/>
  <c r="B465" i="10" a="1"/>
  <c r="B465" i="10" s="1"/>
  <c r="F321" i="10" a="1"/>
  <c r="F321" i="10" s="1"/>
  <c r="I321" i="10" a="1"/>
  <c r="I321" i="10" s="1"/>
  <c r="E321" i="10" a="1"/>
  <c r="E321" i="10" s="1"/>
  <c r="D321" i="10" a="1"/>
  <c r="D321" i="10" s="1"/>
  <c r="B321" i="10" a="1"/>
  <c r="B321" i="10" s="1"/>
  <c r="A321" i="10" a="1"/>
  <c r="A321" i="10" s="1"/>
  <c r="C321" i="10" a="1"/>
  <c r="C321" i="10" s="1"/>
  <c r="I177" i="10" a="1"/>
  <c r="I177" i="10" s="1"/>
  <c r="F177" i="10" a="1"/>
  <c r="F177" i="10" s="1"/>
  <c r="B177" i="10" a="1"/>
  <c r="B177" i="10" s="1"/>
  <c r="D177" i="10" a="1"/>
  <c r="D177" i="10" s="1"/>
  <c r="I33" i="10" a="1"/>
  <c r="I33" i="10" s="1"/>
  <c r="C33" i="10" a="1"/>
  <c r="C33" i="10" s="1"/>
  <c r="E33" i="10" a="1"/>
  <c r="E33" i="10" s="1"/>
  <c r="D33" i="10" a="1"/>
  <c r="D33" i="10" s="1"/>
  <c r="B33" i="10" a="1"/>
  <c r="B33" i="10" s="1"/>
  <c r="I896" i="10" a="1"/>
  <c r="I896" i="10" s="1"/>
  <c r="C896" i="10" a="1"/>
  <c r="C896" i="10" s="1"/>
  <c r="D896" i="10" a="1"/>
  <c r="D896" i="10" s="1"/>
  <c r="E896" i="10" a="1"/>
  <c r="E896" i="10" s="1"/>
  <c r="B896" i="10" a="1"/>
  <c r="B896" i="10" s="1"/>
  <c r="F752" i="10" a="1"/>
  <c r="F752" i="10" s="1"/>
  <c r="E752" i="10" a="1"/>
  <c r="E752" i="10" s="1"/>
  <c r="I752" i="10" a="1"/>
  <c r="I752" i="10" s="1"/>
  <c r="C752" i="10" a="1"/>
  <c r="C752" i="10" s="1"/>
  <c r="D752" i="10" a="1"/>
  <c r="D752" i="10" s="1"/>
  <c r="B752" i="10" a="1"/>
  <c r="B752" i="10" s="1"/>
  <c r="I608" i="10" a="1"/>
  <c r="I608" i="10" s="1"/>
  <c r="E608" i="10" a="1"/>
  <c r="E608" i="10" s="1"/>
  <c r="D608" i="10" a="1"/>
  <c r="D608" i="10" s="1"/>
  <c r="C608" i="10" a="1"/>
  <c r="C608" i="10" s="1"/>
  <c r="B608" i="10" a="1"/>
  <c r="B608" i="10" s="1"/>
  <c r="I464" i="10" a="1"/>
  <c r="I464" i="10" s="1"/>
  <c r="D464" i="10" a="1"/>
  <c r="D464" i="10" s="1"/>
  <c r="E464" i="10" a="1"/>
  <c r="E464" i="10" s="1"/>
  <c r="B464" i="10" a="1"/>
  <c r="B464" i="10" s="1"/>
  <c r="C464" i="10" a="1"/>
  <c r="C464" i="10" s="1"/>
  <c r="A464" i="10" a="1"/>
  <c r="A464" i="10" s="1"/>
  <c r="I320" i="10" a="1"/>
  <c r="I320" i="10" s="1"/>
  <c r="C320" i="10" a="1"/>
  <c r="C320" i="10" s="1"/>
  <c r="B320" i="10" a="1"/>
  <c r="B320" i="10" s="1"/>
  <c r="D320" i="10" a="1"/>
  <c r="D320" i="10" s="1"/>
  <c r="I176" i="10" a="1"/>
  <c r="I176" i="10" s="1"/>
  <c r="E176" i="10" a="1"/>
  <c r="E176" i="10" s="1"/>
  <c r="C176" i="10" a="1"/>
  <c r="C176" i="10" s="1"/>
  <c r="D176" i="10" a="1"/>
  <c r="D176" i="10" s="1"/>
  <c r="B176" i="10" a="1"/>
  <c r="B176" i="10" s="1"/>
  <c r="I32" i="10" a="1"/>
  <c r="I32" i="10" s="1"/>
  <c r="C32" i="10" a="1"/>
  <c r="C32" i="10" s="1"/>
  <c r="E32" i="10" a="1"/>
  <c r="E32" i="10" s="1"/>
  <c r="D32" i="10" a="1"/>
  <c r="D32" i="10" s="1"/>
  <c r="B32" i="10" a="1"/>
  <c r="B32" i="10" s="1"/>
  <c r="I895" i="10" a="1"/>
  <c r="I895" i="10" s="1"/>
  <c r="E895" i="10" a="1"/>
  <c r="E895" i="10" s="1"/>
  <c r="D895" i="10" a="1"/>
  <c r="D895" i="10" s="1"/>
  <c r="C895" i="10" a="1"/>
  <c r="C895" i="10" s="1"/>
  <c r="B895" i="10" a="1"/>
  <c r="B895" i="10" s="1"/>
  <c r="A895" i="10" a="1"/>
  <c r="A895" i="10" s="1"/>
  <c r="I751" i="10" a="1"/>
  <c r="I751" i="10" s="1"/>
  <c r="C751" i="10" a="1"/>
  <c r="C751" i="10" s="1"/>
  <c r="D751" i="10" a="1"/>
  <c r="D751" i="10" s="1"/>
  <c r="B751" i="10" a="1"/>
  <c r="B751" i="10" s="1"/>
  <c r="F607" i="10" a="1"/>
  <c r="F607" i="10" s="1"/>
  <c r="I607" i="10" a="1"/>
  <c r="I607" i="10" s="1"/>
  <c r="B607" i="10" a="1"/>
  <c r="B607" i="10" s="1"/>
  <c r="C607" i="10" a="1"/>
  <c r="C607" i="10" s="1"/>
  <c r="D607" i="10" a="1"/>
  <c r="D607" i="10" s="1"/>
  <c r="F463" i="10" a="1"/>
  <c r="F463" i="10" s="1"/>
  <c r="I463" i="10" a="1"/>
  <c r="I463" i="10" s="1"/>
  <c r="E463" i="10" a="1"/>
  <c r="E463" i="10" s="1"/>
  <c r="B463" i="10" a="1"/>
  <c r="B463" i="10" s="1"/>
  <c r="C463" i="10" a="1"/>
  <c r="C463" i="10" s="1"/>
  <c r="D463" i="10" a="1"/>
  <c r="D463" i="10" s="1"/>
  <c r="A463" i="10" a="1"/>
  <c r="A463" i="10" s="1"/>
  <c r="O319" i="10" a="1"/>
  <c r="O319" i="10" s="1"/>
  <c r="I319" i="10" a="1"/>
  <c r="I319" i="10" s="1"/>
  <c r="B319" i="10" a="1"/>
  <c r="B319" i="10" s="1"/>
  <c r="D319" i="10" a="1"/>
  <c r="D319" i="10" s="1"/>
  <c r="E976" i="10" a="1"/>
  <c r="E976" i="10" s="1"/>
  <c r="I976" i="10" a="1"/>
  <c r="I976" i="10" s="1"/>
  <c r="D976" i="10" a="1"/>
  <c r="D976" i="10" s="1"/>
  <c r="B976" i="10" a="1"/>
  <c r="B976" i="10" s="1"/>
  <c r="A976" i="10" a="1"/>
  <c r="A976" i="10" s="1"/>
  <c r="I832" i="10" a="1"/>
  <c r="I832" i="10" s="1"/>
  <c r="E832" i="10" a="1"/>
  <c r="E832" i="10" s="1"/>
  <c r="C832" i="10" a="1"/>
  <c r="C832" i="10" s="1"/>
  <c r="D832" i="10" a="1"/>
  <c r="D832" i="10" s="1"/>
  <c r="B832" i="10" a="1"/>
  <c r="B832" i="10" s="1"/>
  <c r="A832" i="10" a="1"/>
  <c r="A832" i="10" s="1"/>
  <c r="I688" i="10" a="1"/>
  <c r="I688" i="10" s="1"/>
  <c r="F688" i="10" a="1"/>
  <c r="F688" i="10" s="1"/>
  <c r="E688" i="10" a="1"/>
  <c r="E688" i="10" s="1"/>
  <c r="C688" i="10" a="1"/>
  <c r="C688" i="10" s="1"/>
  <c r="D688" i="10" a="1"/>
  <c r="D688" i="10" s="1"/>
  <c r="B688" i="10" a="1"/>
  <c r="B688" i="10" s="1"/>
  <c r="I544" i="10" a="1"/>
  <c r="I544" i="10" s="1"/>
  <c r="E544" i="10" a="1"/>
  <c r="E544" i="10" s="1"/>
  <c r="C544" i="10" a="1"/>
  <c r="C544" i="10" s="1"/>
  <c r="D544" i="10" a="1"/>
  <c r="D544" i="10" s="1"/>
  <c r="A544" i="10" a="1"/>
  <c r="A544" i="10" s="1"/>
  <c r="B544" i="10" a="1"/>
  <c r="B544" i="10" s="1"/>
  <c r="I400" i="10" a="1"/>
  <c r="I400" i="10" s="1"/>
  <c r="E400" i="10" a="1"/>
  <c r="E400" i="10" s="1"/>
  <c r="D400" i="10" a="1"/>
  <c r="D400" i="10" s="1"/>
  <c r="C400" i="10" a="1"/>
  <c r="C400" i="10" s="1"/>
  <c r="B400" i="10" a="1"/>
  <c r="B400" i="10" s="1"/>
  <c r="F256" i="10" a="1"/>
  <c r="F256" i="10" s="1"/>
  <c r="I256" i="10" a="1"/>
  <c r="I256" i="10" s="1"/>
  <c r="C256" i="10" a="1"/>
  <c r="C256" i="10" s="1"/>
  <c r="A256" i="10" a="1"/>
  <c r="A256" i="10" s="1"/>
  <c r="B256" i="10" a="1"/>
  <c r="B256" i="10" s="1"/>
  <c r="D256" i="10" a="1"/>
  <c r="D256" i="10" s="1"/>
  <c r="I112" i="10" a="1"/>
  <c r="I112" i="10" s="1"/>
  <c r="E112" i="10" a="1"/>
  <c r="E112" i="10" s="1"/>
  <c r="A112" i="10" a="1"/>
  <c r="A112" i="10" s="1"/>
  <c r="B112" i="10" a="1"/>
  <c r="B112" i="10" s="1"/>
  <c r="C112" i="10" a="1"/>
  <c r="C112" i="10" s="1"/>
  <c r="D112" i="10" a="1"/>
  <c r="D112" i="10" s="1"/>
  <c r="F963" i="10" a="1"/>
  <c r="F963" i="10" s="1"/>
  <c r="I963" i="10" a="1"/>
  <c r="I963" i="10" s="1"/>
  <c r="B963" i="10" a="1"/>
  <c r="B963" i="10" s="1"/>
  <c r="D963" i="10" a="1"/>
  <c r="D963" i="10" s="1"/>
  <c r="C963" i="10" a="1"/>
  <c r="C963" i="10" s="1"/>
  <c r="F819" i="10" a="1"/>
  <c r="F819" i="10" s="1"/>
  <c r="I819" i="10" a="1"/>
  <c r="I819" i="10" s="1"/>
  <c r="C819" i="10" a="1"/>
  <c r="C819" i="10" s="1"/>
  <c r="D819" i="10" a="1"/>
  <c r="D819" i="10" s="1"/>
  <c r="A819" i="10" a="1"/>
  <c r="A819" i="10" s="1"/>
  <c r="B819" i="10" a="1"/>
  <c r="B819" i="10" s="1"/>
  <c r="I675" i="10" a="1"/>
  <c r="I675" i="10" s="1"/>
  <c r="E675" i="10" a="1"/>
  <c r="E675" i="10" s="1"/>
  <c r="D675" i="10" a="1"/>
  <c r="D675" i="10" s="1"/>
  <c r="B675" i="10" a="1"/>
  <c r="B675" i="10" s="1"/>
  <c r="A675" i="10" a="1"/>
  <c r="A675" i="10" s="1"/>
  <c r="C675" i="10" a="1"/>
  <c r="C675" i="10" s="1"/>
  <c r="I531" i="10" a="1"/>
  <c r="I531" i="10" s="1"/>
  <c r="F531" i="10" a="1"/>
  <c r="F531" i="10" s="1"/>
  <c r="D531" i="10" a="1"/>
  <c r="D531" i="10" s="1"/>
  <c r="C531" i="10" a="1"/>
  <c r="C531" i="10" s="1"/>
  <c r="B531" i="10" a="1"/>
  <c r="B531" i="10" s="1"/>
  <c r="I387" i="10" a="1"/>
  <c r="I387" i="10" s="1"/>
  <c r="F387" i="10" a="1"/>
  <c r="F387" i="10" s="1"/>
  <c r="C387" i="10" a="1"/>
  <c r="C387" i="10" s="1"/>
  <c r="D387" i="10" a="1"/>
  <c r="D387" i="10" s="1"/>
  <c r="B387" i="10" a="1"/>
  <c r="B387" i="10" s="1"/>
  <c r="F243" i="10" a="1"/>
  <c r="F243" i="10" s="1"/>
  <c r="I243" i="10" a="1"/>
  <c r="I243" i="10" s="1"/>
  <c r="E243" i="10" a="1"/>
  <c r="E243" i="10" s="1"/>
  <c r="C243" i="10" a="1"/>
  <c r="C243" i="10" s="1"/>
  <c r="D243" i="10" a="1"/>
  <c r="D243" i="10" s="1"/>
  <c r="B243" i="10" a="1"/>
  <c r="B243" i="10" s="1"/>
  <c r="A243" i="10" a="1"/>
  <c r="A243" i="10" s="1"/>
  <c r="I99" i="10" a="1"/>
  <c r="I99" i="10" s="1"/>
  <c r="F99" i="10" a="1"/>
  <c r="F99" i="10" s="1"/>
  <c r="C99" i="10" a="1"/>
  <c r="C99" i="10" s="1"/>
  <c r="D99" i="10" a="1"/>
  <c r="D99" i="10" s="1"/>
  <c r="B99" i="10" a="1"/>
  <c r="B99" i="10" s="1"/>
  <c r="I950" i="10" a="1"/>
  <c r="I950" i="10" s="1"/>
  <c r="E950" i="10" a="1"/>
  <c r="E950" i="10" s="1"/>
  <c r="F950" i="10" a="1"/>
  <c r="F950" i="10" s="1"/>
  <c r="B950" i="10" a="1"/>
  <c r="B950" i="10" s="1"/>
  <c r="D950" i="10" a="1"/>
  <c r="D950" i="10" s="1"/>
  <c r="I806" i="10" a="1"/>
  <c r="I806" i="10" s="1"/>
  <c r="C806" i="10" a="1"/>
  <c r="C806" i="10" s="1"/>
  <c r="D806" i="10" a="1"/>
  <c r="D806" i="10" s="1"/>
  <c r="B806" i="10" a="1"/>
  <c r="B806" i="10" s="1"/>
  <c r="I662" i="10" a="1"/>
  <c r="I662" i="10" s="1"/>
  <c r="E662" i="10" a="1"/>
  <c r="E662" i="10" s="1"/>
  <c r="C662" i="10" a="1"/>
  <c r="C662" i="10" s="1"/>
  <c r="D662" i="10" a="1"/>
  <c r="D662" i="10" s="1"/>
  <c r="B662" i="10" a="1"/>
  <c r="B662" i="10" s="1"/>
  <c r="A662" i="10" a="1"/>
  <c r="A662" i="10" s="1"/>
  <c r="I518" i="10" a="1"/>
  <c r="I518" i="10" s="1"/>
  <c r="E518" i="10" a="1"/>
  <c r="E518" i="10" s="1"/>
  <c r="D518" i="10" a="1"/>
  <c r="D518" i="10" s="1"/>
  <c r="C518" i="10" a="1"/>
  <c r="C518" i="10" s="1"/>
  <c r="B518" i="10" a="1"/>
  <c r="B518" i="10" s="1"/>
  <c r="A518" i="10" a="1"/>
  <c r="A518" i="10" s="1"/>
  <c r="I374" i="10" a="1"/>
  <c r="I374" i="10" s="1"/>
  <c r="E374" i="10" a="1"/>
  <c r="E374" i="10" s="1"/>
  <c r="C374" i="10" a="1"/>
  <c r="C374" i="10" s="1"/>
  <c r="D374" i="10" a="1"/>
  <c r="D374" i="10" s="1"/>
  <c r="B374" i="10" a="1"/>
  <c r="B374" i="10" s="1"/>
  <c r="A374" i="10" a="1"/>
  <c r="A374" i="10" s="1"/>
  <c r="F230" i="10" a="1"/>
  <c r="F230" i="10" s="1"/>
  <c r="I230" i="10" a="1"/>
  <c r="I230" i="10" s="1"/>
  <c r="B230" i="10" a="1"/>
  <c r="B230" i="10" s="1"/>
  <c r="C230" i="10" a="1"/>
  <c r="C230" i="10" s="1"/>
  <c r="D230" i="10" a="1"/>
  <c r="D230" i="10" s="1"/>
  <c r="I86" i="10" a="1"/>
  <c r="I86" i="10" s="1"/>
  <c r="E86" i="10" a="1"/>
  <c r="E86" i="10" s="1"/>
  <c r="C86" i="10" a="1"/>
  <c r="C86" i="10" s="1"/>
  <c r="D86" i="10" a="1"/>
  <c r="D86" i="10" s="1"/>
  <c r="B86" i="10" a="1"/>
  <c r="B86" i="10" s="1"/>
  <c r="I937" i="10" a="1"/>
  <c r="I937" i="10" s="1"/>
  <c r="F937" i="10" a="1"/>
  <c r="F937" i="10" s="1"/>
  <c r="C937" i="10" a="1"/>
  <c r="C937" i="10" s="1"/>
  <c r="D937" i="10" a="1"/>
  <c r="D937" i="10" s="1"/>
  <c r="B937" i="10" a="1"/>
  <c r="B937" i="10" s="1"/>
  <c r="E793" i="10" a="1"/>
  <c r="E793" i="10" s="1"/>
  <c r="F793" i="10" a="1"/>
  <c r="F793" i="10" s="1"/>
  <c r="I793" i="10" a="1"/>
  <c r="I793" i="10" s="1"/>
  <c r="B793" i="10" a="1"/>
  <c r="B793" i="10" s="1"/>
  <c r="C793" i="10" a="1"/>
  <c r="C793" i="10" s="1"/>
  <c r="D793" i="10" a="1"/>
  <c r="D793" i="10" s="1"/>
  <c r="F649" i="10" a="1"/>
  <c r="F649" i="10" s="1"/>
  <c r="I649" i="10" a="1"/>
  <c r="I649" i="10" s="1"/>
  <c r="D649" i="10" a="1"/>
  <c r="D649" i="10" s="1"/>
  <c r="B649" i="10" a="1"/>
  <c r="B649" i="10" s="1"/>
  <c r="I505" i="10" a="1"/>
  <c r="I505" i="10" s="1"/>
  <c r="F505" i="10" a="1"/>
  <c r="F505" i="10" s="1"/>
  <c r="B505" i="10" a="1"/>
  <c r="B505" i="10" s="1"/>
  <c r="C505" i="10" a="1"/>
  <c r="C505" i="10" s="1"/>
  <c r="D505" i="10" a="1"/>
  <c r="D505" i="10" s="1"/>
  <c r="I361" i="10" a="1"/>
  <c r="I361" i="10" s="1"/>
  <c r="E361" i="10" a="1"/>
  <c r="E361" i="10" s="1"/>
  <c r="C361" i="10" a="1"/>
  <c r="C361" i="10" s="1"/>
  <c r="D361" i="10" a="1"/>
  <c r="D361" i="10" s="1"/>
  <c r="B361" i="10" a="1"/>
  <c r="B361" i="10" s="1"/>
  <c r="I217" i="10" a="1"/>
  <c r="I217" i="10" s="1"/>
  <c r="E217" i="10" a="1"/>
  <c r="E217" i="10" s="1"/>
  <c r="C217" i="10" a="1"/>
  <c r="C217" i="10" s="1"/>
  <c r="D217" i="10" a="1"/>
  <c r="D217" i="10" s="1"/>
  <c r="B217" i="10" a="1"/>
  <c r="B217" i="10" s="1"/>
  <c r="F73" i="10" a="1"/>
  <c r="F73" i="10" s="1"/>
  <c r="I73" i="10" a="1"/>
  <c r="I73" i="10" s="1"/>
  <c r="C73" i="10" a="1"/>
  <c r="C73" i="10" s="1"/>
  <c r="D73" i="10" a="1"/>
  <c r="D73" i="10" s="1"/>
  <c r="B73" i="10" a="1"/>
  <c r="B73" i="10" s="1"/>
  <c r="A73" i="10" a="1"/>
  <c r="A73" i="10" s="1"/>
  <c r="I924" i="10" a="1"/>
  <c r="I924" i="10" s="1"/>
  <c r="C924" i="10" a="1"/>
  <c r="C924" i="10" s="1"/>
  <c r="D924" i="10" a="1"/>
  <c r="D924" i="10" s="1"/>
  <c r="E924" i="10" a="1"/>
  <c r="E924" i="10" s="1"/>
  <c r="B924" i="10" a="1"/>
  <c r="B924" i="10" s="1"/>
  <c r="I780" i="10" a="1"/>
  <c r="I780" i="10" s="1"/>
  <c r="C780" i="10" a="1"/>
  <c r="C780" i="10" s="1"/>
  <c r="D780" i="10" a="1"/>
  <c r="D780" i="10" s="1"/>
  <c r="B780" i="10" a="1"/>
  <c r="B780" i="10" s="1"/>
  <c r="F636" i="10" a="1"/>
  <c r="F636" i="10" s="1"/>
  <c r="I636" i="10" a="1"/>
  <c r="I636" i="10" s="1"/>
  <c r="B636" i="10" a="1"/>
  <c r="B636" i="10" s="1"/>
  <c r="A636" i="10" a="1"/>
  <c r="A636" i="10" s="1"/>
  <c r="C636" i="10" a="1"/>
  <c r="C636" i="10" s="1"/>
  <c r="D636" i="10" a="1"/>
  <c r="D636" i="10" s="1"/>
  <c r="I492" i="10" a="1"/>
  <c r="I492" i="10" s="1"/>
  <c r="F492" i="10" a="1"/>
  <c r="F492" i="10" s="1"/>
  <c r="E492" i="10" a="1"/>
  <c r="E492" i="10" s="1"/>
  <c r="D492" i="10" a="1"/>
  <c r="D492" i="10" s="1"/>
  <c r="B492" i="10" a="1"/>
  <c r="B492" i="10" s="1"/>
  <c r="I348" i="10" a="1"/>
  <c r="I348" i="10" s="1"/>
  <c r="F348" i="10" a="1"/>
  <c r="F348" i="10" s="1"/>
  <c r="E348" i="10" a="1"/>
  <c r="E348" i="10" s="1"/>
  <c r="C348" i="10" a="1"/>
  <c r="C348" i="10" s="1"/>
  <c r="D348" i="10" a="1"/>
  <c r="D348" i="10" s="1"/>
  <c r="B348" i="10" a="1"/>
  <c r="B348" i="10" s="1"/>
  <c r="F204" i="10" a="1"/>
  <c r="F204" i="10" s="1"/>
  <c r="I204" i="10" a="1"/>
  <c r="I204" i="10" s="1"/>
  <c r="C204" i="10" a="1"/>
  <c r="C204" i="10" s="1"/>
  <c r="D204" i="10" a="1"/>
  <c r="D204" i="10" s="1"/>
  <c r="B204" i="10" a="1"/>
  <c r="B204" i="10" s="1"/>
  <c r="F60" i="10" a="1"/>
  <c r="F60" i="10" s="1"/>
  <c r="I60" i="10" a="1"/>
  <c r="I60" i="10" s="1"/>
  <c r="D60" i="10" a="1"/>
  <c r="D60" i="10" s="1"/>
  <c r="E60" i="10" a="1"/>
  <c r="E60" i="10" s="1"/>
  <c r="B60" i="10" a="1"/>
  <c r="B60" i="10" s="1"/>
  <c r="C60" i="10" a="1"/>
  <c r="C60" i="10" s="1"/>
  <c r="I911" i="10" a="1"/>
  <c r="I911" i="10" s="1"/>
  <c r="E911" i="10" a="1"/>
  <c r="E911" i="10" s="1"/>
  <c r="D911" i="10" a="1"/>
  <c r="D911" i="10" s="1"/>
  <c r="B911" i="10" a="1"/>
  <c r="B911" i="10" s="1"/>
  <c r="C911" i="10" a="1"/>
  <c r="C911" i="10" s="1"/>
  <c r="I767" i="10" a="1"/>
  <c r="I767" i="10" s="1"/>
  <c r="E767" i="10" a="1"/>
  <c r="E767" i="10" s="1"/>
  <c r="D767" i="10" a="1"/>
  <c r="D767" i="10" s="1"/>
  <c r="C767" i="10" a="1"/>
  <c r="C767" i="10" s="1"/>
  <c r="B767" i="10" a="1"/>
  <c r="B767" i="10" s="1"/>
  <c r="A767" i="10" a="1"/>
  <c r="A767" i="10" s="1"/>
  <c r="F623" i="10" a="1"/>
  <c r="F623" i="10" s="1"/>
  <c r="I623" i="10" a="1"/>
  <c r="I623" i="10" s="1"/>
  <c r="C623" i="10" a="1"/>
  <c r="C623" i="10" s="1"/>
  <c r="D623" i="10" a="1"/>
  <c r="D623" i="10" s="1"/>
  <c r="B623" i="10" a="1"/>
  <c r="B623" i="10" s="1"/>
  <c r="I479" i="10" a="1"/>
  <c r="I479" i="10" s="1"/>
  <c r="F479" i="10" a="1"/>
  <c r="F479" i="10" s="1"/>
  <c r="E479" i="10" a="1"/>
  <c r="E479" i="10" s="1"/>
  <c r="C479" i="10" a="1"/>
  <c r="C479" i="10" s="1"/>
  <c r="B479" i="10" a="1"/>
  <c r="B479" i="10" s="1"/>
  <c r="D479" i="10" a="1"/>
  <c r="D479" i="10" s="1"/>
  <c r="I335" i="10" a="1"/>
  <c r="I335" i="10" s="1"/>
  <c r="F335" i="10" a="1"/>
  <c r="F335" i="10" s="1"/>
  <c r="E335" i="10" a="1"/>
  <c r="E335" i="10" s="1"/>
  <c r="C335" i="10" a="1"/>
  <c r="C335" i="10" s="1"/>
  <c r="D335" i="10" a="1"/>
  <c r="D335" i="10" s="1"/>
  <c r="B335" i="10" a="1"/>
  <c r="B335" i="10" s="1"/>
  <c r="F191" i="10" a="1"/>
  <c r="F191" i="10" s="1"/>
  <c r="I191" i="10" a="1"/>
  <c r="I191" i="10" s="1"/>
  <c r="E191" i="10" a="1"/>
  <c r="E191" i="10" s="1"/>
  <c r="D191" i="10" a="1"/>
  <c r="D191" i="10" s="1"/>
  <c r="C191" i="10" a="1"/>
  <c r="C191" i="10" s="1"/>
  <c r="B191" i="10" a="1"/>
  <c r="B191" i="10" s="1"/>
  <c r="A191" i="10" a="1"/>
  <c r="A191" i="10" s="1"/>
  <c r="F47" i="10" a="1"/>
  <c r="F47" i="10" s="1"/>
  <c r="I47" i="10" a="1"/>
  <c r="I47" i="10" s="1"/>
  <c r="B47" i="10" a="1"/>
  <c r="B47" i="10" s="1"/>
  <c r="C47" i="10" a="1"/>
  <c r="C47" i="10" s="1"/>
  <c r="A47" i="10" a="1"/>
  <c r="A47" i="10" s="1"/>
  <c r="D47" i="10" a="1"/>
  <c r="D47" i="10" s="1"/>
  <c r="I898" i="10" a="1"/>
  <c r="I898" i="10" s="1"/>
  <c r="F898" i="10" a="1"/>
  <c r="F898" i="10" s="1"/>
  <c r="C898" i="10" a="1"/>
  <c r="C898" i="10" s="1"/>
  <c r="E898" i="10" a="1"/>
  <c r="E898" i="10" s="1"/>
  <c r="D898" i="10" a="1"/>
  <c r="D898" i="10" s="1"/>
  <c r="B898" i="10" a="1"/>
  <c r="B898" i="10" s="1"/>
  <c r="I754" i="10" a="1"/>
  <c r="I754" i="10" s="1"/>
  <c r="F754" i="10" a="1"/>
  <c r="F754" i="10" s="1"/>
  <c r="E754" i="10" a="1"/>
  <c r="E754" i="10" s="1"/>
  <c r="C754" i="10" a="1"/>
  <c r="C754" i="10" s="1"/>
  <c r="D754" i="10" a="1"/>
  <c r="D754" i="10" s="1"/>
  <c r="B754" i="10" a="1"/>
  <c r="B754" i="10" s="1"/>
  <c r="I610" i="10" a="1"/>
  <c r="I610" i="10" s="1"/>
  <c r="E610" i="10" a="1"/>
  <c r="E610" i="10" s="1"/>
  <c r="C610" i="10" a="1"/>
  <c r="C610" i="10" s="1"/>
  <c r="D610" i="10" a="1"/>
  <c r="D610" i="10" s="1"/>
  <c r="B610" i="10" a="1"/>
  <c r="B610" i="10" s="1"/>
  <c r="I466" i="10" a="1"/>
  <c r="I466" i="10" s="1"/>
  <c r="E466" i="10" a="1"/>
  <c r="E466" i="10" s="1"/>
  <c r="C466" i="10" a="1"/>
  <c r="C466" i="10" s="1"/>
  <c r="D466" i="10" a="1"/>
  <c r="D466" i="10" s="1"/>
  <c r="B466" i="10" a="1"/>
  <c r="B466" i="10" s="1"/>
  <c r="I322" i="10" a="1"/>
  <c r="I322" i="10" s="1"/>
  <c r="F322" i="10" a="1"/>
  <c r="F322" i="10" s="1"/>
  <c r="C322" i="10" a="1"/>
  <c r="C322" i="10" s="1"/>
  <c r="D322" i="10" a="1"/>
  <c r="D322" i="10" s="1"/>
  <c r="E322" i="10" a="1"/>
  <c r="E322" i="10" s="1"/>
  <c r="B322" i="10" a="1"/>
  <c r="B322" i="10" s="1"/>
  <c r="F178" i="10" a="1"/>
  <c r="F178" i="10" s="1"/>
  <c r="I178" i="10" a="1"/>
  <c r="I178" i="10" s="1"/>
  <c r="B178" i="10" a="1"/>
  <c r="B178" i="10" s="1"/>
  <c r="C178" i="10" a="1"/>
  <c r="C178" i="10" s="1"/>
  <c r="D178" i="10" a="1"/>
  <c r="D178" i="10" s="1"/>
  <c r="F34" i="10" a="1"/>
  <c r="F34" i="10" s="1"/>
  <c r="I34" i="10" a="1"/>
  <c r="I34" i="10" s="1"/>
  <c r="C34" i="10" a="1"/>
  <c r="C34" i="10" s="1"/>
  <c r="D34" i="10" a="1"/>
  <c r="D34" i="10" s="1"/>
  <c r="B34" i="10" a="1"/>
  <c r="B34" i="10" s="1"/>
  <c r="E34" i="10" a="1"/>
  <c r="E34" i="10" s="1"/>
  <c r="A34" i="10" a="1"/>
  <c r="A34" i="10" s="1"/>
  <c r="E885" i="10" a="1"/>
  <c r="E885" i="10" s="1"/>
  <c r="I885" i="10" a="1"/>
  <c r="I885" i="10" s="1"/>
  <c r="C885" i="10" a="1"/>
  <c r="C885" i="10" s="1"/>
  <c r="D885" i="10" a="1"/>
  <c r="D885" i="10" s="1"/>
  <c r="B885" i="10" a="1"/>
  <c r="B885" i="10" s="1"/>
  <c r="F741" i="10" a="1"/>
  <c r="F741" i="10" s="1"/>
  <c r="I741" i="10" a="1"/>
  <c r="I741" i="10" s="1"/>
  <c r="C741" i="10" a="1"/>
  <c r="C741" i="10" s="1"/>
  <c r="D741" i="10" a="1"/>
  <c r="D741" i="10" s="1"/>
  <c r="B741" i="10" a="1"/>
  <c r="B741" i="10" s="1"/>
  <c r="A741" i="10" a="1"/>
  <c r="A741" i="10" s="1"/>
  <c r="F597" i="10" a="1"/>
  <c r="F597" i="10" s="1"/>
  <c r="I597" i="10" a="1"/>
  <c r="I597" i="10" s="1"/>
  <c r="C597" i="10" a="1"/>
  <c r="C597" i="10" s="1"/>
  <c r="D597" i="10" a="1"/>
  <c r="D597" i="10" s="1"/>
  <c r="B597" i="10" a="1"/>
  <c r="B597" i="10" s="1"/>
  <c r="F453" i="10" a="1"/>
  <c r="F453" i="10" s="1"/>
  <c r="I453" i="10" a="1"/>
  <c r="I453" i="10" s="1"/>
  <c r="D453" i="10" a="1"/>
  <c r="D453" i="10" s="1"/>
  <c r="E453" i="10" a="1"/>
  <c r="E453" i="10" s="1"/>
  <c r="C453" i="10" a="1"/>
  <c r="C453" i="10" s="1"/>
  <c r="B453" i="10" a="1"/>
  <c r="B453" i="10" s="1"/>
  <c r="I309" i="10" a="1"/>
  <c r="I309" i="10" s="1"/>
  <c r="F309" i="10" a="1"/>
  <c r="F309" i="10" s="1"/>
  <c r="B309" i="10" a="1"/>
  <c r="B309" i="10" s="1"/>
  <c r="C309" i="10" a="1"/>
  <c r="C309" i="10" s="1"/>
  <c r="D309" i="10" a="1"/>
  <c r="D309" i="10" s="1"/>
  <c r="I165" i="10" a="1"/>
  <c r="I165" i="10" s="1"/>
  <c r="F165" i="10" a="1"/>
  <c r="F165" i="10" s="1"/>
  <c r="E165" i="10" a="1"/>
  <c r="E165" i="10" s="1"/>
  <c r="C165" i="10" a="1"/>
  <c r="C165" i="10" s="1"/>
  <c r="D165" i="10" a="1"/>
  <c r="D165" i="10" s="1"/>
  <c r="B165" i="10" a="1"/>
  <c r="B165" i="10" s="1"/>
  <c r="A165" i="10" a="1"/>
  <c r="A165" i="10" s="1"/>
  <c r="I21" i="10" a="1"/>
  <c r="I21" i="10" s="1"/>
  <c r="C21" i="10" a="1"/>
  <c r="C21" i="10" s="1"/>
  <c r="E21" i="10" a="1"/>
  <c r="E21" i="10" s="1"/>
  <c r="B21" i="10" a="1"/>
  <c r="B21" i="10" s="1"/>
  <c r="D21" i="10" a="1"/>
  <c r="D21" i="10" s="1"/>
  <c r="A21" i="10" a="1"/>
  <c r="A21" i="10" s="1"/>
  <c r="F884" i="10" a="1"/>
  <c r="F884" i="10" s="1"/>
  <c r="I884" i="10" a="1"/>
  <c r="I884" i="10" s="1"/>
  <c r="C884" i="10" a="1"/>
  <c r="C884" i="10" s="1"/>
  <c r="D884" i="10" a="1"/>
  <c r="D884" i="10" s="1"/>
  <c r="B884" i="10" a="1"/>
  <c r="B884" i="10" s="1"/>
  <c r="I740" i="10" a="1"/>
  <c r="I740" i="10" s="1"/>
  <c r="E740" i="10" a="1"/>
  <c r="E740" i="10" s="1"/>
  <c r="C740" i="10" a="1"/>
  <c r="C740" i="10" s="1"/>
  <c r="D740" i="10" a="1"/>
  <c r="D740" i="10" s="1"/>
  <c r="B740" i="10" a="1"/>
  <c r="B740" i="10" s="1"/>
  <c r="I596" i="10" a="1"/>
  <c r="I596" i="10" s="1"/>
  <c r="F596" i="10" a="1"/>
  <c r="F596" i="10" s="1"/>
  <c r="E596" i="10" a="1"/>
  <c r="E596" i="10" s="1"/>
  <c r="D596" i="10" a="1"/>
  <c r="D596" i="10" s="1"/>
  <c r="C596" i="10" a="1"/>
  <c r="C596" i="10" s="1"/>
  <c r="B596" i="10" a="1"/>
  <c r="B596" i="10" s="1"/>
  <c r="I452" i="10" a="1"/>
  <c r="I452" i="10" s="1"/>
  <c r="B452" i="10" a="1"/>
  <c r="B452" i="10" s="1"/>
  <c r="C452" i="10" a="1"/>
  <c r="C452" i="10" s="1"/>
  <c r="D452" i="10" a="1"/>
  <c r="D452" i="10" s="1"/>
  <c r="I308" i="10" a="1"/>
  <c r="I308" i="10" s="1"/>
  <c r="E308" i="10" a="1"/>
  <c r="E308" i="10" s="1"/>
  <c r="C308" i="10" a="1"/>
  <c r="C308" i="10" s="1"/>
  <c r="D308" i="10" a="1"/>
  <c r="D308" i="10" s="1"/>
  <c r="A308" i="10" a="1"/>
  <c r="A308" i="10" s="1"/>
  <c r="B308" i="10" a="1"/>
  <c r="B308" i="10" s="1"/>
  <c r="I164" i="10" a="1"/>
  <c r="I164" i="10" s="1"/>
  <c r="F164" i="10" a="1"/>
  <c r="F164" i="10" s="1"/>
  <c r="E164" i="10" a="1"/>
  <c r="E164" i="10" s="1"/>
  <c r="C164" i="10" a="1"/>
  <c r="C164" i="10" s="1"/>
  <c r="D164" i="10" a="1"/>
  <c r="D164" i="10" s="1"/>
  <c r="B164" i="10" a="1"/>
  <c r="B164" i="10" s="1"/>
  <c r="I20" i="10" a="1"/>
  <c r="I20" i="10" s="1"/>
  <c r="E20" i="10" a="1"/>
  <c r="E20" i="10" s="1"/>
  <c r="C20" i="10" a="1"/>
  <c r="C20" i="10" s="1"/>
  <c r="B20" i="10" a="1"/>
  <c r="B20" i="10" s="1"/>
  <c r="D20" i="10" a="1"/>
  <c r="D20" i="10" s="1"/>
  <c r="F883" i="10" a="1"/>
  <c r="F883" i="10" s="1"/>
  <c r="E883" i="10" a="1"/>
  <c r="E883" i="10" s="1"/>
  <c r="I883" i="10" a="1"/>
  <c r="I883" i="10" s="1"/>
  <c r="D883" i="10" a="1"/>
  <c r="D883" i="10" s="1"/>
  <c r="C883" i="10" a="1"/>
  <c r="C883" i="10" s="1"/>
  <c r="A883" i="10" a="1"/>
  <c r="A883" i="10" s="1"/>
  <c r="B883" i="10" a="1"/>
  <c r="B883" i="10" s="1"/>
  <c r="I739" i="10" a="1"/>
  <c r="I739" i="10" s="1"/>
  <c r="B739" i="10" a="1"/>
  <c r="B739" i="10" s="1"/>
  <c r="C739" i="10" a="1"/>
  <c r="C739" i="10" s="1"/>
  <c r="D739" i="10" a="1"/>
  <c r="D739" i="10" s="1"/>
  <c r="I595" i="10" a="1"/>
  <c r="I595" i="10" s="1"/>
  <c r="A595" i="10" a="1"/>
  <c r="A595" i="10" s="1"/>
  <c r="C595" i="10" a="1"/>
  <c r="C595" i="10" s="1"/>
  <c r="D595" i="10" a="1"/>
  <c r="D595" i="10" s="1"/>
  <c r="B595" i="10" a="1"/>
  <c r="B595" i="10" s="1"/>
  <c r="I451" i="10" a="1"/>
  <c r="I451" i="10" s="1"/>
  <c r="E451" i="10" a="1"/>
  <c r="E451" i="10" s="1"/>
  <c r="F451" i="10" a="1"/>
  <c r="F451" i="10" s="1"/>
  <c r="B451" i="10" a="1"/>
  <c r="B451" i="10" s="1"/>
  <c r="C451" i="10" a="1"/>
  <c r="C451" i="10" s="1"/>
  <c r="D451" i="10" a="1"/>
  <c r="D451" i="10" s="1"/>
  <c r="I307" i="10" a="1"/>
  <c r="I307" i="10" s="1"/>
  <c r="E307" i="10" a="1"/>
  <c r="E307" i="10" s="1"/>
  <c r="C307" i="10" a="1"/>
  <c r="C307" i="10" s="1"/>
  <c r="D307" i="10" a="1"/>
  <c r="D307" i="10" s="1"/>
  <c r="B307" i="10" a="1"/>
  <c r="B307" i="10" s="1"/>
  <c r="I964" i="10" a="1"/>
  <c r="I964" i="10" s="1"/>
  <c r="E964" i="10" a="1"/>
  <c r="E964" i="10" s="1"/>
  <c r="D964" i="10" a="1"/>
  <c r="D964" i="10" s="1"/>
  <c r="B964" i="10" a="1"/>
  <c r="B964" i="10" s="1"/>
  <c r="A964" i="10" a="1"/>
  <c r="A964" i="10" s="1"/>
  <c r="F820" i="10" a="1"/>
  <c r="F820" i="10" s="1"/>
  <c r="I820" i="10" a="1"/>
  <c r="I820" i="10" s="1"/>
  <c r="E820" i="10" a="1"/>
  <c r="E820" i="10" s="1"/>
  <c r="D820" i="10" a="1"/>
  <c r="D820" i="10" s="1"/>
  <c r="C820" i="10" a="1"/>
  <c r="C820" i="10" s="1"/>
  <c r="B820" i="10" a="1"/>
  <c r="B820" i="10" s="1"/>
  <c r="A820" i="10" a="1"/>
  <c r="A820" i="10" s="1"/>
  <c r="I676" i="10" a="1"/>
  <c r="I676" i="10" s="1"/>
  <c r="F676" i="10" a="1"/>
  <c r="F676" i="10" s="1"/>
  <c r="C676" i="10" a="1"/>
  <c r="C676" i="10" s="1"/>
  <c r="D676" i="10" a="1"/>
  <c r="D676" i="10" s="1"/>
  <c r="B676" i="10" a="1"/>
  <c r="B676" i="10" s="1"/>
  <c r="I532" i="10" a="1"/>
  <c r="I532" i="10" s="1"/>
  <c r="E532" i="10" a="1"/>
  <c r="E532" i="10" s="1"/>
  <c r="D532" i="10" a="1"/>
  <c r="D532" i="10" s="1"/>
  <c r="A532" i="10" a="1"/>
  <c r="A532" i="10" s="1"/>
  <c r="B532" i="10" a="1"/>
  <c r="B532" i="10" s="1"/>
  <c r="I388" i="10" a="1"/>
  <c r="I388" i="10" s="1"/>
  <c r="F388" i="10" a="1"/>
  <c r="F388" i="10" s="1"/>
  <c r="E388" i="10" a="1"/>
  <c r="E388" i="10" s="1"/>
  <c r="D388" i="10" a="1"/>
  <c r="D388" i="10" s="1"/>
  <c r="C388" i="10" a="1"/>
  <c r="C388" i="10" s="1"/>
  <c r="A388" i="10" a="1"/>
  <c r="A388" i="10" s="1"/>
  <c r="B388" i="10" a="1"/>
  <c r="B388" i="10" s="1"/>
  <c r="F244" i="10" a="1"/>
  <c r="F244" i="10" s="1"/>
  <c r="I244" i="10" a="1"/>
  <c r="I244" i="10" s="1"/>
  <c r="E244" i="10" a="1"/>
  <c r="E244" i="10" s="1"/>
  <c r="B244" i="10" a="1"/>
  <c r="B244" i="10" s="1"/>
  <c r="C244" i="10" a="1"/>
  <c r="C244" i="10" s="1"/>
  <c r="D244" i="10" a="1"/>
  <c r="D244" i="10" s="1"/>
  <c r="F100" i="10" a="1"/>
  <c r="F100" i="10" s="1"/>
  <c r="I100" i="10" a="1"/>
  <c r="I100" i="10" s="1"/>
  <c r="A100" i="10" a="1"/>
  <c r="A100" i="10" s="1"/>
  <c r="B100" i="10" a="1"/>
  <c r="B100" i="10" s="1"/>
  <c r="C100" i="10" a="1"/>
  <c r="C100" i="10" s="1"/>
  <c r="D100" i="10" a="1"/>
  <c r="D100" i="10" s="1"/>
  <c r="I951" i="10" a="1"/>
  <c r="I951" i="10" s="1"/>
  <c r="F951" i="10" a="1"/>
  <c r="F951" i="10" s="1"/>
  <c r="E951" i="10" a="1"/>
  <c r="E951" i="10" s="1"/>
  <c r="C951" i="10" a="1"/>
  <c r="C951" i="10" s="1"/>
  <c r="D951" i="10" a="1"/>
  <c r="D951" i="10" s="1"/>
  <c r="B951" i="10" a="1"/>
  <c r="B951" i="10" s="1"/>
  <c r="I807" i="10" a="1"/>
  <c r="I807" i="10" s="1"/>
  <c r="E807" i="10" a="1"/>
  <c r="E807" i="10" s="1"/>
  <c r="C807" i="10" a="1"/>
  <c r="C807" i="10" s="1"/>
  <c r="D807" i="10" a="1"/>
  <c r="D807" i="10" s="1"/>
  <c r="B807" i="10" a="1"/>
  <c r="B807" i="10" s="1"/>
  <c r="I663" i="10" a="1"/>
  <c r="I663" i="10" s="1"/>
  <c r="E663" i="10" a="1"/>
  <c r="E663" i="10" s="1"/>
  <c r="B663" i="10" a="1"/>
  <c r="B663" i="10" s="1"/>
  <c r="C663" i="10" a="1"/>
  <c r="C663" i="10" s="1"/>
  <c r="D663" i="10" a="1"/>
  <c r="D663" i="10" s="1"/>
  <c r="I519" i="10" a="1"/>
  <c r="I519" i="10" s="1"/>
  <c r="D519" i="10" a="1"/>
  <c r="D519" i="10" s="1"/>
  <c r="E519" i="10" a="1"/>
  <c r="E519" i="10" s="1"/>
  <c r="B519" i="10" a="1"/>
  <c r="B519" i="10" s="1"/>
  <c r="I375" i="10" a="1"/>
  <c r="I375" i="10" s="1"/>
  <c r="C375" i="10" a="1"/>
  <c r="C375" i="10" s="1"/>
  <c r="B375" i="10" a="1"/>
  <c r="B375" i="10" s="1"/>
  <c r="D375" i="10" a="1"/>
  <c r="D375" i="10" s="1"/>
  <c r="F231" i="10" a="1"/>
  <c r="F231" i="10" s="1"/>
  <c r="C231" i="10" a="1"/>
  <c r="C231" i="10" s="1"/>
  <c r="D231" i="10" a="1"/>
  <c r="D231" i="10" s="1"/>
  <c r="I231" i="10" a="1"/>
  <c r="I231" i="10" s="1"/>
  <c r="B231" i="10" a="1"/>
  <c r="B231" i="10" s="1"/>
  <c r="F87" i="10" a="1"/>
  <c r="F87" i="10" s="1"/>
  <c r="I87" i="10" a="1"/>
  <c r="I87" i="10" s="1"/>
  <c r="E87" i="10" a="1"/>
  <c r="E87" i="10" s="1"/>
  <c r="C87" i="10" a="1"/>
  <c r="C87" i="10" s="1"/>
  <c r="D87" i="10" a="1"/>
  <c r="D87" i="10" s="1"/>
  <c r="B87" i="10" a="1"/>
  <c r="B87" i="10" s="1"/>
  <c r="I938" i="10" a="1"/>
  <c r="I938" i="10" s="1"/>
  <c r="F938" i="10" a="1"/>
  <c r="F938" i="10" s="1"/>
  <c r="C938" i="10" a="1"/>
  <c r="C938" i="10" s="1"/>
  <c r="D938" i="10" a="1"/>
  <c r="D938" i="10" s="1"/>
  <c r="B938" i="10" a="1"/>
  <c r="B938" i="10" s="1"/>
  <c r="A938" i="10" a="1"/>
  <c r="A938" i="10" s="1"/>
  <c r="F794" i="10" a="1"/>
  <c r="F794" i="10" s="1"/>
  <c r="E794" i="10" a="1"/>
  <c r="E794" i="10" s="1"/>
  <c r="I794" i="10" a="1"/>
  <c r="I794" i="10" s="1"/>
  <c r="D794" i="10" a="1"/>
  <c r="D794" i="10" s="1"/>
  <c r="A794" i="10" a="1"/>
  <c r="A794" i="10" s="1"/>
  <c r="B794" i="10" a="1"/>
  <c r="B794" i="10" s="1"/>
  <c r="C794" i="10" a="1"/>
  <c r="C794" i="10" s="1"/>
  <c r="I650" i="10" a="1"/>
  <c r="I650" i="10" s="1"/>
  <c r="F650" i="10" a="1"/>
  <c r="F650" i="10" s="1"/>
  <c r="E650" i="10" a="1"/>
  <c r="E650" i="10" s="1"/>
  <c r="C650" i="10" a="1"/>
  <c r="C650" i="10" s="1"/>
  <c r="D650" i="10" a="1"/>
  <c r="D650" i="10" s="1"/>
  <c r="B650" i="10" a="1"/>
  <c r="B650" i="10" s="1"/>
  <c r="I506" i="10" a="1"/>
  <c r="I506" i="10" s="1"/>
  <c r="E506" i="10" a="1"/>
  <c r="E506" i="10" s="1"/>
  <c r="C506" i="10" a="1"/>
  <c r="C506" i="10" s="1"/>
  <c r="D506" i="10" a="1"/>
  <c r="D506" i="10" s="1"/>
  <c r="B506" i="10" a="1"/>
  <c r="B506" i="10" s="1"/>
  <c r="A506" i="10" a="1"/>
  <c r="A506" i="10" s="1"/>
  <c r="F362" i="10" a="1"/>
  <c r="F362" i="10" s="1"/>
  <c r="I362" i="10" a="1"/>
  <c r="I362" i="10" s="1"/>
  <c r="E362" i="10" a="1"/>
  <c r="E362" i="10" s="1"/>
  <c r="C362" i="10" a="1"/>
  <c r="C362" i="10" s="1"/>
  <c r="D362" i="10" a="1"/>
  <c r="D362" i="10" s="1"/>
  <c r="B362" i="10" a="1"/>
  <c r="B362" i="10" s="1"/>
  <c r="I218" i="10" a="1"/>
  <c r="I218" i="10" s="1"/>
  <c r="C218" i="10" a="1"/>
  <c r="C218" i="10" s="1"/>
  <c r="D218" i="10" a="1"/>
  <c r="D218" i="10" s="1"/>
  <c r="B218" i="10" a="1"/>
  <c r="B218" i="10" s="1"/>
  <c r="F74" i="10" a="1"/>
  <c r="F74" i="10" s="1"/>
  <c r="I74" i="10" a="1"/>
  <c r="I74" i="10" s="1"/>
  <c r="D74" i="10" a="1"/>
  <c r="D74" i="10" s="1"/>
  <c r="B74" i="10" a="1"/>
  <c r="B74" i="10" s="1"/>
  <c r="A74" i="10" a="1"/>
  <c r="A74" i="10" s="1"/>
  <c r="I925" i="10" a="1"/>
  <c r="I925" i="10" s="1"/>
  <c r="C925" i="10" a="1"/>
  <c r="C925" i="10" s="1"/>
  <c r="D925" i="10" a="1"/>
  <c r="D925" i="10" s="1"/>
  <c r="B925" i="10" a="1"/>
  <c r="B925" i="10" s="1"/>
  <c r="I781" i="10" a="1"/>
  <c r="I781" i="10" s="1"/>
  <c r="E781" i="10" a="1"/>
  <c r="E781" i="10" s="1"/>
  <c r="F781" i="10" a="1"/>
  <c r="F781" i="10" s="1"/>
  <c r="C781" i="10" a="1"/>
  <c r="C781" i="10" s="1"/>
  <c r="D781" i="10" a="1"/>
  <c r="D781" i="10" s="1"/>
  <c r="B781" i="10" a="1"/>
  <c r="B781" i="10" s="1"/>
  <c r="A781" i="10" a="1"/>
  <c r="A781" i="10" s="1"/>
  <c r="F637" i="10" a="1"/>
  <c r="F637" i="10" s="1"/>
  <c r="I637" i="10" a="1"/>
  <c r="I637" i="10" s="1"/>
  <c r="E637" i="10" a="1"/>
  <c r="E637" i="10" s="1"/>
  <c r="C637" i="10" a="1"/>
  <c r="C637" i="10" s="1"/>
  <c r="D637" i="10" a="1"/>
  <c r="D637" i="10" s="1"/>
  <c r="B637" i="10" a="1"/>
  <c r="B637" i="10" s="1"/>
  <c r="F493" i="10" a="1"/>
  <c r="F493" i="10" s="1"/>
  <c r="I493" i="10" a="1"/>
  <c r="I493" i="10" s="1"/>
  <c r="C493" i="10" a="1"/>
  <c r="C493" i="10" s="1"/>
  <c r="D493" i="10" a="1"/>
  <c r="D493" i="10" s="1"/>
  <c r="B493" i="10" a="1"/>
  <c r="B493" i="10" s="1"/>
  <c r="I349" i="10" a="1"/>
  <c r="I349" i="10" s="1"/>
  <c r="F349" i="10" a="1"/>
  <c r="F349" i="10" s="1"/>
  <c r="E349" i="10" a="1"/>
  <c r="E349" i="10" s="1"/>
  <c r="A349" i="10" a="1"/>
  <c r="A349" i="10" s="1"/>
  <c r="C349" i="10" a="1"/>
  <c r="C349" i="10" s="1"/>
  <c r="D349" i="10" a="1"/>
  <c r="D349" i="10" s="1"/>
  <c r="B349" i="10" a="1"/>
  <c r="B349" i="10" s="1"/>
  <c r="F205" i="10" a="1"/>
  <c r="F205" i="10" s="1"/>
  <c r="I205" i="10" a="1"/>
  <c r="I205" i="10" s="1"/>
  <c r="E205" i="10" a="1"/>
  <c r="E205" i="10" s="1"/>
  <c r="C205" i="10" a="1"/>
  <c r="C205" i="10" s="1"/>
  <c r="D205" i="10" a="1"/>
  <c r="D205" i="10" s="1"/>
  <c r="B205" i="10" a="1"/>
  <c r="B205" i="10" s="1"/>
  <c r="I61" i="10" a="1"/>
  <c r="I61" i="10" s="1"/>
  <c r="C61" i="10" a="1"/>
  <c r="C61" i="10" s="1"/>
  <c r="D61" i="10" a="1"/>
  <c r="D61" i="10" s="1"/>
  <c r="E61" i="10" a="1"/>
  <c r="E61" i="10" s="1"/>
  <c r="B61" i="10" a="1"/>
  <c r="B61" i="10" s="1"/>
  <c r="A61" i="10" a="1"/>
  <c r="A61" i="10" s="1"/>
  <c r="I912" i="10" a="1"/>
  <c r="I912" i="10" s="1"/>
  <c r="C912" i="10" a="1"/>
  <c r="C912" i="10" s="1"/>
  <c r="E912" i="10" a="1"/>
  <c r="E912" i="10" s="1"/>
  <c r="D912" i="10" a="1"/>
  <c r="D912" i="10" s="1"/>
  <c r="B912" i="10" a="1"/>
  <c r="B912" i="10" s="1"/>
  <c r="A912" i="10" a="1"/>
  <c r="A912" i="10" s="1"/>
  <c r="I768" i="10" a="1"/>
  <c r="I768" i="10" s="1"/>
  <c r="F768" i="10" a="1"/>
  <c r="F768" i="10" s="1"/>
  <c r="E768" i="10" a="1"/>
  <c r="E768" i="10" s="1"/>
  <c r="C768" i="10" a="1"/>
  <c r="C768" i="10" s="1"/>
  <c r="D768" i="10" a="1"/>
  <c r="D768" i="10" s="1"/>
  <c r="B768" i="10" a="1"/>
  <c r="B768" i="10" s="1"/>
  <c r="I624" i="10" a="1"/>
  <c r="I624" i="10" s="1"/>
  <c r="E624" i="10" a="1"/>
  <c r="E624" i="10" s="1"/>
  <c r="C624" i="10" a="1"/>
  <c r="C624" i="10" s="1"/>
  <c r="B624" i="10" a="1"/>
  <c r="B624" i="10" s="1"/>
  <c r="D624" i="10" a="1"/>
  <c r="D624" i="10" s="1"/>
  <c r="F480" i="10" a="1"/>
  <c r="F480" i="10" s="1"/>
  <c r="I480" i="10" a="1"/>
  <c r="I480" i="10" s="1"/>
  <c r="C480" i="10" a="1"/>
  <c r="C480" i="10" s="1"/>
  <c r="D480" i="10" a="1"/>
  <c r="D480" i="10" s="1"/>
  <c r="B480" i="10" a="1"/>
  <c r="B480" i="10" s="1"/>
  <c r="F336" i="10" a="1"/>
  <c r="F336" i="10" s="1"/>
  <c r="I336" i="10" a="1"/>
  <c r="I336" i="10" s="1"/>
  <c r="E336" i="10" a="1"/>
  <c r="E336" i="10" s="1"/>
  <c r="B336" i="10" a="1"/>
  <c r="B336" i="10" s="1"/>
  <c r="C336" i="10" a="1"/>
  <c r="C336" i="10" s="1"/>
  <c r="D336" i="10" a="1"/>
  <c r="D336" i="10" s="1"/>
  <c r="I192" i="10" a="1"/>
  <c r="I192" i="10" s="1"/>
  <c r="E192" i="10" a="1"/>
  <c r="E192" i="10" s="1"/>
  <c r="D192" i="10" a="1"/>
  <c r="D192" i="10" s="1"/>
  <c r="B192" i="10" a="1"/>
  <c r="B192" i="10" s="1"/>
  <c r="F48" i="10" a="1"/>
  <c r="F48" i="10" s="1"/>
  <c r="I48" i="10" a="1"/>
  <c r="I48" i="10" s="1"/>
  <c r="C48" i="10" a="1"/>
  <c r="C48" i="10" s="1"/>
  <c r="D48" i="10" a="1"/>
  <c r="D48" i="10" s="1"/>
  <c r="E48" i="10" a="1"/>
  <c r="E48" i="10" s="1"/>
  <c r="B48" i="10" a="1"/>
  <c r="B48" i="10" s="1"/>
  <c r="E899" i="10" a="1"/>
  <c r="E899" i="10" s="1"/>
  <c r="I899" i="10" a="1"/>
  <c r="I899" i="10" s="1"/>
  <c r="F899" i="10" a="1"/>
  <c r="F899" i="10" s="1"/>
  <c r="C899" i="10" a="1"/>
  <c r="C899" i="10" s="1"/>
  <c r="D899" i="10" a="1"/>
  <c r="D899" i="10" s="1"/>
  <c r="B899" i="10" a="1"/>
  <c r="B899" i="10" s="1"/>
  <c r="I755" i="10" a="1"/>
  <c r="I755" i="10" s="1"/>
  <c r="D755" i="10" a="1"/>
  <c r="D755" i="10" s="1"/>
  <c r="C755" i="10" a="1"/>
  <c r="C755" i="10" s="1"/>
  <c r="B755" i="10" a="1"/>
  <c r="B755" i="10" s="1"/>
  <c r="E611" i="10" a="1"/>
  <c r="E611" i="10" s="1"/>
  <c r="I611" i="10" a="1"/>
  <c r="I611" i="10" s="1"/>
  <c r="D611" i="10" a="1"/>
  <c r="D611" i="10" s="1"/>
  <c r="B611" i="10" a="1"/>
  <c r="B611" i="10" s="1"/>
  <c r="I467" i="10" a="1"/>
  <c r="I467" i="10" s="1"/>
  <c r="F467" i="10" a="1"/>
  <c r="F467" i="10" s="1"/>
  <c r="D467" i="10" a="1"/>
  <c r="D467" i="10" s="1"/>
  <c r="E467" i="10" a="1"/>
  <c r="E467" i="10" s="1"/>
  <c r="C467" i="10" a="1"/>
  <c r="C467" i="10" s="1"/>
  <c r="B467" i="10" a="1"/>
  <c r="B467" i="10" s="1"/>
  <c r="I323" i="10" a="1"/>
  <c r="I323" i="10" s="1"/>
  <c r="E323" i="10" a="1"/>
  <c r="E323" i="10" s="1"/>
  <c r="C323" i="10" a="1"/>
  <c r="C323" i="10" s="1"/>
  <c r="D323" i="10" a="1"/>
  <c r="D323" i="10" s="1"/>
  <c r="B323" i="10" a="1"/>
  <c r="B323" i="10" s="1"/>
  <c r="A323" i="10" a="1"/>
  <c r="A323" i="10" s="1"/>
  <c r="I179" i="10" a="1"/>
  <c r="I179" i="10" s="1"/>
  <c r="E179" i="10" a="1"/>
  <c r="E179" i="10" s="1"/>
  <c r="C179" i="10" a="1"/>
  <c r="C179" i="10" s="1"/>
  <c r="D179" i="10" a="1"/>
  <c r="D179" i="10" s="1"/>
  <c r="B179" i="10" a="1"/>
  <c r="B179" i="10" s="1"/>
  <c r="I35" i="10" a="1"/>
  <c r="I35" i="10" s="1"/>
  <c r="F35" i="10" a="1"/>
  <c r="F35" i="10" s="1"/>
  <c r="B35" i="10" a="1"/>
  <c r="B35" i="10" s="1"/>
  <c r="D35" i="10" a="1"/>
  <c r="D35" i="10" s="1"/>
  <c r="I886" i="10" a="1"/>
  <c r="I886" i="10" s="1"/>
  <c r="C886" i="10" a="1"/>
  <c r="C886" i="10" s="1"/>
  <c r="D886" i="10" a="1"/>
  <c r="D886" i="10" s="1"/>
  <c r="B886" i="10" a="1"/>
  <c r="B886" i="10" s="1"/>
  <c r="F742" i="10" a="1"/>
  <c r="F742" i="10" s="1"/>
  <c r="I742" i="10" a="1"/>
  <c r="I742" i="10" s="1"/>
  <c r="C742" i="10" a="1"/>
  <c r="C742" i="10" s="1"/>
  <c r="B742" i="10" a="1"/>
  <c r="B742" i="10" s="1"/>
  <c r="A742" i="10" a="1"/>
  <c r="A742" i="10" s="1"/>
  <c r="D742" i="10" a="1"/>
  <c r="D742" i="10" s="1"/>
  <c r="F598" i="10" a="1"/>
  <c r="F598" i="10" s="1"/>
  <c r="I598" i="10" a="1"/>
  <c r="I598" i="10" s="1"/>
  <c r="E598" i="10" a="1"/>
  <c r="E598" i="10" s="1"/>
  <c r="C598" i="10" a="1"/>
  <c r="C598" i="10" s="1"/>
  <c r="D598" i="10" a="1"/>
  <c r="D598" i="10" s="1"/>
  <c r="B598" i="10" a="1"/>
  <c r="B598" i="10" s="1"/>
  <c r="A598" i="10" a="1"/>
  <c r="A598" i="10" s="1"/>
  <c r="I454" i="10" a="1"/>
  <c r="I454" i="10" s="1"/>
  <c r="E454" i="10" a="1"/>
  <c r="E454" i="10" s="1"/>
  <c r="C454" i="10" a="1"/>
  <c r="C454" i="10" s="1"/>
  <c r="D454" i="10" a="1"/>
  <c r="D454" i="10" s="1"/>
  <c r="B454" i="10" a="1"/>
  <c r="B454" i="10" s="1"/>
  <c r="A454" i="10" a="1"/>
  <c r="A454" i="10" s="1"/>
  <c r="I310" i="10" a="1"/>
  <c r="I310" i="10" s="1"/>
  <c r="C310" i="10" a="1"/>
  <c r="C310" i="10" s="1"/>
  <c r="E310" i="10" a="1"/>
  <c r="E310" i="10" s="1"/>
  <c r="D310" i="10" a="1"/>
  <c r="D310" i="10" s="1"/>
  <c r="B310" i="10" a="1"/>
  <c r="B310" i="10" s="1"/>
  <c r="I166" i="10" a="1"/>
  <c r="I166" i="10" s="1"/>
  <c r="E166" i="10" a="1"/>
  <c r="E166" i="10" s="1"/>
  <c r="C166" i="10" a="1"/>
  <c r="C166" i="10" s="1"/>
  <c r="D166" i="10" a="1"/>
  <c r="D166" i="10" s="1"/>
  <c r="B166" i="10" a="1"/>
  <c r="B166" i="10" s="1"/>
  <c r="A166" i="10" a="1"/>
  <c r="A166" i="10" s="1"/>
  <c r="F22" i="10" a="1"/>
  <c r="F22" i="10" s="1"/>
  <c r="I22" i="10" a="1"/>
  <c r="I22" i="10" s="1"/>
  <c r="C22" i="10" a="1"/>
  <c r="C22" i="10" s="1"/>
  <c r="B22" i="10" a="1"/>
  <c r="B22" i="10" s="1"/>
  <c r="D22" i="10" a="1"/>
  <c r="D22" i="10" s="1"/>
  <c r="I873" i="10" a="1"/>
  <c r="I873" i="10" s="1"/>
  <c r="E873" i="10" a="1"/>
  <c r="E873" i="10" s="1"/>
  <c r="C873" i="10" a="1"/>
  <c r="C873" i="10" s="1"/>
  <c r="D873" i="10" a="1"/>
  <c r="D873" i="10" s="1"/>
  <c r="B873" i="10" a="1"/>
  <c r="B873" i="10" s="1"/>
  <c r="A873" i="10" a="1"/>
  <c r="A873" i="10" s="1"/>
  <c r="F729" i="10" a="1"/>
  <c r="F729" i="10" s="1"/>
  <c r="I729" i="10" a="1"/>
  <c r="I729" i="10" s="1"/>
  <c r="C729" i="10" a="1"/>
  <c r="C729" i="10" s="1"/>
  <c r="D729" i="10" a="1"/>
  <c r="D729" i="10" s="1"/>
  <c r="B729" i="10" a="1"/>
  <c r="B729" i="10" s="1"/>
  <c r="F585" i="10" a="1"/>
  <c r="F585" i="10" s="1"/>
  <c r="I585" i="10" a="1"/>
  <c r="I585" i="10" s="1"/>
  <c r="E585" i="10" a="1"/>
  <c r="E585" i="10" s="1"/>
  <c r="C585" i="10" a="1"/>
  <c r="C585" i="10" s="1"/>
  <c r="D585" i="10" a="1"/>
  <c r="D585" i="10" s="1"/>
  <c r="B585" i="10" a="1"/>
  <c r="B585" i="10" s="1"/>
  <c r="I441" i="10" a="1"/>
  <c r="I441" i="10" s="1"/>
  <c r="F441" i="10" a="1"/>
  <c r="F441" i="10" s="1"/>
  <c r="E441" i="10" a="1"/>
  <c r="E441" i="10" s="1"/>
  <c r="D441" i="10" a="1"/>
  <c r="D441" i="10" s="1"/>
  <c r="B441" i="10" a="1"/>
  <c r="B441" i="10" s="1"/>
  <c r="I297" i="10" a="1"/>
  <c r="I297" i="10" s="1"/>
  <c r="E297" i="10" a="1"/>
  <c r="E297" i="10" s="1"/>
  <c r="C297" i="10" a="1"/>
  <c r="C297" i="10" s="1"/>
  <c r="B297" i="10" a="1"/>
  <c r="B297" i="10" s="1"/>
  <c r="D297" i="10" a="1"/>
  <c r="D297" i="10" s="1"/>
  <c r="A297" i="10" a="1"/>
  <c r="A297" i="10" s="1"/>
  <c r="F153" i="10" a="1"/>
  <c r="F153" i="10" s="1"/>
  <c r="I153" i="10" a="1"/>
  <c r="I153" i="10" s="1"/>
  <c r="E153" i="10" a="1"/>
  <c r="E153" i="10" s="1"/>
  <c r="B153" i="10" a="1"/>
  <c r="B153" i="10" s="1"/>
  <c r="D153" i="10" a="1"/>
  <c r="D153" i="10" s="1"/>
  <c r="A153" i="10" a="1"/>
  <c r="A153" i="10" s="1"/>
  <c r="C153" i="10" a="1"/>
  <c r="C153" i="10" s="1"/>
  <c r="I9" i="10" a="1"/>
  <c r="I9" i="10" s="1"/>
  <c r="D9" i="10" a="1"/>
  <c r="D9" i="10" s="1"/>
  <c r="C9" i="10" a="1"/>
  <c r="C9" i="10" s="1"/>
  <c r="E9" i="10" a="1"/>
  <c r="E9" i="10" s="1"/>
  <c r="B9" i="10" a="1"/>
  <c r="B9" i="10" s="1"/>
  <c r="I872" i="10" a="1"/>
  <c r="I872" i="10" s="1"/>
  <c r="E872" i="10" a="1"/>
  <c r="E872" i="10" s="1"/>
  <c r="F872" i="10" a="1"/>
  <c r="F872" i="10" s="1"/>
  <c r="C872" i="10" a="1"/>
  <c r="C872" i="10" s="1"/>
  <c r="D872" i="10" a="1"/>
  <c r="D872" i="10" s="1"/>
  <c r="A872" i="10" a="1"/>
  <c r="A872" i="10" s="1"/>
  <c r="B872" i="10" a="1"/>
  <c r="B872" i="10" s="1"/>
  <c r="I728" i="10" a="1"/>
  <c r="I728" i="10" s="1"/>
  <c r="F728" i="10" a="1"/>
  <c r="F728" i="10" s="1"/>
  <c r="B728" i="10" a="1"/>
  <c r="B728" i="10" s="1"/>
  <c r="C728" i="10" a="1"/>
  <c r="C728" i="10" s="1"/>
  <c r="D728" i="10" a="1"/>
  <c r="D728" i="10" s="1"/>
  <c r="I584" i="10" a="1"/>
  <c r="I584" i="10" s="1"/>
  <c r="E584" i="10" a="1"/>
  <c r="E584" i="10" s="1"/>
  <c r="D584" i="10" a="1"/>
  <c r="D584" i="10" s="1"/>
  <c r="B584" i="10" a="1"/>
  <c r="B584" i="10" s="1"/>
  <c r="C584" i="10" a="1"/>
  <c r="C584" i="10" s="1"/>
  <c r="I440" i="10" a="1"/>
  <c r="I440" i="10" s="1"/>
  <c r="E440" i="10" a="1"/>
  <c r="E440" i="10" s="1"/>
  <c r="C440" i="10" a="1"/>
  <c r="C440" i="10" s="1"/>
  <c r="D440" i="10" a="1"/>
  <c r="D440" i="10" s="1"/>
  <c r="B440" i="10" a="1"/>
  <c r="B440" i="10" s="1"/>
  <c r="I296" i="10" a="1"/>
  <c r="I296" i="10" s="1"/>
  <c r="F296" i="10" a="1"/>
  <c r="F296" i="10" s="1"/>
  <c r="E296" i="10" a="1"/>
  <c r="E296" i="10" s="1"/>
  <c r="C296" i="10" a="1"/>
  <c r="C296" i="10" s="1"/>
  <c r="D296" i="10" a="1"/>
  <c r="D296" i="10" s="1"/>
  <c r="B296" i="10" a="1"/>
  <c r="B296" i="10" s="1"/>
  <c r="I152" i="10" a="1"/>
  <c r="I152" i="10" s="1"/>
  <c r="C152" i="10" a="1"/>
  <c r="C152" i="10" s="1"/>
  <c r="E152" i="10" a="1"/>
  <c r="E152" i="10" s="1"/>
  <c r="B152" i="10" a="1"/>
  <c r="B152" i="10" s="1"/>
  <c r="A152" i="10" a="1"/>
  <c r="A152" i="10" s="1"/>
  <c r="D152" i="10" a="1"/>
  <c r="D152" i="10" s="1"/>
  <c r="I8" i="10" a="1"/>
  <c r="I8" i="10" s="1"/>
  <c r="F8" i="10" a="1"/>
  <c r="F8" i="10" s="1"/>
  <c r="E8" i="10" a="1"/>
  <c r="E8" i="10" s="1"/>
  <c r="C8" i="10" a="1"/>
  <c r="C8" i="10" s="1"/>
  <c r="D8" i="10" a="1"/>
  <c r="D8" i="10" s="1"/>
  <c r="A8" i="10" a="1"/>
  <c r="A8" i="10" s="1"/>
  <c r="B8" i="10" a="1"/>
  <c r="B8" i="10" s="1"/>
  <c r="E871" i="10" a="1"/>
  <c r="E871" i="10" s="1"/>
  <c r="I871" i="10" a="1"/>
  <c r="I871" i="10" s="1"/>
  <c r="C871" i="10" a="1"/>
  <c r="C871" i="10" s="1"/>
  <c r="D871" i="10" a="1"/>
  <c r="D871" i="10" s="1"/>
  <c r="B871" i="10" a="1"/>
  <c r="B871" i="10" s="1"/>
  <c r="I727" i="10" a="1"/>
  <c r="I727" i="10" s="1"/>
  <c r="E727" i="10" a="1"/>
  <c r="E727" i="10" s="1"/>
  <c r="C727" i="10" a="1"/>
  <c r="C727" i="10" s="1"/>
  <c r="D727" i="10" a="1"/>
  <c r="D727" i="10" s="1"/>
  <c r="B727" i="10" a="1"/>
  <c r="B727" i="10" s="1"/>
  <c r="A727" i="10" a="1"/>
  <c r="A727" i="10" s="1"/>
  <c r="I583" i="10" a="1"/>
  <c r="I583" i="10" s="1"/>
  <c r="E583" i="10" a="1"/>
  <c r="E583" i="10" s="1"/>
  <c r="D583" i="10" a="1"/>
  <c r="D583" i="10" s="1"/>
  <c r="C583" i="10" a="1"/>
  <c r="C583" i="10" s="1"/>
  <c r="B583" i="10" a="1"/>
  <c r="B583" i="10" s="1"/>
  <c r="F439" i="10" a="1"/>
  <c r="F439" i="10" s="1"/>
  <c r="I439" i="10" a="1"/>
  <c r="I439" i="10" s="1"/>
  <c r="E439" i="10" a="1"/>
  <c r="E439" i="10" s="1"/>
  <c r="D439" i="10" a="1"/>
  <c r="D439" i="10" s="1"/>
  <c r="B439" i="10" a="1"/>
  <c r="B439" i="10" s="1"/>
  <c r="C439" i="10" a="1"/>
  <c r="C439" i="10" s="1"/>
  <c r="A439" i="10" a="1"/>
  <c r="A439" i="10" s="1"/>
  <c r="I295" i="10" a="1"/>
  <c r="I295" i="10" s="1"/>
  <c r="F295" i="10" a="1"/>
  <c r="F295" i="10" s="1"/>
  <c r="E295" i="10" a="1"/>
  <c r="E295" i="10" s="1"/>
  <c r="C295" i="10" a="1"/>
  <c r="C295" i="10" s="1"/>
  <c r="D295" i="10" a="1"/>
  <c r="D295" i="10" s="1"/>
  <c r="B295" i="10" a="1"/>
  <c r="B295" i="10" s="1"/>
  <c r="A295" i="10" a="1"/>
  <c r="A295" i="10" s="1"/>
  <c r="I151" i="10" a="1"/>
  <c r="I151" i="10" s="1"/>
  <c r="C151" i="10" a="1"/>
  <c r="C151" i="10" s="1"/>
  <c r="D151" i="10" a="1"/>
  <c r="D151" i="10" s="1"/>
  <c r="E151" i="10" a="1"/>
  <c r="E151" i="10" s="1"/>
  <c r="B151" i="10" a="1"/>
  <c r="B151" i="10" s="1"/>
  <c r="A151" i="10" a="1"/>
  <c r="A151" i="10" s="1"/>
  <c r="F7" i="10" a="1"/>
  <c r="F7" i="10" s="1"/>
  <c r="I7" i="10" a="1"/>
  <c r="I7" i="10" s="1"/>
  <c r="E7" i="10" a="1"/>
  <c r="E7" i="10" s="1"/>
  <c r="D7" i="10" a="1"/>
  <c r="D7" i="10" s="1"/>
  <c r="C7" i="10" a="1"/>
  <c r="C7" i="10" s="1"/>
  <c r="B7" i="10" a="1"/>
  <c r="B7" i="10" s="1"/>
  <c r="E870" i="10" a="1"/>
  <c r="E870" i="10" s="1"/>
  <c r="F870" i="10" a="1"/>
  <c r="F870" i="10" s="1"/>
  <c r="I870" i="10" a="1"/>
  <c r="I870" i="10" s="1"/>
  <c r="B870" i="10" a="1"/>
  <c r="B870" i="10" s="1"/>
  <c r="C870" i="10" a="1"/>
  <c r="C870" i="10" s="1"/>
  <c r="D870" i="10" a="1"/>
  <c r="D870" i="10" s="1"/>
  <c r="E726" i="10" a="1"/>
  <c r="E726" i="10" s="1"/>
  <c r="I726" i="10" a="1"/>
  <c r="I726" i="10" s="1"/>
  <c r="D726" i="10" a="1"/>
  <c r="D726" i="10" s="1"/>
  <c r="C726" i="10" a="1"/>
  <c r="C726" i="10" s="1"/>
  <c r="A726" i="10" a="1"/>
  <c r="A726" i="10" s="1"/>
  <c r="B726" i="10" a="1"/>
  <c r="B726" i="10" s="1"/>
  <c r="F582" i="10" a="1"/>
  <c r="F582" i="10" s="1"/>
  <c r="I582" i="10" a="1"/>
  <c r="I582" i="10" s="1"/>
  <c r="E582" i="10" a="1"/>
  <c r="E582" i="10" s="1"/>
  <c r="C582" i="10" a="1"/>
  <c r="C582" i="10" s="1"/>
  <c r="D582" i="10" a="1"/>
  <c r="D582" i="10" s="1"/>
  <c r="B582" i="10" a="1"/>
  <c r="B582" i="10" s="1"/>
  <c r="I438" i="10" a="1"/>
  <c r="I438" i="10" s="1"/>
  <c r="F438" i="10" a="1"/>
  <c r="F438" i="10" s="1"/>
  <c r="B438" i="10" a="1"/>
  <c r="B438" i="10" s="1"/>
  <c r="C438" i="10" a="1"/>
  <c r="C438" i="10" s="1"/>
  <c r="D438" i="10" a="1"/>
  <c r="D438" i="10" s="1"/>
  <c r="I294" i="10" a="1"/>
  <c r="I294" i="10" s="1"/>
  <c r="E294" i="10" a="1"/>
  <c r="E294" i="10" s="1"/>
  <c r="C294" i="10" a="1"/>
  <c r="C294" i="10" s="1"/>
  <c r="D294" i="10" a="1"/>
  <c r="D294" i="10" s="1"/>
  <c r="B294" i="10" a="1"/>
  <c r="B294" i="10" s="1"/>
  <c r="I150" i="10" a="1"/>
  <c r="I150" i="10" s="1"/>
  <c r="E150" i="10" a="1"/>
  <c r="E150" i="10" s="1"/>
  <c r="C150" i="10" a="1"/>
  <c r="C150" i="10" s="1"/>
  <c r="D150" i="10" a="1"/>
  <c r="D150" i="10" s="1"/>
  <c r="B150" i="10" a="1"/>
  <c r="B150" i="10" s="1"/>
  <c r="A150" i="10" a="1"/>
  <c r="A150" i="10" s="1"/>
  <c r="I6" i="10" a="1"/>
  <c r="I6" i="10" s="1"/>
  <c r="F6" i="10" a="1"/>
  <c r="F6" i="10" s="1"/>
  <c r="E6" i="10" a="1"/>
  <c r="E6" i="10" s="1"/>
  <c r="B6" i="10" a="1"/>
  <c r="B6" i="10" s="1"/>
  <c r="I869" i="10" a="1"/>
  <c r="I869" i="10" s="1"/>
  <c r="E869" i="10" a="1"/>
  <c r="E869" i="10" s="1"/>
  <c r="F869" i="10" a="1"/>
  <c r="F869" i="10" s="1"/>
  <c r="C869" i="10" a="1"/>
  <c r="C869" i="10" s="1"/>
  <c r="D869" i="10" a="1"/>
  <c r="D869" i="10" s="1"/>
  <c r="B869" i="10" a="1"/>
  <c r="B869" i="10" s="1"/>
  <c r="I725" i="10" a="1"/>
  <c r="I725" i="10" s="1"/>
  <c r="E725" i="10" a="1"/>
  <c r="E725" i="10" s="1"/>
  <c r="B725" i="10" a="1"/>
  <c r="B725" i="10" s="1"/>
  <c r="C725" i="10" a="1"/>
  <c r="C725" i="10" s="1"/>
  <c r="D725" i="10" a="1"/>
  <c r="D725" i="10" s="1"/>
  <c r="F581" i="10" a="1"/>
  <c r="F581" i="10" s="1"/>
  <c r="I581" i="10" a="1"/>
  <c r="I581" i="10" s="1"/>
  <c r="C581" i="10" a="1"/>
  <c r="C581" i="10" s="1"/>
  <c r="D581" i="10" a="1"/>
  <c r="D581" i="10" s="1"/>
  <c r="B581" i="10" a="1"/>
  <c r="B581" i="10" s="1"/>
  <c r="F437" i="10" a="1"/>
  <c r="F437" i="10" s="1"/>
  <c r="I437" i="10" a="1"/>
  <c r="I437" i="10" s="1"/>
  <c r="E437" i="10" a="1"/>
  <c r="E437" i="10" s="1"/>
  <c r="D437" i="10" a="1"/>
  <c r="D437" i="10" s="1"/>
  <c r="B437" i="10" a="1"/>
  <c r="B437" i="10" s="1"/>
  <c r="C437" i="10" a="1"/>
  <c r="C437" i="10" s="1"/>
  <c r="I293" i="10" a="1"/>
  <c r="I293" i="10" s="1"/>
  <c r="F293" i="10" a="1"/>
  <c r="F293" i="10" s="1"/>
  <c r="E293" i="10" a="1"/>
  <c r="E293" i="10" s="1"/>
  <c r="C293" i="10" a="1"/>
  <c r="C293" i="10" s="1"/>
  <c r="D293" i="10" a="1"/>
  <c r="D293" i="10" s="1"/>
  <c r="B293" i="10" a="1"/>
  <c r="B293" i="10" s="1"/>
  <c r="F149" i="10" a="1"/>
  <c r="F149" i="10" s="1"/>
  <c r="I149" i="10" a="1"/>
  <c r="I149" i="10" s="1"/>
  <c r="E149" i="10" a="1"/>
  <c r="E149" i="10" s="1"/>
  <c r="B149" i="10" a="1"/>
  <c r="B149" i="10" s="1"/>
  <c r="D149" i="10" a="1"/>
  <c r="D149" i="10" s="1"/>
  <c r="E5" i="10" a="1"/>
  <c r="E5" i="10" s="1"/>
  <c r="I5" i="10" a="1"/>
  <c r="I5" i="10" s="1"/>
  <c r="D5" i="10" a="1"/>
  <c r="D5" i="10" s="1"/>
  <c r="B5" i="10" a="1"/>
  <c r="B5" i="10" s="1"/>
  <c r="C859" i="7"/>
  <c r="D859" i="7" s="1"/>
  <c r="A905" i="10" s="1" a="1"/>
  <c r="A905" i="10" s="1"/>
  <c r="E859" i="7"/>
  <c r="B905" i="10" s="1" a="1"/>
  <c r="B905" i="10" s="1"/>
  <c r="F859" i="7"/>
  <c r="C905" i="10" s="1" a="1"/>
  <c r="C905" i="10" s="1"/>
  <c r="C835" i="7"/>
  <c r="D835" i="7" s="1"/>
  <c r="A904" i="10" s="1" a="1"/>
  <c r="A904" i="10" s="1"/>
  <c r="E835" i="7"/>
  <c r="B904" i="10" s="1" a="1"/>
  <c r="B904" i="10" s="1"/>
  <c r="F835" i="7"/>
  <c r="C904" i="10" s="1" a="1"/>
  <c r="C904" i="10" s="1"/>
  <c r="C473" i="7"/>
  <c r="E473" i="7"/>
  <c r="B902" i="10" s="1" a="1"/>
  <c r="B902" i="10" s="1"/>
  <c r="F473" i="7"/>
  <c r="C902" i="10" s="1" a="1"/>
  <c r="C902" i="10" s="1"/>
  <c r="C360" i="7"/>
  <c r="D360" i="7" s="1"/>
  <c r="A903" i="10" s="1" a="1"/>
  <c r="A903" i="10" s="1"/>
  <c r="E360" i="7"/>
  <c r="B903" i="10" s="1" a="1"/>
  <c r="B903" i="10" s="1"/>
  <c r="F360" i="7"/>
  <c r="C903" i="10" s="1" a="1"/>
  <c r="C903" i="10" s="1"/>
  <c r="J980" i="7"/>
  <c r="E937" i="10" s="1" a="1"/>
  <c r="E937" i="10" s="1"/>
  <c r="J799" i="7"/>
  <c r="E667" i="10" s="1" a="1"/>
  <c r="E667" i="10" s="1"/>
  <c r="K956" i="7"/>
  <c r="K800" i="7"/>
  <c r="F862" i="10" s="1" a="1"/>
  <c r="F862" i="10" s="1"/>
  <c r="K885" i="7"/>
  <c r="K127" i="7"/>
  <c r="F771" i="10" s="1" a="1"/>
  <c r="F771" i="10" s="1"/>
  <c r="K382" i="7"/>
  <c r="F354" i="10" s="1" a="1"/>
  <c r="F354" i="10" s="1"/>
  <c r="K556" i="7"/>
  <c r="F923" i="10" s="1" a="1"/>
  <c r="F923" i="10" s="1"/>
  <c r="K241" i="7"/>
  <c r="F678" i="10" s="1" a="1"/>
  <c r="F678" i="10" s="1"/>
  <c r="J848" i="7"/>
  <c r="E969" i="10" s="1" a="1"/>
  <c r="E969" i="10" s="1"/>
  <c r="K693" i="7"/>
  <c r="F431" i="10" s="1" a="1"/>
  <c r="F431" i="10" s="1"/>
  <c r="K515" i="7"/>
  <c r="F504" i="10" s="1" a="1"/>
  <c r="F504" i="10" s="1"/>
  <c r="K656" i="7"/>
  <c r="F477" i="10" s="1" a="1"/>
  <c r="F477" i="10" s="1"/>
  <c r="K581" i="7"/>
  <c r="F261" i="10" s="1" a="1"/>
  <c r="F261" i="10" s="1"/>
  <c r="K84" i="7"/>
  <c r="F827" i="10" s="1" a="1"/>
  <c r="F827" i="10" s="1"/>
  <c r="K529" i="7"/>
  <c r="F66" i="10" s="1" a="1"/>
  <c r="F66" i="10" s="1"/>
  <c r="K680" i="7"/>
  <c r="F126" i="10" s="1" a="1"/>
  <c r="F126" i="10" s="1"/>
  <c r="J872" i="7"/>
  <c r="E526" i="10" s="1" a="1"/>
  <c r="E526" i="10" s="1"/>
  <c r="K299" i="7"/>
  <c r="F772" i="10" s="1" a="1"/>
  <c r="F772" i="10" s="1"/>
  <c r="K228" i="7"/>
  <c r="F967" i="10" s="1" a="1"/>
  <c r="F967" i="10" s="1"/>
  <c r="K225" i="7"/>
  <c r="F311" i="10" s="1" a="1"/>
  <c r="F311" i="10" s="1"/>
  <c r="J319" i="7"/>
  <c r="E312" i="10" s="1" a="1"/>
  <c r="E312" i="10" s="1"/>
  <c r="K595" i="7"/>
  <c r="F391" i="10" s="1" a="1"/>
  <c r="F391" i="10" s="1"/>
  <c r="K608" i="7"/>
  <c r="F594" i="10" s="1" a="1"/>
  <c r="F594" i="10" s="1"/>
  <c r="K908" i="7"/>
  <c r="F924" i="10" s="1" a="1"/>
  <c r="F924" i="10" s="1"/>
  <c r="K6" i="7"/>
  <c r="F104" i="10" s="1" a="1"/>
  <c r="F104" i="10" s="1"/>
  <c r="J499" i="7"/>
  <c r="E580" i="10" s="1" a="1"/>
  <c r="E580" i="10" s="1"/>
  <c r="K740" i="7"/>
  <c r="F5" i="10" s="1" a="1"/>
  <c r="F5" i="10" s="1"/>
  <c r="K628" i="7"/>
  <c r="F736" i="10" s="1" a="1"/>
  <c r="F736" i="10" s="1"/>
  <c r="K450" i="7"/>
  <c r="F21" i="10" s="1" a="1"/>
  <c r="F21" i="10" s="1"/>
  <c r="K283" i="7"/>
  <c r="F995" i="10" s="1" a="1"/>
  <c r="F995" i="10" s="1"/>
  <c r="J953" i="7"/>
  <c r="E524" i="10" s="1" a="1"/>
  <c r="E524" i="10" s="1"/>
  <c r="J981" i="7"/>
  <c r="E734" i="10" s="1" a="1"/>
  <c r="E734" i="10" s="1"/>
  <c r="K437" i="7"/>
  <c r="F307" i="10" s="1" a="1"/>
  <c r="F307" i="10" s="1"/>
  <c r="K511" i="7"/>
  <c r="F329" i="10" s="1" a="1"/>
  <c r="F329" i="10" s="1"/>
  <c r="K141" i="7"/>
  <c r="F788" i="10" s="1" a="1"/>
  <c r="F788" i="10" s="1"/>
  <c r="K394" i="7"/>
  <c r="F166" i="10" s="1" a="1"/>
  <c r="F166" i="10" s="1"/>
  <c r="K83" i="7"/>
  <c r="F562" i="10" s="1" a="1"/>
  <c r="F562" i="10" s="1"/>
  <c r="K385" i="7"/>
  <c r="F677" i="10" s="1" a="1"/>
  <c r="F677" i="10" s="1"/>
  <c r="K269" i="7"/>
  <c r="F434" i="10" s="1" a="1"/>
  <c r="F434" i="10" s="1"/>
  <c r="K618" i="7"/>
  <c r="F962" i="10" s="1" a="1"/>
  <c r="F962" i="10" s="1"/>
  <c r="J469" i="7"/>
  <c r="E456" i="10" s="1" a="1"/>
  <c r="E456" i="10" s="1"/>
  <c r="J520" i="7"/>
  <c r="E488" i="10" s="1" a="1"/>
  <c r="E488" i="10" s="1"/>
  <c r="K683" i="7"/>
  <c r="F895" i="10" s="1" a="1"/>
  <c r="F895" i="10" s="1"/>
  <c r="K701" i="7"/>
  <c r="F775" i="10" s="1" a="1"/>
  <c r="F775" i="10" s="1"/>
  <c r="K57" i="7"/>
  <c r="F848" i="10" s="1" a="1"/>
  <c r="F848" i="10" s="1"/>
  <c r="K310" i="7"/>
  <c r="F300" i="10" s="1" a="1"/>
  <c r="F300" i="10" s="1"/>
  <c r="J75" i="7"/>
  <c r="E231" i="10" s="1" a="1"/>
  <c r="E231" i="10" s="1"/>
  <c r="K651" i="7"/>
  <c r="K896" i="7"/>
  <c r="F415" i="10" s="1" a="1"/>
  <c r="F415" i="10" s="1"/>
  <c r="K175" i="7"/>
  <c r="F112" i="10" s="1" a="1"/>
  <c r="F112" i="10" s="1"/>
  <c r="K72" i="7"/>
  <c r="F982" i="10" s="1" a="1"/>
  <c r="F982" i="10" s="1"/>
  <c r="K801" i="7"/>
  <c r="F520" i="10" s="1" a="1"/>
  <c r="F520" i="10" s="1"/>
  <c r="J840" i="7"/>
  <c r="E814" i="10" s="1" a="1"/>
  <c r="E814" i="10" s="1"/>
  <c r="J464" i="7"/>
  <c r="E68" i="10" s="1" a="1"/>
  <c r="E68" i="10" s="1"/>
  <c r="K508" i="7"/>
  <c r="F543" i="10" s="1" a="1"/>
  <c r="F543" i="10" s="1"/>
  <c r="J945" i="7"/>
  <c r="E178" i="10" s="1" a="1"/>
  <c r="E178" i="10" s="1"/>
  <c r="K155" i="7"/>
  <c r="F847" i="10" s="1" a="1"/>
  <c r="F847" i="10" s="1"/>
  <c r="J839" i="7"/>
  <c r="E246" i="10" s="1" a="1"/>
  <c r="E246" i="10" s="1"/>
  <c r="K828" i="7"/>
  <c r="F373" i="10" s="1" a="1"/>
  <c r="F373" i="10" s="1"/>
  <c r="J90" i="7"/>
  <c r="E291" i="10" s="1" a="1"/>
  <c r="E291" i="10" s="1"/>
  <c r="J157" i="7"/>
  <c r="E521" i="10" s="1" a="1"/>
  <c r="E521" i="10" s="1"/>
  <c r="K837" i="7"/>
  <c r="F529" i="10" s="1" a="1"/>
  <c r="F529" i="10" s="1"/>
  <c r="K460" i="7"/>
  <c r="F668" i="10" s="1" a="1"/>
  <c r="F668" i="10" s="1"/>
  <c r="K34" i="7"/>
  <c r="F67" i="10" s="1" a="1"/>
  <c r="F67" i="10" s="1"/>
  <c r="K411" i="7"/>
  <c r="F158" i="10" s="1" a="1"/>
  <c r="F158" i="10" s="1"/>
  <c r="J905" i="7"/>
  <c r="E420" i="10" s="1" a="1"/>
  <c r="E420" i="10" s="1"/>
  <c r="J786" i="7"/>
  <c r="E134" i="10" s="1" a="1"/>
  <c r="E134" i="10" s="1"/>
  <c r="J259" i="7"/>
  <c r="E999" i="10" s="1" a="1"/>
  <c r="E999" i="10" s="1"/>
  <c r="K615" i="7"/>
  <c r="F518" i="10" s="1" a="1"/>
  <c r="F518" i="10" s="1"/>
  <c r="J413" i="7"/>
  <c r="E265" i="10" s="1" a="1"/>
  <c r="E265" i="10" s="1"/>
  <c r="K664" i="7"/>
  <c r="F867" i="10" s="1" a="1"/>
  <c r="F867" i="10" s="1"/>
  <c r="K545" i="7"/>
  <c r="F240" i="10" s="1" a="1"/>
  <c r="F240" i="10" s="1"/>
  <c r="J932" i="7"/>
  <c r="E917" i="10" s="1" a="1"/>
  <c r="E917" i="10" s="1"/>
  <c r="J826" i="7"/>
  <c r="E392" i="10" s="1" a="1"/>
  <c r="E392" i="10" s="1"/>
  <c r="J123" i="7"/>
  <c r="J186" i="7"/>
  <c r="E535" i="10" s="1" a="1"/>
  <c r="E535" i="10" s="1"/>
  <c r="D655" i="7"/>
  <c r="A653" i="10" s="1" a="1"/>
  <c r="A653" i="10" s="1"/>
  <c r="D787" i="7"/>
  <c r="A71" i="10" s="1" a="1"/>
  <c r="A71" i="10" s="1"/>
  <c r="K789" i="7"/>
  <c r="F41" i="10" s="1" a="1"/>
  <c r="F41" i="10" s="1"/>
  <c r="K238" i="7"/>
  <c r="F836" i="10" s="1" a="1"/>
  <c r="F836" i="10" s="1"/>
  <c r="K838" i="7"/>
  <c r="F658" i="10" s="1" a="1"/>
  <c r="F658" i="10" s="1"/>
  <c r="K695" i="7"/>
  <c r="K145" i="7"/>
  <c r="F731" i="10" s="1" a="1"/>
  <c r="F731" i="10" s="1"/>
  <c r="K463" i="7"/>
  <c r="F207" i="10" s="1" a="1"/>
  <c r="F207" i="10" s="1"/>
  <c r="D253" i="7"/>
  <c r="A907" i="10" s="1" a="1"/>
  <c r="A907" i="10" s="1"/>
  <c r="D94" i="7"/>
  <c r="A54" i="10" s="1" a="1"/>
  <c r="A54" i="10" s="1"/>
  <c r="D80" i="7"/>
  <c r="A899" i="10" s="1" a="1"/>
  <c r="A899" i="10" s="1"/>
  <c r="D934" i="7"/>
  <c r="A182" i="10" s="1" a="1"/>
  <c r="A182" i="10" s="1"/>
  <c r="D417" i="7"/>
  <c r="A327" i="10" s="1" a="1"/>
  <c r="A327" i="10" s="1"/>
  <c r="D223" i="7"/>
  <c r="A75" i="10" s="1" a="1"/>
  <c r="A75" i="10" s="1"/>
  <c r="K496" i="7"/>
  <c r="F114" i="10" s="1" a="1"/>
  <c r="F114" i="10" s="1"/>
  <c r="J560" i="7"/>
  <c r="E345" i="10" s="1" a="1"/>
  <c r="E345" i="10" s="1"/>
  <c r="J692" i="7"/>
  <c r="E47" i="10" s="1" a="1"/>
  <c r="E47" i="10" s="1"/>
  <c r="K914" i="7"/>
  <c r="F181" i="10" s="1" a="1"/>
  <c r="F181" i="10" s="1"/>
  <c r="K150" i="7"/>
  <c r="F283" i="10" s="1" a="1"/>
  <c r="F283" i="10" s="1"/>
  <c r="K766" i="7"/>
  <c r="F32" i="10" s="1" a="1"/>
  <c r="F32" i="10" s="1"/>
  <c r="K74" i="7"/>
  <c r="F476" i="10" s="1" a="1"/>
  <c r="F476" i="10" s="1"/>
  <c r="J69" i="7"/>
  <c r="E98" i="10" s="1" a="1"/>
  <c r="E98" i="10" s="1"/>
  <c r="J333" i="7"/>
  <c r="E877" i="10" s="1" a="1"/>
  <c r="E877" i="10" s="1"/>
  <c r="K513" i="7"/>
  <c r="F575" i="10" s="1" a="1"/>
  <c r="F575" i="10" s="1"/>
  <c r="K863" i="7"/>
  <c r="F881" i="10" s="1" a="1"/>
  <c r="F881" i="10" s="1"/>
  <c r="K13" i="7"/>
  <c r="F155" i="10" s="1" a="1"/>
  <c r="F155" i="10" s="1"/>
  <c r="K553" i="7"/>
  <c r="F402" i="10" s="1" a="1"/>
  <c r="F402" i="10" s="1"/>
  <c r="J302" i="7"/>
  <c r="E854" i="10" s="1" a="1"/>
  <c r="E854" i="10" s="1"/>
  <c r="K410" i="7"/>
  <c r="F662" i="10" s="1" a="1"/>
  <c r="F662" i="10" s="1"/>
  <c r="K795" i="7"/>
  <c r="F368" i="10" s="1" a="1"/>
  <c r="F368" i="10" s="1"/>
  <c r="K847" i="7"/>
  <c r="F102" i="10" s="1" a="1"/>
  <c r="F102" i="10" s="1"/>
  <c r="J452" i="7"/>
  <c r="E56" i="10" s="1" a="1"/>
  <c r="E56" i="10" s="1"/>
  <c r="K893" i="7"/>
  <c r="K402" i="7"/>
  <c r="F699" i="10" s="1" a="1"/>
  <c r="F699" i="10" s="1"/>
  <c r="J870" i="7"/>
  <c r="E219" i="10" s="1" a="1"/>
  <c r="E219" i="10" s="1"/>
  <c r="J79" i="7"/>
  <c r="E135" i="10" s="1" a="1"/>
  <c r="E135" i="10" s="1"/>
  <c r="J768" i="7"/>
  <c r="E695" i="10" s="1" a="1"/>
  <c r="E695" i="10" s="1"/>
  <c r="K38" i="7"/>
  <c r="F19" i="10" s="1" a="1"/>
  <c r="F19" i="10" s="1"/>
  <c r="K246" i="7"/>
  <c r="F217" i="10" s="1" a="1"/>
  <c r="F217" i="10" s="1"/>
  <c r="J681" i="7"/>
  <c r="E45" i="10" s="1" a="1"/>
  <c r="E45" i="10" s="1"/>
  <c r="K738" i="7"/>
  <c r="F176" i="10" s="1" a="1"/>
  <c r="F176" i="10" s="1"/>
  <c r="K146" i="7"/>
  <c r="F922" i="10" s="1" a="1"/>
  <c r="F922" i="10" s="1"/>
  <c r="K81" i="7"/>
  <c r="F545" i="10" s="1" a="1"/>
  <c r="F545" i="10" s="1"/>
  <c r="K345" i="7"/>
  <c r="F718" i="10" s="1" a="1"/>
  <c r="F718" i="10" s="1"/>
  <c r="K909" i="7"/>
  <c r="F846" i="10" s="1" a="1"/>
  <c r="F846" i="10" s="1"/>
  <c r="J884" i="7"/>
  <c r="E204" i="10" s="1" a="1"/>
  <c r="E204" i="10" s="1"/>
  <c r="J860" i="7"/>
  <c r="E612" i="10" s="1" a="1"/>
  <c r="E612" i="10" s="1"/>
  <c r="J53" i="7"/>
  <c r="E621" i="10" s="1" a="1"/>
  <c r="E621" i="10" s="1"/>
  <c r="K882" i="7"/>
  <c r="F996" i="10" s="1" a="1"/>
  <c r="F996" i="10" s="1"/>
  <c r="J727" i="7"/>
  <c r="E694" i="10" s="1" a="1"/>
  <c r="E694" i="10" s="1"/>
  <c r="J312" i="7"/>
  <c r="E251" i="10" s="1" a="1"/>
  <c r="E251" i="10" s="1"/>
  <c r="K334" i="7"/>
  <c r="F684" i="10" s="1" a="1"/>
  <c r="F684" i="10" s="1"/>
  <c r="K503" i="7"/>
  <c r="F840" i="10" s="1" a="1"/>
  <c r="F840" i="10" s="1"/>
  <c r="J110" i="7"/>
  <c r="E62" i="10" s="1" a="1"/>
  <c r="E62" i="10" s="1"/>
  <c r="K399" i="7"/>
  <c r="F379" i="10" s="1" a="1"/>
  <c r="F379" i="10" s="1"/>
  <c r="K555" i="7"/>
  <c r="F769" i="10" s="1" a="1"/>
  <c r="F769" i="10" s="1"/>
  <c r="J512" i="7"/>
  <c r="E763" i="10" s="1" a="1"/>
  <c r="E763" i="10" s="1"/>
  <c r="K824" i="7"/>
  <c r="F809" i="10" s="1" a="1"/>
  <c r="F809" i="10" s="1"/>
  <c r="K197" i="7"/>
  <c r="F279" i="10" s="1" a="1"/>
  <c r="F279" i="10" s="1"/>
  <c r="K293" i="7"/>
  <c r="F647" i="10" s="1" a="1"/>
  <c r="F647" i="10" s="1"/>
  <c r="J30" i="7"/>
  <c r="E169" i="10" s="1" a="1"/>
  <c r="E169" i="10" s="1"/>
  <c r="K506" i="7"/>
  <c r="F61" i="10" s="1" a="1"/>
  <c r="F61" i="10" s="1"/>
  <c r="K163" i="7"/>
  <c r="F393" i="10" s="1" a="1"/>
  <c r="F393" i="10" s="1"/>
  <c r="J27" i="7"/>
  <c r="E558" i="10" s="1" a="1"/>
  <c r="E558" i="10" s="1"/>
  <c r="K846" i="7"/>
  <c r="F828" i="10" s="1" a="1"/>
  <c r="F828" i="10" s="1"/>
  <c r="K356" i="7"/>
  <c r="F466" i="10" s="1" a="1"/>
  <c r="F466" i="10" s="1"/>
  <c r="K486" i="7"/>
  <c r="K942" i="7"/>
  <c r="F818" i="10" s="1" a="1"/>
  <c r="F818" i="10" s="1"/>
  <c r="J708" i="7"/>
  <c r="E276" i="10" s="1" a="1"/>
  <c r="E276" i="10" s="1"/>
  <c r="J121" i="7"/>
  <c r="E639" i="10" s="1" a="1"/>
  <c r="E639" i="10" s="1"/>
  <c r="K365" i="7"/>
  <c r="F410" i="10" s="1" a="1"/>
  <c r="F410" i="10" s="1"/>
  <c r="D932" i="7"/>
  <c r="A917" i="10" s="1" a="1"/>
  <c r="A917" i="10" s="1"/>
  <c r="K10" i="7"/>
  <c r="F254" i="10" s="1" a="1"/>
  <c r="F254" i="10" s="1"/>
  <c r="J921" i="7"/>
  <c r="E444" i="10" s="1" a="1"/>
  <c r="E444" i="10" s="1"/>
  <c r="K796" i="7"/>
  <c r="F532" i="10" s="1" a="1"/>
  <c r="F532" i="10" s="1"/>
  <c r="J335" i="7"/>
  <c r="E884" i="10" s="1" a="1"/>
  <c r="E884" i="10" s="1"/>
  <c r="K231" i="7"/>
  <c r="F509" i="10" s="1" a="1"/>
  <c r="F509" i="10" s="1"/>
  <c r="J907" i="7"/>
  <c r="E704" i="10" s="1" a="1"/>
  <c r="E704" i="10" s="1"/>
  <c r="K927" i="7"/>
  <c r="F116" i="10" s="1" a="1"/>
  <c r="F116" i="10" s="1"/>
  <c r="K386" i="7"/>
  <c r="F459" i="10" s="1" a="1"/>
  <c r="F459" i="10" s="1"/>
  <c r="J639" i="7"/>
  <c r="E552" i="10" s="1" a="1"/>
  <c r="E552" i="10" s="1"/>
  <c r="J149" i="7"/>
  <c r="E28" i="10" s="1" a="1"/>
  <c r="E28" i="10" s="1"/>
  <c r="D101" i="7"/>
  <c r="A787" i="10" s="1" a="1"/>
  <c r="A787" i="10" s="1"/>
  <c r="J68" i="7"/>
  <c r="E359" i="10" s="1" a="1"/>
  <c r="E359" i="10" s="1"/>
  <c r="K369" i="7"/>
  <c r="F214" i="10" s="1" a="1"/>
  <c r="F214" i="10" s="1"/>
  <c r="K753" i="7"/>
  <c r="F765" i="10" s="1" a="1"/>
  <c r="F765" i="10" s="1"/>
  <c r="K849" i="7"/>
  <c r="F215" i="10" s="1" a="1"/>
  <c r="F215" i="10" s="1"/>
  <c r="K933" i="7"/>
  <c r="F873" i="10" s="1" a="1"/>
  <c r="F873" i="10" s="1"/>
  <c r="K130" i="7"/>
  <c r="F724" i="10" s="1" a="1"/>
  <c r="F724" i="10" s="1"/>
  <c r="K250" i="7"/>
  <c r="F82" i="10" s="1" a="1"/>
  <c r="F82" i="10" s="1"/>
  <c r="K880" i="7"/>
  <c r="F440" i="10" s="1" a="1"/>
  <c r="F440" i="10" s="1"/>
  <c r="K424" i="7"/>
  <c r="J122" i="7"/>
  <c r="E943" i="10" s="1" a="1"/>
  <c r="E943" i="10" s="1"/>
  <c r="J715" i="7"/>
  <c r="E961" i="10" s="1" a="1"/>
  <c r="E961" i="10" s="1"/>
  <c r="J764" i="7"/>
  <c r="E50" i="10" s="1" a="1"/>
  <c r="E50" i="10" s="1"/>
  <c r="J929" i="7"/>
  <c r="E825" i="10" s="1" a="1"/>
  <c r="E825" i="10" s="1"/>
  <c r="K354" i="7"/>
  <c r="F901" i="10" s="1" a="1"/>
  <c r="F901" i="10" s="1"/>
  <c r="J558" i="7"/>
  <c r="E690" i="10" s="1" a="1"/>
  <c r="E690" i="10" s="1"/>
  <c r="K835" i="7"/>
  <c r="F904" i="10" s="1" a="1"/>
  <c r="F904" i="10" s="1"/>
  <c r="J359" i="7"/>
  <c r="E671" i="10" s="1" a="1"/>
  <c r="E671" i="10" s="1"/>
  <c r="D314" i="7"/>
  <c r="A125" i="10" s="1" a="1"/>
  <c r="A125" i="10" s="1"/>
  <c r="D487" i="7"/>
  <c r="A298" i="10" s="1" a="1"/>
  <c r="A298" i="10" s="1"/>
  <c r="K657" i="7"/>
  <c r="F417" i="10" s="1" a="1"/>
  <c r="F417" i="10" s="1"/>
  <c r="J59" i="7"/>
  <c r="E15" i="10" s="1" a="1"/>
  <c r="E15" i="10" s="1"/>
  <c r="J254" i="7"/>
  <c r="E80" i="10" s="1" a="1"/>
  <c r="E80" i="10" s="1"/>
  <c r="J614" i="7"/>
  <c r="E766" i="10" s="1" a="1"/>
  <c r="E766" i="10" s="1"/>
  <c r="J955" i="7"/>
  <c r="E383" i="10" s="1" a="1"/>
  <c r="E383" i="10" s="1"/>
  <c r="K788" i="7"/>
  <c r="F83" i="10" s="1" a="1"/>
  <c r="F83" i="10" s="1"/>
  <c r="K221" i="7"/>
  <c r="F956" i="10" s="1" a="1"/>
  <c r="F956" i="10" s="1"/>
  <c r="J329" i="7"/>
  <c r="E405" i="10" s="1" a="1"/>
  <c r="E405" i="10" s="1"/>
  <c r="K126" i="7"/>
  <c r="F266" i="10" s="1" a="1"/>
  <c r="F266" i="10" s="1"/>
  <c r="J918" i="7"/>
  <c r="E568" i="10" s="1" a="1"/>
  <c r="E568" i="10" s="1"/>
  <c r="D72" i="7"/>
  <c r="A982" i="10" s="1" a="1"/>
  <c r="A982" i="10" s="1"/>
  <c r="D67" i="7"/>
  <c r="A851" i="10" s="1" a="1"/>
  <c r="A851" i="10" s="1"/>
  <c r="J49" i="7"/>
  <c r="E333" i="10" s="1" a="1"/>
  <c r="E333" i="10" s="1"/>
  <c r="J373" i="7"/>
  <c r="E18" i="10" s="1" a="1"/>
  <c r="E18" i="10" s="1"/>
  <c r="K781" i="7"/>
  <c r="F853" i="10" s="1" a="1"/>
  <c r="F853" i="10" s="1"/>
  <c r="J895" i="7"/>
  <c r="E657" i="10" s="1" a="1"/>
  <c r="E657" i="10" s="1"/>
  <c r="J979" i="7"/>
  <c r="E978" i="10" s="1" a="1"/>
  <c r="E978" i="10" s="1"/>
  <c r="K270" i="7"/>
  <c r="F172" i="10" s="1" a="1"/>
  <c r="F172" i="10" s="1"/>
  <c r="K606" i="7"/>
  <c r="F782" i="10" s="1" a="1"/>
  <c r="F782" i="10" s="1"/>
  <c r="J755" i="7"/>
  <c r="E628" i="10" s="1" a="1"/>
  <c r="E628" i="10" s="1"/>
  <c r="J997" i="7"/>
  <c r="E980" i="10" s="1" a="1"/>
  <c r="E980" i="10" s="1"/>
  <c r="K760" i="7"/>
  <c r="F326" i="10" s="1" a="1"/>
  <c r="F326" i="10" s="1"/>
  <c r="K344" i="7"/>
  <c r="J71" i="7"/>
  <c r="E73" i="10" s="1" a="1"/>
  <c r="E73" i="10" s="1"/>
  <c r="J14" i="7"/>
  <c r="E269" i="10" s="1" a="1"/>
  <c r="E269" i="10" s="1"/>
  <c r="J434" i="7"/>
  <c r="E122" i="10" s="1" a="1"/>
  <c r="E122" i="10" s="1"/>
  <c r="K722" i="7"/>
  <c r="F406" i="10" s="1" a="1"/>
  <c r="F406" i="10" s="1"/>
  <c r="K3" i="7"/>
  <c r="F952" i="10" s="1" a="1"/>
  <c r="F952" i="10" s="1"/>
  <c r="K484" i="7"/>
  <c r="F92" i="10" s="1" a="1"/>
  <c r="F92" i="10" s="1"/>
  <c r="J500" i="7"/>
  <c r="E200" i="10" s="1" a="1"/>
  <c r="E200" i="10" s="1"/>
  <c r="J29" i="7"/>
  <c r="E990" i="10" s="1" a="1"/>
  <c r="E990" i="10" s="1"/>
  <c r="K378" i="7"/>
  <c r="F385" i="10" s="1" a="1"/>
  <c r="F385" i="10" s="1"/>
  <c r="J534" i="7"/>
  <c r="E741" i="10" s="1" a="1"/>
  <c r="E741" i="10" s="1"/>
  <c r="J527" i="7"/>
  <c r="E693" i="10" s="1" a="1"/>
  <c r="E693" i="10" s="1"/>
  <c r="K823" i="7"/>
  <c r="F975" i="10" s="1" a="1"/>
  <c r="F975" i="10" s="1"/>
  <c r="K704" i="7"/>
  <c r="F357" i="10" s="1" a="1"/>
  <c r="F357" i="10" s="1"/>
  <c r="D728" i="7"/>
  <c r="A320" i="10" s="1" a="1"/>
  <c r="A320" i="10" s="1"/>
  <c r="D939" i="7"/>
  <c r="A882" i="10" s="1" a="1"/>
  <c r="A882" i="10" s="1"/>
  <c r="J20" i="7"/>
  <c r="E230" i="10" s="1" a="1"/>
  <c r="E230" i="10" s="1"/>
  <c r="J453" i="7"/>
  <c r="E275" i="10" s="1" a="1"/>
  <c r="E275" i="10" s="1"/>
  <c r="J633" i="7"/>
  <c r="E604" i="10" s="1" a="1"/>
  <c r="E604" i="10" s="1"/>
  <c r="J352" i="7"/>
  <c r="E58" i="10" s="1" a="1"/>
  <c r="E58" i="10" s="1"/>
  <c r="J70" i="7"/>
  <c r="E835" i="10" s="1" a="1"/>
  <c r="E835" i="10" s="1"/>
  <c r="J166" i="7"/>
  <c r="E564" i="10" s="1" a="1"/>
  <c r="E564" i="10" s="1"/>
  <c r="K652" i="7"/>
  <c r="F436" i="10" s="1" a="1"/>
  <c r="F436" i="10" s="1"/>
  <c r="K807" i="7"/>
  <c r="F17" i="10" s="1" a="1"/>
  <c r="F17" i="10" s="1"/>
  <c r="K96" i="7"/>
  <c r="F730" i="10" s="1" a="1"/>
  <c r="F730" i="10" s="1"/>
  <c r="J577" i="7"/>
  <c r="E617" i="10" s="1" a="1"/>
  <c r="E617" i="10" s="1"/>
  <c r="K256" i="7"/>
  <c r="F341" i="10" s="1" a="1"/>
  <c r="F341" i="10" s="1"/>
  <c r="K26" i="7"/>
  <c r="F726" i="10" s="1" a="1"/>
  <c r="F726" i="10" s="1"/>
  <c r="K182" i="7"/>
  <c r="F325" i="10" s="1" a="1"/>
  <c r="F325" i="10" s="1"/>
  <c r="J892" i="7"/>
  <c r="E190" i="10" s="1" a="1"/>
  <c r="E190" i="10" s="1"/>
  <c r="J15" i="7"/>
  <c r="K783" i="7"/>
  <c r="F759" i="10" s="1" a="1"/>
  <c r="F759" i="10" s="1"/>
  <c r="K548" i="7"/>
  <c r="F297" i="10" s="1" a="1"/>
  <c r="F297" i="10" s="1"/>
  <c r="J536" i="7"/>
  <c r="E173" i="10" s="1" a="1"/>
  <c r="E173" i="10" s="1"/>
  <c r="K41" i="7"/>
  <c r="F619" i="10" s="1" a="1"/>
  <c r="F619" i="10" s="1"/>
  <c r="J137" i="7"/>
  <c r="E729" i="10" s="1" a="1"/>
  <c r="E729" i="10" s="1"/>
  <c r="K353" i="7"/>
  <c r="F70" i="10" s="1" a="1"/>
  <c r="F70" i="10" s="1"/>
  <c r="J521" i="7"/>
  <c r="E516" i="10" s="1" a="1"/>
  <c r="E516" i="10" s="1"/>
  <c r="K593" i="7"/>
  <c r="F163" i="10" s="1" a="1"/>
  <c r="F163" i="10" s="1"/>
  <c r="J689" i="7"/>
  <c r="E25" i="10" s="1" a="1"/>
  <c r="E25" i="10" s="1"/>
  <c r="J881" i="7"/>
  <c r="E958" i="10" s="1" a="1"/>
  <c r="E958" i="10" s="1"/>
  <c r="J138" i="7"/>
  <c r="E597" i="10" s="1" a="1"/>
  <c r="E597" i="10" s="1"/>
  <c r="K546" i="7"/>
  <c r="F804" i="10" s="1" a="1"/>
  <c r="F804" i="10" s="1"/>
  <c r="J726" i="7"/>
  <c r="E290" i="10" s="1" a="1"/>
  <c r="E290" i="10" s="1"/>
  <c r="K211" i="7"/>
  <c r="F720" i="10" s="1" a="1"/>
  <c r="F720" i="10" s="1"/>
  <c r="K403" i="7"/>
  <c r="F960" i="10" s="1" a="1"/>
  <c r="F960" i="10" s="1"/>
  <c r="J487" i="7"/>
  <c r="E298" i="10" s="1" a="1"/>
  <c r="E298" i="10" s="1"/>
  <c r="J297" i="7"/>
  <c r="E422" i="10" s="1" a="1"/>
  <c r="E422" i="10" s="1"/>
  <c r="K616" i="7"/>
  <c r="F918" i="10" s="1" a="1"/>
  <c r="F918" i="10" s="1"/>
  <c r="K763" i="7"/>
  <c r="F533" i="10" s="1" a="1"/>
  <c r="F533" i="10" s="1"/>
  <c r="K401" i="7"/>
  <c r="F63" i="10" s="1" a="1"/>
  <c r="F63" i="10" s="1"/>
  <c r="K133" i="7"/>
  <c r="F797" i="10" s="1" a="1"/>
  <c r="F797" i="10" s="1"/>
  <c r="K341" i="7"/>
  <c r="F757" i="10" s="1" a="1"/>
  <c r="F757" i="10" s="1"/>
  <c r="J530" i="7"/>
  <c r="E255" i="10" s="1" a="1"/>
  <c r="E255" i="10" s="1"/>
  <c r="J227" i="7"/>
  <c r="E676" i="10" s="1" a="1"/>
  <c r="E676" i="10" s="1"/>
  <c r="J467" i="7"/>
  <c r="E376" i="10" s="1" a="1"/>
  <c r="E376" i="10" s="1"/>
  <c r="J316" i="7"/>
  <c r="E531" i="10" s="1" a="1"/>
  <c r="E531" i="10" s="1"/>
  <c r="J61" i="7"/>
  <c r="E539" i="10" s="1" a="1"/>
  <c r="E539" i="10" s="1"/>
  <c r="K805" i="7"/>
  <c r="F196" i="10" s="1" a="1"/>
  <c r="F196" i="10" s="1"/>
  <c r="K350" i="7"/>
  <c r="F500" i="10" s="1" a="1"/>
  <c r="F500" i="10" s="1"/>
  <c r="K462" i="7"/>
  <c r="F442" i="10" s="1" a="1"/>
  <c r="F442" i="10" s="1"/>
  <c r="D532" i="7"/>
  <c r="A142" i="10" s="1" a="1"/>
  <c r="A142" i="10" s="1"/>
  <c r="J188" i="7"/>
  <c r="E146" i="10" s="1" a="1"/>
  <c r="E146" i="10" s="1"/>
  <c r="J249" i="7"/>
  <c r="E256" i="10" s="1" a="1"/>
  <c r="E256" i="10" s="1"/>
  <c r="K645" i="7"/>
  <c r="F712" i="10" s="1" a="1"/>
  <c r="F712" i="10" s="1"/>
  <c r="J729" i="7"/>
  <c r="E493" i="10" s="1" a="1"/>
  <c r="E493" i="10" s="1"/>
  <c r="K813" i="7"/>
  <c r="F556" i="10" s="1" a="1"/>
  <c r="F556" i="10" s="1"/>
  <c r="K957" i="7"/>
  <c r="F896" i="10" s="1" a="1"/>
  <c r="F896" i="10" s="1"/>
  <c r="K82" i="7"/>
  <c r="F565" i="10" s="1" a="1"/>
  <c r="F565" i="10" s="1"/>
  <c r="K178" i="7"/>
  <c r="F29" i="10" s="1" a="1"/>
  <c r="F29" i="10" s="1"/>
  <c r="J418" i="7"/>
  <c r="E860" i="10" s="1" a="1"/>
  <c r="E860" i="10" s="1"/>
  <c r="J490" i="7"/>
  <c r="E1001" i="10" s="1" a="1"/>
  <c r="E1001" i="10" s="1"/>
  <c r="J994" i="7"/>
  <c r="E868" i="10" s="1" a="1"/>
  <c r="E868" i="10" s="1"/>
  <c r="K11" i="7"/>
  <c r="F703" i="10" s="1" a="1"/>
  <c r="F703" i="10" s="1"/>
  <c r="J696" i="7"/>
  <c r="E857" i="10" s="1" a="1"/>
  <c r="E857" i="10" s="1"/>
  <c r="K864" i="7"/>
  <c r="F129" i="10" s="1" a="1"/>
  <c r="F129" i="10" s="1"/>
  <c r="K388" i="7"/>
  <c r="F413" i="10" s="1" a="1"/>
  <c r="F413" i="10" s="1"/>
  <c r="K73" i="7"/>
  <c r="F507" i="10" s="1" a="1"/>
  <c r="F507" i="10" s="1"/>
  <c r="K337" i="7"/>
  <c r="F629" i="10" s="1" a="1"/>
  <c r="F629" i="10" s="1"/>
  <c r="K709" i="7"/>
  <c r="F663" i="10" s="1" a="1"/>
  <c r="F663" i="10" s="1"/>
  <c r="J913" i="7"/>
  <c r="E845" i="10" s="1" a="1"/>
  <c r="E845" i="10" s="1"/>
  <c r="K458" i="7"/>
  <c r="F954" i="10" s="1" a="1"/>
  <c r="F954" i="10" s="1"/>
  <c r="K554" i="7"/>
  <c r="F144" i="10" s="1" a="1"/>
  <c r="F144" i="10" s="1"/>
  <c r="J638" i="7"/>
  <c r="E623" i="10" s="1" a="1"/>
  <c r="E623" i="10" s="1"/>
  <c r="K758" i="7"/>
  <c r="F973" i="10" s="1" a="1"/>
  <c r="F973" i="10" s="1"/>
  <c r="J854" i="7"/>
  <c r="E401" i="10" s="1" a="1"/>
  <c r="E401" i="10" s="1"/>
  <c r="K938" i="7"/>
  <c r="F314" i="10" s="1" a="1"/>
  <c r="F314" i="10" s="1"/>
  <c r="K99" i="7"/>
  <c r="F1000" i="10" s="1" a="1"/>
  <c r="F1000" i="10" s="1"/>
  <c r="K303" i="7"/>
  <c r="F236" i="10" s="1" a="1"/>
  <c r="F236" i="10" s="1"/>
  <c r="K675" i="7"/>
  <c r="F871" i="10" s="1" a="1"/>
  <c r="F871" i="10" s="1"/>
  <c r="K868" i="7"/>
  <c r="F195" i="10" s="1" a="1"/>
  <c r="F195" i="10" s="1"/>
  <c r="J524" i="7"/>
  <c r="E638" i="10" s="1" a="1"/>
  <c r="E638" i="10" s="1"/>
  <c r="J209" i="7"/>
  <c r="E666" i="10" s="1" a="1"/>
  <c r="E666" i="10" s="1"/>
  <c r="K281" i="7"/>
  <c r="F234" i="10" s="1" a="1"/>
  <c r="F234" i="10" s="1"/>
  <c r="J533" i="7"/>
  <c r="E914" i="10" s="1" a="1"/>
  <c r="E914" i="10" s="1"/>
  <c r="K797" i="7"/>
  <c r="F933" i="10" s="1" a="1"/>
  <c r="F933" i="10" s="1"/>
  <c r="K234" i="7"/>
  <c r="F606" i="10" s="1" a="1"/>
  <c r="F606" i="10" s="1"/>
  <c r="J306" i="7"/>
  <c r="E866" i="10" s="1" a="1"/>
  <c r="E866" i="10" s="1"/>
  <c r="K822" i="7"/>
  <c r="F812" i="10" s="1" a="1"/>
  <c r="F812" i="10" s="1"/>
  <c r="K906" i="7"/>
  <c r="F624" i="10" s="1" a="1"/>
  <c r="F624" i="10" s="1"/>
  <c r="J990" i="7"/>
  <c r="E864" i="10" s="1" a="1"/>
  <c r="E864" i="10" s="1"/>
  <c r="K67" i="7"/>
  <c r="F851" i="10" s="1" a="1"/>
  <c r="F851" i="10" s="1"/>
  <c r="J865" i="7"/>
  <c r="E421" i="10" s="1" a="1"/>
  <c r="E421" i="10" s="1"/>
  <c r="J622" i="7"/>
  <c r="E352" i="10" s="1" a="1"/>
  <c r="E352" i="10" s="1"/>
  <c r="J287" i="7"/>
  <c r="E713" i="10" s="1" a="1"/>
  <c r="E713" i="10" s="1"/>
  <c r="K267" i="7"/>
  <c r="F601" i="10" s="1" a="1"/>
  <c r="F601" i="10" s="1"/>
  <c r="J867" i="7"/>
  <c r="E270" i="10" s="1" a="1"/>
  <c r="E270" i="10" s="1"/>
  <c r="J366" i="7"/>
  <c r="E784" i="10" s="1" a="1"/>
  <c r="E784" i="10" s="1"/>
  <c r="K535" i="7"/>
  <c r="F302" i="10" s="1" a="1"/>
  <c r="F302" i="10" s="1"/>
  <c r="J201" i="7"/>
  <c r="E414" i="10" s="1" a="1"/>
  <c r="E414" i="10" s="1"/>
  <c r="J481" i="7"/>
  <c r="E576" i="10" s="1" a="1"/>
  <c r="E576" i="10" s="1"/>
  <c r="J171" i="7"/>
  <c r="E360" i="10" s="1" a="1"/>
  <c r="E360" i="10" s="1"/>
  <c r="J282" i="7"/>
  <c r="E119" i="10" s="1" a="1"/>
  <c r="E119" i="10" s="1"/>
  <c r="K213" i="7"/>
  <c r="F288" i="10" s="1" a="1"/>
  <c r="F288" i="10" s="1"/>
  <c r="K724" i="7"/>
  <c r="F94" i="10" s="1" a="1"/>
  <c r="F94" i="10" s="1"/>
  <c r="K266" i="7"/>
  <c r="F506" i="10" s="1" a="1"/>
  <c r="F506" i="10" s="1"/>
  <c r="J808" i="7"/>
  <c r="E411" i="10" s="1" a="1"/>
  <c r="E411" i="10" s="1"/>
  <c r="K291" i="7"/>
  <c r="F478" i="10" s="1" a="1"/>
  <c r="F478" i="10" s="1"/>
  <c r="J392" i="7"/>
  <c r="E482" i="10" s="1" a="1"/>
  <c r="E482" i="10" s="1"/>
  <c r="K440" i="7"/>
  <c r="F897" i="10" s="1" a="1"/>
  <c r="F897" i="10" s="1"/>
  <c r="K66" i="7"/>
  <c r="F831" i="10" s="1" a="1"/>
  <c r="F831" i="10" s="1"/>
  <c r="J630" i="7"/>
  <c r="E90" i="10" s="1" a="1"/>
  <c r="E90" i="10" s="1"/>
  <c r="J810" i="7"/>
  <c r="E708" i="10" s="1" a="1"/>
  <c r="E708" i="10" s="1"/>
  <c r="J966" i="7"/>
  <c r="E839" i="10" s="1" a="1"/>
  <c r="E839" i="10" s="1"/>
  <c r="J55" i="7"/>
  <c r="E540" i="10" s="1" a="1"/>
  <c r="E540" i="10" s="1"/>
  <c r="J295" i="7"/>
  <c r="E268" i="10" s="1" a="1"/>
  <c r="E268" i="10" s="1"/>
  <c r="D62" i="7"/>
  <c r="A111" i="10" s="1" a="1"/>
  <c r="A111" i="10" s="1"/>
  <c r="D877" i="7"/>
  <c r="A293" i="10" s="1" a="1"/>
  <c r="A293" i="10" s="1"/>
  <c r="D884" i="7"/>
  <c r="A204" i="10" s="1" a="1"/>
  <c r="A204" i="10" s="1"/>
  <c r="D573" i="7"/>
  <c r="A30" i="10" s="1" a="1"/>
  <c r="A30" i="10" s="1"/>
  <c r="K741" i="7"/>
  <c r="F563" i="10" s="1" a="1"/>
  <c r="F563" i="10" s="1"/>
  <c r="J897" i="7"/>
  <c r="E581" i="10" s="1" a="1"/>
  <c r="E581" i="10" s="1"/>
  <c r="K262" i="7"/>
  <c r="F473" i="10" s="1" a="1"/>
  <c r="F473" i="10" s="1"/>
  <c r="K358" i="7"/>
  <c r="F390" i="10" s="1" a="1"/>
  <c r="F390" i="10" s="1"/>
  <c r="K502" i="7"/>
  <c r="F808" i="10" s="1" a="1"/>
  <c r="F808" i="10" s="1"/>
  <c r="K108" i="7"/>
  <c r="F484" i="10" s="1" a="1"/>
  <c r="F484" i="10" s="1"/>
  <c r="K85" i="7"/>
  <c r="F347" i="10" s="1" a="1"/>
  <c r="F347" i="10" s="1"/>
  <c r="K829" i="7"/>
  <c r="F95" i="10" s="1" a="1"/>
  <c r="F95" i="10" s="1"/>
  <c r="K284" i="7"/>
  <c r="F86" i="10" s="1" a="1"/>
  <c r="F86" i="10" s="1"/>
  <c r="J632" i="7"/>
  <c r="E128" i="10" s="1" a="1"/>
  <c r="E128" i="10" s="1"/>
  <c r="K18" i="7"/>
  <c r="F131" i="10" s="1" a="1"/>
  <c r="F131" i="10" s="1"/>
  <c r="J151" i="7"/>
  <c r="E649" i="10" s="1" a="1"/>
  <c r="E649" i="10" s="1"/>
  <c r="J203" i="7"/>
  <c r="E906" i="10" s="1" a="1"/>
  <c r="E906" i="10" s="1"/>
  <c r="J710" i="7"/>
  <c r="E238" i="10" s="1" a="1"/>
  <c r="E238" i="10" s="1"/>
  <c r="J170" i="7"/>
  <c r="E480" i="10" s="1" a="1"/>
  <c r="E480" i="10" s="1"/>
  <c r="K941" i="7"/>
  <c r="F605" i="10" s="1" a="1"/>
  <c r="F605" i="10" s="1"/>
  <c r="D637" i="7"/>
  <c r="A72" i="10" s="1" a="1"/>
  <c r="A72" i="10" s="1"/>
  <c r="K40" i="7"/>
  <c r="F861" i="10" s="1" a="1"/>
  <c r="F861" i="10" s="1"/>
  <c r="K112" i="7"/>
  <c r="F381" i="10" s="1" a="1"/>
  <c r="F381" i="10" s="1"/>
  <c r="K448" i="7"/>
  <c r="F361" i="10" s="1" a="1"/>
  <c r="F361" i="10" s="1"/>
  <c r="J944" i="7"/>
  <c r="E577" i="10" s="1" a="1"/>
  <c r="E577" i="10" s="1"/>
  <c r="J415" i="7"/>
  <c r="E42" i="10" s="1" a="1"/>
  <c r="E42" i="10" s="1"/>
  <c r="K480" i="7"/>
  <c r="F626" i="10" s="1" a="1"/>
  <c r="F626" i="10" s="1"/>
  <c r="J836" i="7"/>
  <c r="E569" i="10" s="1" a="1"/>
  <c r="E569" i="10" s="1"/>
  <c r="K830" i="7"/>
  <c r="F137" i="10" s="1" a="1"/>
  <c r="F137" i="10" s="1"/>
  <c r="K87" i="7"/>
  <c r="F988" i="10" s="1" a="1"/>
  <c r="F988" i="10" s="1"/>
  <c r="D196" i="7"/>
  <c r="A530" i="10" s="1" a="1"/>
  <c r="A530" i="10" s="1"/>
  <c r="K56" i="7"/>
  <c r="F885" i="10" s="1" a="1"/>
  <c r="F885" i="10" s="1"/>
  <c r="K320" i="7"/>
  <c r="F610" i="10" s="1" a="1"/>
  <c r="F610" i="10" s="1"/>
  <c r="K417" i="7"/>
  <c r="F327" i="10" s="1" a="1"/>
  <c r="F327" i="10" s="1"/>
  <c r="J825" i="7"/>
  <c r="E636" i="10" s="1" a="1"/>
  <c r="E636" i="10" s="1"/>
  <c r="K969" i="7"/>
  <c r="F538" i="10" s="1" a="1"/>
  <c r="F538" i="10" s="1"/>
  <c r="K940" i="7"/>
  <c r="F84" i="10" s="1" a="1"/>
  <c r="F84" i="10" s="1"/>
  <c r="K754" i="7"/>
  <c r="F981" i="10" s="1" a="1"/>
  <c r="F981" i="10" s="1"/>
  <c r="K107" i="7"/>
  <c r="F400" i="10" s="1" a="1"/>
  <c r="F400" i="10" s="1"/>
  <c r="J179" i="7"/>
  <c r="E716" i="10" s="1" a="1"/>
  <c r="E716" i="10" s="1"/>
  <c r="J419" i="7"/>
  <c r="E160" i="10" s="1" a="1"/>
  <c r="E160" i="10" s="1"/>
  <c r="K827" i="7"/>
  <c r="F645" i="10" s="1" a="1"/>
  <c r="F645" i="10" s="1"/>
  <c r="K911" i="7"/>
  <c r="F486" i="10" s="1" a="1"/>
  <c r="F486" i="10" s="1"/>
  <c r="J841" i="7"/>
  <c r="E309" i="10" s="1" a="1"/>
  <c r="E309" i="10" s="1"/>
  <c r="K50" i="7"/>
  <c r="F237" i="10" s="1" a="1"/>
  <c r="F237" i="10" s="1"/>
  <c r="J218" i="7"/>
  <c r="E687" i="10" s="1" a="1"/>
  <c r="E687" i="10" s="1"/>
  <c r="J482" i="7"/>
  <c r="E35" i="10" s="1" a="1"/>
  <c r="E35" i="10" s="1"/>
  <c r="K578" i="7"/>
  <c r="F721" i="10" s="1" a="1"/>
  <c r="F721" i="10" s="1"/>
  <c r="J866" i="7"/>
  <c r="E941" i="10" s="1" a="1"/>
  <c r="E941" i="10" s="1"/>
  <c r="K471" i="7"/>
  <c r="F458" i="10" s="1" a="1"/>
  <c r="F458" i="10" s="1"/>
  <c r="K699" i="7"/>
  <c r="F20" i="10" s="1" a="1"/>
  <c r="F20" i="10" s="1"/>
  <c r="J668" i="7"/>
  <c r="E194" i="10" s="1" a="1"/>
  <c r="E194" i="10" s="1"/>
  <c r="K65" i="7"/>
  <c r="F192" i="10" s="1" a="1"/>
  <c r="F192" i="10" s="1"/>
  <c r="J461" i="7"/>
  <c r="E779" i="10" s="1" a="1"/>
  <c r="E779" i="10" s="1"/>
  <c r="K629" i="7"/>
  <c r="F454" i="10" s="1" a="1"/>
  <c r="F454" i="10" s="1"/>
  <c r="K809" i="7"/>
  <c r="F330" i="10" s="1" a="1"/>
  <c r="F330" i="10" s="1"/>
  <c r="K466" i="7"/>
  <c r="F791" i="10" s="1" a="1"/>
  <c r="F791" i="10" s="1"/>
  <c r="J371" i="7"/>
  <c r="J677" i="7"/>
  <c r="E110" i="10" s="1" a="1"/>
  <c r="E110" i="10" s="1"/>
  <c r="K210" i="7"/>
  <c r="F634" i="10" s="1" a="1"/>
  <c r="F634" i="10" s="1"/>
  <c r="J199" i="7"/>
  <c r="E685" i="10" s="1" a="1"/>
  <c r="E685" i="10" s="1"/>
  <c r="D668" i="7"/>
  <c r="A194" i="10" s="1" a="1"/>
  <c r="A194" i="10" s="1"/>
  <c r="D729" i="7"/>
  <c r="A493" i="10" s="1" a="1"/>
  <c r="A493" i="10" s="1"/>
  <c r="D242" i="7"/>
  <c r="A174" i="10" s="1" a="1"/>
  <c r="A174" i="10" s="1"/>
  <c r="J140" i="7"/>
  <c r="E588" i="10" s="1" a="1"/>
  <c r="E588" i="10" s="1"/>
  <c r="K212" i="7"/>
  <c r="F807" i="10" s="1" a="1"/>
  <c r="F807" i="10" s="1"/>
  <c r="J602" i="7"/>
  <c r="E641" i="10" s="1" a="1"/>
  <c r="E641" i="10" s="1"/>
  <c r="K610" i="7"/>
  <c r="F572" i="10" s="1" a="1"/>
  <c r="F572" i="10" s="1"/>
  <c r="J412" i="7"/>
  <c r="E921" i="10" s="1" a="1"/>
  <c r="E921" i="10" s="1"/>
  <c r="J60" i="7"/>
  <c r="E1003" i="10" s="1" a="1"/>
  <c r="E1003" i="10" s="1"/>
  <c r="K468" i="7"/>
  <c r="F620" i="10" s="1" a="1"/>
  <c r="F620" i="10" s="1"/>
  <c r="K624" i="7"/>
  <c r="F185" i="10" s="1" a="1"/>
  <c r="F185" i="10" s="1"/>
  <c r="K25" i="7"/>
  <c r="F630" i="10" s="1" a="1"/>
  <c r="F630" i="10" s="1"/>
  <c r="K625" i="7"/>
  <c r="F40" i="10" s="1" a="1"/>
  <c r="F40" i="10" s="1"/>
  <c r="K436" i="7"/>
  <c r="F692" i="10" s="1" a="1"/>
  <c r="F692" i="10" s="1"/>
  <c r="J398" i="7"/>
  <c r="E670" i="10" s="1" a="1"/>
  <c r="E670" i="10" s="1"/>
  <c r="K739" i="7"/>
  <c r="F152" i="10" s="1" a="1"/>
  <c r="F152" i="10" s="1"/>
  <c r="J871" i="7"/>
  <c r="E542" i="10" s="1" a="1"/>
  <c r="E542" i="10" s="1"/>
  <c r="J161" i="7"/>
  <c r="E930" i="10" s="1" a="1"/>
  <c r="E930" i="10" s="1"/>
  <c r="J233" i="7"/>
  <c r="E816" i="10" s="1" a="1"/>
  <c r="E816" i="10" s="1"/>
  <c r="K389" i="7"/>
  <c r="F557" i="10" s="1" a="1"/>
  <c r="F557" i="10" s="1"/>
  <c r="K989" i="7"/>
  <c r="F313" i="10" s="1" a="1"/>
  <c r="F313" i="10" s="1"/>
  <c r="K102" i="7"/>
  <c r="F890" i="10" s="1" a="1"/>
  <c r="F890" i="10" s="1"/>
  <c r="K414" i="7"/>
  <c r="F289" i="10" s="1" a="1"/>
  <c r="F289" i="10" s="1"/>
  <c r="J582" i="7"/>
  <c r="E455" i="10" s="1" a="1"/>
  <c r="E455" i="10" s="1"/>
  <c r="K678" i="7"/>
  <c r="F767" i="10" s="1" a="1"/>
  <c r="F767" i="10" s="1"/>
  <c r="K7" i="7"/>
  <c r="F574" i="10" s="1" a="1"/>
  <c r="F574" i="10" s="1"/>
  <c r="K427" i="7"/>
  <c r="F964" i="10" s="1" a="1"/>
  <c r="F964" i="10" s="1"/>
  <c r="J185" i="7"/>
  <c r="E183" i="10" s="1" a="1"/>
  <c r="E183" i="10" s="1"/>
  <c r="K115" i="7"/>
  <c r="F339" i="10" s="1" a="1"/>
  <c r="F339" i="10" s="1"/>
  <c r="J691" i="7"/>
  <c r="J322" i="7"/>
  <c r="E936" i="10" s="1" a="1"/>
  <c r="E936" i="10" s="1"/>
  <c r="K420" i="7"/>
  <c r="F710" i="10" s="1" a="1"/>
  <c r="F710" i="10" s="1"/>
  <c r="D276" i="7"/>
  <c r="A609" i="10" s="1" a="1"/>
  <c r="A609" i="10" s="1"/>
  <c r="D189" i="7"/>
  <c r="A273" i="10" s="1" a="1"/>
  <c r="A273" i="10" s="1"/>
  <c r="K765" i="7"/>
  <c r="F16" i="10" s="1" a="1"/>
  <c r="F16" i="10" s="1"/>
  <c r="J532" i="7"/>
  <c r="E142" i="10" s="1" a="1"/>
  <c r="E142" i="10" s="1"/>
  <c r="J22" i="7"/>
  <c r="E280" i="10" s="1" a="1"/>
  <c r="E280" i="10" s="1"/>
  <c r="J118" i="7"/>
  <c r="E748" i="10" s="1" a="1"/>
  <c r="E748" i="10" s="1"/>
  <c r="J214" i="7"/>
  <c r="E977" i="10" s="1" a="1"/>
  <c r="E977" i="10" s="1"/>
  <c r="K216" i="7"/>
  <c r="F727" i="10" s="1" a="1"/>
  <c r="F727" i="10" s="1"/>
  <c r="J181" i="7"/>
  <c r="E590" i="10" s="1" a="1"/>
  <c r="E590" i="10" s="1"/>
  <c r="J853" i="7"/>
  <c r="E274" i="10" s="1" a="1"/>
  <c r="E274" i="10" s="1"/>
  <c r="K973" i="7"/>
  <c r="F682" i="10" s="1" a="1"/>
  <c r="F682" i="10" s="1"/>
  <c r="K242" i="7"/>
  <c r="F174" i="10" s="1" a="1"/>
  <c r="F174" i="10" s="1"/>
  <c r="K326" i="7"/>
  <c r="F151" i="10" s="1" a="1"/>
  <c r="F151" i="10" s="1"/>
  <c r="K590" i="7"/>
  <c r="F374" i="10" s="1" a="1"/>
  <c r="F374" i="10" s="1"/>
  <c r="K806" i="7"/>
  <c r="F946" i="10" s="1" a="1"/>
  <c r="F946" i="10" s="1"/>
  <c r="J255" i="7"/>
  <c r="E106" i="10" s="1" a="1"/>
  <c r="E106" i="10" s="1"/>
  <c r="K387" i="7"/>
  <c r="F567" i="10" s="1" a="1"/>
  <c r="F567" i="10" s="1"/>
  <c r="K495" i="7"/>
  <c r="F584" i="10" s="1" a="1"/>
  <c r="F584" i="10" s="1"/>
  <c r="J992" i="7"/>
  <c r="E77" i="10" s="1" a="1"/>
  <c r="E77" i="10" s="1"/>
  <c r="J77" i="7"/>
  <c r="E764" i="10" s="1" a="1"/>
  <c r="E764" i="10" s="1"/>
  <c r="K473" i="7"/>
  <c r="F902" i="10" s="1" a="1"/>
  <c r="F902" i="10" s="1"/>
  <c r="K557" i="7"/>
  <c r="F927" i="10" s="1" a="1"/>
  <c r="F927" i="10" s="1"/>
  <c r="K725" i="7"/>
  <c r="F513" i="10" s="1" a="1"/>
  <c r="F513" i="10" s="1"/>
  <c r="K833" i="7"/>
  <c r="F743" i="10" s="1" a="1"/>
  <c r="F743" i="10" s="1"/>
  <c r="K510" i="7"/>
  <c r="F697" i="10" s="1" a="1"/>
  <c r="F697" i="10" s="1"/>
  <c r="J103" i="7"/>
  <c r="E702" i="10" s="1" a="1"/>
  <c r="E702" i="10" s="1"/>
  <c r="K271" i="7"/>
  <c r="F184" i="10" s="1" a="1"/>
  <c r="F184" i="10" s="1"/>
  <c r="J428" i="7"/>
  <c r="E303" i="10" s="1" a="1"/>
  <c r="E303" i="10" s="1"/>
  <c r="D937" i="7"/>
  <c r="A264" i="10" s="1" a="1"/>
  <c r="A264" i="10" s="1"/>
  <c r="D227" i="7"/>
  <c r="A676" i="10" s="1" a="1"/>
  <c r="A676" i="10" s="1"/>
  <c r="D666" i="7"/>
  <c r="A121" i="10" s="1" a="1"/>
  <c r="A121" i="10" s="1"/>
  <c r="D22" i="7"/>
  <c r="A280" i="10" s="1" a="1"/>
  <c r="A280" i="10" s="1"/>
  <c r="D949" i="7"/>
  <c r="A292" i="10" s="1" a="1"/>
  <c r="A292" i="10" s="1"/>
  <c r="D833" i="7"/>
  <c r="A743" i="10" s="1" a="1"/>
  <c r="A743" i="10" s="1"/>
  <c r="D499" i="7"/>
  <c r="A580" i="10" s="1" a="1"/>
  <c r="A580" i="10" s="1"/>
  <c r="D771" i="7"/>
  <c r="A656" i="10" s="1" a="1"/>
  <c r="A656" i="10" s="1"/>
  <c r="K494" i="7"/>
  <c r="F403" i="10" s="1" a="1"/>
  <c r="F403" i="10" s="1"/>
  <c r="J494" i="7"/>
  <c r="E403" i="10" s="1" a="1"/>
  <c r="E403" i="10" s="1"/>
  <c r="J78" i="7"/>
  <c r="E751" i="10" s="1" a="1"/>
  <c r="E751" i="10" s="1"/>
  <c r="K78" i="7"/>
  <c r="F751" i="10" s="1" a="1"/>
  <c r="F751" i="10" s="1"/>
  <c r="K852" i="7"/>
  <c r="F27" i="10" s="1" a="1"/>
  <c r="F27" i="10" s="1"/>
  <c r="J852" i="7"/>
  <c r="E27" i="10" s="1" a="1"/>
  <c r="E27" i="10" s="1"/>
  <c r="K405" i="7"/>
  <c r="F790" i="10" s="1" a="1"/>
  <c r="F790" i="10" s="1"/>
  <c r="J951" i="7"/>
  <c r="E780" i="10" s="1" a="1"/>
  <c r="E780" i="10" s="1"/>
  <c r="K951" i="7"/>
  <c r="F780" i="10" s="1" a="1"/>
  <c r="F780" i="10" s="1"/>
  <c r="K983" i="7"/>
  <c r="F965" i="10" s="1" a="1"/>
  <c r="F965" i="10" s="1"/>
  <c r="J37" i="7"/>
  <c r="E800" i="10" s="1" a="1"/>
  <c r="E800" i="10" s="1"/>
  <c r="J340" i="7"/>
  <c r="E503" i="10" s="1" a="1"/>
  <c r="E503" i="10" s="1"/>
  <c r="K207" i="7"/>
  <c r="F226" i="10" s="1" a="1"/>
  <c r="F226" i="10" s="1"/>
  <c r="J920" i="7"/>
  <c r="E148" i="10" s="1" a="1"/>
  <c r="E148" i="10" s="1"/>
  <c r="K920" i="7"/>
  <c r="F148" i="10" s="1" a="1"/>
  <c r="F148" i="10" s="1"/>
  <c r="D920" i="7"/>
  <c r="A148" i="10" s="1" a="1"/>
  <c r="A148" i="10" s="1"/>
  <c r="D670" i="7"/>
  <c r="A229" i="10" s="1" a="1"/>
  <c r="A229" i="10" s="1"/>
  <c r="D185" i="7"/>
  <c r="A183" i="10" s="1" a="1"/>
  <c r="A183" i="10" s="1"/>
  <c r="D880" i="7"/>
  <c r="A440" i="10" s="1" a="1"/>
  <c r="A440" i="10" s="1"/>
  <c r="J5" i="7"/>
  <c r="E837" i="10" s="1" a="1"/>
  <c r="E837" i="10" s="1"/>
  <c r="J465" i="7"/>
  <c r="E607" i="10" s="1" a="1"/>
  <c r="E607" i="10" s="1"/>
  <c r="K562" i="7"/>
  <c r="F987" i="10" s="1" a="1"/>
  <c r="F987" i="10" s="1"/>
  <c r="K682" i="7"/>
  <c r="F725" i="10" s="1" a="1"/>
  <c r="F725" i="10" s="1"/>
  <c r="J802" i="7"/>
  <c r="E593" i="10" s="1" a="1"/>
  <c r="E593" i="10" s="1"/>
  <c r="J47" i="7"/>
  <c r="E377" i="10" s="1" a="1"/>
  <c r="E377" i="10" s="1"/>
  <c r="J95" i="7"/>
  <c r="E997" i="10" s="1" a="1"/>
  <c r="E997" i="10" s="1"/>
  <c r="K215" i="7"/>
  <c r="F979" i="10" s="1" a="1"/>
  <c r="F979" i="10" s="1"/>
  <c r="K671" i="7"/>
  <c r="F833" i="10" s="1" a="1"/>
  <c r="F833" i="10" s="1"/>
  <c r="K803" i="7"/>
  <c r="F33" i="10" s="1" a="1"/>
  <c r="F33" i="10" s="1"/>
  <c r="J995" i="7"/>
  <c r="E96" i="10" s="1" a="1"/>
  <c r="E96" i="10" s="1"/>
  <c r="J592" i="7"/>
  <c r="E745" i="10" s="1" a="1"/>
  <c r="E745" i="10" s="1"/>
  <c r="K636" i="7"/>
  <c r="F342" i="10" s="1" a="1"/>
  <c r="F342" i="10" s="1"/>
  <c r="J780" i="7"/>
  <c r="E963" i="10" s="1" a="1"/>
  <c r="E963" i="10" s="1"/>
  <c r="K280" i="7"/>
  <c r="F159" i="10" s="1" a="1"/>
  <c r="F159" i="10" s="1"/>
  <c r="J109" i="7"/>
  <c r="E99" i="10" s="1" a="1"/>
  <c r="E99" i="10" s="1"/>
  <c r="K397" i="7"/>
  <c r="F225" i="10" s="1" a="1"/>
  <c r="F225" i="10" s="1"/>
  <c r="K637" i="7"/>
  <c r="F72" i="10" s="1" a="1"/>
  <c r="F72" i="10" s="1"/>
  <c r="K889" i="7"/>
  <c r="F611" i="10" s="1" a="1"/>
  <c r="F611" i="10" s="1"/>
  <c r="J985" i="7"/>
  <c r="E103" i="10" s="1" a="1"/>
  <c r="E103" i="10" s="1"/>
  <c r="K985" i="7"/>
  <c r="F103" i="10" s="1" a="1"/>
  <c r="F103" i="10" s="1"/>
  <c r="K422" i="7"/>
  <c r="F740" i="10" s="1" a="1"/>
  <c r="F740" i="10" s="1"/>
  <c r="J674" i="7"/>
  <c r="E317" i="10" s="1" a="1"/>
  <c r="E317" i="10" s="1"/>
  <c r="K926" i="7"/>
  <c r="F233" i="10" s="1" a="1"/>
  <c r="F233" i="10" s="1"/>
  <c r="J51" i="7"/>
  <c r="E673" i="10" s="1" a="1"/>
  <c r="E673" i="10" s="1"/>
  <c r="J219" i="7"/>
  <c r="E892" i="10" s="1" a="1"/>
  <c r="E892" i="10" s="1"/>
  <c r="K219" i="7"/>
  <c r="F892" i="10" s="1" a="1"/>
  <c r="F892" i="10" s="1"/>
  <c r="J591" i="7"/>
  <c r="E499" i="10" s="1" a="1"/>
  <c r="E499" i="10" s="1"/>
  <c r="J891" i="7"/>
  <c r="E100" i="10" s="1" a="1"/>
  <c r="E100" i="10" s="1"/>
  <c r="K716" i="7"/>
  <c r="F856" i="10" s="1" a="1"/>
  <c r="F856" i="10" s="1"/>
  <c r="J716" i="7"/>
  <c r="E856" i="10" s="1" a="1"/>
  <c r="E856" i="10" s="1"/>
  <c r="J968" i="7"/>
  <c r="E257" i="10" s="1" a="1"/>
  <c r="E257" i="10" s="1"/>
  <c r="K968" i="7"/>
  <c r="F257" i="10" s="1" a="1"/>
  <c r="F257" i="10" s="1"/>
  <c r="K584" i="7"/>
  <c r="F171" i="10" s="1" a="1"/>
  <c r="F171" i="10" s="1"/>
  <c r="J125" i="7"/>
  <c r="E972" i="10" s="1" a="1"/>
  <c r="E972" i="10" s="1"/>
  <c r="K125" i="7"/>
  <c r="F972" i="10" s="1" a="1"/>
  <c r="F972" i="10" s="1"/>
  <c r="J569" i="7"/>
  <c r="E501" i="10" s="1" a="1"/>
  <c r="E501" i="10" s="1"/>
  <c r="K569" i="7"/>
  <c r="F501" i="10" s="1" a="1"/>
  <c r="F501" i="10" s="1"/>
  <c r="J318" i="7"/>
  <c r="E208" i="10" s="1" a="1"/>
  <c r="E208" i="10" s="1"/>
  <c r="K318" i="7"/>
  <c r="F208" i="10" s="1" a="1"/>
  <c r="F208" i="10" s="1"/>
  <c r="J474" i="7"/>
  <c r="E249" i="10" s="1" a="1"/>
  <c r="E249" i="10" s="1"/>
  <c r="K474" i="7"/>
  <c r="F249" i="10" s="1" a="1"/>
  <c r="F249" i="10" s="1"/>
  <c r="J714" i="7"/>
  <c r="E599" i="10" s="1" a="1"/>
  <c r="E599" i="10" s="1"/>
  <c r="J331" i="7"/>
  <c r="E701" i="10" s="1" a="1"/>
  <c r="E701" i="10" s="1"/>
  <c r="J332" i="7"/>
  <c r="E372" i="10" s="1" a="1"/>
  <c r="E372" i="10" s="1"/>
  <c r="K332" i="7"/>
  <c r="F372" i="10" s="1" a="1"/>
  <c r="F372" i="10" s="1"/>
  <c r="J776" i="7"/>
  <c r="E469" i="10" s="1" a="1"/>
  <c r="E469" i="10" s="1"/>
  <c r="K776" i="7"/>
  <c r="F469" i="10" s="1" a="1"/>
  <c r="F469" i="10" s="1"/>
  <c r="K713" i="7"/>
  <c r="F586" i="10" s="1" a="1"/>
  <c r="F586" i="10" s="1"/>
  <c r="J713" i="7"/>
  <c r="E586" i="10" s="1" a="1"/>
  <c r="E586" i="10" s="1"/>
  <c r="D21" i="7"/>
  <c r="A10" i="10" s="1" a="1"/>
  <c r="A10" i="10" s="1"/>
  <c r="K44" i="7"/>
  <c r="F544" i="10" s="1" a="1"/>
  <c r="F544" i="10" s="1"/>
  <c r="K993" i="7"/>
  <c r="F627" i="10" s="1" a="1"/>
  <c r="F627" i="10" s="1"/>
  <c r="K290" i="7"/>
  <c r="F661" i="10" s="1" a="1"/>
  <c r="F661" i="10" s="1"/>
  <c r="J290" i="7"/>
  <c r="E661" i="10" s="1" a="1"/>
  <c r="E661" i="10" s="1"/>
  <c r="K46" i="7"/>
  <c r="F889" i="10" s="1" a="1"/>
  <c r="F889" i="10" s="1"/>
  <c r="K94" i="7"/>
  <c r="F54" i="10" s="1" a="1"/>
  <c r="F54" i="10" s="1"/>
  <c r="K142" i="7"/>
  <c r="F432" i="10" s="1" a="1"/>
  <c r="F432" i="10" s="1"/>
  <c r="K190" i="7"/>
  <c r="F170" i="10" s="1" a="1"/>
  <c r="F170" i="10" s="1"/>
  <c r="J286" i="7"/>
  <c r="E573" i="10" s="1" a="1"/>
  <c r="E573" i="10" s="1"/>
  <c r="J300" i="7"/>
  <c r="E715" i="10" s="1" a="1"/>
  <c r="E715" i="10" s="1"/>
  <c r="K372" i="7"/>
  <c r="F258" i="10" s="1" a="1"/>
  <c r="F258" i="10" s="1"/>
  <c r="K516" i="7"/>
  <c r="F344" i="10" s="1" a="1"/>
  <c r="F344" i="10" s="1"/>
  <c r="K576" i="7"/>
  <c r="F614" i="10" s="1" a="1"/>
  <c r="F614" i="10" s="1"/>
  <c r="K648" i="7"/>
  <c r="F511" i="10" s="1" a="1"/>
  <c r="F511" i="10" s="1"/>
  <c r="K649" i="7"/>
  <c r="F310" i="10" s="1" a="1"/>
  <c r="F310" i="10" s="1"/>
  <c r="J733" i="7"/>
  <c r="E332" i="10" s="1" a="1"/>
  <c r="E332" i="10" s="1"/>
  <c r="K62" i="7"/>
  <c r="F111" i="10" s="1" a="1"/>
  <c r="F111" i="10" s="1"/>
  <c r="J604" i="7"/>
  <c r="E235" i="10" s="1" a="1"/>
  <c r="E235" i="10" s="1"/>
  <c r="J999" i="7"/>
  <c r="E813" i="10" s="1" a="1"/>
  <c r="E813" i="10" s="1"/>
  <c r="J752" i="7"/>
  <c r="E920" i="10" s="1" a="1"/>
  <c r="E920" i="10" s="1"/>
  <c r="K752" i="7"/>
  <c r="F920" i="10" s="1" a="1"/>
  <c r="F920" i="10" s="1"/>
  <c r="J883" i="7"/>
  <c r="E284" i="10" s="1" a="1"/>
  <c r="E284" i="10" s="1"/>
  <c r="J425" i="7"/>
  <c r="E815" i="10" s="1" a="1"/>
  <c r="E815" i="10" s="1"/>
  <c r="K425" i="7"/>
  <c r="F815" i="10" s="1" a="1"/>
  <c r="F815" i="10" s="1"/>
  <c r="J162" i="7"/>
  <c r="E449" i="10" s="1" a="1"/>
  <c r="E449" i="10" s="1"/>
  <c r="K162" i="7"/>
  <c r="F449" i="10" s="1" a="1"/>
  <c r="F449" i="10" s="1"/>
  <c r="J31" i="7"/>
  <c r="E248" i="10" s="1" a="1"/>
  <c r="E248" i="10" s="1"/>
  <c r="J343" i="7"/>
  <c r="E487" i="10" s="1" a="1"/>
  <c r="E487" i="10" s="1"/>
  <c r="K343" i="7"/>
  <c r="F487" i="10" s="1" a="1"/>
  <c r="F487" i="10" s="1"/>
  <c r="J226" i="7"/>
  <c r="E938" i="10" s="1" a="1"/>
  <c r="E938" i="10" s="1"/>
  <c r="J156" i="7"/>
  <c r="E934" i="10" s="1" a="1"/>
  <c r="E934" i="10" s="1"/>
  <c r="J483" i="7"/>
  <c r="E232" i="10" s="1" a="1"/>
  <c r="E232" i="10" s="1"/>
  <c r="K483" i="7"/>
  <c r="F232" i="10" s="1" a="1"/>
  <c r="F232" i="10" s="1"/>
  <c r="J223" i="7"/>
  <c r="E75" i="10" s="1" a="1"/>
  <c r="E75" i="10" s="1"/>
  <c r="K223" i="7"/>
  <c r="F75" i="10" s="1" a="1"/>
  <c r="F75" i="10" s="1"/>
  <c r="D166" i="7"/>
  <c r="A564" i="10" s="1" a="1"/>
  <c r="A564" i="10" s="1"/>
  <c r="K128" i="7"/>
  <c r="F753" i="10" s="1" a="1"/>
  <c r="F753" i="10" s="1"/>
  <c r="J339" i="7"/>
  <c r="E595" i="10" s="1" a="1"/>
  <c r="E595" i="10" s="1"/>
  <c r="K339" i="7"/>
  <c r="F595" i="10" s="1" a="1"/>
  <c r="F595" i="10" s="1"/>
  <c r="J819" i="7"/>
  <c r="E945" i="10" s="1" a="1"/>
  <c r="E945" i="10" s="1"/>
  <c r="K819" i="7"/>
  <c r="F945" i="10" s="1" a="1"/>
  <c r="F945" i="10" s="1"/>
  <c r="K298" i="7"/>
  <c r="F209" i="10" s="1" a="1"/>
  <c r="F209" i="10" s="1"/>
  <c r="K346" i="7"/>
  <c r="F356" i="10" s="1" a="1"/>
  <c r="F356" i="10" s="1"/>
  <c r="J240" i="7"/>
  <c r="E365" i="10" s="1" a="1"/>
  <c r="E365" i="10" s="1"/>
  <c r="K240" i="7"/>
  <c r="F365" i="10" s="1" a="1"/>
  <c r="F365" i="10" s="1"/>
  <c r="J888" i="7"/>
  <c r="E863" i="10" s="1" a="1"/>
  <c r="E863" i="10" s="1"/>
  <c r="K544" i="7"/>
  <c r="F976" i="10" s="1" a="1"/>
  <c r="F976" i="10" s="1"/>
  <c r="J206" i="7"/>
  <c r="E555" i="10" s="1" a="1"/>
  <c r="E555" i="10" s="1"/>
  <c r="K518" i="7"/>
  <c r="F443" i="10" s="1" a="1"/>
  <c r="F443" i="10" s="1"/>
  <c r="K676" i="7"/>
  <c r="F308" i="10" s="1" a="1"/>
  <c r="F308" i="10" s="1"/>
  <c r="J147" i="7"/>
  <c r="E206" i="10" s="1" a="1"/>
  <c r="E206" i="10" s="1"/>
  <c r="K147" i="7"/>
  <c r="F206" i="10" s="1" a="1"/>
  <c r="F206" i="10" s="1"/>
  <c r="K627" i="7"/>
  <c r="F802" i="10" s="1" a="1"/>
  <c r="F802" i="10" s="1"/>
  <c r="K711" i="7"/>
  <c r="F669" i="10" s="1" a="1"/>
  <c r="F669" i="10" s="1"/>
  <c r="K497" i="7"/>
  <c r="F168" i="10" s="1" a="1"/>
  <c r="F168" i="10" s="1"/>
  <c r="K653" i="7"/>
  <c r="F698" i="10" s="1" a="1"/>
  <c r="F698" i="10" s="1"/>
  <c r="J737" i="7"/>
  <c r="E452" i="10" s="1" a="1"/>
  <c r="E452" i="10" s="1"/>
  <c r="K737" i="7"/>
  <c r="F452" i="10" s="1" a="1"/>
  <c r="F452" i="10" s="1"/>
  <c r="J821" i="7"/>
  <c r="E147" i="10" s="1" a="1"/>
  <c r="E147" i="10" s="1"/>
  <c r="K821" i="7"/>
  <c r="F147" i="10" s="1" a="1"/>
  <c r="F147" i="10" s="1"/>
  <c r="K917" i="7"/>
  <c r="F483" i="10" s="1" a="1"/>
  <c r="F483" i="10" s="1"/>
  <c r="J917" i="7"/>
  <c r="E483" i="10" s="1" a="1"/>
  <c r="E483" i="10" s="1"/>
  <c r="J174" i="7"/>
  <c r="E527" i="10" s="1" a="1"/>
  <c r="E527" i="10" s="1"/>
  <c r="K174" i="7"/>
  <c r="F527" i="10" s="1" a="1"/>
  <c r="F527" i="10" s="1"/>
  <c r="K342" i="7"/>
  <c r="F44" i="10" s="1" a="1"/>
  <c r="F44" i="10" s="1"/>
  <c r="J187" i="7"/>
  <c r="E758" i="10" s="1" a="1"/>
  <c r="E758" i="10" s="1"/>
  <c r="K187" i="7"/>
  <c r="F758" i="10" s="1" a="1"/>
  <c r="F758" i="10" s="1"/>
  <c r="J63" i="7"/>
  <c r="E773" i="10" s="1" a="1"/>
  <c r="E773" i="10" s="1"/>
  <c r="K63" i="7"/>
  <c r="F773" i="10" s="1" a="1"/>
  <c r="F773" i="10" s="1"/>
  <c r="J541" i="7"/>
  <c r="E510" i="10" s="1" a="1"/>
  <c r="E510" i="10" s="1"/>
  <c r="K541" i="7"/>
  <c r="F510" i="10" s="1" a="1"/>
  <c r="F510" i="10" s="1"/>
  <c r="J567" i="7"/>
  <c r="E755" i="10" s="1" a="1"/>
  <c r="E755" i="10" s="1"/>
  <c r="K567" i="7"/>
  <c r="F755" i="10" s="1" a="1"/>
  <c r="F755" i="10" s="1"/>
  <c r="K113" i="7"/>
  <c r="F932" i="10" s="1" a="1"/>
  <c r="F932" i="10" s="1"/>
  <c r="J113" i="7"/>
  <c r="E932" i="10" s="1" a="1"/>
  <c r="E932" i="10" s="1"/>
  <c r="K136" i="7"/>
  <c r="F947" i="10" s="1" a="1"/>
  <c r="F947" i="10" s="1"/>
  <c r="J477" i="7"/>
  <c r="E89" i="10" s="1" a="1"/>
  <c r="E89" i="10" s="1"/>
  <c r="K609" i="7"/>
  <c r="F675" i="10" s="1" a="1"/>
  <c r="F675" i="10" s="1"/>
  <c r="J705" i="7"/>
  <c r="E12" i="10" s="1" a="1"/>
  <c r="E12" i="10" s="1"/>
  <c r="K514" i="7"/>
  <c r="F732" i="10" s="1" a="1"/>
  <c r="F732" i="10" s="1"/>
  <c r="J574" i="7"/>
  <c r="E880" i="10" s="1" a="1"/>
  <c r="E880" i="10" s="1"/>
  <c r="K694" i="7"/>
  <c r="F294" i="10" s="1" a="1"/>
  <c r="F294" i="10" s="1"/>
  <c r="K364" i="7"/>
  <c r="F970" i="10" s="1" a="1"/>
  <c r="F970" i="10" s="1"/>
  <c r="K12" i="7"/>
  <c r="F908" i="10" s="1" a="1"/>
  <c r="F908" i="10" s="1"/>
  <c r="J180" i="7"/>
  <c r="E944" i="10" s="1" a="1"/>
  <c r="E944" i="10" s="1"/>
  <c r="J804" i="7"/>
  <c r="E211" i="10" s="1" a="1"/>
  <c r="E211" i="10" s="1"/>
  <c r="J844" i="7"/>
  <c r="E878" i="10" s="1" a="1"/>
  <c r="E878" i="10" s="1"/>
  <c r="J265" i="7"/>
  <c r="E894" i="10" s="1" a="1"/>
  <c r="E894" i="10" s="1"/>
  <c r="K446" i="7"/>
  <c r="F69" i="10" s="1" a="1"/>
  <c r="F69" i="10" s="1"/>
  <c r="J446" i="7"/>
  <c r="E69" i="10" s="1" a="1"/>
  <c r="E69" i="10" s="1"/>
  <c r="K698" i="7"/>
  <c r="F689" i="10" s="1" a="1"/>
  <c r="F689" i="10" s="1"/>
  <c r="K950" i="7"/>
  <c r="F1002" i="10" s="1" a="1"/>
  <c r="F1002" i="10" s="1"/>
  <c r="K915" i="7"/>
  <c r="F262" i="10" s="1" a="1"/>
  <c r="F262" i="10" s="1"/>
  <c r="J787" i="7"/>
  <c r="E71" i="10" s="1" a="1"/>
  <c r="E71" i="10" s="1"/>
  <c r="K787" i="7"/>
  <c r="F71" i="10" s="1" a="1"/>
  <c r="F71" i="10" s="1"/>
  <c r="J943" i="7"/>
  <c r="E578" i="10" s="1" a="1"/>
  <c r="E578" i="10" s="1"/>
  <c r="K943" i="7"/>
  <c r="F578" i="10" s="1" a="1"/>
  <c r="F578" i="10" s="1"/>
  <c r="J416" i="7"/>
  <c r="E481" i="10" s="1" a="1"/>
  <c r="E481" i="10" s="1"/>
  <c r="J509" i="7"/>
  <c r="E891" i="10" s="1" a="1"/>
  <c r="E891" i="10" s="1"/>
  <c r="K509" i="7"/>
  <c r="F891" i="10" s="1" a="1"/>
  <c r="F891" i="10" s="1"/>
  <c r="J665" i="7"/>
  <c r="E81" i="10" s="1" a="1"/>
  <c r="E81" i="10" s="1"/>
  <c r="K665" i="7"/>
  <c r="F81" i="10" s="1" a="1"/>
  <c r="F81" i="10" s="1"/>
  <c r="K1001" i="7"/>
  <c r="F935" i="10" s="1" a="1"/>
  <c r="F935" i="10" s="1"/>
  <c r="J1001" i="7"/>
  <c r="E935" i="10" s="1" a="1"/>
  <c r="E935" i="10" s="1"/>
  <c r="J570" i="7"/>
  <c r="E858" i="10" s="1" a="1"/>
  <c r="E858" i="10" s="1"/>
  <c r="K570" i="7"/>
  <c r="F858" i="10" s="1" a="1"/>
  <c r="F858" i="10" s="1"/>
  <c r="J367" i="7"/>
  <c r="E394" i="10" s="1" a="1"/>
  <c r="E394" i="10" s="1"/>
  <c r="K367" i="7"/>
  <c r="F394" i="10" s="1" a="1"/>
  <c r="F394" i="10" s="1"/>
  <c r="J607" i="7"/>
  <c r="E512" i="10" s="1" a="1"/>
  <c r="E512" i="10" s="1"/>
  <c r="K931" i="7"/>
  <c r="F218" i="10" s="1" a="1"/>
  <c r="F218" i="10" s="1"/>
  <c r="J931" i="7"/>
  <c r="E218" i="10" s="1" a="1"/>
  <c r="E218" i="10" s="1"/>
  <c r="J285" i="7"/>
  <c r="E719" i="10" s="1" a="1"/>
  <c r="E719" i="10" s="1"/>
  <c r="D283" i="7"/>
  <c r="A995" i="10" s="1" a="1"/>
  <c r="A995" i="10" s="1"/>
  <c r="D915" i="7"/>
  <c r="A262" i="10" s="1" a="1"/>
  <c r="A262" i="10" s="1"/>
  <c r="D654" i="7"/>
  <c r="A179" i="10" s="1" a="1"/>
  <c r="A179" i="10" s="1"/>
  <c r="D386" i="7"/>
  <c r="A459" i="10" s="1" a="1"/>
  <c r="A459" i="10" s="1"/>
  <c r="K489" i="7"/>
  <c r="F23" i="10" s="1" a="1"/>
  <c r="F23" i="10" s="1"/>
  <c r="J603" i="7"/>
  <c r="E457" i="10" s="1" a="1"/>
  <c r="E457" i="10" s="1"/>
  <c r="K603" i="7"/>
  <c r="F457" i="10" s="1" a="1"/>
  <c r="F457" i="10" s="1"/>
  <c r="K58" i="7"/>
  <c r="F949" i="10" s="1" a="1"/>
  <c r="F949" i="10" s="1"/>
  <c r="K106" i="7"/>
  <c r="F212" i="10" s="1" a="1"/>
  <c r="F212" i="10" s="1"/>
  <c r="K154" i="7"/>
  <c r="F761" i="10" s="1" a="1"/>
  <c r="F761" i="10" s="1"/>
  <c r="K202" i="7"/>
  <c r="F548" i="10" s="1" a="1"/>
  <c r="F548" i="10" s="1"/>
  <c r="J623" i="7"/>
  <c r="E665" i="10" s="1" a="1"/>
  <c r="E665" i="10" s="1"/>
  <c r="J887" i="7"/>
  <c r="E55" i="10" s="1" a="1"/>
  <c r="E55" i="10" s="1"/>
  <c r="K120" i="7"/>
  <c r="F222" i="10" s="1" a="1"/>
  <c r="F222" i="10" s="1"/>
  <c r="J252" i="7"/>
  <c r="E680" i="10" s="1" a="1"/>
  <c r="E680" i="10" s="1"/>
  <c r="J384" i="7"/>
  <c r="E852" i="10" s="1" a="1"/>
  <c r="E852" i="10" s="1"/>
  <c r="K528" i="7"/>
  <c r="F145" i="10" s="1" a="1"/>
  <c r="F145" i="10" s="1"/>
  <c r="J205" i="7"/>
  <c r="E299" i="10" s="1" a="1"/>
  <c r="E299" i="10" s="1"/>
  <c r="K421" i="7"/>
  <c r="F733" i="10" s="1" a="1"/>
  <c r="F733" i="10" s="1"/>
  <c r="K673" i="7"/>
  <c r="F315" i="10" s="1" a="1"/>
  <c r="F315" i="10" s="1"/>
  <c r="K757" i="7"/>
  <c r="F832" i="10" s="1" a="1"/>
  <c r="F832" i="10" s="1"/>
  <c r="K374" i="7"/>
  <c r="F154" i="10" s="1" a="1"/>
  <c r="F154" i="10" s="1"/>
  <c r="J794" i="7"/>
  <c r="E396" i="10" s="1" a="1"/>
  <c r="E396" i="10" s="1"/>
  <c r="J159" i="7"/>
  <c r="E157" i="10" s="1" a="1"/>
  <c r="E157" i="10" s="1"/>
  <c r="J243" i="7"/>
  <c r="E11" i="10" s="1" a="1"/>
  <c r="E11" i="10" s="1"/>
  <c r="J315" i="7"/>
  <c r="E465" i="10" s="1" a="1"/>
  <c r="E465" i="10" s="1"/>
  <c r="K531" i="7"/>
  <c r="F602" i="10" s="1" a="1"/>
  <c r="F602" i="10" s="1"/>
  <c r="J723" i="7"/>
  <c r="E272" i="10" s="1" a="1"/>
  <c r="E272" i="10" s="1"/>
  <c r="K723" i="7"/>
  <c r="F272" i="10" s="1" a="1"/>
  <c r="F272" i="10" s="1"/>
  <c r="J831" i="7"/>
  <c r="E850" i="10" s="1" a="1"/>
  <c r="E850" i="10" s="1"/>
  <c r="J655" i="7"/>
  <c r="E653" i="10" s="1" a="1"/>
  <c r="E653" i="10" s="1"/>
  <c r="K655" i="7"/>
  <c r="F653" i="10" s="1" a="1"/>
  <c r="F653" i="10" s="1"/>
  <c r="J967" i="7"/>
  <c r="E561" i="10" s="1" a="1"/>
  <c r="E561" i="10" s="1"/>
  <c r="K967" i="7"/>
  <c r="F561" i="10" s="1" a="1"/>
  <c r="F561" i="10" s="1"/>
  <c r="K644" i="7"/>
  <c r="F263" i="10" s="1" a="1"/>
  <c r="F263" i="10" s="1"/>
  <c r="J845" i="7"/>
  <c r="E786" i="10" s="1" a="1"/>
  <c r="E786" i="10" s="1"/>
  <c r="K845" i="7"/>
  <c r="F786" i="10" s="1" a="1"/>
  <c r="F786" i="10" s="1"/>
  <c r="J114" i="7"/>
  <c r="E806" i="10" s="1" a="1"/>
  <c r="E806" i="10" s="1"/>
  <c r="K114" i="7"/>
  <c r="F806" i="10" s="1" a="1"/>
  <c r="F806" i="10" s="1"/>
  <c r="J666" i="7"/>
  <c r="E121" i="10" s="1" a="1"/>
  <c r="E121" i="10" s="1"/>
  <c r="J894" i="7"/>
  <c r="E470" i="10" s="1" a="1"/>
  <c r="E470" i="10" s="1"/>
  <c r="J195" i="7"/>
  <c r="E91" i="10" s="1" a="1"/>
  <c r="E91" i="10" s="1"/>
  <c r="K195" i="7"/>
  <c r="F91" i="10" s="1" a="1"/>
  <c r="F91" i="10" s="1"/>
  <c r="D83" i="7"/>
  <c r="A562" i="10" s="1" a="1"/>
  <c r="A562" i="10" s="1"/>
  <c r="K177" i="7"/>
  <c r="F714" i="10" s="1" a="1"/>
  <c r="F714" i="10" s="1"/>
  <c r="K672" i="7"/>
  <c r="F750" i="10" s="1" a="1"/>
  <c r="F750" i="10" s="1"/>
  <c r="J589" i="7"/>
  <c r="E105" i="10" s="1" a="1"/>
  <c r="E105" i="10" s="1"/>
  <c r="K589" i="7"/>
  <c r="F105" i="10" s="1" a="1"/>
  <c r="F105" i="10" s="1"/>
  <c r="J230" i="7"/>
  <c r="E742" i="10" s="1" a="1"/>
  <c r="E742" i="10" s="1"/>
  <c r="K542" i="7"/>
  <c r="F407" i="10" s="1" a="1"/>
  <c r="F407" i="10" s="1"/>
  <c r="J542" i="7"/>
  <c r="E407" i="10" s="1" a="1"/>
  <c r="E407" i="10" s="1"/>
  <c r="J327" i="7"/>
  <c r="E744" i="10" s="1" a="1"/>
  <c r="E744" i="10" s="1"/>
  <c r="K327" i="7"/>
  <c r="F744" i="10" s="1" a="1"/>
  <c r="F744" i="10" s="1"/>
  <c r="J543" i="7"/>
  <c r="E429" i="10" s="1" a="1"/>
  <c r="E429" i="10" s="1"/>
  <c r="K543" i="7"/>
  <c r="F429" i="10" s="1" a="1"/>
  <c r="F429" i="10" s="1"/>
  <c r="K735" i="7"/>
  <c r="F199" i="10" s="1" a="1"/>
  <c r="F199" i="10" s="1"/>
  <c r="K843" i="7"/>
  <c r="F389" i="10" s="1" a="1"/>
  <c r="F389" i="10" s="1"/>
  <c r="K667" i="7"/>
  <c r="F700" i="10" s="1" a="1"/>
  <c r="F700" i="10" s="1"/>
  <c r="J667" i="7"/>
  <c r="E700" i="10" s="1" a="1"/>
  <c r="E700" i="10" s="1"/>
  <c r="J774" i="7"/>
  <c r="E618" i="10" s="1" a="1"/>
  <c r="E618" i="10" s="1"/>
  <c r="K774" i="7"/>
  <c r="F618" i="10" s="1" a="1"/>
  <c r="F618" i="10" s="1"/>
  <c r="J426" i="7"/>
  <c r="E384" i="10" s="1" a="1"/>
  <c r="E384" i="10" s="1"/>
  <c r="K426" i="7"/>
  <c r="F384" i="10" s="1" a="1"/>
  <c r="F384" i="10" s="1"/>
  <c r="J978" i="7"/>
  <c r="E739" i="10" s="1" a="1"/>
  <c r="E739" i="10" s="1"/>
  <c r="K978" i="7"/>
  <c r="F739" i="10" s="1" a="1"/>
  <c r="F739" i="10" s="1"/>
  <c r="K561" i="7"/>
  <c r="F613" i="10" s="1" a="1"/>
  <c r="F613" i="10" s="1"/>
  <c r="K621" i="7"/>
  <c r="F711" i="10" s="1" a="1"/>
  <c r="F711" i="10" s="1"/>
  <c r="K669" i="7"/>
  <c r="F277" i="10" s="1" a="1"/>
  <c r="F277" i="10" s="1"/>
  <c r="K717" i="7"/>
  <c r="F271" i="10" s="1" a="1"/>
  <c r="F271" i="10" s="1"/>
  <c r="K861" i="7"/>
  <c r="F522" i="10" s="1" a="1"/>
  <c r="F522" i="10" s="1"/>
  <c r="K268" i="7"/>
  <c r="F203" i="10" s="1" a="1"/>
  <c r="F203" i="10" s="1"/>
  <c r="K580" i="7"/>
  <c r="F51" i="10" s="1" a="1"/>
  <c r="F51" i="10" s="1"/>
  <c r="J526" i="7"/>
  <c r="E683" i="10" s="1" a="1"/>
  <c r="E683" i="10" s="1"/>
  <c r="K898" i="7"/>
  <c r="F245" i="10" s="1" a="1"/>
  <c r="F245" i="10" s="1"/>
  <c r="J759" i="7"/>
  <c r="E334" i="10" s="1" a="1"/>
  <c r="E334" i="10" s="1"/>
  <c r="K759" i="7"/>
  <c r="F334" i="10" s="1" a="1"/>
  <c r="F334" i="10" s="1"/>
  <c r="K23" i="7"/>
  <c r="F338" i="10" s="1" a="1"/>
  <c r="F338" i="10" s="1"/>
  <c r="J311" i="7"/>
  <c r="E966" i="10" s="1" a="1"/>
  <c r="E966" i="10" s="1"/>
  <c r="K767" i="7"/>
  <c r="F358" i="10" s="1" a="1"/>
  <c r="F358" i="10" s="1"/>
  <c r="K24" i="7"/>
  <c r="F664" i="10" s="1" a="1"/>
  <c r="F664" i="10" s="1"/>
  <c r="K264" i="7"/>
  <c r="F150" i="10" s="1" a="1"/>
  <c r="F150" i="10" s="1"/>
  <c r="J984" i="7"/>
  <c r="E4" i="10" s="1" a="1"/>
  <c r="E4" i="10" s="1"/>
  <c r="J217" i="7"/>
  <c r="E560" i="10" s="1" a="1"/>
  <c r="E560" i="10" s="1"/>
  <c r="J289" i="7"/>
  <c r="E74" i="10" s="1" a="1"/>
  <c r="E74" i="10" s="1"/>
  <c r="J433" i="7"/>
  <c r="E948" i="10" s="1" a="1"/>
  <c r="E948" i="10" s="1"/>
  <c r="J517" i="7"/>
  <c r="E386" i="10" s="1" a="1"/>
  <c r="E386" i="10" s="1"/>
  <c r="J601" i="7"/>
  <c r="E652" i="10" s="1" a="1"/>
  <c r="E652" i="10" s="1"/>
  <c r="K769" i="7"/>
  <c r="F141" i="10" s="1" a="1"/>
  <c r="F141" i="10" s="1"/>
  <c r="J925" i="7"/>
  <c r="E842" i="10" s="1" a="1"/>
  <c r="E842" i="10" s="1"/>
  <c r="J86" i="7"/>
  <c r="E654" i="10" s="1" a="1"/>
  <c r="E654" i="10" s="1"/>
  <c r="K314" i="7"/>
  <c r="F125" i="10" s="1" a="1"/>
  <c r="F125" i="10" s="1"/>
  <c r="K974" i="7"/>
  <c r="F519" i="10" s="1" a="1"/>
  <c r="F519" i="10" s="1"/>
  <c r="J855" i="7"/>
  <c r="E426" i="10" s="1" a="1"/>
  <c r="E426" i="10" s="1"/>
  <c r="K855" i="7"/>
  <c r="F426" i="10" s="1" a="1"/>
  <c r="F426" i="10" s="1"/>
  <c r="K939" i="7"/>
  <c r="F882" i="10" s="1" a="1"/>
  <c r="F882" i="10" s="1"/>
  <c r="J939" i="7"/>
  <c r="E882" i="10" s="1" a="1"/>
  <c r="E882" i="10" s="1"/>
  <c r="K736" i="7"/>
  <c r="F953" i="10" s="1" a="1"/>
  <c r="F953" i="10" s="1"/>
  <c r="J679" i="7"/>
  <c r="E223" i="10" s="1" a="1"/>
  <c r="E223" i="10" s="1"/>
  <c r="K679" i="7"/>
  <c r="F223" i="10" s="1" a="1"/>
  <c r="F223" i="10" s="1"/>
  <c r="K834" i="7"/>
  <c r="F823" i="10" s="1" a="1"/>
  <c r="F823" i="10" s="1"/>
  <c r="J834" i="7"/>
  <c r="E823" i="10" s="1" a="1"/>
  <c r="E823" i="10" s="1"/>
  <c r="J377" i="7"/>
  <c r="E570" i="10" s="1" a="1"/>
  <c r="E570" i="10" s="1"/>
  <c r="K377" i="7"/>
  <c r="F570" i="10" s="1" a="1"/>
  <c r="F570" i="10" s="1"/>
  <c r="J449" i="7"/>
  <c r="E777" i="10" s="1" a="1"/>
  <c r="E777" i="10" s="1"/>
  <c r="J761" i="7"/>
  <c r="E186" i="10" s="1" a="1"/>
  <c r="E186" i="10" s="1"/>
  <c r="K42" i="7"/>
  <c r="F817" i="10" s="1" a="1"/>
  <c r="F817" i="10" s="1"/>
  <c r="J139" i="7"/>
  <c r="E635" i="10" s="1" a="1"/>
  <c r="E635" i="10" s="1"/>
  <c r="K139" i="7"/>
  <c r="F635" i="10" s="1" a="1"/>
  <c r="F635" i="10" s="1"/>
  <c r="J91" i="7"/>
  <c r="E375" i="10" s="1" a="1"/>
  <c r="E375" i="10" s="1"/>
  <c r="K91" i="7"/>
  <c r="F375" i="10" s="1" a="1"/>
  <c r="F375" i="10" s="1"/>
  <c r="J274" i="7"/>
  <c r="E306" i="10" s="1" a="1"/>
  <c r="E306" i="10" s="1"/>
  <c r="J48" i="7"/>
  <c r="E992" i="10" s="1" a="1"/>
  <c r="E992" i="10" s="1"/>
  <c r="J97" i="7"/>
  <c r="E746" i="10" s="1" a="1"/>
  <c r="E746" i="10" s="1"/>
  <c r="D953" i="7"/>
  <c r="A524" i="10" s="1" a="1"/>
  <c r="A524" i="10" s="1"/>
  <c r="D244" i="7"/>
  <c r="A494" i="10" s="1" a="1"/>
  <c r="A494" i="10" s="1"/>
  <c r="D964" i="7"/>
  <c r="A534" i="10" s="1" a="1"/>
  <c r="A534" i="10" s="1"/>
  <c r="D514" i="7"/>
  <c r="A732" i="10" s="1" a="1"/>
  <c r="A732" i="10" s="1"/>
  <c r="K432" i="7"/>
  <c r="F525" i="10" s="1" a="1"/>
  <c r="F525" i="10" s="1"/>
  <c r="K778" i="7"/>
  <c r="F380" i="10" s="1" a="1"/>
  <c r="F380" i="10" s="1"/>
  <c r="K910" i="7"/>
  <c r="F536" i="10" s="1" a="1"/>
  <c r="F536" i="10" s="1"/>
  <c r="J970" i="7"/>
  <c r="E587" i="10" s="1" a="1"/>
  <c r="E587" i="10" s="1"/>
  <c r="K568" i="7"/>
  <c r="F464" i="10" s="1" a="1"/>
  <c r="F464" i="10" s="1"/>
  <c r="J251" i="7"/>
  <c r="E547" i="10" s="1" a="1"/>
  <c r="E547" i="10" s="1"/>
  <c r="J383" i="7"/>
  <c r="E830" i="10" s="1" a="1"/>
  <c r="E830" i="10" s="1"/>
  <c r="K575" i="7"/>
  <c r="F188" i="10" s="1" a="1"/>
  <c r="F188" i="10" s="1"/>
  <c r="K647" i="7"/>
  <c r="F660" i="10" s="1" a="1"/>
  <c r="F660" i="10" s="1"/>
  <c r="K899" i="7"/>
  <c r="F305" i="10" s="1" a="1"/>
  <c r="F305" i="10" s="1"/>
  <c r="K912" i="7"/>
  <c r="F608" i="10" s="1" a="1"/>
  <c r="F608" i="10" s="1"/>
  <c r="J996" i="7"/>
  <c r="E915" i="10" s="1" a="1"/>
  <c r="E915" i="10" s="1"/>
  <c r="K996" i="7"/>
  <c r="F915" i="10" s="1" a="1"/>
  <c r="F915" i="10" s="1"/>
  <c r="J328" i="7"/>
  <c r="E24" i="10" s="1" a="1"/>
  <c r="E24" i="10" s="1"/>
  <c r="K820" i="7"/>
  <c r="F187" i="10" s="1" a="1"/>
  <c r="F187" i="10" s="1"/>
  <c r="K98" i="7"/>
  <c r="F886" i="10" s="1" a="1"/>
  <c r="F886" i="10" s="1"/>
  <c r="J98" i="7"/>
  <c r="E886" i="10" s="1" a="1"/>
  <c r="E886" i="10" s="1"/>
  <c r="K158" i="7"/>
  <c r="F285" i="10" s="1" a="1"/>
  <c r="F285" i="10" s="1"/>
  <c r="K470" i="7"/>
  <c r="F450" i="10" s="1" a="1"/>
  <c r="F450" i="10" s="1"/>
  <c r="K890" i="7"/>
  <c r="F412" i="10" s="1" a="1"/>
  <c r="F412" i="10" s="1"/>
  <c r="K351" i="7"/>
  <c r="F267" i="10" s="1" a="1"/>
  <c r="F267" i="10" s="1"/>
  <c r="J435" i="7"/>
  <c r="E505" i="10" s="1" a="1"/>
  <c r="E505" i="10" s="1"/>
  <c r="J596" i="7"/>
  <c r="E549" i="10" s="1" a="1"/>
  <c r="E549" i="10" s="1"/>
  <c r="K596" i="7"/>
  <c r="F549" i="10" s="1" a="1"/>
  <c r="F549" i="10" s="1"/>
  <c r="J488" i="7"/>
  <c r="E88" i="10" s="1" a="1"/>
  <c r="E88" i="10" s="1"/>
  <c r="J17" i="7"/>
  <c r="E474" i="10" s="1" a="1"/>
  <c r="E474" i="10" s="1"/>
  <c r="K17" i="7"/>
  <c r="F474" i="10" s="1" a="1"/>
  <c r="F474" i="10" s="1"/>
  <c r="J173" i="7"/>
  <c r="E723" i="10" s="1" a="1"/>
  <c r="E723" i="10" s="1"/>
  <c r="K173" i="7"/>
  <c r="F723" i="10" s="1" a="1"/>
  <c r="F723" i="10" s="1"/>
  <c r="J305" i="7"/>
  <c r="E109" i="10" s="1" a="1"/>
  <c r="E109" i="10" s="1"/>
  <c r="K305" i="7"/>
  <c r="F109" i="10" s="1" a="1"/>
  <c r="F109" i="10" s="1"/>
  <c r="J605" i="7"/>
  <c r="E655" i="10" s="1" a="1"/>
  <c r="E655" i="10" s="1"/>
  <c r="K605" i="7"/>
  <c r="F655" i="10" s="1" a="1"/>
  <c r="F655" i="10" s="1"/>
  <c r="J869" i="7"/>
  <c r="E37" i="10" s="1" a="1"/>
  <c r="E37" i="10" s="1"/>
  <c r="K869" i="7"/>
  <c r="F37" i="10" s="1" a="1"/>
  <c r="F37" i="10" s="1"/>
  <c r="J438" i="7"/>
  <c r="E909" i="10" s="1" a="1"/>
  <c r="E909" i="10" s="1"/>
  <c r="J522" i="7"/>
  <c r="E631" i="10" s="1" a="1"/>
  <c r="E631" i="10" s="1"/>
  <c r="K522" i="7"/>
  <c r="F631" i="10" s="1" a="1"/>
  <c r="F631" i="10" s="1"/>
  <c r="E319" i="10" a="1"/>
  <c r="E319" i="10" s="1"/>
  <c r="F319" i="10" a="1"/>
  <c r="F319" i="10" s="1"/>
  <c r="K391" i="7"/>
  <c r="F446" i="10" s="1" a="1"/>
  <c r="F446" i="10" s="1"/>
  <c r="J404" i="7"/>
  <c r="E925" i="10" s="1" a="1"/>
  <c r="E925" i="10" s="1"/>
  <c r="K404" i="7"/>
  <c r="F925" i="10" s="1" a="1"/>
  <c r="F925" i="10" s="1"/>
  <c r="D954" i="7"/>
  <c r="A418" i="10" s="1" a="1"/>
  <c r="A418" i="10" s="1"/>
  <c r="K45" i="7"/>
  <c r="F984" i="10" s="1" a="1"/>
  <c r="F984" i="10" s="1"/>
  <c r="J777" i="7"/>
  <c r="E471" i="10" s="1" a="1"/>
  <c r="E471" i="10" s="1"/>
  <c r="J873" i="7"/>
  <c r="E167" i="10" s="1" a="1"/>
  <c r="E167" i="10" s="1"/>
  <c r="K370" i="7"/>
  <c r="F749" i="10" s="1" a="1"/>
  <c r="F749" i="10" s="1"/>
  <c r="K779" i="7"/>
  <c r="F495" i="10" s="1" a="1"/>
  <c r="F495" i="10" s="1"/>
  <c r="J971" i="7"/>
  <c r="E472" i="10" s="1" a="1"/>
  <c r="E472" i="10" s="1"/>
  <c r="J144" i="7"/>
  <c r="E822" i="10" s="1" a="1"/>
  <c r="E822" i="10" s="1"/>
  <c r="J336" i="7"/>
  <c r="E760" i="10" s="1" a="1"/>
  <c r="E760" i="10" s="1"/>
  <c r="J924" i="7"/>
  <c r="E747" i="10" s="1" a="1"/>
  <c r="E747" i="10" s="1"/>
  <c r="K924" i="7"/>
  <c r="F747" i="10" s="1" a="1"/>
  <c r="F747" i="10" s="1"/>
  <c r="J301" i="7"/>
  <c r="E508" i="10" s="1" a="1"/>
  <c r="E508" i="10" s="1"/>
  <c r="J697" i="7"/>
  <c r="E177" i="10" s="1" a="1"/>
  <c r="E177" i="10" s="1"/>
  <c r="J949" i="7"/>
  <c r="E292" i="10" s="1" a="1"/>
  <c r="E292" i="10" s="1"/>
  <c r="K734" i="7"/>
  <c r="F9" i="10" s="1" a="1"/>
  <c r="F9" i="10" s="1"/>
  <c r="K363" i="7"/>
  <c r="F419" i="10" s="1" a="1"/>
  <c r="F419" i="10" s="1"/>
  <c r="J476" i="7"/>
  <c r="E706" i="10" s="1" a="1"/>
  <c r="E706" i="10" s="1"/>
  <c r="K476" i="7"/>
  <c r="F706" i="10" s="1" a="1"/>
  <c r="F706" i="10" s="1"/>
  <c r="J728" i="7"/>
  <c r="E320" i="10" s="1" a="1"/>
  <c r="E320" i="10" s="1"/>
  <c r="K728" i="7"/>
  <c r="F320" i="10" s="1" a="1"/>
  <c r="F320" i="10" s="1"/>
  <c r="J89" i="7"/>
  <c r="E387" i="10" s="1" a="1"/>
  <c r="E387" i="10" s="1"/>
  <c r="J245" i="7"/>
  <c r="E221" i="10" s="1" a="1"/>
  <c r="E221" i="10" s="1"/>
  <c r="J617" i="7"/>
  <c r="E304" i="10" s="1" a="1"/>
  <c r="E304" i="10" s="1"/>
  <c r="J785" i="7"/>
  <c r="E445" i="10" s="1" a="1"/>
  <c r="E445" i="10" s="1"/>
  <c r="J762" i="7"/>
  <c r="E968" i="10" s="1" a="1"/>
  <c r="E968" i="10" s="1"/>
  <c r="K235" i="7"/>
  <c r="F633" i="10" s="1" a="1"/>
  <c r="F633" i="10" s="1"/>
  <c r="K475" i="7"/>
  <c r="F343" i="10" s="1" a="1"/>
  <c r="F343" i="10" s="1"/>
  <c r="K930" i="7"/>
  <c r="F887" i="10" s="1" a="1"/>
  <c r="F887" i="10" s="1"/>
  <c r="J930" i="7"/>
  <c r="E887" i="10" s="1" a="1"/>
  <c r="E887" i="10" s="1"/>
  <c r="J19" i="7"/>
  <c r="E156" i="10" s="1" a="1"/>
  <c r="E156" i="10" s="1"/>
  <c r="K19" i="7"/>
  <c r="F156" i="10" s="1" a="1"/>
  <c r="F156" i="10" s="1"/>
  <c r="K169" i="7"/>
  <c r="F323" i="10" s="1" a="1"/>
  <c r="F323" i="10" s="1"/>
  <c r="J35" i="7"/>
  <c r="E728" i="10" s="1" a="1"/>
  <c r="E728" i="10" s="1"/>
  <c r="J143" i="7"/>
  <c r="E79" i="10" s="1" a="1"/>
  <c r="E79" i="10" s="1"/>
  <c r="J36" i="7"/>
  <c r="E161" i="10" s="1" a="1"/>
  <c r="E161" i="10" s="1"/>
  <c r="J313" i="7"/>
  <c r="E783" i="10" s="1" a="1"/>
  <c r="E783" i="10" s="1"/>
  <c r="K313" i="7"/>
  <c r="F783" i="10" s="1" a="1"/>
  <c r="F783" i="10" s="1"/>
  <c r="K566" i="7"/>
  <c r="F829" i="10" s="1" a="1"/>
  <c r="F829" i="10" s="1"/>
  <c r="K650" i="7"/>
  <c r="F824" i="10" s="1" a="1"/>
  <c r="F824" i="10" s="1"/>
  <c r="J650" i="7"/>
  <c r="E824" i="10" s="1" a="1"/>
  <c r="E824" i="10" s="1"/>
  <c r="K998" i="7"/>
  <c r="F646" i="10" s="1" a="1"/>
  <c r="F646" i="10" s="1"/>
  <c r="J998" i="7"/>
  <c r="E646" i="10" s="1" a="1"/>
  <c r="E646" i="10" s="1"/>
  <c r="J447" i="7"/>
  <c r="E324" i="10" s="1" a="1"/>
  <c r="E324" i="10" s="1"/>
  <c r="K447" i="7"/>
  <c r="F324" i="10" s="1" a="1"/>
  <c r="F324" i="10" s="1"/>
  <c r="K111" i="7"/>
  <c r="F363" i="10" s="1" a="1"/>
  <c r="F363" i="10" s="1"/>
  <c r="K183" i="7"/>
  <c r="F625" i="10" s="1" a="1"/>
  <c r="F625" i="10" s="1"/>
  <c r="J375" i="7"/>
  <c r="E364" i="10" s="1" a="1"/>
  <c r="E364" i="10" s="1"/>
  <c r="J975" i="7"/>
  <c r="E22" i="10" s="1" a="1"/>
  <c r="E22" i="10" s="1"/>
  <c r="J620" i="7"/>
  <c r="E819" i="10" s="1" a="1"/>
  <c r="E819" i="10" s="1"/>
  <c r="J317" i="7"/>
  <c r="E523" i="10" s="1" a="1"/>
  <c r="E523" i="10" s="1"/>
  <c r="J222" i="7"/>
  <c r="E928" i="10" s="1" a="1"/>
  <c r="E928" i="10" s="1"/>
  <c r="K222" i="7"/>
  <c r="F928" i="10" s="1" a="1"/>
  <c r="F928" i="10" s="1"/>
  <c r="J294" i="7"/>
  <c r="E600" i="10" s="1" a="1"/>
  <c r="E600" i="10" s="1"/>
  <c r="K294" i="7"/>
  <c r="F600" i="10" s="1" a="1"/>
  <c r="F600" i="10" s="1"/>
  <c r="J690" i="7"/>
  <c r="E571" i="10" s="1" a="1"/>
  <c r="E571" i="10" s="1"/>
  <c r="J547" i="7"/>
  <c r="E93" i="10" s="1" a="1"/>
  <c r="E93" i="10" s="1"/>
  <c r="K198" i="7"/>
  <c r="F799" i="10" s="1" a="1"/>
  <c r="F799" i="10" s="1"/>
  <c r="J498" i="7"/>
  <c r="E644" i="10" s="1" a="1"/>
  <c r="E644" i="10" s="1"/>
  <c r="K594" i="7"/>
  <c r="F301" i="10" s="1" a="1"/>
  <c r="F301" i="10" s="1"/>
  <c r="J954" i="7"/>
  <c r="E418" i="10" s="1" a="1"/>
  <c r="E418" i="10" s="1"/>
  <c r="J451" i="7"/>
  <c r="E49" i="10" s="1" a="1"/>
  <c r="E49" i="10" s="1"/>
  <c r="K619" i="7"/>
  <c r="F139" i="10" s="1" a="1"/>
  <c r="F139" i="10" s="1"/>
  <c r="K247" i="7"/>
  <c r="F615" i="10" s="1" a="1"/>
  <c r="F615" i="10" s="1"/>
  <c r="K751" i="7"/>
  <c r="F331" i="10" s="1" a="1"/>
  <c r="F331" i="10" s="1"/>
  <c r="K423" i="7"/>
  <c r="F39" i="10" s="1" a="1"/>
  <c r="F39" i="10" s="1"/>
  <c r="K773" i="7"/>
  <c r="F175" i="10" s="1" a="1"/>
  <c r="F175" i="10" s="1"/>
  <c r="K977" i="7"/>
  <c r="F554" i="10" s="1" a="1"/>
  <c r="F554" i="10" s="1"/>
  <c r="J54" i="7"/>
  <c r="E843" i="10" s="1" a="1"/>
  <c r="E843" i="10" s="1"/>
  <c r="K654" i="7"/>
  <c r="F179" i="10" s="1" a="1"/>
  <c r="F179" i="10" s="1"/>
  <c r="K702" i="7"/>
  <c r="F583" i="10" s="1" a="1"/>
  <c r="F583" i="10" s="1"/>
  <c r="K750" i="7"/>
  <c r="F76" i="10" s="1" a="1"/>
  <c r="F76" i="10" s="1"/>
  <c r="J559" i="7"/>
  <c r="E438" i="10" s="1" a="1"/>
  <c r="E438" i="10" s="1"/>
  <c r="K355" i="7"/>
  <c r="F642" i="10" s="1" a="1"/>
  <c r="F642" i="10" s="1"/>
  <c r="K631" i="7"/>
  <c r="F879" i="10" s="1" a="1"/>
  <c r="F879" i="10" s="1"/>
  <c r="K991" i="7"/>
  <c r="F859" i="10" s="1" a="1"/>
  <c r="F859" i="10" s="1"/>
  <c r="K775" i="7"/>
  <c r="F118" i="10" s="1" a="1"/>
  <c r="F118" i="10" s="1"/>
  <c r="K368" i="7"/>
  <c r="F108" i="10" s="1" a="1"/>
  <c r="F108" i="10" s="1"/>
  <c r="J782" i="7"/>
  <c r="E162" i="10" s="1" a="1"/>
  <c r="E162" i="10" s="1"/>
  <c r="K952" i="7"/>
  <c r="F287" i="10" s="1" a="1"/>
  <c r="F287" i="10" s="1"/>
  <c r="K812" i="7"/>
  <c r="F785" i="10" s="1" a="1"/>
  <c r="F785" i="10" s="1"/>
  <c r="K583" i="7"/>
  <c r="F189" i="10" s="1" a="1"/>
  <c r="F189" i="10" s="1"/>
  <c r="K811" i="7"/>
  <c r="F911" i="10" s="1" a="1"/>
  <c r="F911" i="10" s="1"/>
  <c r="K519" i="7"/>
  <c r="F792" i="10" s="1" a="1"/>
  <c r="F792" i="10" s="1"/>
  <c r="K330" i="7"/>
  <c r="F912" i="10" s="1" a="1"/>
  <c r="F912" i="10" s="1"/>
  <c r="D876" i="7"/>
  <c r="A983" i="10" s="1" a="1"/>
  <c r="A983" i="10" s="1"/>
  <c r="D744" i="7"/>
  <c r="A253" i="10" s="1" a="1"/>
  <c r="A253" i="10" s="1"/>
  <c r="D647" i="7"/>
  <c r="A660" i="10" s="1" a="1"/>
  <c r="A660" i="10" s="1"/>
  <c r="D328" i="7"/>
  <c r="A24" i="10" s="1" a="1"/>
  <c r="A24" i="10" s="1"/>
  <c r="D633" i="7"/>
  <c r="A604" i="10" s="1" a="1"/>
  <c r="A604" i="10" s="1"/>
  <c r="D174" i="7"/>
  <c r="A527" i="10" s="1" a="1"/>
  <c r="A527" i="10" s="1"/>
  <c r="D17" i="7"/>
  <c r="A474" i="10" s="1" a="1"/>
  <c r="A474" i="10" s="1"/>
  <c r="D742" i="7"/>
  <c r="A378" i="10" s="1" a="1"/>
  <c r="A378" i="10" s="1"/>
  <c r="D942" i="7"/>
  <c r="A818" i="10" s="1" a="1"/>
  <c r="A818" i="10" s="1"/>
  <c r="D159" i="7"/>
  <c r="A157" i="10" s="1" a="1"/>
  <c r="A157" i="10" s="1"/>
  <c r="D163" i="7"/>
  <c r="A393" i="10" s="1" a="1"/>
  <c r="A393" i="10" s="1"/>
  <c r="D473" i="7"/>
  <c r="A902" i="10" s="1" a="1"/>
  <c r="A902" i="10" s="1"/>
  <c r="D745" i="7"/>
  <c r="A865" i="10" s="1" a="1"/>
  <c r="A865" i="10" s="1"/>
  <c r="D435" i="7"/>
  <c r="A505" i="10" s="1" a="1"/>
  <c r="A505" i="10" s="1"/>
  <c r="D822" i="7"/>
  <c r="A812" i="10" s="1" a="1"/>
  <c r="A812" i="10" s="1"/>
  <c r="D612" i="7"/>
  <c r="A399" i="10" s="1" a="1"/>
  <c r="A399" i="10" s="1"/>
  <c r="D433" i="7"/>
  <c r="A948" i="10" s="1" a="1"/>
  <c r="A948" i="10" s="1"/>
  <c r="D579" i="7"/>
  <c r="A416" i="10" s="1" a="1"/>
  <c r="A416" i="10" s="1"/>
  <c r="D766" i="7"/>
  <c r="A32" i="10" s="1" a="1"/>
  <c r="A32" i="10" s="1"/>
  <c r="D157" i="7"/>
  <c r="A521" i="10" s="1" a="1"/>
  <c r="A521" i="10" s="1"/>
  <c r="D432" i="7"/>
  <c r="A525" i="10" s="1" a="1"/>
  <c r="A525" i="10" s="1"/>
  <c r="D947" i="7"/>
  <c r="A737" i="10" s="1" a="1"/>
  <c r="A737" i="10" s="1"/>
  <c r="D710" i="7"/>
  <c r="A238" i="10" s="1" a="1"/>
  <c r="A238" i="10" s="1"/>
  <c r="D290" i="7"/>
  <c r="A661" i="10" s="1" a="1"/>
  <c r="A661" i="10" s="1"/>
  <c r="D55" i="7"/>
  <c r="A540" i="10" s="1" a="1"/>
  <c r="A540" i="10" s="1"/>
  <c r="D980" i="7"/>
  <c r="A937" i="10" s="1" a="1"/>
  <c r="A937" i="10" s="1"/>
  <c r="D387" i="7"/>
  <c r="A567" i="10" s="1" a="1"/>
  <c r="A567" i="10" s="1"/>
  <c r="D260" i="7"/>
  <c r="A120" i="10" s="1" a="1"/>
  <c r="A120" i="10" s="1"/>
  <c r="D789" i="7"/>
  <c r="A41" i="10" s="1" a="1"/>
  <c r="A41" i="10" s="1"/>
  <c r="D142" i="7"/>
  <c r="A432" i="10" s="1" a="1"/>
  <c r="A432" i="10" s="1"/>
  <c r="D400" i="7"/>
  <c r="A722" i="10" s="1" a="1"/>
  <c r="A722" i="10" s="1"/>
  <c r="D928" i="7"/>
  <c r="A395" i="10" s="1" a="1"/>
  <c r="A395" i="10" s="1"/>
  <c r="D500" i="7"/>
  <c r="A200" i="10" s="1" a="1"/>
  <c r="A200" i="10" s="1"/>
  <c r="D377" i="7"/>
  <c r="A570" i="10" s="1" a="1"/>
  <c r="A570" i="10" s="1"/>
  <c r="D390" i="7"/>
  <c r="A133" i="10" s="1" a="1"/>
  <c r="A133" i="10" s="1"/>
  <c r="D269" i="7"/>
  <c r="A434" i="10" s="1" a="1"/>
  <c r="A434" i="10" s="1"/>
  <c r="D105" i="7"/>
  <c r="A622" i="10" s="1" a="1"/>
  <c r="A622" i="10" s="1"/>
  <c r="D734" i="7"/>
  <c r="A9" i="10" s="1" a="1"/>
  <c r="A9" i="10" s="1"/>
  <c r="D378" i="7"/>
  <c r="A385" i="10" s="1" a="1"/>
  <c r="A385" i="10" s="1"/>
  <c r="D334" i="7"/>
  <c r="A684" i="10" s="1" a="1"/>
  <c r="A684" i="10" s="1"/>
  <c r="D75" i="7"/>
  <c r="A231" i="10" s="1" a="1"/>
  <c r="A231" i="10" s="1"/>
  <c r="D112" i="7"/>
  <c r="A381" i="10" s="1" a="1"/>
  <c r="A381" i="10" s="1"/>
  <c r="D989" i="7"/>
  <c r="A313" i="10" s="1" a="1"/>
  <c r="A313" i="10" s="1"/>
  <c r="D823" i="7"/>
  <c r="A975" i="10" s="1" a="1"/>
  <c r="A975" i="10" s="1"/>
  <c r="D117" i="7"/>
  <c r="A210" i="10" s="1" a="1"/>
  <c r="A210" i="10" s="1"/>
  <c r="D922" i="7"/>
  <c r="A705" i="10" s="1" a="1"/>
  <c r="A705" i="10" s="1"/>
  <c r="D664" i="7"/>
  <c r="A867" i="10" s="1" a="1"/>
  <c r="A867" i="10" s="1"/>
  <c r="D347" i="7"/>
  <c r="A553" i="10" s="1" a="1"/>
  <c r="A553" i="10" s="1"/>
  <c r="D960" i="7"/>
  <c r="A205" i="10" s="1" a="1"/>
  <c r="A205" i="10" s="1"/>
  <c r="D694" i="7"/>
  <c r="A294" i="10" s="1" a="1"/>
  <c r="A294" i="10" s="1"/>
  <c r="D484" i="7"/>
  <c r="A92" i="10" s="1" a="1"/>
  <c r="A92" i="10" s="1"/>
  <c r="D504" i="7"/>
  <c r="A770" i="10" s="1" a="1"/>
  <c r="A770" i="10" s="1"/>
  <c r="D481" i="7"/>
  <c r="A576" i="10" s="1" a="1"/>
  <c r="A576" i="10" s="1"/>
  <c r="D858" i="7"/>
  <c r="A939" i="10" s="1" a="1"/>
  <c r="A939" i="10" s="1"/>
  <c r="D561" i="7"/>
  <c r="A613" i="10" s="1" a="1"/>
  <c r="A613" i="10" s="1"/>
  <c r="D179" i="7"/>
  <c r="A716" i="10" s="1" a="1"/>
  <c r="A716" i="10" s="1"/>
  <c r="D367" i="7"/>
  <c r="A394" i="10" s="1" a="1"/>
  <c r="A394" i="10" s="1"/>
  <c r="D847" i="7"/>
  <c r="A102" i="10" s="1" a="1"/>
  <c r="A102" i="10" s="1"/>
  <c r="D103" i="7"/>
  <c r="A702" i="10" s="1" a="1"/>
  <c r="A702" i="10" s="1"/>
  <c r="D571" i="7"/>
  <c r="A517" i="10" s="1" a="1"/>
  <c r="A517" i="10" s="1"/>
  <c r="D87" i="7"/>
  <c r="A988" i="10" s="1" a="1"/>
  <c r="A988" i="10" s="1"/>
  <c r="D824" i="7"/>
  <c r="A809" i="10" s="1" a="1"/>
  <c r="A809" i="10" s="1"/>
  <c r="D593" i="7"/>
  <c r="A163" i="10" s="1" a="1"/>
  <c r="A163" i="10" s="1"/>
  <c r="D136" i="7"/>
  <c r="A947" i="10" s="1" a="1"/>
  <c r="A947" i="10" s="1"/>
  <c r="D760" i="7"/>
  <c r="A326" i="10" s="1" a="1"/>
  <c r="A326" i="10" s="1"/>
  <c r="D491" i="7"/>
  <c r="A515" i="10" s="1" a="1"/>
  <c r="A515" i="10" s="1"/>
  <c r="D288" i="7"/>
  <c r="A336" i="10" s="1" a="1"/>
  <c r="A336" i="10" s="1"/>
  <c r="D49" i="7"/>
  <c r="A333" i="10" s="1" a="1"/>
  <c r="A333" i="10" s="1"/>
  <c r="D751" i="7"/>
  <c r="A331" i="10" s="1" a="1"/>
  <c r="A331" i="10" s="1"/>
  <c r="D508" i="7"/>
  <c r="A543" i="10" s="1" a="1"/>
  <c r="A543" i="10" s="1"/>
  <c r="D68" i="7"/>
  <c r="A359" i="10" s="1" a="1"/>
  <c r="A359" i="10" s="1"/>
  <c r="D524" i="7"/>
  <c r="A638" i="10" s="1" a="1"/>
  <c r="A638" i="10" s="1"/>
  <c r="D273" i="7"/>
  <c r="A97" i="10" s="1" a="1"/>
  <c r="A97" i="10" s="1"/>
  <c r="D218" i="7"/>
  <c r="A687" i="10" s="1" a="1"/>
  <c r="A687" i="10" s="1"/>
  <c r="D569" i="7"/>
  <c r="A501" i="10" s="1" a="1"/>
  <c r="A501" i="10" s="1"/>
  <c r="D99" i="7"/>
  <c r="A1000" i="10" s="1" a="1"/>
  <c r="A1000" i="10" s="1"/>
  <c r="D567" i="7"/>
  <c r="A755" i="10" s="1" a="1"/>
  <c r="A755" i="10" s="1"/>
  <c r="D882" i="7"/>
  <c r="A996" i="10" s="1" a="1"/>
  <c r="A996" i="10" s="1"/>
  <c r="D107" i="7"/>
  <c r="A400" i="10" s="1" a="1"/>
  <c r="A400" i="10" s="1"/>
  <c r="D82" i="7"/>
  <c r="A565" i="10" s="1" a="1"/>
  <c r="A565" i="10" s="1"/>
  <c r="D591" i="7"/>
  <c r="A499" i="10" s="1" a="1"/>
  <c r="A499" i="10" s="1"/>
  <c r="D149" i="7"/>
  <c r="A28" i="10" s="1" a="1"/>
  <c r="A28" i="10" s="1"/>
  <c r="D90" i="7"/>
  <c r="A291" i="10" s="1" a="1"/>
  <c r="A291" i="10" s="1"/>
  <c r="D364" i="7"/>
  <c r="A970" i="10" s="1" a="1"/>
  <c r="A970" i="10" s="1"/>
  <c r="D690" i="7"/>
  <c r="A571" i="10" s="1" a="1"/>
  <c r="A571" i="10" s="1"/>
  <c r="D540" i="7"/>
  <c r="A197" i="10" s="1" a="1"/>
  <c r="A197" i="10" s="1"/>
  <c r="D324" i="7"/>
  <c r="A849" i="10" s="1" a="1"/>
  <c r="A849" i="10" s="1"/>
  <c r="D97" i="7"/>
  <c r="A746" i="10" s="1" a="1"/>
  <c r="A746" i="10" s="1"/>
  <c r="D141" i="7"/>
  <c r="A788" i="10" s="1" a="1"/>
  <c r="A788" i="10" s="1"/>
  <c r="D358" i="7"/>
  <c r="A390" i="10" s="1" a="1"/>
  <c r="A390" i="10" s="1"/>
  <c r="D526" i="7"/>
  <c r="A683" i="10" s="1" a="1"/>
  <c r="A683" i="10" s="1"/>
  <c r="D838" i="7"/>
  <c r="A658" i="10" s="1" a="1"/>
  <c r="A658" i="10" s="1"/>
  <c r="D978" i="7"/>
  <c r="A739" i="10" s="1" a="1"/>
  <c r="A739" i="10" s="1"/>
  <c r="D309" i="7"/>
  <c r="A213" i="10" s="1" a="1"/>
  <c r="A213" i="10" s="1"/>
  <c r="D795" i="7"/>
  <c r="A368" i="10" s="1" a="1"/>
  <c r="A368" i="10" s="1"/>
  <c r="D661" i="7"/>
  <c r="A994" i="10" s="1" a="1"/>
  <c r="A994" i="10" s="1"/>
  <c r="D293" i="7"/>
  <c r="A647" i="10" s="1" a="1"/>
  <c r="A647" i="10" s="1"/>
  <c r="D237" i="7"/>
  <c r="A316" i="10" s="1" a="1"/>
  <c r="A316" i="10" s="1"/>
  <c r="D490" i="7"/>
  <c r="A1001" i="10" s="1" a="1"/>
  <c r="A1001" i="10" s="1"/>
  <c r="D527" i="7"/>
  <c r="A693" i="10" s="1" a="1"/>
  <c r="A693" i="10" s="1"/>
  <c r="D173" i="7"/>
  <c r="A723" i="10" s="1" a="1"/>
  <c r="A723" i="10" s="1"/>
  <c r="D864" i="7"/>
  <c r="A129" i="10" s="1" a="1"/>
  <c r="A129" i="10" s="1"/>
  <c r="D977" i="7"/>
  <c r="A554" i="10" s="1" a="1"/>
  <c r="A554" i="10" s="1"/>
  <c r="D24" i="7"/>
  <c r="A664" i="10" s="1" a="1"/>
  <c r="A664" i="10" s="1"/>
  <c r="D51" i="7"/>
  <c r="A673" i="10" s="1" a="1"/>
  <c r="A673" i="10" s="1"/>
  <c r="D46" i="7"/>
  <c r="A889" i="10" s="1" a="1"/>
  <c r="A889" i="10" s="1"/>
  <c r="D106" i="7"/>
  <c r="A212" i="10" s="1" a="1"/>
  <c r="A212" i="10" s="1"/>
  <c r="D871" i="7"/>
  <c r="A542" i="10" s="1" a="1"/>
  <c r="A542" i="10" s="1"/>
  <c r="D584" i="7"/>
  <c r="A171" i="10" s="1" a="1"/>
  <c r="A171" i="10" s="1"/>
  <c r="D122" i="7"/>
  <c r="A943" i="10" s="1" a="1"/>
  <c r="A943" i="10" s="1"/>
  <c r="D790" i="7"/>
  <c r="A423" i="10" s="1" a="1"/>
  <c r="A423" i="10" s="1"/>
  <c r="D462" i="7"/>
  <c r="A442" i="10" s="1" a="1"/>
  <c r="A442" i="10" s="1"/>
  <c r="D110" i="7"/>
  <c r="A62" i="10" s="1" a="1"/>
  <c r="A62" i="10" s="1"/>
  <c r="D263" i="7"/>
  <c r="A337" i="10" s="1" a="1"/>
  <c r="A337" i="10" s="1"/>
  <c r="D12" i="7"/>
  <c r="A908" i="10" s="1" a="1"/>
  <c r="A908" i="10" s="1"/>
  <c r="D31" i="7"/>
  <c r="A248" i="10" s="1" a="1"/>
  <c r="A248" i="10" s="1"/>
  <c r="D488" i="7"/>
  <c r="A88" i="10" s="1" a="1"/>
  <c r="A88" i="10" s="1"/>
  <c r="D908" i="7"/>
  <c r="A924" i="10" s="1" a="1"/>
  <c r="A924" i="10" s="1"/>
  <c r="D391" i="7"/>
  <c r="A446" i="10" s="1" a="1"/>
  <c r="A446" i="10" s="1"/>
  <c r="D116" i="7"/>
  <c r="A143" i="10" s="1" a="1"/>
  <c r="A143" i="10" s="1"/>
  <c r="D287" i="7"/>
  <c r="A713" i="10" s="1" a="1"/>
  <c r="A713" i="10" s="1"/>
  <c r="D320" i="7"/>
  <c r="A610" i="10" s="1" a="1"/>
  <c r="A610" i="10" s="1"/>
  <c r="D513" i="7"/>
  <c r="A575" i="10" s="1" a="1"/>
  <c r="A575" i="10" s="1"/>
  <c r="D547" i="7"/>
  <c r="A93" i="10" s="1" a="1"/>
  <c r="A93" i="10" s="1"/>
  <c r="D140" i="7"/>
  <c r="A588" i="10" s="1" a="1"/>
  <c r="A588" i="10" s="1"/>
  <c r="D597" i="7"/>
  <c r="A910" i="10" s="1" a="1"/>
  <c r="A910" i="10" s="1"/>
  <c r="D156" i="7"/>
  <c r="A934" i="10" s="1" a="1"/>
  <c r="A934" i="10" s="1"/>
  <c r="D619" i="7"/>
  <c r="A139" i="10" s="1" a="1"/>
  <c r="A139" i="10" s="1"/>
  <c r="D182" i="7"/>
  <c r="A325" i="10" s="1" a="1"/>
  <c r="A325" i="10" s="1"/>
  <c r="D868" i="7"/>
  <c r="A195" i="10" s="1" a="1"/>
  <c r="A195" i="10" s="1"/>
  <c r="D545" i="7"/>
  <c r="A240" i="10" s="1" a="1"/>
  <c r="A240" i="10" s="1"/>
  <c r="D56" i="7"/>
  <c r="A885" i="10" s="1" a="1"/>
  <c r="A885" i="10" s="1"/>
  <c r="D152" i="7"/>
  <c r="A566" i="10" s="1" a="1"/>
  <c r="A566" i="10" s="1"/>
  <c r="D248" i="7"/>
  <c r="A491" i="10" s="1" a="1"/>
  <c r="A491" i="10" s="1"/>
  <c r="D344" i="7"/>
  <c r="A48" i="10" s="1" a="1"/>
  <c r="A48" i="10" s="1"/>
  <c r="D78" i="7"/>
  <c r="A751" i="10" s="1" a="1"/>
  <c r="A751" i="10" s="1"/>
  <c r="D856" i="7"/>
  <c r="A460" i="10" s="1" a="1"/>
  <c r="A460" i="10" s="1"/>
  <c r="D604" i="7"/>
  <c r="A235" i="10" s="1" a="1"/>
  <c r="A235" i="10" s="1"/>
  <c r="D310" i="7"/>
  <c r="A300" i="10" s="1" a="1"/>
  <c r="A300" i="10" s="1"/>
  <c r="D411" i="7"/>
  <c r="A158" i="10" s="1" a="1"/>
  <c r="A158" i="10" s="1"/>
  <c r="D674" i="7"/>
  <c r="A317" i="10" s="1" a="1"/>
  <c r="A317" i="10" s="1"/>
  <c r="D47" i="7"/>
  <c r="A377" i="10" s="1" a="1"/>
  <c r="A377" i="10" s="1"/>
  <c r="D170" i="7"/>
  <c r="A480" i="10" s="1" a="1"/>
  <c r="A480" i="10" s="1"/>
  <c r="D475" i="7"/>
  <c r="A343" i="10" s="1" a="1"/>
  <c r="A343" i="10" s="1"/>
  <c r="D153" i="7"/>
  <c r="A115" i="10" s="1" a="1"/>
  <c r="A115" i="10" s="1"/>
  <c r="D27" i="7"/>
  <c r="A558" i="10" s="1" a="1"/>
  <c r="A558" i="10" s="1"/>
  <c r="D132" i="7"/>
  <c r="A367" i="10" s="1" a="1"/>
  <c r="A367" i="10" s="1"/>
  <c r="D48" i="7"/>
  <c r="A992" i="10" s="1" a="1"/>
  <c r="A992" i="10" s="1"/>
  <c r="D127" i="7"/>
  <c r="A771" i="10" s="1" a="1"/>
  <c r="A771" i="10" s="1"/>
  <c r="D343" i="7"/>
  <c r="A487" i="10" s="1" a="1"/>
  <c r="A487" i="10" s="1"/>
  <c r="D415" i="7"/>
  <c r="A42" i="10" s="1" a="1"/>
  <c r="A42" i="10" s="1"/>
  <c r="D559" i="7"/>
  <c r="A438" i="10" s="1" a="1"/>
  <c r="A438" i="10" s="1"/>
  <c r="D991" i="7"/>
  <c r="A859" i="10" s="1" a="1"/>
  <c r="A859" i="10" s="1"/>
  <c r="D206" i="7"/>
  <c r="A555" i="10" s="1" a="1"/>
  <c r="A555" i="10" s="1"/>
  <c r="D458" i="7"/>
  <c r="A954" i="10" s="1" a="1"/>
  <c r="A954" i="10" s="1"/>
  <c r="D592" i="7"/>
  <c r="A745" i="10" s="1" a="1"/>
  <c r="A745" i="10" s="1"/>
  <c r="D617" i="7"/>
  <c r="A304" i="10" s="1" a="1"/>
  <c r="A304" i="10" s="1"/>
  <c r="D164" i="7"/>
  <c r="A528" i="10" s="1" a="1"/>
  <c r="A528" i="10" s="1"/>
  <c r="D356" i="7"/>
  <c r="A466" i="10" s="1" a="1"/>
  <c r="A466" i="10" s="1"/>
  <c r="D512" i="7"/>
  <c r="A763" i="10" s="1" a="1"/>
  <c r="A763" i="10" s="1"/>
  <c r="D596" i="7"/>
  <c r="A549" i="10" s="1" a="1"/>
  <c r="A549" i="10" s="1"/>
  <c r="D33" i="7"/>
  <c r="A239" i="10" s="1" a="1"/>
  <c r="A239" i="10" s="1"/>
  <c r="D147" i="7"/>
  <c r="A206" i="10" s="1" a="1"/>
  <c r="A206" i="10" s="1"/>
  <c r="D212" i="7"/>
  <c r="A807" i="10" s="1" a="1"/>
  <c r="A807" i="10" s="1"/>
  <c r="D84" i="7"/>
  <c r="A827" i="10" s="1" a="1"/>
  <c r="A827" i="10" s="1"/>
  <c r="D336" i="7"/>
  <c r="A760" i="10" s="1" a="1"/>
  <c r="A760" i="10" s="1"/>
  <c r="D762" i="7"/>
  <c r="A968" i="10" s="1" a="1"/>
  <c r="A968" i="10" s="1"/>
  <c r="D319" i="7"/>
  <c r="A312" i="10" s="1" a="1"/>
  <c r="A312" i="10" s="1"/>
  <c r="D86" i="7"/>
  <c r="A654" i="10" s="1" a="1"/>
  <c r="A654" i="10" s="1"/>
  <c r="D438" i="7"/>
  <c r="A909" i="10" s="1" a="1"/>
  <c r="A909" i="10" s="1"/>
  <c r="D919" i="7"/>
  <c r="A803" i="10" s="1" a="1"/>
  <c r="A803" i="10" s="1"/>
  <c r="D64" i="7"/>
  <c r="A929" i="10" s="1" a="1"/>
  <c r="A929" i="10" s="1"/>
  <c r="D677" i="7"/>
  <c r="A110" i="10" s="1" a="1"/>
  <c r="A110" i="10" s="1"/>
  <c r="D848" i="7"/>
  <c r="A969" i="10" s="1" a="1"/>
  <c r="A969" i="10" s="1"/>
  <c r="D783" i="7"/>
  <c r="A759" i="10" s="1" a="1"/>
  <c r="A759" i="10" s="1"/>
  <c r="D557" i="7"/>
  <c r="A927" i="10" s="1" a="1"/>
  <c r="A927" i="10" s="1"/>
  <c r="D509" i="7"/>
  <c r="A891" i="10" s="1" a="1"/>
  <c r="A891" i="10" s="1"/>
  <c r="D646" i="7"/>
  <c r="A985" i="10" s="1" a="1"/>
  <c r="A985" i="10" s="1"/>
  <c r="D252" i="7"/>
  <c r="A680" i="10" s="1" a="1"/>
  <c r="A680" i="10" s="1"/>
  <c r="D698" i="7"/>
  <c r="A689" i="10" s="1" a="1"/>
  <c r="A689" i="10" s="1"/>
  <c r="D675" i="7"/>
  <c r="A871" i="10" s="1" a="1"/>
  <c r="A871" i="10" s="1"/>
  <c r="D925" i="7"/>
  <c r="A842" i="10" s="1" a="1"/>
  <c r="A842" i="10" s="1"/>
  <c r="D332" i="7"/>
  <c r="A372" i="10" s="1" a="1"/>
  <c r="A372" i="10" s="1"/>
  <c r="D737" i="7"/>
  <c r="A452" i="10" s="1" a="1"/>
  <c r="A452" i="10" s="1"/>
  <c r="D10" i="7"/>
  <c r="A254" i="10" s="1" a="1"/>
  <c r="A254" i="10" s="1"/>
  <c r="D643" i="7"/>
  <c r="A78" i="10" s="1" a="1"/>
  <c r="A78" i="10" s="1"/>
  <c r="D663" i="7"/>
  <c r="A107" i="10" s="1" a="1"/>
  <c r="A107" i="10" s="1"/>
  <c r="D749" i="7"/>
  <c r="A136" i="10" s="1" a="1"/>
  <c r="A136" i="10" s="1"/>
  <c r="D950" i="7"/>
  <c r="A1002" i="10" s="1" a="1"/>
  <c r="A1002" i="10" s="1"/>
  <c r="D680" i="7"/>
  <c r="A126" i="10" s="1" a="1"/>
  <c r="A126" i="10" s="1"/>
  <c r="D860" i="7"/>
  <c r="A612" i="10" s="1" a="1"/>
  <c r="A612" i="10" s="1"/>
  <c r="D918" i="7"/>
  <c r="A568" i="10" s="1" a="1"/>
  <c r="A568" i="10" s="1"/>
  <c r="D969" i="7"/>
  <c r="A538" i="10" s="1" a="1"/>
  <c r="A538" i="10" s="1"/>
  <c r="D217" i="7"/>
  <c r="A560" i="10" s="1" a="1"/>
  <c r="A560" i="10" s="1"/>
  <c r="D768" i="7"/>
  <c r="A695" i="10" s="1" a="1"/>
  <c r="A695" i="10" s="1"/>
  <c r="D3" i="7"/>
  <c r="A952" i="10" s="1" a="1"/>
  <c r="A952" i="10" s="1"/>
  <c r="D883" i="7"/>
  <c r="A284" i="10" s="1" a="1"/>
  <c r="A284" i="10" s="1"/>
  <c r="D32" i="7"/>
  <c r="A366" i="10" s="1" a="1"/>
  <c r="A366" i="10" s="1"/>
  <c r="D530" i="7"/>
  <c r="A255" i="10" s="1" a="1"/>
  <c r="A255" i="10" s="1"/>
  <c r="D109" i="7"/>
  <c r="A99" i="10" s="1" a="1"/>
  <c r="A99" i="10" s="1"/>
  <c r="D428" i="7"/>
  <c r="A303" i="10" s="1" a="1"/>
  <c r="A303" i="10" s="1"/>
  <c r="D236" i="7"/>
  <c r="A408" i="10" s="1" a="1"/>
  <c r="A408" i="10" s="1"/>
  <c r="D98" i="7"/>
  <c r="A886" i="10" s="1" a="1"/>
  <c r="A886" i="10" s="1"/>
  <c r="D154" i="7"/>
  <c r="A761" i="10" s="1" a="1"/>
  <c r="A761" i="10" s="1"/>
  <c r="D278" i="7"/>
  <c r="A371" i="10" s="1" a="1"/>
  <c r="A371" i="10" s="1"/>
  <c r="D931" i="7"/>
  <c r="A218" i="10" s="1" a="1"/>
  <c r="A218" i="10" s="1"/>
  <c r="D161" i="7"/>
  <c r="A930" i="10" s="1" a="1"/>
  <c r="A930" i="10" s="1"/>
  <c r="D262" i="7"/>
  <c r="A473" i="10" s="1" a="1"/>
  <c r="A473" i="10" s="1"/>
  <c r="D990" i="7"/>
  <c r="A864" i="10" s="1" a="1"/>
  <c r="A864" i="10" s="1"/>
  <c r="D380" i="7"/>
  <c r="A227" i="10" s="1" a="1"/>
  <c r="A227" i="10" s="1"/>
  <c r="D327" i="7"/>
  <c r="A744" i="10" s="1" a="1"/>
  <c r="A744" i="10" s="1"/>
  <c r="D873" i="7"/>
  <c r="A167" i="10" s="1" a="1"/>
  <c r="A167" i="10" s="1"/>
  <c r="D958" i="7"/>
  <c r="A801" i="10" s="1" a="1"/>
  <c r="A801" i="10" s="1"/>
  <c r="D480" i="7"/>
  <c r="A626" i="10" s="1" a="1"/>
  <c r="A626" i="10" s="1"/>
  <c r="D225" i="7"/>
  <c r="A311" i="10" s="1" a="1"/>
  <c r="A311" i="10" s="1"/>
  <c r="D85" i="7"/>
  <c r="A347" i="10" s="1" a="1"/>
  <c r="A347" i="10" s="1"/>
  <c r="D984" i="7"/>
  <c r="A4" i="10" s="1" a="1"/>
  <c r="A4" i="10" s="1"/>
  <c r="D439" i="7"/>
  <c r="A278" i="10" s="1" a="1"/>
  <c r="A278" i="10" s="1"/>
  <c r="D79" i="7"/>
  <c r="A135" i="10" s="1" a="1"/>
  <c r="A135" i="10" s="1"/>
  <c r="D727" i="7"/>
  <c r="A694" i="10" s="1" a="1"/>
  <c r="A694" i="10" s="1"/>
  <c r="D219" i="7"/>
  <c r="A892" i="10" s="1" a="1"/>
  <c r="A892" i="10" s="1"/>
  <c r="D272" i="7"/>
  <c r="A348" i="10" s="1" a="1"/>
  <c r="A348" i="10" s="1"/>
  <c r="D556" i="7"/>
  <c r="A923" i="10" s="1" a="1"/>
  <c r="A923" i="10" s="1"/>
  <c r="D699" i="7"/>
  <c r="A20" i="10" s="1" a="1"/>
  <c r="A20" i="10" s="1"/>
  <c r="D477" i="7"/>
  <c r="A89" i="10" s="1" a="1"/>
  <c r="A89" i="10" s="1"/>
  <c r="D533" i="7"/>
  <c r="A914" i="10" s="1" a="1"/>
  <c r="A914" i="10" s="1"/>
  <c r="D108" i="7"/>
  <c r="A484" i="10" s="1" a="1"/>
  <c r="A484" i="10" s="1"/>
  <c r="D375" i="7"/>
  <c r="A364" i="10" s="1" a="1"/>
  <c r="A364" i="10" s="1"/>
  <c r="D785" i="7"/>
  <c r="A445" i="10" s="1" a="1"/>
  <c r="A445" i="10" s="1"/>
  <c r="D308" i="7"/>
  <c r="A259" i="10" s="1" a="1"/>
  <c r="A259" i="10" s="1"/>
  <c r="D988" i="7"/>
  <c r="A247" i="10" s="1" a="1"/>
  <c r="A247" i="10" s="1"/>
  <c r="D665" i="7"/>
  <c r="A81" i="10" s="1" a="1"/>
  <c r="A81" i="10" s="1"/>
  <c r="D397" i="7"/>
  <c r="A225" i="10" s="1" a="1"/>
  <c r="A225" i="10" s="1"/>
  <c r="D725" i="7"/>
  <c r="A513" i="10" s="1" a="1"/>
  <c r="A513" i="10" s="1"/>
  <c r="D215" i="7"/>
  <c r="A979" i="10" s="1" a="1"/>
  <c r="A979" i="10" s="1"/>
  <c r="D180" i="7"/>
  <c r="A944" i="10" s="1" a="1"/>
  <c r="A944" i="10" s="1"/>
  <c r="D34" i="7"/>
  <c r="A67" i="10" s="1" a="1"/>
  <c r="A67" i="10" s="1"/>
  <c r="D228" i="7"/>
  <c r="A967" i="10" s="1" a="1"/>
  <c r="A967" i="10" s="1"/>
  <c r="D14" i="7"/>
  <c r="A269" i="10" s="1" a="1"/>
  <c r="A269" i="10" s="1"/>
  <c r="D134" i="7"/>
  <c r="A346" i="10" s="1" a="1"/>
  <c r="A346" i="10" s="1"/>
  <c r="D453" i="7"/>
  <c r="A275" i="10" s="1" a="1"/>
  <c r="A275" i="10" s="1"/>
  <c r="D902" i="7"/>
  <c r="A926" i="10" s="1" a="1"/>
  <c r="A926" i="10" s="1"/>
  <c r="D831" i="7"/>
  <c r="A850" i="10" s="1" a="1"/>
  <c r="A850" i="10" s="1"/>
  <c r="D906" i="7"/>
  <c r="A624" i="10" s="1" a="1"/>
  <c r="A624" i="10" s="1"/>
  <c r="D61" i="7"/>
  <c r="A539" i="10" s="1" a="1"/>
  <c r="A539" i="10" s="1"/>
  <c r="D769" i="7"/>
  <c r="A141" i="10" s="1" a="1"/>
  <c r="A141" i="10" s="1"/>
  <c r="D784" i="7"/>
  <c r="A616" i="10" s="1" a="1"/>
  <c r="A616" i="10" s="1"/>
  <c r="D245" i="7"/>
  <c r="A221" i="10" s="1" a="1"/>
  <c r="A221" i="10" s="1"/>
  <c r="D284" i="7"/>
  <c r="A86" i="10" s="1" a="1"/>
  <c r="A86" i="10" s="1"/>
  <c r="D392" i="7"/>
  <c r="A482" i="10" s="1" a="1"/>
  <c r="A482" i="10" s="1"/>
  <c r="D172" i="7"/>
  <c r="A754" i="10" s="1" a="1"/>
  <c r="A754" i="10" s="1"/>
  <c r="D222" i="7"/>
  <c r="A928" i="10" s="1" a="1"/>
  <c r="A928" i="10" s="1"/>
  <c r="D841" i="7"/>
  <c r="A309" i="10" s="1" a="1"/>
  <c r="A309" i="10" s="1"/>
  <c r="D875" i="7"/>
  <c r="A430" i="10" s="1" a="1"/>
  <c r="A430" i="10" s="1"/>
  <c r="D43" i="7"/>
  <c r="A596" i="10" s="1" a="1"/>
  <c r="A596" i="10" s="1"/>
  <c r="D301" i="7"/>
  <c r="A508" i="10" s="1" a="1"/>
  <c r="A508" i="10" s="1"/>
  <c r="D975" i="7"/>
  <c r="A22" i="10" s="1" a="1"/>
  <c r="A22" i="10" s="1"/>
  <c r="D224" i="7"/>
  <c r="A296" i="10" s="1" a="1"/>
  <c r="A296" i="10" s="1"/>
  <c r="D741" i="7"/>
  <c r="A563" i="10" s="1" a="1"/>
  <c r="A563" i="10" s="1"/>
  <c r="D275" i="7"/>
  <c r="A180" i="10" s="1" a="1"/>
  <c r="A180" i="10" s="1"/>
  <c r="D247" i="7"/>
  <c r="A615" i="10" s="1" a="1"/>
  <c r="A615" i="10" s="1"/>
  <c r="D746" i="7"/>
  <c r="A893" i="10" s="1" a="1"/>
  <c r="A893" i="10" s="1"/>
  <c r="D405" i="7"/>
  <c r="A790" i="10" s="1" a="1"/>
  <c r="A790" i="10" s="1"/>
  <c r="D341" i="7"/>
  <c r="A757" i="10" s="1" a="1"/>
  <c r="A757" i="10" s="1"/>
  <c r="D773" i="7"/>
  <c r="A175" i="10" s="1" a="1"/>
  <c r="A175" i="10" s="1"/>
  <c r="D37" i="7"/>
  <c r="A800" i="10" s="1" a="1"/>
  <c r="A800" i="10" s="1"/>
  <c r="D763" i="7"/>
  <c r="A533" i="10" s="1" a="1"/>
  <c r="A533" i="10" s="1"/>
  <c r="D350" i="7"/>
  <c r="A500" i="10" s="1" a="1"/>
  <c r="A500" i="10" s="1"/>
  <c r="D155" i="7"/>
  <c r="A847" i="10" s="1" a="1"/>
  <c r="A847" i="10" s="1"/>
  <c r="D60" i="7"/>
  <c r="A1003" i="10" s="1" a="1"/>
  <c r="A1003" i="10" s="1"/>
  <c r="D13" i="7"/>
  <c r="A155" i="10" s="1" a="1"/>
  <c r="A155" i="10" s="1"/>
  <c r="D190" i="7"/>
  <c r="A170" i="10" s="1" a="1"/>
  <c r="A170" i="10" s="1"/>
  <c r="D239" i="7"/>
  <c r="A335" i="10" s="1" a="1"/>
  <c r="A335" i="10" s="1"/>
  <c r="D204" i="7"/>
  <c r="A286" i="10" s="1" a="1"/>
  <c r="A286" i="10" s="1"/>
  <c r="D503" i="7"/>
  <c r="A840" i="10" s="1" a="1"/>
  <c r="A840" i="10" s="1"/>
  <c r="D7" i="7"/>
  <c r="A574" i="10" s="1" a="1"/>
  <c r="A574" i="10" s="1"/>
  <c r="D36" i="7"/>
  <c r="A161" i="10" s="1" a="1"/>
  <c r="A161" i="10" s="1"/>
  <c r="D91" i="7"/>
  <c r="A375" i="10" s="1" a="1"/>
  <c r="A375" i="10" s="1"/>
  <c r="D667" i="7"/>
  <c r="A700" i="10" s="1" a="1"/>
  <c r="A700" i="10" s="1"/>
  <c r="D811" i="7"/>
  <c r="A911" i="10" s="1" a="1"/>
  <c r="A911" i="10" s="1"/>
  <c r="D955" i="7"/>
  <c r="A383" i="10" s="1" a="1"/>
  <c r="A383" i="10" s="1"/>
  <c r="D829" i="7"/>
  <c r="A95" i="10" s="1" a="1"/>
  <c r="A95" i="10" s="1"/>
  <c r="D638" i="7"/>
  <c r="A623" i="10" s="1" a="1"/>
  <c r="A623" i="10" s="1"/>
  <c r="D268" i="7"/>
  <c r="A203" i="10" s="1" a="1"/>
  <c r="A203" i="10" s="1"/>
  <c r="D329" i="7"/>
  <c r="A405" i="10" s="1" a="1"/>
  <c r="A405" i="10" s="1"/>
  <c r="D20" i="7"/>
  <c r="A230" i="10" s="1" a="1"/>
  <c r="A230" i="10" s="1"/>
  <c r="D104" i="7"/>
  <c r="A795" i="10" s="1" a="1"/>
  <c r="A795" i="10" s="1"/>
  <c r="D200" i="7"/>
  <c r="A140" i="10" s="1" a="1"/>
  <c r="A140" i="10" s="1"/>
  <c r="D296" i="7"/>
  <c r="A585" i="10" s="1" a="1"/>
  <c r="A585" i="10" s="1"/>
  <c r="D404" i="7"/>
  <c r="A925" i="10" s="1" a="1"/>
  <c r="A925" i="10" s="1"/>
  <c r="D476" i="7"/>
  <c r="A706" i="10" s="1" a="1"/>
  <c r="A706" i="10" s="1"/>
  <c r="D560" i="7"/>
  <c r="A345" i="10" s="1" a="1"/>
  <c r="A345" i="10" s="1"/>
  <c r="D210" i="7"/>
  <c r="A634" i="10" s="1" a="1"/>
  <c r="A634" i="10" s="1"/>
  <c r="D598" i="7"/>
  <c r="A778" i="10" s="1" a="1"/>
  <c r="A778" i="10" s="1"/>
  <c r="D396" i="7"/>
  <c r="A101" i="10" s="1" a="1"/>
  <c r="A101" i="10" s="1"/>
  <c r="D578" i="7"/>
  <c r="A721" i="10" s="1" a="1"/>
  <c r="A721" i="10" s="1"/>
  <c r="D715" i="7"/>
  <c r="A961" i="10" s="1" a="1"/>
  <c r="A961" i="10" s="1"/>
  <c r="D354" i="7"/>
  <c r="A901" i="10" s="1" a="1"/>
  <c r="A901" i="10" s="1"/>
  <c r="D4" i="7"/>
  <c r="A686" i="10" s="1" a="1"/>
  <c r="A686" i="10" s="1"/>
  <c r="D8" i="7"/>
  <c r="A875" i="10" s="1" a="1"/>
  <c r="A875" i="10" s="1"/>
  <c r="D536" i="7"/>
  <c r="A173" i="10" s="1" a="1"/>
  <c r="A173" i="10" s="1"/>
  <c r="D788" i="7"/>
  <c r="A83" i="10" s="1" a="1"/>
  <c r="A83" i="10" s="1"/>
  <c r="D640" i="7"/>
  <c r="A811" i="10" s="1" a="1"/>
  <c r="A811" i="10" s="1"/>
  <c r="D285" i="7"/>
  <c r="A719" i="10" s="1" a="1"/>
  <c r="A719" i="10" s="1"/>
  <c r="D753" i="7"/>
  <c r="A765" i="10" s="1" a="1"/>
  <c r="A765" i="10" s="1"/>
  <c r="D63" i="7"/>
  <c r="A773" i="10" s="1" a="1"/>
  <c r="A773" i="10" s="1"/>
  <c r="D910" i="7"/>
  <c r="A536" i="10" s="1" a="1"/>
  <c r="A536" i="10" s="1"/>
  <c r="D797" i="7"/>
  <c r="A933" i="10" s="1" a="1"/>
  <c r="A933" i="10" s="1"/>
  <c r="D311" i="7"/>
  <c r="A966" i="10" s="1" a="1"/>
  <c r="A966" i="10" s="1"/>
  <c r="D601" i="7"/>
  <c r="A652" i="10" s="1" a="1"/>
  <c r="A652" i="10" s="1"/>
  <c r="D618" i="7"/>
  <c r="A962" i="10" s="1" a="1"/>
  <c r="A962" i="10" s="1"/>
  <c r="D555" i="7"/>
  <c r="A769" i="10" s="1" a="1"/>
  <c r="A769" i="10" s="1"/>
  <c r="D521" i="7"/>
  <c r="A516" i="10" s="1" a="1"/>
  <c r="A516" i="10" s="1"/>
  <c r="D522" i="7"/>
  <c r="A631" i="10" s="1" a="1"/>
  <c r="A631" i="10" s="1"/>
  <c r="D452" i="7"/>
  <c r="A56" i="10" s="1" a="1"/>
  <c r="A56" i="10" s="1"/>
  <c r="D865" i="7"/>
  <c r="A421" i="10" s="1" a="1"/>
  <c r="A421" i="10" s="1"/>
  <c r="D6" i="7"/>
  <c r="A104" i="10" s="1" a="1"/>
  <c r="A104" i="10" s="1"/>
  <c r="D282" i="7"/>
  <c r="A119" i="10" s="1" a="1"/>
  <c r="A119" i="10" s="1"/>
  <c r="D897" i="7"/>
  <c r="A581" i="10" s="1" a="1"/>
  <c r="A581" i="10" s="1"/>
  <c r="D349" i="7"/>
  <c r="A427" i="10" s="1" a="1"/>
  <c r="A427" i="10" s="1"/>
  <c r="D208" i="7"/>
  <c r="A224" i="10" s="1" a="1"/>
  <c r="A224" i="10" s="1"/>
  <c r="D238" i="7"/>
  <c r="A836" i="10" s="1" a="1"/>
  <c r="A836" i="10" s="1"/>
  <c r="D817" i="7"/>
  <c r="A838" i="10" s="1" a="1"/>
  <c r="A838" i="10" s="1"/>
  <c r="D518" i="7"/>
  <c r="A443" i="10" s="1" a="1"/>
  <c r="A443" i="10" s="1"/>
  <c r="D917" i="7"/>
  <c r="A483" i="10" s="1" a="1"/>
  <c r="A483" i="10" s="1"/>
  <c r="D483" i="7"/>
  <c r="A232" i="10" s="1" a="1"/>
  <c r="A232" i="10" s="1"/>
  <c r="D209" i="7"/>
  <c r="A666" i="10" s="1" a="1"/>
  <c r="A666" i="10" s="1"/>
  <c r="D605" i="7"/>
  <c r="A655" i="10" s="1" a="1"/>
  <c r="A655" i="10" s="1"/>
  <c r="D207" i="7"/>
  <c r="A226" i="10" s="1" a="1"/>
  <c r="A226" i="10" s="1"/>
  <c r="D131" i="7"/>
  <c r="A479" i="10" s="1" a="1"/>
  <c r="A479" i="10" s="1"/>
  <c r="D720" i="7"/>
  <c r="A955" i="10" s="1" a="1"/>
  <c r="A955" i="10" s="1"/>
  <c r="D199" i="7"/>
  <c r="A685" i="10" s="1" a="1"/>
  <c r="A685" i="10" s="1"/>
  <c r="D650" i="7"/>
  <c r="A824" i="10" s="1" a="1"/>
  <c r="A824" i="10" s="1"/>
  <c r="D632" i="7"/>
  <c r="A128" i="10" s="1" a="1"/>
  <c r="A128" i="10" s="1"/>
  <c r="D800" i="7"/>
  <c r="A862" i="10" s="1" a="1"/>
  <c r="A862" i="10" s="1"/>
  <c r="D280" i="7"/>
  <c r="A159" i="10" s="1" a="1"/>
  <c r="A159" i="10" s="1"/>
  <c r="D909" i="7"/>
  <c r="A846" i="10" s="1" a="1"/>
  <c r="A846" i="10" s="1"/>
  <c r="D421" i="7"/>
  <c r="A733" i="10" s="1" a="1"/>
  <c r="A733" i="10" s="1"/>
  <c r="D250" i="7"/>
  <c r="A82" i="10" s="1" a="1"/>
  <c r="A82" i="10" s="1"/>
  <c r="D317" i="7"/>
  <c r="A523" i="10" s="1" a="1"/>
  <c r="A523" i="10" s="1"/>
  <c r="D888" i="7"/>
  <c r="A863" i="10" s="1" a="1"/>
  <c r="A863" i="10" s="1"/>
  <c r="D870" i="7"/>
  <c r="A219" i="10" s="1" a="1"/>
  <c r="A219" i="10" s="1"/>
  <c r="D774" i="7"/>
  <c r="A618" i="10" s="1" a="1"/>
  <c r="A618" i="10" s="1"/>
  <c r="D50" i="7"/>
  <c r="A237" i="10" s="1" a="1"/>
  <c r="A237" i="10" s="1"/>
  <c r="D807" i="7"/>
  <c r="A17" i="10" s="1" a="1"/>
  <c r="A17" i="10" s="1"/>
  <c r="D52" i="7"/>
  <c r="A353" i="10" s="1" a="1"/>
  <c r="A353" i="10" s="1"/>
  <c r="D926" i="7"/>
  <c r="A233" i="10" s="1" a="1"/>
  <c r="A233" i="10" s="1"/>
  <c r="D279" i="7"/>
  <c r="A805" i="10" s="1" a="1"/>
  <c r="A805" i="10" s="1"/>
  <c r="D752" i="7"/>
  <c r="A920" i="10" s="1" a="1"/>
  <c r="A920" i="10" s="1"/>
  <c r="D459" i="7"/>
  <c r="A130" i="10" s="1" a="1"/>
  <c r="A130" i="10" s="1"/>
  <c r="D316" i="7"/>
  <c r="A531" i="10" s="1" a="1"/>
  <c r="A531" i="10" s="1"/>
  <c r="D621" i="7"/>
  <c r="A711" i="10" s="1" a="1"/>
  <c r="A711" i="10" s="1"/>
  <c r="D357" i="7"/>
  <c r="A855" i="10" s="1" a="1"/>
  <c r="A855" i="10" s="1"/>
  <c r="D501" i="7"/>
  <c r="A537" i="10" s="1" a="1"/>
  <c r="A537" i="10" s="1"/>
  <c r="D77" i="7"/>
  <c r="A764" i="10" s="1" a="1"/>
  <c r="A764" i="10" s="1"/>
  <c r="D114" i="7"/>
  <c r="A806" i="10" s="1" a="1"/>
  <c r="A806" i="10" s="1"/>
  <c r="D406" i="7"/>
  <c r="A244" i="10" s="1" a="1"/>
  <c r="A244" i="10" s="1"/>
  <c r="D171" i="7"/>
  <c r="A360" i="10" s="1" a="1"/>
  <c r="A360" i="10" s="1"/>
  <c r="D232" i="7"/>
  <c r="A637" i="10" s="1" a="1"/>
  <c r="A637" i="10" s="1"/>
  <c r="D419" i="7"/>
  <c r="A160" i="10" s="1" a="1"/>
  <c r="A160" i="10" s="1"/>
  <c r="D767" i="7"/>
  <c r="A358" i="10" s="1" a="1"/>
  <c r="A358" i="10" s="1"/>
  <c r="D30" i="7"/>
  <c r="A169" i="10" s="1" a="1"/>
  <c r="A169" i="10" s="1"/>
  <c r="D468" i="7"/>
  <c r="A620" i="10" s="1" a="1"/>
  <c r="A620" i="10" s="1"/>
  <c r="D416" i="7"/>
  <c r="A481" i="10" s="1" a="1"/>
  <c r="A481" i="10" s="1"/>
  <c r="D994" i="7"/>
  <c r="A868" i="10" s="1" a="1"/>
  <c r="A868" i="10" s="1"/>
  <c r="D705" i="7"/>
  <c r="A12" i="10" s="1" a="1"/>
  <c r="A12" i="10" s="1"/>
  <c r="D639" i="7"/>
  <c r="A552" i="10" s="1" a="1"/>
  <c r="A552" i="10" s="1"/>
  <c r="D340" i="7"/>
  <c r="A503" i="10" s="1" a="1"/>
  <c r="A503" i="10" s="1"/>
  <c r="D881" i="7"/>
  <c r="A958" i="10" s="1" a="1"/>
  <c r="A958" i="10" s="1"/>
  <c r="D162" i="7"/>
  <c r="A449" i="10" s="1" a="1"/>
  <c r="A449" i="10" s="1"/>
  <c r="D274" i="7"/>
  <c r="A306" i="10" s="1" a="1"/>
  <c r="A306" i="10" s="1"/>
  <c r="D706" i="7"/>
  <c r="A971" i="10" s="1" a="1"/>
  <c r="A971" i="10" s="1"/>
  <c r="D850" i="7"/>
  <c r="A123" i="10" s="1" a="1"/>
  <c r="A123" i="10" s="1"/>
  <c r="D602" i="7"/>
  <c r="A641" i="10" s="1" a="1"/>
  <c r="A641" i="10" s="1"/>
  <c r="D305" i="7"/>
  <c r="A109" i="10" s="1" a="1"/>
  <c r="A109" i="10" s="1"/>
  <c r="D431" i="7"/>
  <c r="A592" i="10" s="1" a="1"/>
  <c r="A592" i="10" s="1"/>
  <c r="D687" i="7"/>
  <c r="A989" i="10" s="1" a="1"/>
  <c r="A989" i="10" s="1"/>
  <c r="D648" i="7"/>
  <c r="A511" i="10" s="1" a="1"/>
  <c r="A511" i="10" s="1"/>
  <c r="D229" i="7"/>
  <c r="A591" i="10" s="1" a="1"/>
  <c r="A591" i="10" s="1"/>
  <c r="D265" i="7"/>
  <c r="A894" i="10" s="1" a="1"/>
  <c r="A894" i="10" s="1"/>
  <c r="D25" i="7"/>
  <c r="A630" i="10" s="1" a="1"/>
  <c r="A630" i="10" s="1"/>
  <c r="D979" i="7"/>
  <c r="A978" i="10" s="1" a="1"/>
  <c r="A978" i="10" s="1"/>
  <c r="D102" i="7"/>
  <c r="A890" i="10" s="1" a="1"/>
  <c r="A890" i="10" s="1"/>
  <c r="D352" i="7"/>
  <c r="A58" i="10" s="1" a="1"/>
  <c r="A58" i="10" s="1"/>
  <c r="D792" i="7"/>
  <c r="A640" i="10" s="1" a="1"/>
  <c r="A640" i="10" s="1"/>
  <c r="D812" i="7"/>
  <c r="A785" i="10" s="1" a="1"/>
  <c r="A785" i="10" s="1"/>
  <c r="D398" i="7"/>
  <c r="A670" i="10" s="1" a="1"/>
  <c r="A670" i="10" s="1"/>
  <c r="D123" i="7"/>
  <c r="A87" i="10" s="1" a="1"/>
  <c r="A87" i="10" s="1"/>
  <c r="D9" i="7"/>
  <c r="A679" i="10" s="1" a="1"/>
  <c r="A679" i="10" s="1"/>
  <c r="D69" i="7"/>
  <c r="A98" i="10" s="1" a="1"/>
  <c r="A98" i="10" s="1"/>
  <c r="D243" i="7"/>
  <c r="A11" i="10" s="1" a="1"/>
  <c r="A11" i="10" s="1"/>
  <c r="D999" i="7"/>
  <c r="A813" i="10" s="1" a="1"/>
  <c r="A813" i="10" s="1"/>
  <c r="D388" i="7"/>
  <c r="A413" i="10" s="1" a="1"/>
  <c r="A413" i="10" s="1"/>
  <c r="D197" i="7"/>
  <c r="A279" i="10" s="1" a="1"/>
  <c r="A279" i="10" s="1"/>
  <c r="D430" i="7"/>
  <c r="A202" i="10" s="1" a="1"/>
  <c r="A202" i="10" s="1"/>
  <c r="D808" i="7"/>
  <c r="A411" i="10" s="1" a="1"/>
  <c r="A411" i="10" s="1"/>
  <c r="D365" i="7"/>
  <c r="A410" i="10" s="1" a="1"/>
  <c r="A410" i="10" s="1"/>
  <c r="D539" i="7"/>
  <c r="A26" i="10" s="1" a="1"/>
  <c r="A26" i="10" s="1"/>
  <c r="D707" i="7"/>
  <c r="A674" i="10" s="1" a="1"/>
  <c r="A674" i="10" s="1"/>
  <c r="D803" i="7"/>
  <c r="A33" i="10" s="1" a="1"/>
  <c r="A33" i="10" s="1"/>
  <c r="D138" i="7"/>
  <c r="A597" i="10" s="1" a="1"/>
  <c r="A597" i="10" s="1"/>
  <c r="D912" i="7"/>
  <c r="A608" i="10" s="1" a="1"/>
  <c r="A608" i="10" s="1"/>
  <c r="D498" i="7"/>
  <c r="A644" i="10" s="1" a="1"/>
  <c r="A644" i="10" s="1"/>
  <c r="D972" i="7"/>
  <c r="A826" i="10" s="1" a="1"/>
  <c r="A826" i="10" s="1"/>
  <c r="D775" i="7"/>
  <c r="A118" i="10" s="1" a="1"/>
  <c r="A118" i="10" s="1"/>
  <c r="D129" i="7"/>
  <c r="A113" i="10" s="1" a="1"/>
  <c r="A113" i="10" s="1"/>
  <c r="D363" i="7"/>
  <c r="A419" i="10" s="1" a="1"/>
  <c r="A419" i="10" s="1"/>
  <c r="D292" i="7"/>
  <c r="A198" i="10" s="1" a="1"/>
  <c r="A198" i="10" s="1"/>
  <c r="D813" i="7"/>
  <c r="A556" i="10" s="1" a="1"/>
  <c r="A556" i="10" s="1"/>
  <c r="D644" i="7"/>
  <c r="A263" i="10" s="1" a="1"/>
  <c r="A263" i="10" s="1"/>
  <c r="D704" i="7"/>
  <c r="A357" i="10" s="1" a="1"/>
  <c r="A357" i="10" s="1"/>
  <c r="D126" i="7"/>
  <c r="A266" i="10" s="1" a="1"/>
  <c r="A266" i="10" s="1"/>
  <c r="D702" i="7"/>
  <c r="A583" i="10" s="1" a="1"/>
  <c r="A583" i="10" s="1"/>
  <c r="D81" i="7"/>
  <c r="A545" i="10" s="1" a="1"/>
  <c r="A545" i="10" s="1"/>
  <c r="D441" i="7"/>
  <c r="A124" i="10" s="1" a="1"/>
  <c r="A124" i="10" s="1"/>
  <c r="D717" i="7"/>
  <c r="A271" i="10" s="1" a="1"/>
  <c r="A271" i="10" s="1"/>
  <c r="D770" i="7"/>
  <c r="A931" i="10" s="1" a="1"/>
  <c r="A931" i="10" s="1"/>
  <c r="D267" i="7"/>
  <c r="A601" i="10" s="1" a="1"/>
  <c r="A601" i="10" s="1"/>
  <c r="D460" i="7"/>
  <c r="A668" i="10" s="1" a="1"/>
  <c r="A668" i="10" s="1"/>
  <c r="D966" i="7"/>
  <c r="A839" i="10" s="1" a="1"/>
  <c r="A839" i="10" s="1"/>
  <c r="D606" i="7"/>
  <c r="A782" i="10" s="1" a="1"/>
  <c r="A782" i="10" s="1"/>
  <c r="D121" i="7"/>
  <c r="A639" i="10" s="1" a="1"/>
  <c r="A639" i="10" s="1"/>
  <c r="D723" i="7"/>
  <c r="A272" i="10" s="1" a="1"/>
  <c r="A272" i="10" s="1"/>
  <c r="D414" i="7"/>
  <c r="A289" i="10" s="1" a="1"/>
  <c r="A289" i="10" s="1"/>
  <c r="D425" i="7"/>
  <c r="A815" i="10" s="1" a="1"/>
  <c r="A815" i="10" s="1"/>
  <c r="D359" i="7"/>
  <c r="A671" i="10" s="1" a="1"/>
  <c r="A671" i="10" s="1"/>
  <c r="D424" i="7"/>
  <c r="A60" i="10" s="1" a="1"/>
  <c r="A60" i="10" s="1"/>
  <c r="D198" i="7"/>
  <c r="A799" i="10" s="1" a="1"/>
  <c r="A799" i="10" s="1"/>
  <c r="D444" i="7"/>
  <c r="A688" i="10" s="1" a="1"/>
  <c r="A688" i="10" s="1"/>
  <c r="D924" i="7"/>
  <c r="A747" i="10" s="1" a="1"/>
  <c r="A747" i="10" s="1"/>
  <c r="D399" i="7"/>
  <c r="A379" i="10" s="1" a="1"/>
  <c r="A379" i="10" s="1"/>
  <c r="D843" i="7"/>
  <c r="A389" i="10" s="1" a="1"/>
  <c r="A389" i="10" s="1"/>
  <c r="D35" i="7"/>
  <c r="A728" i="10" s="1" a="1"/>
  <c r="A728" i="10" s="1"/>
  <c r="D423" i="7"/>
  <c r="A39" i="10" s="1" a="1"/>
  <c r="A39" i="10" s="1"/>
  <c r="D436" i="7"/>
  <c r="A692" i="10" s="1" a="1"/>
  <c r="A692" i="10" s="1"/>
  <c r="D893" i="7"/>
  <c r="A437" i="10" s="1" a="1"/>
  <c r="A437" i="10" s="1"/>
  <c r="D944" i="7"/>
  <c r="A577" i="10" s="1" a="1"/>
  <c r="A577" i="10" s="1"/>
  <c r="D649" i="7"/>
  <c r="A310" i="10" s="1" a="1"/>
  <c r="A310" i="10" s="1"/>
  <c r="D927" i="7"/>
  <c r="A116" i="10" s="1" a="1"/>
  <c r="A116" i="10" s="1"/>
  <c r="D133" i="7"/>
  <c r="A797" i="10" s="1" a="1"/>
  <c r="A797" i="10" s="1"/>
  <c r="D351" i="7"/>
  <c r="A267" i="10" s="1" a="1"/>
  <c r="A267" i="10" s="1"/>
  <c r="D844" i="7"/>
  <c r="A878" i="10" s="1" a="1"/>
  <c r="A878" i="10" s="1"/>
  <c r="D641" i="7"/>
  <c r="A913" i="10" s="1" a="1"/>
  <c r="A913" i="10" s="1"/>
  <c r="D700" i="7"/>
  <c r="A603" i="10" s="1" a="1"/>
  <c r="A603" i="10" s="1"/>
  <c r="D874" i="7"/>
  <c r="A650" i="10" s="1" a="1"/>
  <c r="A650" i="10" s="1"/>
  <c r="D722" i="7"/>
  <c r="A406" i="10" s="1" a="1"/>
  <c r="A406" i="10" s="1"/>
  <c r="D903" i="7"/>
  <c r="A496" i="10" s="1" a="1"/>
  <c r="A496" i="10" s="1"/>
  <c r="D376" i="7"/>
  <c r="A252" i="10" s="1" a="1"/>
  <c r="A252" i="10" s="1"/>
  <c r="D497" i="7"/>
  <c r="A168" i="10" s="1" a="1"/>
  <c r="A168" i="10" s="1"/>
  <c r="D709" i="7"/>
  <c r="A663" i="10" s="1" a="1"/>
  <c r="A663" i="10" s="1"/>
  <c r="D588" i="7"/>
  <c r="A53" i="10" s="1" a="1"/>
  <c r="A53" i="10" s="1"/>
  <c r="D852" i="7"/>
  <c r="A27" i="10" s="1" a="1"/>
  <c r="A27" i="10" s="1"/>
  <c r="D54" i="7"/>
  <c r="A843" i="10" s="1" a="1"/>
  <c r="A843" i="10" s="1"/>
  <c r="D914" i="7"/>
  <c r="A181" i="10" s="1" a="1"/>
  <c r="A181" i="10" s="1"/>
  <c r="D892" i="7"/>
  <c r="A190" i="10" s="1" a="1"/>
  <c r="A190" i="10" s="1"/>
  <c r="D791" i="7"/>
  <c r="A691" i="10" s="1" a="1"/>
  <c r="A691" i="10" s="1"/>
  <c r="D194" i="7"/>
  <c r="A559" i="10" s="1" a="1"/>
  <c r="A559" i="10" s="1"/>
  <c r="D259" i="7"/>
  <c r="A999" i="10" s="1" a="1"/>
  <c r="A999" i="10" s="1"/>
  <c r="D379" i="7"/>
  <c r="A752" i="10" s="1" a="1"/>
  <c r="A752" i="10" s="1"/>
  <c r="D535" i="7"/>
  <c r="A302" i="10" s="1" a="1"/>
  <c r="A302" i="10" s="1"/>
  <c r="D422" i="7"/>
  <c r="A740" i="10" s="1" a="1"/>
  <c r="A740" i="10" s="1"/>
  <c r="D656" i="7"/>
  <c r="A477" i="10" s="1" a="1"/>
  <c r="A477" i="10" s="1"/>
  <c r="D716" i="7"/>
  <c r="A856" i="10" s="1" a="1"/>
  <c r="A856" i="10" s="1"/>
  <c r="D277" i="7"/>
  <c r="A762" i="10" s="1" a="1"/>
  <c r="A762" i="10" s="1"/>
  <c r="D255" i="7"/>
  <c r="A106" i="10" s="1" a="1"/>
  <c r="A106" i="10" s="1"/>
  <c r="D455" i="7"/>
  <c r="A382" i="10" s="1" a="1"/>
  <c r="A382" i="10" s="1"/>
  <c r="D465" i="7"/>
  <c r="A607" i="10" s="1" a="1"/>
  <c r="A607" i="10" s="1"/>
  <c r="D585" i="7"/>
  <c r="A398" i="10" s="1" a="1"/>
  <c r="A398" i="10" s="1"/>
  <c r="D494" i="7"/>
  <c r="A403" i="10" s="1" a="1"/>
  <c r="A403" i="10" s="1"/>
  <c r="D748" i="7"/>
  <c r="A362" i="10" s="1" a="1"/>
  <c r="A362" i="10" s="1"/>
  <c r="D454" i="7"/>
  <c r="A756" i="10" s="1" a="1"/>
  <c r="A756" i="10" s="1"/>
  <c r="D574" i="7"/>
  <c r="A880" i="10" s="1" a="1"/>
  <c r="A880" i="10" s="1"/>
  <c r="D658" i="7"/>
  <c r="A448" i="10" s="1" a="1"/>
  <c r="A448" i="10" s="1"/>
  <c r="D802" i="7"/>
  <c r="A593" i="10" s="1" a="1"/>
  <c r="A593" i="10" s="1"/>
  <c r="D782" i="7"/>
  <c r="A162" i="10" s="1" a="1"/>
  <c r="A162" i="10" s="1"/>
  <c r="D987" i="7"/>
  <c r="A707" i="10" s="1" a="1"/>
  <c r="A707" i="10" s="1"/>
  <c r="D851" i="7"/>
  <c r="A900" i="10" s="1" a="1"/>
  <c r="A900" i="10" s="1"/>
  <c r="D959" i="7"/>
  <c r="A38" i="10" s="1" a="1"/>
  <c r="A38" i="10" s="1"/>
  <c r="D313" i="7"/>
  <c r="A783" i="10" s="1" a="1"/>
  <c r="A783" i="10" s="1"/>
  <c r="D879" i="7"/>
  <c r="A579" i="10" s="1" a="1"/>
  <c r="A579" i="10" s="1"/>
  <c r="D600" i="7"/>
  <c r="A876" i="10" s="1" a="1"/>
  <c r="A876" i="10" s="1"/>
  <c r="D322" i="7"/>
  <c r="A936" i="10" s="1" a="1"/>
  <c r="A936" i="10" s="1"/>
  <c r="D29" i="7"/>
  <c r="A990" i="10" s="1" a="1"/>
  <c r="A990" i="10" s="1"/>
  <c r="D743" i="7"/>
  <c r="A774" i="10" s="1" a="1"/>
  <c r="A774" i="10" s="1"/>
  <c r="D211" i="7"/>
  <c r="A720" i="10" s="1" a="1"/>
  <c r="A720" i="10" s="1"/>
  <c r="D839" i="7"/>
  <c r="A246" i="10" s="1" a="1"/>
  <c r="A246" i="10" s="1"/>
  <c r="D202" i="7"/>
  <c r="A548" i="10" s="1" a="1"/>
  <c r="A548" i="10" s="1"/>
  <c r="D335" i="7"/>
  <c r="A884" i="10" s="1" a="1"/>
  <c r="A884" i="10" s="1"/>
  <c r="D916" i="7"/>
  <c r="A810" i="10" s="1" a="1"/>
  <c r="A810" i="10" s="1"/>
  <c r="D907" i="7"/>
  <c r="A704" i="10" s="1" a="1"/>
  <c r="A704" i="10" s="1"/>
  <c r="D965" i="7"/>
  <c r="A216" i="10" s="1" a="1"/>
  <c r="A216" i="10" s="1"/>
  <c r="D485" i="7"/>
  <c r="A397" i="10" s="1" a="1"/>
  <c r="A397" i="10" s="1"/>
  <c r="D447" i="7"/>
  <c r="A324" i="10" s="1" a="1"/>
  <c r="A324" i="10" s="1"/>
  <c r="D747" i="7"/>
  <c r="A898" i="10" s="1" a="1"/>
  <c r="A898" i="10" s="1"/>
  <c r="D413" i="7"/>
  <c r="A265" i="10" s="1" a="1"/>
  <c r="A265" i="10" s="1"/>
  <c r="D195" i="7"/>
  <c r="A91" i="10" s="1" a="1"/>
  <c r="A91" i="10" s="1"/>
  <c r="D836" i="7"/>
  <c r="A569" i="10" s="1" a="1"/>
  <c r="A569" i="10" s="1"/>
  <c r="D818" i="7"/>
  <c r="A322" i="10" s="1" a="1"/>
  <c r="A322" i="10" s="1"/>
  <c r="D507" i="7"/>
  <c r="A138" i="10" s="1" a="1"/>
  <c r="A138" i="10" s="1"/>
  <c r="D201" i="7"/>
  <c r="A414" i="10" s="1" a="1"/>
  <c r="A414" i="10" s="1"/>
  <c r="D393" i="7"/>
  <c r="A957" i="10" s="1" a="1"/>
  <c r="A957" i="10" s="1"/>
  <c r="D957" i="7"/>
  <c r="A896" i="10" s="1" a="1"/>
  <c r="A896" i="10" s="1"/>
  <c r="D181" i="7"/>
  <c r="A590" i="10" s="1" a="1"/>
  <c r="A590" i="10" s="1"/>
  <c r="D302" i="7"/>
  <c r="A854" i="10" s="1" a="1"/>
  <c r="A854" i="10" s="1"/>
  <c r="D281" i="7"/>
  <c r="A234" i="10" s="1" a="1"/>
  <c r="A234" i="10" s="1"/>
  <c r="D794" i="7"/>
  <c r="A396" i="10" s="1" a="1"/>
  <c r="A396" i="10" s="1"/>
  <c r="D466" i="7"/>
  <c r="A791" i="10" s="1" a="1"/>
  <c r="A791" i="10" s="1"/>
  <c r="D814" i="7"/>
  <c r="A497" i="10" s="1" a="1"/>
  <c r="A497" i="10" s="1"/>
  <c r="D995" i="7"/>
  <c r="A96" i="10" s="1" a="1"/>
  <c r="A96" i="10" s="1"/>
  <c r="D566" i="7"/>
  <c r="A829" i="10" s="1" a="1"/>
  <c r="A829" i="10" s="1"/>
  <c r="D701" i="7"/>
  <c r="A775" i="10" s="1" a="1"/>
  <c r="A775" i="10" s="1"/>
  <c r="D651" i="7"/>
  <c r="A451" i="10" s="1" a="1"/>
  <c r="A451" i="10" s="1"/>
  <c r="D885" i="7"/>
  <c r="A467" i="10" s="1" a="1"/>
  <c r="A467" i="10" s="1"/>
  <c r="D385" i="7"/>
  <c r="A677" i="10" s="1" a="1"/>
  <c r="A677" i="10" s="1"/>
  <c r="D515" i="7"/>
  <c r="A504" i="10" s="1" a="1"/>
  <c r="A504" i="10" s="1"/>
  <c r="D587" i="7"/>
  <c r="A13" i="10" s="1" a="1"/>
  <c r="A13" i="10" s="1"/>
  <c r="D845" i="7"/>
  <c r="A786" i="10" s="1" a="1"/>
  <c r="A786" i="10" s="1"/>
  <c r="D246" i="7"/>
  <c r="A217" i="10" s="1" a="1"/>
  <c r="A217" i="10" s="1"/>
  <c r="D528" i="7"/>
  <c r="A145" i="10" s="1" a="1"/>
  <c r="A145" i="10" s="1"/>
  <c r="D780" i="7"/>
  <c r="A963" i="10" s="1" a="1"/>
  <c r="A963" i="10" s="1"/>
  <c r="D471" i="7"/>
  <c r="A458" i="10" s="1" a="1"/>
  <c r="A458" i="10" s="1"/>
  <c r="D738" i="7"/>
  <c r="A176" i="10" s="1" a="1"/>
  <c r="A176" i="10" s="1"/>
  <c r="D338" i="7"/>
  <c r="A164" i="10" s="1" a="1"/>
  <c r="A164" i="10" s="1"/>
  <c r="D628" i="7"/>
  <c r="A736" i="10" s="1" a="1"/>
  <c r="A736" i="10" s="1"/>
  <c r="D113" i="7"/>
  <c r="A932" i="10" s="1" a="1"/>
  <c r="A932" i="10" s="1"/>
  <c r="D299" i="7"/>
  <c r="A772" i="10" s="1" a="1"/>
  <c r="A772" i="10" s="1"/>
  <c r="D371" i="7"/>
  <c r="A582" i="10" s="1" a="1"/>
  <c r="A582" i="10" s="1"/>
  <c r="D659" i="7"/>
  <c r="A991" i="10" s="1" a="1"/>
  <c r="A991" i="10" s="1"/>
  <c r="D361" i="7"/>
  <c r="A447" i="10" s="1" a="1"/>
  <c r="A447" i="10" s="1"/>
  <c r="D976" i="7"/>
  <c r="A709" i="10" s="1" a="1"/>
  <c r="A709" i="10" s="1"/>
  <c r="D389" i="7"/>
  <c r="A557" i="10" s="1" a="1"/>
  <c r="A557" i="10" s="1"/>
  <c r="D408" i="7"/>
  <c r="A461" i="10" s="1" a="1"/>
  <c r="A461" i="10" s="1"/>
  <c r="D88" i="7"/>
  <c r="A490" i="10" s="1" a="1"/>
  <c r="A490" i="10" s="1"/>
  <c r="D125" i="7"/>
  <c r="A972" i="10" s="1" a="1"/>
  <c r="A972" i="10" s="1"/>
  <c r="D798" i="7"/>
  <c r="A919" i="10" s="1" a="1"/>
  <c r="A919" i="10" s="1"/>
  <c r="D816" i="7"/>
  <c r="A193" i="10" s="1" a="1"/>
  <c r="A193" i="10" s="1"/>
  <c r="D854" i="7"/>
  <c r="A401" i="10" s="1" a="1"/>
  <c r="A401" i="10" s="1"/>
  <c r="D495" i="7"/>
  <c r="A584" i="10" s="1" a="1"/>
  <c r="A584" i="10" s="1"/>
  <c r="D18" i="7"/>
  <c r="A131" i="10" s="1" a="1"/>
  <c r="A131" i="10" s="1"/>
  <c r="D599" i="7"/>
  <c r="A940" i="10" s="1" a="1"/>
  <c r="A940" i="10" s="1"/>
  <c r="D911" i="7"/>
  <c r="A486" i="10" s="1" a="1"/>
  <c r="A486" i="10" s="1"/>
  <c r="D732" i="7"/>
  <c r="A870" i="10" s="1" a="1"/>
  <c r="A870" i="10" s="1"/>
  <c r="D184" i="7"/>
  <c r="A489" i="10" s="1" a="1"/>
  <c r="A489" i="10" s="1"/>
  <c r="D426" i="7"/>
  <c r="A384" i="10" s="1" a="1"/>
  <c r="A384" i="10" s="1"/>
  <c r="D951" i="7"/>
  <c r="A780" i="10" s="1" a="1"/>
  <c r="A780" i="10" s="1"/>
  <c r="D945" i="7"/>
  <c r="A178" i="10" s="1" a="1"/>
  <c r="A178" i="10" s="1"/>
  <c r="D137" i="7"/>
  <c r="A729" i="10" s="1" a="1"/>
  <c r="A729" i="10" s="1"/>
  <c r="D718" i="7"/>
  <c r="A696" i="10" s="1" a="1"/>
  <c r="A696" i="10" s="1"/>
  <c r="D862" i="7"/>
  <c r="A768" i="10" s="1" a="1"/>
  <c r="A768" i="10" s="1"/>
  <c r="D445" i="7"/>
  <c r="A242" i="10" s="1" a="1"/>
  <c r="A242" i="10" s="1"/>
  <c r="D938" i="7"/>
  <c r="A314" i="10" s="1" a="1"/>
  <c r="A314" i="10" s="1"/>
  <c r="D294" i="7"/>
  <c r="A600" i="10" s="1" a="1"/>
  <c r="A600" i="10" s="1"/>
  <c r="D672" i="7"/>
  <c r="A750" i="10" s="1" a="1"/>
  <c r="A750" i="10" s="1"/>
  <c r="D373" i="7"/>
  <c r="A18" i="10" s="1" a="1"/>
  <c r="A18" i="10" s="1"/>
  <c r="D986" i="7"/>
  <c r="A717" i="10" s="1" a="1"/>
  <c r="A717" i="10" s="1"/>
  <c r="D543" i="7"/>
  <c r="A429" i="10" s="1" a="1"/>
  <c r="A429" i="10" s="1"/>
  <c r="D821" i="7"/>
  <c r="A147" i="10" s="1" a="1"/>
  <c r="A147" i="10" s="1"/>
  <c r="D815" i="7"/>
  <c r="A888" i="10" s="1" a="1"/>
  <c r="A888" i="10" s="1"/>
  <c r="D446" i="7"/>
  <c r="A69" i="10" s="1" a="1"/>
  <c r="A69" i="10" s="1"/>
  <c r="D370" i="7"/>
  <c r="A749" i="10" s="1" a="1"/>
  <c r="A749" i="10" s="1"/>
  <c r="D374" i="7"/>
  <c r="A154" i="10" s="1" a="1"/>
  <c r="A154" i="10" s="1"/>
  <c r="D581" i="7"/>
  <c r="A261" i="10" s="1" a="1"/>
  <c r="A261" i="10" s="1"/>
  <c r="D923" i="7"/>
  <c r="A64" i="10" s="1" a="1"/>
  <c r="A64" i="10" s="1"/>
  <c r="D983" i="7"/>
  <c r="A965" i="10" s="1" a="1"/>
  <c r="A965" i="10" s="1"/>
  <c r="D291" i="7"/>
  <c r="A478" i="10" s="1" a="1"/>
  <c r="A478" i="10" s="1"/>
  <c r="D819" i="7"/>
  <c r="A945" i="10" s="1" a="1"/>
  <c r="A945" i="10" s="1"/>
  <c r="D160" i="7"/>
  <c r="A672" i="10" s="1" a="1"/>
  <c r="A672" i="10" s="1"/>
  <c r="D616" i="7"/>
  <c r="A918" i="10" s="1" a="1"/>
  <c r="A918" i="10" s="1"/>
  <c r="D805" i="7"/>
  <c r="A196" i="10" s="1" a="1"/>
  <c r="A196" i="10" s="1"/>
  <c r="D256" i="7"/>
  <c r="A341" i="10" s="1" a="1"/>
  <c r="A341" i="10" s="1"/>
  <c r="D894" i="7"/>
  <c r="A470" i="10" s="1" a="1"/>
  <c r="A470" i="10" s="1"/>
  <c r="D45" i="7"/>
  <c r="A984" i="10" s="1" a="1"/>
  <c r="A984" i="10" s="1"/>
  <c r="D165" i="7"/>
  <c r="A514" i="10" s="1" a="1"/>
  <c r="A514" i="10" s="1"/>
  <c r="D669" i="7"/>
  <c r="A277" i="10" s="1" a="1"/>
  <c r="A277" i="10" s="1"/>
  <c r="D205" i="7"/>
  <c r="A299" i="10" s="1" a="1"/>
  <c r="A299" i="10" s="1"/>
  <c r="D448" i="7"/>
  <c r="A361" i="10" s="1" a="1"/>
  <c r="A361" i="10" s="1"/>
  <c r="D653" i="7"/>
  <c r="A698" i="10" s="1" a="1"/>
  <c r="A698" i="10" s="1"/>
  <c r="D806" i="7"/>
  <c r="A946" i="10" s="1" a="1"/>
  <c r="A946" i="10" s="1"/>
  <c r="D395" i="7"/>
  <c r="A738" i="10" s="1" a="1"/>
  <c r="A738" i="10" s="1"/>
  <c r="D998" i="7"/>
  <c r="A646" i="10" s="1" a="1"/>
  <c r="A646" i="10" s="1"/>
  <c r="D220" i="7"/>
  <c r="A453" i="10" s="1" a="1"/>
  <c r="A453" i="10" s="1"/>
  <c r="D89" i="7"/>
  <c r="A387" i="10" s="1" a="1"/>
  <c r="A387" i="10" s="1"/>
  <c r="D929" i="7"/>
  <c r="A825" i="10" s="1" a="1"/>
  <c r="A825" i="10" s="1"/>
  <c r="D846" i="7"/>
  <c r="A828" i="10" s="1" a="1"/>
  <c r="A828" i="10" s="1"/>
  <c r="D297" i="7"/>
  <c r="A422" i="10" s="1" a="1"/>
  <c r="A422" i="10" s="1"/>
  <c r="D333" i="7"/>
  <c r="A877" i="10" s="1" a="1"/>
  <c r="A877" i="10" s="1"/>
  <c r="D765" i="7"/>
  <c r="A16" i="10" s="1" a="1"/>
  <c r="A16" i="10" s="1"/>
  <c r="D135" i="7"/>
  <c r="A340" i="10" s="1" a="1"/>
  <c r="A340" i="10" s="1"/>
  <c r="D456" i="7"/>
  <c r="A550" i="10" s="1" a="1"/>
  <c r="A550" i="10" s="1"/>
  <c r="D682" i="7"/>
  <c r="A725" i="10" s="1" a="1"/>
  <c r="A725" i="10" s="1"/>
  <c r="D730" i="7"/>
  <c r="A404" i="10" s="1" a="1"/>
  <c r="A404" i="10" s="1"/>
  <c r="D886" i="7"/>
  <c r="A201" i="10" s="1" a="1"/>
  <c r="A201" i="10" s="1"/>
  <c r="D913" i="7"/>
  <c r="A845" i="10" s="1" a="1"/>
  <c r="A845" i="10" s="1"/>
  <c r="D853" i="7"/>
  <c r="A274" i="10" s="1" a="1"/>
  <c r="A274" i="10" s="1"/>
  <c r="D479" i="7"/>
  <c r="A350" i="10" s="1" a="1"/>
  <c r="A350" i="10" s="1"/>
  <c r="D551" i="7"/>
  <c r="A241" i="10" s="1" a="1"/>
  <c r="A241" i="10" s="1"/>
  <c r="D755" i="7"/>
  <c r="A628" i="10" s="1" a="1"/>
  <c r="A628" i="10" s="1"/>
  <c r="D688" i="7"/>
  <c r="A31" i="10" s="1" a="1"/>
  <c r="A31" i="10" s="1"/>
  <c r="D42" i="7"/>
  <c r="A817" i="10" s="1" a="1"/>
  <c r="A817" i="10" s="1"/>
  <c r="D726" i="7"/>
  <c r="A290" i="10" s="1" a="1"/>
  <c r="A290" i="10" s="1"/>
  <c r="D186" i="7"/>
  <c r="A535" i="10" s="1" a="1"/>
  <c r="A535" i="10" s="1"/>
  <c r="D93" i="7"/>
  <c r="A355" i="10" s="1" a="1"/>
  <c r="A355" i="10" s="1"/>
  <c r="D714" i="7"/>
  <c r="A599" i="10" s="1" a="1"/>
  <c r="A599" i="10" s="1"/>
  <c r="D461" i="7"/>
  <c r="A779" i="10" s="1" a="1"/>
  <c r="A779" i="10" s="1"/>
  <c r="D713" i="7"/>
  <c r="A586" i="10" s="1" a="1"/>
  <c r="A586" i="10" s="1"/>
  <c r="D558" i="7"/>
  <c r="A690" i="10" s="1" a="1"/>
  <c r="A690" i="10" s="1"/>
  <c r="D286" i="7"/>
  <c r="A573" i="10" s="1" a="1"/>
  <c r="A573" i="10" s="1"/>
  <c r="D382" i="7"/>
  <c r="A354" i="10" s="1" a="1"/>
  <c r="A354" i="10" s="1"/>
  <c r="D963" i="7"/>
  <c r="A793" i="10" s="1" a="1"/>
  <c r="A793" i="10" s="1"/>
  <c r="D407" i="7"/>
  <c r="A974" i="10" s="1" a="1"/>
  <c r="A974" i="10" s="1"/>
  <c r="D493" i="7"/>
  <c r="A659" i="10" s="1" a="1"/>
  <c r="A659" i="10" s="1"/>
  <c r="D626" i="7"/>
  <c r="A841" i="10" s="1" a="1"/>
  <c r="A841" i="10" s="1"/>
  <c r="D420" i="7"/>
  <c r="A710" i="10" s="1" a="1"/>
  <c r="A710" i="10" s="1"/>
  <c r="D437" i="7"/>
  <c r="A307" i="10" s="1" a="1"/>
  <c r="A307" i="10" s="1"/>
  <c r="D234" i="7"/>
  <c r="A606" i="10" s="1" a="1"/>
  <c r="A606" i="10" s="1"/>
  <c r="A319" i="10" a="1"/>
  <c r="A319" i="10" s="1"/>
  <c r="D1000" i="7"/>
  <c r="A651" i="10" s="1" a="1"/>
  <c r="A651" i="10" s="1"/>
  <c r="D890" i="7"/>
  <c r="A412" i="10" s="1" a="1"/>
  <c r="A412" i="10" s="1"/>
  <c r="D589" i="7"/>
  <c r="A105" i="10" s="1" a="1"/>
  <c r="A105" i="10" s="1"/>
  <c r="D496" i="7"/>
  <c r="A114" i="10" s="1" a="1"/>
  <c r="A114" i="10" s="1"/>
  <c r="D952" i="7"/>
  <c r="A287" i="10" s="1" a="1"/>
  <c r="A287" i="10" s="1"/>
  <c r="D563" i="7"/>
  <c r="A834" i="10" s="1" a="1"/>
  <c r="A834" i="10" s="1"/>
  <c r="D695" i="7"/>
  <c r="A7" i="10" s="1" a="1"/>
  <c r="A7" i="10" s="1"/>
  <c r="D863" i="7"/>
  <c r="A881" i="10" s="1" a="1"/>
  <c r="A881" i="10" s="1"/>
  <c r="D565" i="7"/>
  <c r="A951" i="10" s="1" a="1"/>
  <c r="A951" i="10" s="1"/>
  <c r="D686" i="7"/>
  <c r="A424" i="10" s="1" a="1"/>
  <c r="A424" i="10" s="1"/>
  <c r="D564" i="7"/>
  <c r="A648" i="10" s="1" a="1"/>
  <c r="A648" i="10" s="1"/>
  <c r="D867" i="7"/>
  <c r="A270" i="10" s="1" a="1"/>
  <c r="A270" i="10" s="1"/>
  <c r="D16" i="7"/>
  <c r="A869" i="10" s="1" a="1"/>
  <c r="A869" i="10" s="1"/>
  <c r="D827" i="7"/>
  <c r="A645" i="10" s="1" a="1"/>
  <c r="A645" i="10" s="1"/>
  <c r="D866" i="7"/>
  <c r="A941" i="10" s="1" a="1"/>
  <c r="A941" i="10" s="1"/>
  <c r="D40" i="7"/>
  <c r="A861" i="10" s="1" a="1"/>
  <c r="A861" i="10" s="1"/>
  <c r="D482" i="7" l="1"/>
  <c r="A35" i="10" s="1" a="1"/>
  <c r="A35" i="10" s="1"/>
  <c r="F482" i="7"/>
  <c r="C35" i="10" s="1" a="1"/>
  <c r="C35" i="10" s="1"/>
  <c r="D442" i="7"/>
  <c r="A52" i="10" s="1" a="1"/>
  <c r="A52" i="10" s="1"/>
  <c r="F442" i="7"/>
  <c r="C52" i="10" s="1" a="1"/>
  <c r="C52" i="10" s="1"/>
  <c r="D120" i="7"/>
  <c r="A222" i="10" s="1" a="1"/>
  <c r="A222" i="10" s="1"/>
  <c r="F120" i="7"/>
  <c r="C222" i="10" s="1" a="1"/>
  <c r="C222" i="10" s="1"/>
  <c r="D974" i="7"/>
  <c r="A519" i="10" s="1" a="1"/>
  <c r="A519" i="10" s="1"/>
  <c r="F974" i="7"/>
  <c r="C519" i="10" s="1" a="1"/>
  <c r="C519" i="10" s="1"/>
  <c r="D985" i="7"/>
  <c r="A103" i="10" s="1" a="1"/>
  <c r="A103" i="10" s="1"/>
  <c r="F985" i="7"/>
  <c r="C103" i="10" s="1" a="1"/>
  <c r="C103" i="10" s="1"/>
  <c r="D342" i="7"/>
  <c r="A44" i="10" s="1" a="1"/>
  <c r="A44" i="10" s="1"/>
  <c r="F342" i="7"/>
  <c r="C44" i="10" s="1" a="1"/>
  <c r="C44" i="10" s="1"/>
  <c r="F300" i="7"/>
  <c r="C715" i="10" s="1" a="1"/>
  <c r="C715" i="10" s="1"/>
  <c r="D403" i="7"/>
  <c r="A960" i="10" s="1" a="1"/>
  <c r="A960" i="10" s="1"/>
  <c r="F403" i="7"/>
  <c r="C960" i="10" s="1" a="1"/>
  <c r="C960" i="10" s="1"/>
  <c r="D740" i="7"/>
  <c r="A5" i="10" s="1" a="1"/>
  <c r="A5" i="10" s="1"/>
  <c r="F740" i="7"/>
  <c r="C5" i="10" s="1" a="1"/>
  <c r="C5" i="10" s="1"/>
  <c r="D956" i="7"/>
  <c r="A6" i="10" s="1" a="1"/>
  <c r="A6" i="10" s="1"/>
  <c r="F956" i="7"/>
  <c r="C6" i="10" s="1" a="1"/>
  <c r="C6" i="10" s="1"/>
  <c r="D188" i="7"/>
  <c r="A146" i="10" s="1" a="1"/>
  <c r="A146" i="10" s="1"/>
  <c r="F188" i="7"/>
  <c r="C146" i="10" s="1" a="1"/>
  <c r="C146" i="10" s="1"/>
  <c r="D898" i="7"/>
  <c r="A245" i="10" s="1" a="1"/>
  <c r="A245" i="10" s="1"/>
  <c r="F898" i="7"/>
  <c r="C245" i="10" s="1" a="1"/>
  <c r="C245" i="10" s="1"/>
  <c r="D235" i="7"/>
  <c r="A633" i="10" s="1" a="1"/>
  <c r="A633" i="10" s="1"/>
  <c r="F235" i="7"/>
  <c r="C633" i="10" s="1" a="1"/>
  <c r="C633" i="10" s="1"/>
  <c r="D855" i="7"/>
  <c r="A426" i="10" s="1" a="1"/>
  <c r="A426" i="10" s="1"/>
  <c r="F855" i="7"/>
  <c r="C426" i="10" s="1" a="1"/>
  <c r="C426" i="10" s="1"/>
  <c r="D679" i="7"/>
  <c r="A223" i="10" s="1" a="1"/>
  <c r="A223" i="10" s="1"/>
  <c r="F679" i="7"/>
  <c r="C223" i="10" s="1" a="1"/>
  <c r="C223" i="10" s="1"/>
  <c r="D941" i="7"/>
  <c r="A605" i="10" s="1" a="1"/>
  <c r="A605" i="10" s="1"/>
  <c r="F941" i="7"/>
  <c r="C605" i="10" s="1" a="1"/>
  <c r="C605" i="10" s="1"/>
  <c r="F625" i="7"/>
  <c r="C40" i="10" s="1" a="1"/>
  <c r="C40" i="10" s="1"/>
  <c r="D657" i="7"/>
  <c r="A417" i="10" s="1" a="1"/>
  <c r="A417" i="10" s="1"/>
  <c r="F657" i="7"/>
  <c r="C417" i="10" s="1" a="1"/>
  <c r="C417" i="10" s="1"/>
  <c r="D840" i="7"/>
  <c r="A814" i="10" s="1" a="1"/>
  <c r="A814" i="10" s="1"/>
  <c r="F840" i="7"/>
  <c r="C814" i="10" s="1" a="1"/>
  <c r="C814" i="10" s="1"/>
  <c r="D895" i="7"/>
  <c r="A657" i="10" s="1" a="1"/>
  <c r="A657" i="10" s="1"/>
  <c r="F895" i="7"/>
  <c r="C657" i="10" s="1" a="1"/>
  <c r="C657" i="10" s="1"/>
  <c r="D837" i="7"/>
  <c r="A529" i="10" s="1" a="1"/>
  <c r="A529" i="10" s="1"/>
  <c r="F837" i="7"/>
  <c r="C529" i="10" s="1" a="1"/>
  <c r="C529" i="10" s="1"/>
  <c r="D469" i="7"/>
  <c r="A456" i="10" s="1" a="1"/>
  <c r="A456" i="10" s="1"/>
  <c r="F469" i="7"/>
  <c r="C456" i="10" s="1" a="1"/>
  <c r="C456" i="10" s="1"/>
  <c r="D968" i="7"/>
  <c r="A257" i="10" s="1" a="1"/>
  <c r="A257" i="10" s="1"/>
  <c r="F968" i="7"/>
  <c r="C257" i="10" s="1" a="1"/>
  <c r="C257" i="10" s="1"/>
  <c r="D183" i="7"/>
  <c r="A625" i="10" s="1" a="1"/>
  <c r="A625" i="10" s="1"/>
  <c r="F183" i="7"/>
  <c r="C625" i="10" s="1" a="1"/>
  <c r="C625" i="10" s="1"/>
  <c r="D623" i="7"/>
  <c r="A665" i="10" s="1" a="1"/>
  <c r="A665" i="10" s="1"/>
  <c r="F623" i="7"/>
  <c r="C665" i="10" s="1" a="1"/>
  <c r="C665" i="10" s="1"/>
  <c r="D151" i="7"/>
  <c r="A649" i="10" s="1" a="1"/>
  <c r="A649" i="10" s="1"/>
  <c r="F151" i="7"/>
  <c r="C649" i="10" s="1" a="1"/>
  <c r="C649" i="10" s="1"/>
  <c r="D996" i="7"/>
  <c r="A915" i="10" s="1" a="1"/>
  <c r="A915" i="10" s="1"/>
  <c r="F996" i="7"/>
  <c r="C915" i="10" s="1" a="1"/>
  <c r="C915" i="10" s="1"/>
  <c r="D502" i="7"/>
  <c r="A808" i="10" s="1" a="1"/>
  <c r="A808" i="10" s="1"/>
  <c r="F502" i="7"/>
  <c r="C808" i="10" s="1" a="1"/>
  <c r="C808" i="10" s="1"/>
  <c r="D756" i="7"/>
  <c r="A117" i="10" s="1" a="1"/>
  <c r="A117" i="10" s="1"/>
  <c r="F756" i="7"/>
  <c r="C117" i="10" s="1" a="1"/>
  <c r="C117" i="10" s="1"/>
  <c r="D652" i="7"/>
  <c r="A436" i="10" s="1" a="1"/>
  <c r="A436" i="10" s="1"/>
  <c r="F652" i="7"/>
  <c r="C436" i="10" s="1" a="1"/>
  <c r="C436" i="10" s="1"/>
  <c r="D697" i="7"/>
  <c r="A177" i="10" s="1" a="1"/>
  <c r="A177" i="10" s="1"/>
  <c r="F697" i="7"/>
  <c r="C177" i="10" s="1" a="1"/>
  <c r="C177" i="10" s="1"/>
  <c r="F58" i="7"/>
  <c r="C949" i="10" s="1" a="1"/>
  <c r="C949" i="10" s="1"/>
  <c r="D603" i="7"/>
  <c r="A457" i="10" s="1" a="1"/>
  <c r="A457" i="10" s="1"/>
  <c r="F603" i="7"/>
  <c r="C457" i="10" s="1" a="1"/>
  <c r="C457" i="10" s="1"/>
  <c r="D130" i="7"/>
  <c r="A724" i="10" s="1" a="1"/>
  <c r="A724" i="10" s="1"/>
  <c r="F130" i="7"/>
  <c r="C724" i="10" s="1" a="1"/>
  <c r="C724" i="10" s="1"/>
  <c r="F689" i="7"/>
  <c r="C25" i="10" s="1" a="1"/>
  <c r="C25" i="10" s="1"/>
  <c r="D65" i="7"/>
  <c r="A192" i="10" s="1" a="1"/>
  <c r="A192" i="10" s="1"/>
  <c r="F65" i="7"/>
  <c r="C192" i="10" s="1" a="1"/>
  <c r="C192" i="10" s="1"/>
  <c r="F671" i="7"/>
  <c r="C833" i="10" s="1" a="1"/>
  <c r="C833" i="10" s="1"/>
  <c r="D348" i="7"/>
  <c r="A475" i="10" s="1" a="1"/>
  <c r="A475" i="10" s="1"/>
  <c r="F348" i="7"/>
  <c r="C475" i="10" s="1" a="1"/>
  <c r="C475" i="10" s="1"/>
  <c r="D719" i="7"/>
  <c r="A433" i="10" s="1" a="1"/>
  <c r="A433" i="10" s="1"/>
  <c r="F719" i="7"/>
  <c r="C433" i="10" s="1" a="1"/>
  <c r="C433" i="10" s="1"/>
  <c r="D724" i="7"/>
  <c r="A94" i="10" s="1" a="1"/>
  <c r="A94" i="10" s="1"/>
  <c r="F724" i="7"/>
  <c r="C94" i="10" s="1" a="1"/>
  <c r="C94" i="10" s="1"/>
  <c r="D981" i="7"/>
  <c r="A734" i="10" s="1" a="1"/>
  <c r="A734" i="10" s="1"/>
  <c r="F981" i="7"/>
  <c r="C734" i="10" s="1" a="1"/>
  <c r="C734" i="10" s="1"/>
  <c r="D178" i="7"/>
  <c r="A29" i="10" s="1" a="1"/>
  <c r="A29" i="10" s="1"/>
  <c r="F178" i="7"/>
  <c r="C29" i="10" s="1" a="1"/>
  <c r="C29" i="10" s="1"/>
  <c r="D451" i="7"/>
  <c r="A49" i="10" s="1" a="1"/>
  <c r="A49" i="10" s="1"/>
  <c r="F451" i="7"/>
  <c r="C49" i="10" s="1" a="1"/>
  <c r="C49" i="10" s="1"/>
  <c r="D92" i="7"/>
  <c r="A492" i="10" s="1" a="1"/>
  <c r="A492" i="10" s="1"/>
  <c r="F92" i="7"/>
  <c r="C492" i="10" s="1" a="1"/>
  <c r="C492" i="10" s="1"/>
  <c r="D594" i="7"/>
  <c r="A301" i="10" s="1" a="1"/>
  <c r="A301" i="10" s="1"/>
  <c r="F594" i="7"/>
  <c r="C301" i="10" s="1" a="1"/>
  <c r="C301" i="10" s="1"/>
  <c r="D261" i="7"/>
  <c r="A149" i="10" s="1" a="1"/>
  <c r="A149" i="10" s="1"/>
  <c r="F261" i="7"/>
  <c r="C149" i="10" s="1" a="1"/>
  <c r="C149" i="10" s="1"/>
  <c r="D889" i="7"/>
  <c r="A611" i="10" s="1" a="1"/>
  <c r="A611" i="10" s="1"/>
  <c r="F889" i="7"/>
  <c r="C611" i="10" s="1" a="1"/>
  <c r="C611" i="10" s="1"/>
  <c r="D96" i="7"/>
  <c r="A730" i="10" s="1" a="1"/>
  <c r="A730" i="10" s="1"/>
  <c r="F96" i="7"/>
  <c r="C730" i="10" s="1" a="1"/>
  <c r="C730" i="10" s="1"/>
  <c r="D878" i="7"/>
  <c r="A541" i="10" s="1" a="1"/>
  <c r="A541" i="10" s="1"/>
  <c r="F878" i="7"/>
  <c r="C541" i="10" s="1" a="1"/>
  <c r="C541" i="10" s="1"/>
  <c r="D257" i="7"/>
  <c r="A441" i="10" s="1" a="1"/>
  <c r="A441" i="10" s="1"/>
  <c r="F257" i="7"/>
  <c r="C441" i="10" s="1" a="1"/>
  <c r="C441" i="10" s="1"/>
  <c r="D1001" i="7"/>
  <c r="A935" i="10" s="1" a="1"/>
  <c r="A935" i="10" s="1"/>
  <c r="F1001" i="7"/>
  <c r="C935" i="10" s="1" a="1"/>
  <c r="C935" i="10" s="1"/>
  <c r="D961" i="7"/>
  <c r="A950" i="10" s="1" a="1"/>
  <c r="A950" i="10" s="1"/>
  <c r="F961" i="7"/>
  <c r="C950" i="10" s="1" a="1"/>
  <c r="C950" i="10" s="1"/>
  <c r="F624" i="7"/>
  <c r="C185" i="10" s="1" a="1"/>
  <c r="C185" i="10" s="1"/>
  <c r="F544" i="7"/>
  <c r="C976" i="10" s="1" a="1"/>
  <c r="C976" i="10" s="1"/>
  <c r="F418" i="7"/>
  <c r="C860" i="10" s="1" a="1"/>
  <c r="C860" i="10" s="1"/>
  <c r="F796" i="7"/>
  <c r="C532" i="10" s="1" a="1"/>
  <c r="C532" i="10" s="1"/>
  <c r="F5" i="7"/>
  <c r="C837" i="10" s="1" a="1"/>
  <c r="C837" i="10" s="1"/>
  <c r="F519" i="7"/>
  <c r="C792" i="10" s="1" a="1"/>
  <c r="C792" i="10" s="1"/>
  <c r="F289" i="7"/>
  <c r="C74" i="10" s="1" a="1"/>
  <c r="C74" i="10" s="1"/>
  <c r="F562" i="7"/>
  <c r="C987" i="10" s="1" a="1"/>
  <c r="C987" i="10" s="1"/>
  <c r="F943" i="7"/>
  <c r="C578" i="10" s="1" a="1"/>
  <c r="C578" i="10" s="1"/>
  <c r="F553" i="7"/>
  <c r="C402" i="10" s="1" a="1"/>
  <c r="C402" i="10" s="1"/>
  <c r="F355" i="7"/>
  <c r="C642" i="10" s="1" a="1"/>
  <c r="C642" i="10" s="1"/>
  <c r="F531" i="7"/>
  <c r="C602" i="10" s="1" a="1"/>
  <c r="C602" i="10" s="1"/>
  <c r="F608" i="7"/>
  <c r="C594" i="10" s="1" a="1"/>
  <c r="C594" i="10" s="1"/>
  <c r="F303" i="7"/>
  <c r="C236" i="10" s="1" a="1"/>
  <c r="C236" i="10" s="1"/>
  <c r="F427" i="7"/>
  <c r="C964" i="10" s="1" a="1"/>
  <c r="C964" i="10" s="1"/>
  <c r="F786" i="7"/>
  <c r="C134" i="10" s="1" a="1"/>
  <c r="C134" i="10" s="1"/>
  <c r="F233" i="7"/>
  <c r="C816" i="10" s="1" a="1"/>
  <c r="C816" i="10" s="1"/>
  <c r="F346" i="7"/>
  <c r="C356" i="10" s="1" a="1"/>
  <c r="C356" i="10" s="1"/>
  <c r="F696" i="7"/>
  <c r="C857" i="10" s="1" a="1"/>
  <c r="C857" i="10" s="1"/>
  <c r="F457" i="7"/>
  <c r="C281" i="10" s="1" a="1"/>
  <c r="C281" i="10" s="1"/>
  <c r="F872" i="7"/>
  <c r="C526" i="10" s="1" a="1"/>
  <c r="C526" i="10" s="1"/>
  <c r="F325" i="7"/>
  <c r="C220" i="10" s="1" a="1"/>
  <c r="C220" i="10" s="1"/>
  <c r="F258" i="7"/>
  <c r="C132" i="10" s="1" a="1"/>
  <c r="C132" i="10" s="1"/>
  <c r="F449" i="7"/>
  <c r="C777" i="10" s="1" a="1"/>
  <c r="C777" i="10" s="1"/>
  <c r="F150" i="7"/>
  <c r="C283" i="10" s="1" a="1"/>
  <c r="C283" i="10" s="1"/>
  <c r="F754" i="7"/>
  <c r="C981" i="10" s="1" a="1"/>
  <c r="C981" i="10" s="1"/>
  <c r="Y2" i="7"/>
  <c r="P319" i="10" s="1" a="1"/>
  <c r="P319" i="10" s="1"/>
  <c r="X3" i="7"/>
  <c r="O952" i="10" s="1" a="1"/>
  <c r="O952" i="10" s="1"/>
  <c r="X4" i="7"/>
  <c r="O686" i="10" s="1" a="1"/>
  <c r="O686" i="10" s="1"/>
  <c r="X5" i="7"/>
  <c r="O837" i="10" s="1" a="1"/>
  <c r="O837" i="10" s="1"/>
  <c r="X6" i="7"/>
  <c r="O104" i="10" s="1" a="1"/>
  <c r="O104" i="10" s="1"/>
  <c r="X7" i="7"/>
  <c r="O574" i="10" s="1" a="1"/>
  <c r="O574" i="10" s="1"/>
  <c r="X8" i="7"/>
  <c r="O875" i="10" s="1" a="1"/>
  <c r="O875" i="10" s="1"/>
  <c r="X9" i="7"/>
  <c r="O679" i="10" s="1" a="1"/>
  <c r="O679" i="10" s="1"/>
  <c r="X10" i="7"/>
  <c r="O254" i="10" s="1" a="1"/>
  <c r="O254" i="10" s="1"/>
  <c r="X11" i="7"/>
  <c r="O703" i="10" s="1" a="1"/>
  <c r="O703" i="10" s="1"/>
  <c r="X12" i="7"/>
  <c r="O908" i="10" s="1" a="1"/>
  <c r="O908" i="10" s="1"/>
  <c r="X13" i="7"/>
  <c r="O155" i="10" s="1" a="1"/>
  <c r="O155" i="10" s="1"/>
  <c r="X14" i="7"/>
  <c r="O269" i="10" s="1" a="1"/>
  <c r="O269" i="10" s="1"/>
  <c r="X15" i="7"/>
  <c r="O349" i="10" s="1" a="1"/>
  <c r="O349" i="10" s="1"/>
  <c r="X16" i="7"/>
  <c r="O869" i="10" s="1" a="1"/>
  <c r="O869" i="10" s="1"/>
  <c r="X17" i="7"/>
  <c r="O474" i="10" s="1" a="1"/>
  <c r="O474" i="10" s="1"/>
  <c r="X18" i="7"/>
  <c r="O131" i="10" s="1" a="1"/>
  <c r="O131" i="10" s="1"/>
  <c r="X19" i="7"/>
  <c r="O156" i="10" s="1" a="1"/>
  <c r="O156" i="10" s="1"/>
  <c r="X20" i="7"/>
  <c r="O230" i="10" s="1" a="1"/>
  <c r="O230" i="10" s="1"/>
  <c r="X21" i="7"/>
  <c r="O10" i="10" s="1" a="1"/>
  <c r="O10" i="10" s="1"/>
  <c r="X22" i="7"/>
  <c r="O280" i="10" s="1" a="1"/>
  <c r="O280" i="10" s="1"/>
  <c r="X23" i="7"/>
  <c r="O338" i="10" s="1" a="1"/>
  <c r="O338" i="10" s="1"/>
  <c r="X24" i="7"/>
  <c r="O664" i="10" s="1" a="1"/>
  <c r="O664" i="10" s="1"/>
  <c r="X25" i="7"/>
  <c r="O630" i="10" s="1" a="1"/>
  <c r="O630" i="10" s="1"/>
  <c r="X26" i="7"/>
  <c r="O726" i="10" s="1" a="1"/>
  <c r="O726" i="10" s="1"/>
  <c r="X27" i="7"/>
  <c r="O558" i="10" s="1" a="1"/>
  <c r="O558" i="10" s="1"/>
  <c r="X28" i="7"/>
  <c r="O8" i="10" s="1" a="1"/>
  <c r="O8" i="10" s="1"/>
  <c r="X29" i="7"/>
  <c r="O990" i="10" s="1" a="1"/>
  <c r="O990" i="10" s="1"/>
  <c r="X30" i="7"/>
  <c r="O169" i="10" s="1" a="1"/>
  <c r="O169" i="10" s="1"/>
  <c r="X31" i="7"/>
  <c r="O248" i="10" s="1" a="1"/>
  <c r="O248" i="10" s="1"/>
  <c r="X32" i="7"/>
  <c r="O366" i="10" s="1" a="1"/>
  <c r="O366" i="10" s="1"/>
  <c r="X33" i="7"/>
  <c r="O239" i="10" s="1" a="1"/>
  <c r="O239" i="10" s="1"/>
  <c r="X34" i="7"/>
  <c r="O67" i="10" s="1" a="1"/>
  <c r="O67" i="10" s="1"/>
  <c r="X35" i="7"/>
  <c r="O728" i="10" s="1" a="1"/>
  <c r="O728" i="10" s="1"/>
  <c r="X36" i="7"/>
  <c r="O161" i="10" s="1" a="1"/>
  <c r="O161" i="10" s="1"/>
  <c r="X37" i="7"/>
  <c r="O800" i="10" s="1" a="1"/>
  <c r="O800" i="10" s="1"/>
  <c r="X38" i="7"/>
  <c r="O19" i="10" s="1" a="1"/>
  <c r="O19" i="10" s="1"/>
  <c r="X39" i="7"/>
  <c r="O498" i="10" s="1" a="1"/>
  <c r="O498" i="10" s="1"/>
  <c r="X40" i="7"/>
  <c r="O861" i="10" s="1" a="1"/>
  <c r="O861" i="10" s="1"/>
  <c r="X41" i="7"/>
  <c r="O619" i="10" s="1" a="1"/>
  <c r="O619" i="10" s="1"/>
  <c r="X42" i="7"/>
  <c r="O817" i="10" s="1" a="1"/>
  <c r="O817" i="10" s="1"/>
  <c r="X43" i="7"/>
  <c r="O596" i="10" s="1" a="1"/>
  <c r="O596" i="10" s="1"/>
  <c r="X44" i="7"/>
  <c r="O544" i="10" s="1" a="1"/>
  <c r="O544" i="10" s="1"/>
  <c r="X45" i="7"/>
  <c r="O984" i="10" s="1" a="1"/>
  <c r="O984" i="10" s="1"/>
  <c r="X46" i="7"/>
  <c r="O889" i="10" s="1" a="1"/>
  <c r="O889" i="10" s="1"/>
  <c r="X47" i="7"/>
  <c r="O377" i="10" s="1" a="1"/>
  <c r="O377" i="10" s="1"/>
  <c r="X48" i="7"/>
  <c r="O992" i="10" s="1" a="1"/>
  <c r="O992" i="10" s="1"/>
  <c r="X49" i="7"/>
  <c r="O333" i="10" s="1" a="1"/>
  <c r="O333" i="10" s="1"/>
  <c r="X50" i="7"/>
  <c r="O237" i="10" s="1" a="1"/>
  <c r="O237" i="10" s="1"/>
  <c r="X51" i="7"/>
  <c r="O673" i="10" s="1" a="1"/>
  <c r="O673" i="10" s="1"/>
  <c r="X52" i="7"/>
  <c r="O353" i="10" s="1" a="1"/>
  <c r="O353" i="10" s="1"/>
  <c r="X53" i="7"/>
  <c r="O621" i="10" s="1" a="1"/>
  <c r="O621" i="10" s="1"/>
  <c r="X54" i="7"/>
  <c r="O843" i="10" s="1" a="1"/>
  <c r="O843" i="10" s="1"/>
  <c r="X55" i="7"/>
  <c r="O540" i="10" s="1" a="1"/>
  <c r="O540" i="10" s="1"/>
  <c r="X56" i="7"/>
  <c r="O885" i="10" s="1" a="1"/>
  <c r="O885" i="10" s="1"/>
  <c r="X57" i="7"/>
  <c r="O848" i="10" s="1" a="1"/>
  <c r="O848" i="10" s="1"/>
  <c r="X58" i="7"/>
  <c r="O949" i="10" s="1" a="1"/>
  <c r="O949" i="10" s="1"/>
  <c r="X59" i="7"/>
  <c r="O15" i="10" s="1" a="1"/>
  <c r="O15" i="10" s="1"/>
  <c r="X60" i="7"/>
  <c r="O1003" i="10" s="1" a="1"/>
  <c r="O1003" i="10" s="1"/>
  <c r="X61" i="7"/>
  <c r="O539" i="10" s="1" a="1"/>
  <c r="O539" i="10" s="1"/>
  <c r="X62" i="7"/>
  <c r="O111" i="10" s="1" a="1"/>
  <c r="O111" i="10" s="1"/>
  <c r="X63" i="7"/>
  <c r="O773" i="10" s="1" a="1"/>
  <c r="O773" i="10" s="1"/>
  <c r="X64" i="7"/>
  <c r="O929" i="10" s="1" a="1"/>
  <c r="O929" i="10" s="1"/>
  <c r="X65" i="7"/>
  <c r="O192" i="10" s="1" a="1"/>
  <c r="O192" i="10" s="1"/>
  <c r="X66" i="7"/>
  <c r="O831" i="10" s="1" a="1"/>
  <c r="O831" i="10" s="1"/>
  <c r="X67" i="7"/>
  <c r="O851" i="10" s="1" a="1"/>
  <c r="O851" i="10" s="1"/>
  <c r="X68" i="7"/>
  <c r="O359" i="10" s="1" a="1"/>
  <c r="O359" i="10" s="1"/>
  <c r="X69" i="7"/>
  <c r="O98" i="10" s="1" a="1"/>
  <c r="O98" i="10" s="1"/>
  <c r="X70" i="7"/>
  <c r="O835" i="10" s="1" a="1"/>
  <c r="O835" i="10" s="1"/>
  <c r="X71" i="7"/>
  <c r="O73" i="10" s="1" a="1"/>
  <c r="O73" i="10" s="1"/>
  <c r="X72" i="7"/>
  <c r="O982" i="10" s="1" a="1"/>
  <c r="O982" i="10" s="1"/>
  <c r="X73" i="7"/>
  <c r="O507" i="10" s="1" a="1"/>
  <c r="O507" i="10" s="1"/>
  <c r="X74" i="7"/>
  <c r="O476" i="10" s="1" a="1"/>
  <c r="O476" i="10" s="1"/>
  <c r="X75" i="7"/>
  <c r="O231" i="10" s="1" a="1"/>
  <c r="O231" i="10" s="1"/>
  <c r="X76" i="7"/>
  <c r="O959" i="10" s="1" a="1"/>
  <c r="O959" i="10" s="1"/>
  <c r="X77" i="7"/>
  <c r="O764" i="10" s="1" a="1"/>
  <c r="O764" i="10" s="1"/>
  <c r="X78" i="7"/>
  <c r="O751" i="10" s="1" a="1"/>
  <c r="O751" i="10" s="1"/>
  <c r="X79" i="7"/>
  <c r="O135" i="10" s="1" a="1"/>
  <c r="O135" i="10" s="1"/>
  <c r="X80" i="7"/>
  <c r="O899" i="10" s="1" a="1"/>
  <c r="O899" i="10" s="1"/>
  <c r="X81" i="7"/>
  <c r="O545" i="10" s="1" a="1"/>
  <c r="O545" i="10" s="1"/>
  <c r="X82" i="7"/>
  <c r="O565" i="10" s="1" a="1"/>
  <c r="O565" i="10" s="1"/>
  <c r="X83" i="7"/>
  <c r="O562" i="10" s="1" a="1"/>
  <c r="O562" i="10" s="1"/>
  <c r="X84" i="7"/>
  <c r="O827" i="10" s="1" a="1"/>
  <c r="O827" i="10" s="1"/>
  <c r="X85" i="7"/>
  <c r="O347" i="10" s="1" a="1"/>
  <c r="O347" i="10" s="1"/>
  <c r="X86" i="7"/>
  <c r="O654" i="10" s="1" a="1"/>
  <c r="O654" i="10" s="1"/>
  <c r="X87" i="7"/>
  <c r="O988" i="10" s="1" a="1"/>
  <c r="O988" i="10" s="1"/>
  <c r="X88" i="7"/>
  <c r="O490" i="10" s="1" a="1"/>
  <c r="O490" i="10" s="1"/>
  <c r="X89" i="7"/>
  <c r="O387" i="10" s="1" a="1"/>
  <c r="O387" i="10" s="1"/>
  <c r="X90" i="7"/>
  <c r="O291" i="10" s="1" a="1"/>
  <c r="O291" i="10" s="1"/>
  <c r="X91" i="7"/>
  <c r="O375" i="10" s="1" a="1"/>
  <c r="O375" i="10" s="1"/>
  <c r="X92" i="7"/>
  <c r="O492" i="10" s="1" a="1"/>
  <c r="O492" i="10" s="1"/>
  <c r="X93" i="7"/>
  <c r="O355" i="10" s="1" a="1"/>
  <c r="O355" i="10" s="1"/>
  <c r="X94" i="7"/>
  <c r="O54" i="10" s="1" a="1"/>
  <c r="O54" i="10" s="1"/>
  <c r="X95" i="7"/>
  <c r="O997" i="10" s="1" a="1"/>
  <c r="O997" i="10" s="1"/>
  <c r="X96" i="7"/>
  <c r="O730" i="10" s="1" a="1"/>
  <c r="O730" i="10" s="1"/>
  <c r="X97" i="7"/>
  <c r="O746" i="10" s="1" a="1"/>
  <c r="O746" i="10" s="1"/>
  <c r="X98" i="7"/>
  <c r="O886" i="10" s="1" a="1"/>
  <c r="O886" i="10" s="1"/>
  <c r="X99" i="7"/>
  <c r="O1000" i="10" s="1" a="1"/>
  <c r="O1000" i="10" s="1"/>
  <c r="X100" i="7"/>
  <c r="O796" i="10" s="1" a="1"/>
  <c r="O796" i="10" s="1"/>
  <c r="X101" i="7"/>
  <c r="O787" i="10" s="1" a="1"/>
  <c r="O787" i="10" s="1"/>
  <c r="X102" i="7"/>
  <c r="O890" i="10" s="1" a="1"/>
  <c r="O890" i="10" s="1"/>
  <c r="X103" i="7"/>
  <c r="O702" i="10" s="1" a="1"/>
  <c r="O702" i="10" s="1"/>
  <c r="X104" i="7"/>
  <c r="O795" i="10" s="1" a="1"/>
  <c r="O795" i="10" s="1"/>
  <c r="X105" i="7"/>
  <c r="O622" i="10" s="1" a="1"/>
  <c r="O622" i="10" s="1"/>
  <c r="X106" i="7"/>
  <c r="O212" i="10" s="1" a="1"/>
  <c r="O212" i="10" s="1"/>
  <c r="X107" i="7"/>
  <c r="O400" i="10" s="1" a="1"/>
  <c r="O400" i="10" s="1"/>
  <c r="X108" i="7"/>
  <c r="O484" i="10" s="1" a="1"/>
  <c r="O484" i="10" s="1"/>
  <c r="X109" i="7"/>
  <c r="O99" i="10" s="1" a="1"/>
  <c r="O99" i="10" s="1"/>
  <c r="X110" i="7"/>
  <c r="O62" i="10" s="1" a="1"/>
  <c r="O62" i="10" s="1"/>
  <c r="X111" i="7"/>
  <c r="O363" i="10" s="1" a="1"/>
  <c r="O363" i="10" s="1"/>
  <c r="X112" i="7"/>
  <c r="O381" i="10" s="1" a="1"/>
  <c r="O381" i="10" s="1"/>
  <c r="X113" i="7"/>
  <c r="O932" i="10" s="1" a="1"/>
  <c r="O932" i="10" s="1"/>
  <c r="X114" i="7"/>
  <c r="O806" i="10" s="1" a="1"/>
  <c r="O806" i="10" s="1"/>
  <c r="X115" i="7"/>
  <c r="O339" i="10" s="1" a="1"/>
  <c r="O339" i="10" s="1"/>
  <c r="X116" i="7"/>
  <c r="O143" i="10" s="1" a="1"/>
  <c r="O143" i="10" s="1"/>
  <c r="X117" i="7"/>
  <c r="O210" i="10" s="1" a="1"/>
  <c r="O210" i="10" s="1"/>
  <c r="X118" i="7"/>
  <c r="O748" i="10" s="1" a="1"/>
  <c r="O748" i="10" s="1"/>
  <c r="X119" i="7"/>
  <c r="O916" i="10" s="1" a="1"/>
  <c r="O916" i="10" s="1"/>
  <c r="X120" i="7"/>
  <c r="O222" i="10" s="1" a="1"/>
  <c r="O222" i="10" s="1"/>
  <c r="X121" i="7"/>
  <c r="O639" i="10" s="1" a="1"/>
  <c r="O639" i="10" s="1"/>
  <c r="X122" i="7"/>
  <c r="O943" i="10" s="1" a="1"/>
  <c r="O943" i="10" s="1"/>
  <c r="X123" i="7"/>
  <c r="O87" i="10" s="1" a="1"/>
  <c r="O87" i="10" s="1"/>
  <c r="X124" i="7"/>
  <c r="O409" i="10" s="1" a="1"/>
  <c r="O409" i="10" s="1"/>
  <c r="X125" i="7"/>
  <c r="O972" i="10" s="1" a="1"/>
  <c r="O972" i="10" s="1"/>
  <c r="X126" i="7"/>
  <c r="O266" i="10" s="1" a="1"/>
  <c r="O266" i="10" s="1"/>
  <c r="X127" i="7"/>
  <c r="O771" i="10" s="1" a="1"/>
  <c r="O771" i="10" s="1"/>
  <c r="X128" i="7"/>
  <c r="O753" i="10" s="1" a="1"/>
  <c r="O753" i="10" s="1"/>
  <c r="X129" i="7"/>
  <c r="O113" i="10" s="1" a="1"/>
  <c r="O113" i="10" s="1"/>
  <c r="X130" i="7"/>
  <c r="O724" i="10" s="1" a="1"/>
  <c r="O724" i="10" s="1"/>
  <c r="X131" i="7"/>
  <c r="O479" i="10" s="1" a="1"/>
  <c r="O479" i="10" s="1"/>
  <c r="X132" i="7"/>
  <c r="O367" i="10" s="1" a="1"/>
  <c r="O367" i="10" s="1"/>
  <c r="X133" i="7"/>
  <c r="O797" i="10" s="1" a="1"/>
  <c r="O797" i="10" s="1"/>
  <c r="X134" i="7"/>
  <c r="O346" i="10" s="1" a="1"/>
  <c r="O346" i="10" s="1"/>
  <c r="X135" i="7"/>
  <c r="O340" i="10" s="1" a="1"/>
  <c r="O340" i="10" s="1"/>
  <c r="X136" i="7"/>
  <c r="O947" i="10" s="1" a="1"/>
  <c r="O947" i="10" s="1"/>
  <c r="X137" i="7"/>
  <c r="O729" i="10" s="1" a="1"/>
  <c r="O729" i="10" s="1"/>
  <c r="X138" i="7"/>
  <c r="O597" i="10" s="1" a="1"/>
  <c r="O597" i="10" s="1"/>
  <c r="X139" i="7"/>
  <c r="O635" i="10" s="1" a="1"/>
  <c r="O635" i="10" s="1"/>
  <c r="X140" i="7"/>
  <c r="O588" i="10" s="1" a="1"/>
  <c r="O588" i="10" s="1"/>
  <c r="X141" i="7"/>
  <c r="O788" i="10" s="1" a="1"/>
  <c r="O788" i="10" s="1"/>
  <c r="X142" i="7"/>
  <c r="O432" i="10" s="1" a="1"/>
  <c r="O432" i="10" s="1"/>
  <c r="X143" i="7"/>
  <c r="O79" i="10" s="1" a="1"/>
  <c r="O79" i="10" s="1"/>
  <c r="X144" i="7"/>
  <c r="O822" i="10" s="1" a="1"/>
  <c r="O822" i="10" s="1"/>
  <c r="X145" i="7"/>
  <c r="O731" i="10" s="1" a="1"/>
  <c r="O731" i="10" s="1"/>
  <c r="X146" i="7"/>
  <c r="O922" i="10" s="1" a="1"/>
  <c r="O922" i="10" s="1"/>
  <c r="X147" i="7"/>
  <c r="O206" i="10" s="1" a="1"/>
  <c r="O206" i="10" s="1"/>
  <c r="X148" i="7"/>
  <c r="O388" i="10" s="1" a="1"/>
  <c r="O388" i="10" s="1"/>
  <c r="X149" i="7"/>
  <c r="O28" i="10" s="1" a="1"/>
  <c r="O28" i="10" s="1"/>
  <c r="X150" i="7"/>
  <c r="O283" i="10" s="1" a="1"/>
  <c r="O283" i="10" s="1"/>
  <c r="X151" i="7"/>
  <c r="O649" i="10" s="1" a="1"/>
  <c r="O649" i="10" s="1"/>
  <c r="X152" i="7"/>
  <c r="O566" i="10" s="1" a="1"/>
  <c r="O566" i="10" s="1"/>
  <c r="X153" i="7"/>
  <c r="O115" i="10" s="1" a="1"/>
  <c r="O115" i="10" s="1"/>
  <c r="X154" i="7"/>
  <c r="O761" i="10" s="1" a="1"/>
  <c r="O761" i="10" s="1"/>
  <c r="X155" i="7"/>
  <c r="O847" i="10" s="1" a="1"/>
  <c r="O847" i="10" s="1"/>
  <c r="X156" i="7"/>
  <c r="O934" i="10" s="1" a="1"/>
  <c r="O934" i="10" s="1"/>
  <c r="X157" i="7"/>
  <c r="O521" i="10" s="1" a="1"/>
  <c r="O521" i="10" s="1"/>
  <c r="X158" i="7"/>
  <c r="O285" i="10" s="1" a="1"/>
  <c r="O285" i="10" s="1"/>
  <c r="X159" i="7"/>
  <c r="O157" i="10" s="1" a="1"/>
  <c r="O157" i="10" s="1"/>
  <c r="X160" i="7"/>
  <c r="O672" i="10" s="1" a="1"/>
  <c r="O672" i="10" s="1"/>
  <c r="X161" i="7"/>
  <c r="O930" i="10" s="1" a="1"/>
  <c r="O930" i="10" s="1"/>
  <c r="X162" i="7"/>
  <c r="O449" i="10" s="1" a="1"/>
  <c r="O449" i="10" s="1"/>
  <c r="X163" i="7"/>
  <c r="O393" i="10" s="1" a="1"/>
  <c r="O393" i="10" s="1"/>
  <c r="X164" i="7"/>
  <c r="O528" i="10" s="1" a="1"/>
  <c r="O528" i="10" s="1"/>
  <c r="X165" i="7"/>
  <c r="O514" i="10" s="1" a="1"/>
  <c r="O514" i="10" s="1"/>
  <c r="X166" i="7"/>
  <c r="O564" i="10" s="1" a="1"/>
  <c r="O564" i="10" s="1"/>
  <c r="X167" i="7"/>
  <c r="O228" i="10" s="1" a="1"/>
  <c r="O228" i="10" s="1"/>
  <c r="X168" i="7"/>
  <c r="O282" i="10" s="1" a="1"/>
  <c r="O282" i="10" s="1"/>
  <c r="X169" i="7"/>
  <c r="O323" i="10" s="1" a="1"/>
  <c r="O323" i="10" s="1"/>
  <c r="X170" i="7"/>
  <c r="O480" i="10" s="1" a="1"/>
  <c r="O480" i="10" s="1"/>
  <c r="X171" i="7"/>
  <c r="O360" i="10" s="1" a="1"/>
  <c r="O360" i="10" s="1"/>
  <c r="X172" i="7"/>
  <c r="O754" i="10" s="1" a="1"/>
  <c r="O754" i="10" s="1"/>
  <c r="X173" i="7"/>
  <c r="O723" i="10" s="1" a="1"/>
  <c r="O723" i="10" s="1"/>
  <c r="X174" i="7"/>
  <c r="O527" i="10" s="1" a="1"/>
  <c r="O527" i="10" s="1"/>
  <c r="X175" i="7"/>
  <c r="O112" i="10" s="1" a="1"/>
  <c r="O112" i="10" s="1"/>
  <c r="X176" i="7"/>
  <c r="O781" i="10" s="1" a="1"/>
  <c r="O781" i="10" s="1"/>
  <c r="X177" i="7"/>
  <c r="O714" i="10" s="1" a="1"/>
  <c r="O714" i="10" s="1"/>
  <c r="X178" i="7"/>
  <c r="O29" i="10" s="1" a="1"/>
  <c r="O29" i="10" s="1"/>
  <c r="X179" i="7"/>
  <c r="O716" i="10" s="1" a="1"/>
  <c r="O716" i="10" s="1"/>
  <c r="X180" i="7"/>
  <c r="O944" i="10" s="1" a="1"/>
  <c r="O944" i="10" s="1"/>
  <c r="X181" i="7"/>
  <c r="O590" i="10" s="1" a="1"/>
  <c r="O590" i="10" s="1"/>
  <c r="X182" i="7"/>
  <c r="O325" i="10" s="1" a="1"/>
  <c r="O325" i="10" s="1"/>
  <c r="X183" i="7"/>
  <c r="O625" i="10" s="1" a="1"/>
  <c r="O625" i="10" s="1"/>
  <c r="X184" i="7"/>
  <c r="O489" i="10" s="1" a="1"/>
  <c r="O489" i="10" s="1"/>
  <c r="X185" i="7"/>
  <c r="O183" i="10" s="1" a="1"/>
  <c r="O183" i="10" s="1"/>
  <c r="X186" i="7"/>
  <c r="O535" i="10" s="1" a="1"/>
  <c r="O535" i="10" s="1"/>
  <c r="X187" i="7"/>
  <c r="O758" i="10" s="1" a="1"/>
  <c r="O758" i="10" s="1"/>
  <c r="X188" i="7"/>
  <c r="O146" i="10" s="1" a="1"/>
  <c r="O146" i="10" s="1"/>
  <c r="X189" i="7"/>
  <c r="O273" i="10" s="1" a="1"/>
  <c r="O273" i="10" s="1"/>
  <c r="X190" i="7"/>
  <c r="O170" i="10" s="1" a="1"/>
  <c r="O170" i="10" s="1"/>
  <c r="X191" i="7"/>
  <c r="O328" i="10" s="1" a="1"/>
  <c r="O328" i="10" s="1"/>
  <c r="X192" i="7"/>
  <c r="O85" i="10" s="1" a="1"/>
  <c r="O85" i="10" s="1"/>
  <c r="X193" i="7"/>
  <c r="O127" i="10" s="1" a="1"/>
  <c r="O127" i="10" s="1"/>
  <c r="X194" i="7"/>
  <c r="O559" i="10" s="1" a="1"/>
  <c r="O559" i="10" s="1"/>
  <c r="X195" i="7"/>
  <c r="O91" i="10" s="1" a="1"/>
  <c r="O91" i="10" s="1"/>
  <c r="X196" i="7"/>
  <c r="O530" i="10" s="1" a="1"/>
  <c r="O530" i="10" s="1"/>
  <c r="X197" i="7"/>
  <c r="O279" i="10" s="1" a="1"/>
  <c r="O279" i="10" s="1"/>
  <c r="X198" i="7"/>
  <c r="O799" i="10" s="1" a="1"/>
  <c r="O799" i="10" s="1"/>
  <c r="X199" i="7"/>
  <c r="O685" i="10" s="1" a="1"/>
  <c r="O685" i="10" s="1"/>
  <c r="X200" i="7"/>
  <c r="O140" i="10" s="1" a="1"/>
  <c r="O140" i="10" s="1"/>
  <c r="X201" i="7"/>
  <c r="O414" i="10" s="1" a="1"/>
  <c r="O414" i="10" s="1"/>
  <c r="X202" i="7"/>
  <c r="O548" i="10" s="1" a="1"/>
  <c r="O548" i="10" s="1"/>
  <c r="X203" i="7"/>
  <c r="O906" i="10" s="1" a="1"/>
  <c r="O906" i="10" s="1"/>
  <c r="X204" i="7"/>
  <c r="O286" i="10" s="1" a="1"/>
  <c r="O286" i="10" s="1"/>
  <c r="X205" i="7"/>
  <c r="O299" i="10" s="1" a="1"/>
  <c r="O299" i="10" s="1"/>
  <c r="X206" i="7"/>
  <c r="O555" i="10" s="1" a="1"/>
  <c r="O555" i="10" s="1"/>
  <c r="X207" i="7"/>
  <c r="O226" i="10" s="1" a="1"/>
  <c r="O226" i="10" s="1"/>
  <c r="X208" i="7"/>
  <c r="O224" i="10" s="1" a="1"/>
  <c r="O224" i="10" s="1"/>
  <c r="X209" i="7"/>
  <c r="O666" i="10" s="1" a="1"/>
  <c r="O666" i="10" s="1"/>
  <c r="X210" i="7"/>
  <c r="O634" i="10" s="1" a="1"/>
  <c r="O634" i="10" s="1"/>
  <c r="X211" i="7"/>
  <c r="O720" i="10" s="1" a="1"/>
  <c r="O720" i="10" s="1"/>
  <c r="X212" i="7"/>
  <c r="O807" i="10" s="1" a="1"/>
  <c r="O807" i="10" s="1"/>
  <c r="X213" i="7"/>
  <c r="O288" i="10" s="1" a="1"/>
  <c r="O288" i="10" s="1"/>
  <c r="X214" i="7"/>
  <c r="O977" i="10" s="1" a="1"/>
  <c r="O977" i="10" s="1"/>
  <c r="X215" i="7"/>
  <c r="O979" i="10" s="1" a="1"/>
  <c r="O979" i="10" s="1"/>
  <c r="X216" i="7"/>
  <c r="O727" i="10" s="1" a="1"/>
  <c r="O727" i="10" s="1"/>
  <c r="X217" i="7"/>
  <c r="O560" i="10" s="1" a="1"/>
  <c r="O560" i="10" s="1"/>
  <c r="X218" i="7"/>
  <c r="O687" i="10" s="1" a="1"/>
  <c r="O687" i="10" s="1"/>
  <c r="X219" i="7"/>
  <c r="O892" i="10" s="1" a="1"/>
  <c r="O892" i="10" s="1"/>
  <c r="X220" i="7"/>
  <c r="O453" i="10" s="1" a="1"/>
  <c r="O453" i="10" s="1"/>
  <c r="X221" i="7"/>
  <c r="O956" i="10" s="1" a="1"/>
  <c r="O956" i="10" s="1"/>
  <c r="X222" i="7"/>
  <c r="O928" i="10" s="1" a="1"/>
  <c r="O928" i="10" s="1"/>
  <c r="X223" i="7"/>
  <c r="O75" i="10" s="1" a="1"/>
  <c r="O75" i="10" s="1"/>
  <c r="X224" i="7"/>
  <c r="O296" i="10" s="1" a="1"/>
  <c r="O296" i="10" s="1"/>
  <c r="X225" i="7"/>
  <c r="O311" i="10" s="1" a="1"/>
  <c r="O311" i="10" s="1"/>
  <c r="X226" i="7"/>
  <c r="O938" i="10" s="1" a="1"/>
  <c r="O938" i="10" s="1"/>
  <c r="X227" i="7"/>
  <c r="O676" i="10" s="1" a="1"/>
  <c r="O676" i="10" s="1"/>
  <c r="X228" i="7"/>
  <c r="O967" i="10" s="1" a="1"/>
  <c r="O967" i="10" s="1"/>
  <c r="X229" i="7"/>
  <c r="O591" i="10" s="1" a="1"/>
  <c r="O591" i="10" s="1"/>
  <c r="X230" i="7"/>
  <c r="O742" i="10" s="1" a="1"/>
  <c r="O742" i="10" s="1"/>
  <c r="X231" i="7"/>
  <c r="O509" i="10" s="1" a="1"/>
  <c r="O509" i="10" s="1"/>
  <c r="X232" i="7"/>
  <c r="O637" i="10" s="1" a="1"/>
  <c r="O637" i="10" s="1"/>
  <c r="X233" i="7"/>
  <c r="O816" i="10" s="1" a="1"/>
  <c r="O816" i="10" s="1"/>
  <c r="X234" i="7"/>
  <c r="O606" i="10" s="1" a="1"/>
  <c r="O606" i="10" s="1"/>
  <c r="X235" i="7"/>
  <c r="O633" i="10" s="1" a="1"/>
  <c r="O633" i="10" s="1"/>
  <c r="X236" i="7"/>
  <c r="O408" i="10" s="1" a="1"/>
  <c r="O408" i="10" s="1"/>
  <c r="X237" i="7"/>
  <c r="O316" i="10" s="1" a="1"/>
  <c r="O316" i="10" s="1"/>
  <c r="X238" i="7"/>
  <c r="O836" i="10" s="1" a="1"/>
  <c r="O836" i="10" s="1"/>
  <c r="X239" i="7"/>
  <c r="O335" i="10" s="1" a="1"/>
  <c r="O335" i="10" s="1"/>
  <c r="X240" i="7"/>
  <c r="O365" i="10" s="1" a="1"/>
  <c r="O365" i="10" s="1"/>
  <c r="X241" i="7"/>
  <c r="O678" i="10" s="1" a="1"/>
  <c r="O678" i="10" s="1"/>
  <c r="X242" i="7"/>
  <c r="O174" i="10" s="1" a="1"/>
  <c r="O174" i="10" s="1"/>
  <c r="X243" i="7"/>
  <c r="O11" i="10" s="1" a="1"/>
  <c r="O11" i="10" s="1"/>
  <c r="X244" i="7"/>
  <c r="O494" i="10" s="1" a="1"/>
  <c r="O494" i="10" s="1"/>
  <c r="X245" i="7"/>
  <c r="O221" i="10" s="1" a="1"/>
  <c r="O221" i="10" s="1"/>
  <c r="X246" i="7"/>
  <c r="O217" i="10" s="1" a="1"/>
  <c r="O217" i="10" s="1"/>
  <c r="X247" i="7"/>
  <c r="O615" i="10" s="1" a="1"/>
  <c r="O615" i="10" s="1"/>
  <c r="X248" i="7"/>
  <c r="O491" i="10" s="1" a="1"/>
  <c r="O491" i="10" s="1"/>
  <c r="X249" i="7"/>
  <c r="O256" i="10" s="1" a="1"/>
  <c r="O256" i="10" s="1"/>
  <c r="X250" i="7"/>
  <c r="O82" i="10" s="1" a="1"/>
  <c r="O82" i="10" s="1"/>
  <c r="X251" i="7"/>
  <c r="O547" i="10" s="1" a="1"/>
  <c r="O547" i="10" s="1"/>
  <c r="X252" i="7"/>
  <c r="O680" i="10" s="1" a="1"/>
  <c r="O680" i="10" s="1"/>
  <c r="X253" i="7"/>
  <c r="O907" i="10" s="1" a="1"/>
  <c r="O907" i="10" s="1"/>
  <c r="X254" i="7"/>
  <c r="O80" i="10" s="1" a="1"/>
  <c r="O80" i="10" s="1"/>
  <c r="X255" i="7"/>
  <c r="O106" i="10" s="1" a="1"/>
  <c r="O106" i="10" s="1"/>
  <c r="X256" i="7"/>
  <c r="O341" i="10" s="1" a="1"/>
  <c r="O341" i="10" s="1"/>
  <c r="X257" i="7"/>
  <c r="O441" i="10" s="1" a="1"/>
  <c r="O441" i="10" s="1"/>
  <c r="X258" i="7"/>
  <c r="O132" i="10" s="1" a="1"/>
  <c r="O132" i="10" s="1"/>
  <c r="X259" i="7"/>
  <c r="O999" i="10" s="1" a="1"/>
  <c r="O999" i="10" s="1"/>
  <c r="X260" i="7"/>
  <c r="O120" i="10" s="1" a="1"/>
  <c r="O120" i="10" s="1"/>
  <c r="X261" i="7"/>
  <c r="O149" i="10" s="1" a="1"/>
  <c r="O149" i="10" s="1"/>
  <c r="X262" i="7"/>
  <c r="O473" i="10" s="1" a="1"/>
  <c r="O473" i="10" s="1"/>
  <c r="X263" i="7"/>
  <c r="O337" i="10" s="1" a="1"/>
  <c r="O337" i="10" s="1"/>
  <c r="X264" i="7"/>
  <c r="O150" i="10" s="1" a="1"/>
  <c r="O150" i="10" s="1"/>
  <c r="X265" i="7"/>
  <c r="O894" i="10" s="1" a="1"/>
  <c r="O894" i="10" s="1"/>
  <c r="X266" i="7"/>
  <c r="O506" i="10" s="1" a="1"/>
  <c r="O506" i="10" s="1"/>
  <c r="X267" i="7"/>
  <c r="O601" i="10" s="1" a="1"/>
  <c r="O601" i="10" s="1"/>
  <c r="X268" i="7"/>
  <c r="O203" i="10" s="1" a="1"/>
  <c r="O203" i="10" s="1"/>
  <c r="X269" i="7"/>
  <c r="O434" i="10" s="1" a="1"/>
  <c r="O434" i="10" s="1"/>
  <c r="X270" i="7"/>
  <c r="O172" i="10" s="1" a="1"/>
  <c r="O172" i="10" s="1"/>
  <c r="X271" i="7"/>
  <c r="O184" i="10" s="1" a="1"/>
  <c r="O184" i="10" s="1"/>
  <c r="X272" i="7"/>
  <c r="O348" i="10" s="1" a="1"/>
  <c r="O348" i="10" s="1"/>
  <c r="X273" i="7"/>
  <c r="O97" i="10" s="1" a="1"/>
  <c r="O97" i="10" s="1"/>
  <c r="X274" i="7"/>
  <c r="O306" i="10" s="1" a="1"/>
  <c r="O306" i="10" s="1"/>
  <c r="X275" i="7"/>
  <c r="O180" i="10" s="1" a="1"/>
  <c r="O180" i="10" s="1"/>
  <c r="X276" i="7"/>
  <c r="O609" i="10" s="1" a="1"/>
  <c r="O609" i="10" s="1"/>
  <c r="X277" i="7"/>
  <c r="O762" i="10" s="1" a="1"/>
  <c r="O762" i="10" s="1"/>
  <c r="X278" i="7"/>
  <c r="O371" i="10" s="1" a="1"/>
  <c r="O371" i="10" s="1"/>
  <c r="X279" i="7"/>
  <c r="O805" i="10" s="1" a="1"/>
  <c r="O805" i="10" s="1"/>
  <c r="X280" i="7"/>
  <c r="O159" i="10" s="1" a="1"/>
  <c r="O159" i="10" s="1"/>
  <c r="X281" i="7"/>
  <c r="O234" i="10" s="1" a="1"/>
  <c r="O234" i="10" s="1"/>
  <c r="X282" i="7"/>
  <c r="O119" i="10" s="1" a="1"/>
  <c r="O119" i="10" s="1"/>
  <c r="X283" i="7"/>
  <c r="O995" i="10" s="1" a="1"/>
  <c r="O995" i="10" s="1"/>
  <c r="X284" i="7"/>
  <c r="O86" i="10" s="1" a="1"/>
  <c r="O86" i="10" s="1"/>
  <c r="X285" i="7"/>
  <c r="O719" i="10" s="1" a="1"/>
  <c r="O719" i="10" s="1"/>
  <c r="X286" i="7"/>
  <c r="O573" i="10" s="1" a="1"/>
  <c r="O573" i="10" s="1"/>
  <c r="X287" i="7"/>
  <c r="O713" i="10" s="1" a="1"/>
  <c r="O713" i="10" s="1"/>
  <c r="X288" i="7"/>
  <c r="O336" i="10" s="1" a="1"/>
  <c r="O336" i="10" s="1"/>
  <c r="X289" i="7"/>
  <c r="O74" i="10" s="1" a="1"/>
  <c r="O74" i="10" s="1"/>
  <c r="X290" i="7"/>
  <c r="O661" i="10" s="1" a="1"/>
  <c r="O661" i="10" s="1"/>
  <c r="X291" i="7"/>
  <c r="O478" i="10" s="1" a="1"/>
  <c r="O478" i="10" s="1"/>
  <c r="X292" i="7"/>
  <c r="O198" i="10" s="1" a="1"/>
  <c r="O198" i="10" s="1"/>
  <c r="X293" i="7"/>
  <c r="O647" i="10" s="1" a="1"/>
  <c r="O647" i="10" s="1"/>
  <c r="X294" i="7"/>
  <c r="O600" i="10" s="1" a="1"/>
  <c r="O600" i="10" s="1"/>
  <c r="X295" i="7"/>
  <c r="O268" i="10" s="1" a="1"/>
  <c r="O268" i="10" s="1"/>
  <c r="X296" i="7"/>
  <c r="O585" i="10" s="1" a="1"/>
  <c r="O585" i="10" s="1"/>
  <c r="X297" i="7"/>
  <c r="O422" i="10" s="1" a="1"/>
  <c r="O422" i="10" s="1"/>
  <c r="X298" i="7"/>
  <c r="O209" i="10" s="1" a="1"/>
  <c r="O209" i="10" s="1"/>
  <c r="X299" i="7"/>
  <c r="O772" i="10" s="1" a="1"/>
  <c r="O772" i="10" s="1"/>
  <c r="X300" i="7"/>
  <c r="O715" i="10" s="1" a="1"/>
  <c r="O715" i="10" s="1"/>
  <c r="X301" i="7"/>
  <c r="O508" i="10" s="1" a="1"/>
  <c r="O508" i="10" s="1"/>
  <c r="X302" i="7"/>
  <c r="O854" i="10" s="1" a="1"/>
  <c r="O854" i="10" s="1"/>
  <c r="X303" i="7"/>
  <c r="O236" i="10" s="1" a="1"/>
  <c r="O236" i="10" s="1"/>
  <c r="X304" i="7"/>
  <c r="O14" i="10" s="1" a="1"/>
  <c r="O14" i="10" s="1"/>
  <c r="X305" i="7"/>
  <c r="O109" i="10" s="1" a="1"/>
  <c r="O109" i="10" s="1"/>
  <c r="X306" i="7"/>
  <c r="O866" i="10" s="1" a="1"/>
  <c r="O866" i="10" s="1"/>
  <c r="X307" i="7"/>
  <c r="O872" i="10" s="1" a="1"/>
  <c r="O872" i="10" s="1"/>
  <c r="X308" i="7"/>
  <c r="O259" i="10" s="1" a="1"/>
  <c r="O259" i="10" s="1"/>
  <c r="X309" i="7"/>
  <c r="O213" i="10" s="1" a="1"/>
  <c r="O213" i="10" s="1"/>
  <c r="X310" i="7"/>
  <c r="O300" i="10" s="1" a="1"/>
  <c r="O300" i="10" s="1"/>
  <c r="X311" i="7"/>
  <c r="O966" i="10" s="1" a="1"/>
  <c r="O966" i="10" s="1"/>
  <c r="X312" i="7"/>
  <c r="O251" i="10" s="1" a="1"/>
  <c r="O251" i="10" s="1"/>
  <c r="X313" i="7"/>
  <c r="O783" i="10" s="1" a="1"/>
  <c r="O783" i="10" s="1"/>
  <c r="X314" i="7"/>
  <c r="O125" i="10" s="1" a="1"/>
  <c r="O125" i="10" s="1"/>
  <c r="X315" i="7"/>
  <c r="O465" i="10" s="1" a="1"/>
  <c r="O465" i="10" s="1"/>
  <c r="X316" i="7"/>
  <c r="O531" i="10" s="1" a="1"/>
  <c r="O531" i="10" s="1"/>
  <c r="X317" i="7"/>
  <c r="O523" i="10" s="1" a="1"/>
  <c r="O523" i="10" s="1"/>
  <c r="X318" i="7"/>
  <c r="O208" i="10" s="1" a="1"/>
  <c r="O208" i="10" s="1"/>
  <c r="X319" i="7"/>
  <c r="O312" i="10" s="1" a="1"/>
  <c r="O312" i="10" s="1"/>
  <c r="X320" i="7"/>
  <c r="O610" i="10" s="1" a="1"/>
  <c r="O610" i="10" s="1"/>
  <c r="X321" i="7"/>
  <c r="O942" i="10" s="1" a="1"/>
  <c r="O942" i="10" s="1"/>
  <c r="X322" i="7"/>
  <c r="O936" i="10" s="1" a="1"/>
  <c r="O936" i="10" s="1"/>
  <c r="X323" i="7"/>
  <c r="O551" i="10" s="1" a="1"/>
  <c r="O551" i="10" s="1"/>
  <c r="X324" i="7"/>
  <c r="O849" i="10" s="1" a="1"/>
  <c r="O849" i="10" s="1"/>
  <c r="X325" i="7"/>
  <c r="O220" i="10" s="1" a="1"/>
  <c r="O220" i="10" s="1"/>
  <c r="X326" i="7"/>
  <c r="O151" i="10" s="1" a="1"/>
  <c r="O151" i="10" s="1"/>
  <c r="X327" i="7"/>
  <c r="O744" i="10" s="1" a="1"/>
  <c r="O744" i="10" s="1"/>
  <c r="X328" i="7"/>
  <c r="O24" i="10" s="1" a="1"/>
  <c r="O24" i="10" s="1"/>
  <c r="X329" i="7"/>
  <c r="O405" i="10" s="1" a="1"/>
  <c r="O405" i="10" s="1"/>
  <c r="X330" i="7"/>
  <c r="O912" i="10" s="1" a="1"/>
  <c r="O912" i="10" s="1"/>
  <c r="X331" i="7"/>
  <c r="O701" i="10" s="1" a="1"/>
  <c r="O701" i="10" s="1"/>
  <c r="X332" i="7"/>
  <c r="O372" i="10" s="1" a="1"/>
  <c r="O372" i="10" s="1"/>
  <c r="X333" i="7"/>
  <c r="O877" i="10" s="1" a="1"/>
  <c r="O877" i="10" s="1"/>
  <c r="X334" i="7"/>
  <c r="O684" i="10" s="1" a="1"/>
  <c r="O684" i="10" s="1"/>
  <c r="X335" i="7"/>
  <c r="O884" i="10" s="1" a="1"/>
  <c r="O884" i="10" s="1"/>
  <c r="X336" i="7"/>
  <c r="O760" i="10" s="1" a="1"/>
  <c r="O760" i="10" s="1"/>
  <c r="X337" i="7"/>
  <c r="O629" i="10" s="1" a="1"/>
  <c r="O629" i="10" s="1"/>
  <c r="X338" i="7"/>
  <c r="O164" i="10" s="1" a="1"/>
  <c r="O164" i="10" s="1"/>
  <c r="X339" i="7"/>
  <c r="O595" i="10" s="1" a="1"/>
  <c r="O595" i="10" s="1"/>
  <c r="X340" i="7"/>
  <c r="O503" i="10" s="1" a="1"/>
  <c r="O503" i="10" s="1"/>
  <c r="X341" i="7"/>
  <c r="O757" i="10" s="1" a="1"/>
  <c r="O757" i="10" s="1"/>
  <c r="X342" i="7"/>
  <c r="O44" i="10" s="1" a="1"/>
  <c r="O44" i="10" s="1"/>
  <c r="X343" i="7"/>
  <c r="O487" i="10" s="1" a="1"/>
  <c r="O487" i="10" s="1"/>
  <c r="X344" i="7"/>
  <c r="O48" i="10" s="1" a="1"/>
  <c r="O48" i="10" s="1"/>
  <c r="X345" i="7"/>
  <c r="O718" i="10" s="1" a="1"/>
  <c r="O718" i="10" s="1"/>
  <c r="X346" i="7"/>
  <c r="O356" i="10" s="1" a="1"/>
  <c r="O356" i="10" s="1"/>
  <c r="X347" i="7"/>
  <c r="O553" i="10" s="1" a="1"/>
  <c r="O553" i="10" s="1"/>
  <c r="X348" i="7"/>
  <c r="O475" i="10" s="1" a="1"/>
  <c r="O475" i="10" s="1"/>
  <c r="X349" i="7"/>
  <c r="O427" i="10" s="1" a="1"/>
  <c r="O427" i="10" s="1"/>
  <c r="X350" i="7"/>
  <c r="O500" i="10" s="1" a="1"/>
  <c r="O500" i="10" s="1"/>
  <c r="X351" i="7"/>
  <c r="O267" i="10" s="1" a="1"/>
  <c r="O267" i="10" s="1"/>
  <c r="X352" i="7"/>
  <c r="O58" i="10" s="1" a="1"/>
  <c r="O58" i="10" s="1"/>
  <c r="X353" i="7"/>
  <c r="O70" i="10" s="1" a="1"/>
  <c r="O70" i="10" s="1"/>
  <c r="X354" i="7"/>
  <c r="O901" i="10" s="1" a="1"/>
  <c r="O901" i="10" s="1"/>
  <c r="X355" i="7"/>
  <c r="O642" i="10" s="1" a="1"/>
  <c r="O642" i="10" s="1"/>
  <c r="X356" i="7"/>
  <c r="O466" i="10" s="1" a="1"/>
  <c r="O466" i="10" s="1"/>
  <c r="X357" i="7"/>
  <c r="O855" i="10" s="1" a="1"/>
  <c r="O855" i="10" s="1"/>
  <c r="X358" i="7"/>
  <c r="O390" i="10" s="1" a="1"/>
  <c r="O390" i="10" s="1"/>
  <c r="X359" i="7"/>
  <c r="O671" i="10" s="1" a="1"/>
  <c r="O671" i="10" s="1"/>
  <c r="X360" i="7"/>
  <c r="O903" i="10" s="1" a="1"/>
  <c r="O903" i="10" s="1"/>
  <c r="X361" i="7"/>
  <c r="O447" i="10" s="1" a="1"/>
  <c r="O447" i="10" s="1"/>
  <c r="X362" i="7"/>
  <c r="O318" i="10" s="1" a="1"/>
  <c r="O318" i="10" s="1"/>
  <c r="X363" i="7"/>
  <c r="O419" i="10" s="1" a="1"/>
  <c r="O419" i="10" s="1"/>
  <c r="X364" i="7"/>
  <c r="O970" i="10" s="1" a="1"/>
  <c r="O970" i="10" s="1"/>
  <c r="X365" i="7"/>
  <c r="O410" i="10" s="1" a="1"/>
  <c r="O410" i="10" s="1"/>
  <c r="X366" i="7"/>
  <c r="O784" i="10" s="1" a="1"/>
  <c r="O784" i="10" s="1"/>
  <c r="X367" i="7"/>
  <c r="O394" i="10" s="1" a="1"/>
  <c r="O394" i="10" s="1"/>
  <c r="X368" i="7"/>
  <c r="O108" i="10" s="1" a="1"/>
  <c r="O108" i="10" s="1"/>
  <c r="X369" i="7"/>
  <c r="O214" i="10" s="1" a="1"/>
  <c r="O214" i="10" s="1"/>
  <c r="X370" i="7"/>
  <c r="O749" i="10" s="1" a="1"/>
  <c r="O749" i="10" s="1"/>
  <c r="X371" i="7"/>
  <c r="O582" i="10" s="1" a="1"/>
  <c r="O582" i="10" s="1"/>
  <c r="X372" i="7"/>
  <c r="O258" i="10" s="1" a="1"/>
  <c r="O258" i="10" s="1"/>
  <c r="X373" i="7"/>
  <c r="O18" i="10" s="1" a="1"/>
  <c r="O18" i="10" s="1"/>
  <c r="X374" i="7"/>
  <c r="O154" i="10" s="1" a="1"/>
  <c r="O154" i="10" s="1"/>
  <c r="X375" i="7"/>
  <c r="O364" i="10" s="1" a="1"/>
  <c r="O364" i="10" s="1"/>
  <c r="X376" i="7"/>
  <c r="O252" i="10" s="1" a="1"/>
  <c r="O252" i="10" s="1"/>
  <c r="X377" i="7"/>
  <c r="O570" i="10" s="1" a="1"/>
  <c r="O570" i="10" s="1"/>
  <c r="X378" i="7"/>
  <c r="O385" i="10" s="1" a="1"/>
  <c r="O385" i="10" s="1"/>
  <c r="X379" i="7"/>
  <c r="O752" i="10" s="1" a="1"/>
  <c r="O752" i="10" s="1"/>
  <c r="X380" i="7"/>
  <c r="O227" i="10" s="1" a="1"/>
  <c r="O227" i="10" s="1"/>
  <c r="X381" i="7"/>
  <c r="O821" i="10" s="1" a="1"/>
  <c r="O821" i="10" s="1"/>
  <c r="X382" i="7"/>
  <c r="O354" i="10" s="1" a="1"/>
  <c r="O354" i="10" s="1"/>
  <c r="X383" i="7"/>
  <c r="O830" i="10" s="1" a="1"/>
  <c r="O830" i="10" s="1"/>
  <c r="X384" i="7"/>
  <c r="O852" i="10" s="1" a="1"/>
  <c r="O852" i="10" s="1"/>
  <c r="X385" i="7"/>
  <c r="O677" i="10" s="1" a="1"/>
  <c r="O677" i="10" s="1"/>
  <c r="X386" i="7"/>
  <c r="O459" i="10" s="1" a="1"/>
  <c r="O459" i="10" s="1"/>
  <c r="X387" i="7"/>
  <c r="O567" i="10" s="1" a="1"/>
  <c r="O567" i="10" s="1"/>
  <c r="X388" i="7"/>
  <c r="O413" i="10" s="1" a="1"/>
  <c r="O413" i="10" s="1"/>
  <c r="X389" i="7"/>
  <c r="O557" i="10" s="1" a="1"/>
  <c r="O557" i="10" s="1"/>
  <c r="X390" i="7"/>
  <c r="O133" i="10" s="1" a="1"/>
  <c r="O133" i="10" s="1"/>
  <c r="X391" i="7"/>
  <c r="O446" i="10" s="1" a="1"/>
  <c r="O446" i="10" s="1"/>
  <c r="X392" i="7"/>
  <c r="O482" i="10" s="1" a="1"/>
  <c r="O482" i="10" s="1"/>
  <c r="X393" i="7"/>
  <c r="O957" i="10" s="1" a="1"/>
  <c r="O957" i="10" s="1"/>
  <c r="X394" i="7"/>
  <c r="O166" i="10" s="1" a="1"/>
  <c r="O166" i="10" s="1"/>
  <c r="X395" i="7"/>
  <c r="O738" i="10" s="1" a="1"/>
  <c r="O738" i="10" s="1"/>
  <c r="X396" i="7"/>
  <c r="O101" i="10" s="1" a="1"/>
  <c r="O101" i="10" s="1"/>
  <c r="X397" i="7"/>
  <c r="O225" i="10" s="1" a="1"/>
  <c r="O225" i="10" s="1"/>
  <c r="X398" i="7"/>
  <c r="O670" i="10" s="1" a="1"/>
  <c r="O670" i="10" s="1"/>
  <c r="X399" i="7"/>
  <c r="O379" i="10" s="1" a="1"/>
  <c r="O379" i="10" s="1"/>
  <c r="X400" i="7"/>
  <c r="O722" i="10" s="1" a="1"/>
  <c r="O722" i="10" s="1"/>
  <c r="X401" i="7"/>
  <c r="O63" i="10" s="1" a="1"/>
  <c r="O63" i="10" s="1"/>
  <c r="X402" i="7"/>
  <c r="O699" i="10" s="1" a="1"/>
  <c r="O699" i="10" s="1"/>
  <c r="X403" i="7"/>
  <c r="O960" i="10" s="1" a="1"/>
  <c r="O960" i="10" s="1"/>
  <c r="X404" i="7"/>
  <c r="O925" i="10" s="1" a="1"/>
  <c r="O925" i="10" s="1"/>
  <c r="X405" i="7"/>
  <c r="O790" i="10" s="1" a="1"/>
  <c r="O790" i="10" s="1"/>
  <c r="X406" i="7"/>
  <c r="O244" i="10" s="1" a="1"/>
  <c r="O244" i="10" s="1"/>
  <c r="X407" i="7"/>
  <c r="O974" i="10" s="1" a="1"/>
  <c r="O974" i="10" s="1"/>
  <c r="X408" i="7"/>
  <c r="O461" i="10" s="1" a="1"/>
  <c r="O461" i="10" s="1"/>
  <c r="X409" i="7"/>
  <c r="O43" i="10" s="1" a="1"/>
  <c r="O43" i="10" s="1"/>
  <c r="X410" i="7"/>
  <c r="O662" i="10" s="1" a="1"/>
  <c r="O662" i="10" s="1"/>
  <c r="X411" i="7"/>
  <c r="O158" i="10" s="1" a="1"/>
  <c r="O158" i="10" s="1"/>
  <c r="X412" i="7"/>
  <c r="O921" i="10" s="1" a="1"/>
  <c r="O921" i="10" s="1"/>
  <c r="X413" i="7"/>
  <c r="O265" i="10" s="1" a="1"/>
  <c r="O265" i="10" s="1"/>
  <c r="X414" i="7"/>
  <c r="O289" i="10" s="1" a="1"/>
  <c r="O289" i="10" s="1"/>
  <c r="X415" i="7"/>
  <c r="O42" i="10" s="1" a="1"/>
  <c r="O42" i="10" s="1"/>
  <c r="X416" i="7"/>
  <c r="O481" i="10" s="1" a="1"/>
  <c r="O481" i="10" s="1"/>
  <c r="X417" i="7"/>
  <c r="O327" i="10" s="1" a="1"/>
  <c r="O327" i="10" s="1"/>
  <c r="X418" i="7"/>
  <c r="O860" i="10" s="1" a="1"/>
  <c r="O860" i="10" s="1"/>
  <c r="X419" i="7"/>
  <c r="O160" i="10" s="1" a="1"/>
  <c r="O160" i="10" s="1"/>
  <c r="X420" i="7"/>
  <c r="O710" i="10" s="1" a="1"/>
  <c r="O710" i="10" s="1"/>
  <c r="X421" i="7"/>
  <c r="O733" i="10" s="1" a="1"/>
  <c r="O733" i="10" s="1"/>
  <c r="X422" i="7"/>
  <c r="O740" i="10" s="1" a="1"/>
  <c r="O740" i="10" s="1"/>
  <c r="X423" i="7"/>
  <c r="O39" i="10" s="1" a="1"/>
  <c r="O39" i="10" s="1"/>
  <c r="X424" i="7"/>
  <c r="O60" i="10" s="1" a="1"/>
  <c r="O60" i="10" s="1"/>
  <c r="X425" i="7"/>
  <c r="O815" i="10" s="1" a="1"/>
  <c r="O815" i="10" s="1"/>
  <c r="X426" i="7"/>
  <c r="O384" i="10" s="1" a="1"/>
  <c r="O384" i="10" s="1"/>
  <c r="X427" i="7"/>
  <c r="O964" i="10" s="1" a="1"/>
  <c r="O964" i="10" s="1"/>
  <c r="X428" i="7"/>
  <c r="O303" i="10" s="1" a="1"/>
  <c r="O303" i="10" s="1"/>
  <c r="X429" i="7"/>
  <c r="O874" i="10" s="1" a="1"/>
  <c r="O874" i="10" s="1"/>
  <c r="X430" i="7"/>
  <c r="O202" i="10" s="1" a="1"/>
  <c r="O202" i="10" s="1"/>
  <c r="X431" i="7"/>
  <c r="O592" i="10" s="1" a="1"/>
  <c r="O592" i="10" s="1"/>
  <c r="X432" i="7"/>
  <c r="O525" i="10" s="1" a="1"/>
  <c r="O525" i="10" s="1"/>
  <c r="X433" i="7"/>
  <c r="O948" i="10" s="1" a="1"/>
  <c r="O948" i="10" s="1"/>
  <c r="X434" i="7"/>
  <c r="O122" i="10" s="1" a="1"/>
  <c r="O122" i="10" s="1"/>
  <c r="X435" i="7"/>
  <c r="O505" i="10" s="1" a="1"/>
  <c r="O505" i="10" s="1"/>
  <c r="X436" i="7"/>
  <c r="O692" i="10" s="1" a="1"/>
  <c r="O692" i="10" s="1"/>
  <c r="X437" i="7"/>
  <c r="O307" i="10" s="1" a="1"/>
  <c r="O307" i="10" s="1"/>
  <c r="X438" i="7"/>
  <c r="O909" i="10" s="1" a="1"/>
  <c r="O909" i="10" s="1"/>
  <c r="X439" i="7"/>
  <c r="O278" i="10" s="1" a="1"/>
  <c r="O278" i="10" s="1"/>
  <c r="X440" i="7"/>
  <c r="O897" i="10" s="1" a="1"/>
  <c r="O897" i="10" s="1"/>
  <c r="X441" i="7"/>
  <c r="O124" i="10" s="1" a="1"/>
  <c r="O124" i="10" s="1"/>
  <c r="X442" i="7"/>
  <c r="O52" i="10" s="1" a="1"/>
  <c r="O52" i="10" s="1"/>
  <c r="X443" i="7"/>
  <c r="O502" i="10" s="1" a="1"/>
  <c r="O502" i="10" s="1"/>
  <c r="X444" i="7"/>
  <c r="O688" i="10" s="1" a="1"/>
  <c r="O688" i="10" s="1"/>
  <c r="X445" i="7"/>
  <c r="O242" i="10" s="1" a="1"/>
  <c r="O242" i="10" s="1"/>
  <c r="X446" i="7"/>
  <c r="O69" i="10" s="1" a="1"/>
  <c r="O69" i="10" s="1"/>
  <c r="X447" i="7"/>
  <c r="O324" i="10" s="1" a="1"/>
  <c r="O324" i="10" s="1"/>
  <c r="X448" i="7"/>
  <c r="O361" i="10" s="1" a="1"/>
  <c r="O361" i="10" s="1"/>
  <c r="X449" i="7"/>
  <c r="O777" i="10" s="1" a="1"/>
  <c r="O777" i="10" s="1"/>
  <c r="X450" i="7"/>
  <c r="O21" i="10" s="1" a="1"/>
  <c r="O21" i="10" s="1"/>
  <c r="X451" i="7"/>
  <c r="O49" i="10" s="1" a="1"/>
  <c r="O49" i="10" s="1"/>
  <c r="X452" i="7"/>
  <c r="O56" i="10" s="1" a="1"/>
  <c r="O56" i="10" s="1"/>
  <c r="X453" i="7"/>
  <c r="O275" i="10" s="1" a="1"/>
  <c r="O275" i="10" s="1"/>
  <c r="X454" i="7"/>
  <c r="O756" i="10" s="1" a="1"/>
  <c r="O756" i="10" s="1"/>
  <c r="X455" i="7"/>
  <c r="O382" i="10" s="1" a="1"/>
  <c r="O382" i="10" s="1"/>
  <c r="X456" i="7"/>
  <c r="O550" i="10" s="1" a="1"/>
  <c r="O550" i="10" s="1"/>
  <c r="X457" i="7"/>
  <c r="O281" i="10" s="1" a="1"/>
  <c r="O281" i="10" s="1"/>
  <c r="X458" i="7"/>
  <c r="O954" i="10" s="1" a="1"/>
  <c r="O954" i="10" s="1"/>
  <c r="X459" i="7"/>
  <c r="O130" i="10" s="1" a="1"/>
  <c r="O130" i="10" s="1"/>
  <c r="X460" i="7"/>
  <c r="O668" i="10" s="1" a="1"/>
  <c r="O668" i="10" s="1"/>
  <c r="X461" i="7"/>
  <c r="O779" i="10" s="1" a="1"/>
  <c r="O779" i="10" s="1"/>
  <c r="X462" i="7"/>
  <c r="O442" i="10" s="1" a="1"/>
  <c r="O442" i="10" s="1"/>
  <c r="X463" i="7"/>
  <c r="O207" i="10" s="1" a="1"/>
  <c r="O207" i="10" s="1"/>
  <c r="X464" i="7"/>
  <c r="O68" i="10" s="1" a="1"/>
  <c r="O68" i="10" s="1"/>
  <c r="X465" i="7"/>
  <c r="O607" i="10" s="1" a="1"/>
  <c r="O607" i="10" s="1"/>
  <c r="X466" i="7"/>
  <c r="O791" i="10" s="1" a="1"/>
  <c r="O791" i="10" s="1"/>
  <c r="X467" i="7"/>
  <c r="O376" i="10" s="1" a="1"/>
  <c r="O376" i="10" s="1"/>
  <c r="X468" i="7"/>
  <c r="O620" i="10" s="1" a="1"/>
  <c r="O620" i="10" s="1"/>
  <c r="X469" i="7"/>
  <c r="O456" i="10" s="1" a="1"/>
  <c r="O456" i="10" s="1"/>
  <c r="X470" i="7"/>
  <c r="O450" i="10" s="1" a="1"/>
  <c r="O450" i="10" s="1"/>
  <c r="X471" i="7"/>
  <c r="O458" i="10" s="1" a="1"/>
  <c r="O458" i="10" s="1"/>
  <c r="X472" i="7"/>
  <c r="O435" i="10" s="1" a="1"/>
  <c r="O435" i="10" s="1"/>
  <c r="X473" i="7"/>
  <c r="O902" i="10" s="1" a="1"/>
  <c r="O902" i="10" s="1"/>
  <c r="X474" i="7"/>
  <c r="O249" i="10" s="1" a="1"/>
  <c r="O249" i="10" s="1"/>
  <c r="X475" i="7"/>
  <c r="O343" i="10" s="1" a="1"/>
  <c r="O343" i="10" s="1"/>
  <c r="X476" i="7"/>
  <c r="O706" i="10" s="1" a="1"/>
  <c r="O706" i="10" s="1"/>
  <c r="X477" i="7"/>
  <c r="O89" i="10" s="1" a="1"/>
  <c r="O89" i="10" s="1"/>
  <c r="X478" i="7"/>
  <c r="O986" i="10" s="1" a="1"/>
  <c r="O986" i="10" s="1"/>
  <c r="X479" i="7"/>
  <c r="O350" i="10" s="1" a="1"/>
  <c r="O350" i="10" s="1"/>
  <c r="X480" i="7"/>
  <c r="O626" i="10" s="1" a="1"/>
  <c r="O626" i="10" s="1"/>
  <c r="X481" i="7"/>
  <c r="O576" i="10" s="1" a="1"/>
  <c r="O576" i="10" s="1"/>
  <c r="X482" i="7"/>
  <c r="O35" i="10" s="1" a="1"/>
  <c r="O35" i="10" s="1"/>
  <c r="X483" i="7"/>
  <c r="O232" i="10" s="1" a="1"/>
  <c r="O232" i="10" s="1"/>
  <c r="X484" i="7"/>
  <c r="O92" i="10" s="1" a="1"/>
  <c r="O92" i="10" s="1"/>
  <c r="X485" i="7"/>
  <c r="O397" i="10" s="1" a="1"/>
  <c r="O397" i="10" s="1"/>
  <c r="X486" i="7"/>
  <c r="O794" i="10" s="1" a="1"/>
  <c r="O794" i="10" s="1"/>
  <c r="X487" i="7"/>
  <c r="O298" i="10" s="1" a="1"/>
  <c r="O298" i="10" s="1"/>
  <c r="X488" i="7"/>
  <c r="O88" i="10" s="1" a="1"/>
  <c r="O88" i="10" s="1"/>
  <c r="X489" i="7"/>
  <c r="O23" i="10" s="1" a="1"/>
  <c r="O23" i="10" s="1"/>
  <c r="X490" i="7"/>
  <c r="O1001" i="10" s="1" a="1"/>
  <c r="O1001" i="10" s="1"/>
  <c r="X491" i="7"/>
  <c r="O515" i="10" s="1" a="1"/>
  <c r="O515" i="10" s="1"/>
  <c r="X492" i="7"/>
  <c r="O643" i="10" s="1" a="1"/>
  <c r="O643" i="10" s="1"/>
  <c r="X493" i="7"/>
  <c r="O659" i="10" s="1" a="1"/>
  <c r="O659" i="10" s="1"/>
  <c r="X494" i="7"/>
  <c r="O403" i="10" s="1" a="1"/>
  <c r="O403" i="10" s="1"/>
  <c r="X495" i="7"/>
  <c r="O584" i="10" s="1" a="1"/>
  <c r="O584" i="10" s="1"/>
  <c r="X496" i="7"/>
  <c r="O114" i="10" s="1" a="1"/>
  <c r="O114" i="10" s="1"/>
  <c r="X497" i="7"/>
  <c r="O168" i="10" s="1" a="1"/>
  <c r="O168" i="10" s="1"/>
  <c r="X498" i="7"/>
  <c r="O644" i="10" s="1" a="1"/>
  <c r="O644" i="10" s="1"/>
  <c r="X499" i="7"/>
  <c r="O580" i="10" s="1" a="1"/>
  <c r="O580" i="10" s="1"/>
  <c r="X500" i="7"/>
  <c r="O200" i="10" s="1" a="1"/>
  <c r="O200" i="10" s="1"/>
  <c r="X501" i="7"/>
  <c r="O537" i="10" s="1" a="1"/>
  <c r="O537" i="10" s="1"/>
  <c r="X502" i="7"/>
  <c r="O808" i="10" s="1" a="1"/>
  <c r="O808" i="10" s="1"/>
  <c r="X503" i="7"/>
  <c r="O840" i="10" s="1" a="1"/>
  <c r="O840" i="10" s="1"/>
  <c r="X504" i="7"/>
  <c r="O770" i="10" s="1" a="1"/>
  <c r="O770" i="10" s="1"/>
  <c r="X505" i="7"/>
  <c r="O883" i="10" s="1" a="1"/>
  <c r="O883" i="10" s="1"/>
  <c r="X506" i="7"/>
  <c r="O61" i="10" s="1" a="1"/>
  <c r="O61" i="10" s="1"/>
  <c r="X507" i="7"/>
  <c r="O138" i="10" s="1" a="1"/>
  <c r="O138" i="10" s="1"/>
  <c r="X508" i="7"/>
  <c r="O543" i="10" s="1" a="1"/>
  <c r="O543" i="10" s="1"/>
  <c r="X509" i="7"/>
  <c r="O891" i="10" s="1" a="1"/>
  <c r="O891" i="10" s="1"/>
  <c r="X510" i="7"/>
  <c r="O697" i="10" s="1" a="1"/>
  <c r="O697" i="10" s="1"/>
  <c r="X511" i="7"/>
  <c r="O329" i="10" s="1" a="1"/>
  <c r="O329" i="10" s="1"/>
  <c r="X512" i="7"/>
  <c r="O763" i="10" s="1" a="1"/>
  <c r="O763" i="10" s="1"/>
  <c r="X513" i="7"/>
  <c r="O575" i="10" s="1" a="1"/>
  <c r="O575" i="10" s="1"/>
  <c r="X514" i="7"/>
  <c r="O732" i="10" s="1" a="1"/>
  <c r="O732" i="10" s="1"/>
  <c r="X515" i="7"/>
  <c r="O504" i="10" s="1" a="1"/>
  <c r="O504" i="10" s="1"/>
  <c r="X516" i="7"/>
  <c r="O344" i="10" s="1" a="1"/>
  <c r="O344" i="10" s="1"/>
  <c r="X517" i="7"/>
  <c r="O386" i="10" s="1" a="1"/>
  <c r="O386" i="10" s="1"/>
  <c r="X518" i="7"/>
  <c r="O443" i="10" s="1" a="1"/>
  <c r="O443" i="10" s="1"/>
  <c r="X519" i="7"/>
  <c r="O792" i="10" s="1" a="1"/>
  <c r="O792" i="10" s="1"/>
  <c r="X520" i="7"/>
  <c r="O488" i="10" s="1" a="1"/>
  <c r="O488" i="10" s="1"/>
  <c r="X521" i="7"/>
  <c r="O516" i="10" s="1" a="1"/>
  <c r="O516" i="10" s="1"/>
  <c r="X522" i="7"/>
  <c r="O631" i="10" s="1" a="1"/>
  <c r="O631" i="10" s="1"/>
  <c r="X523" i="7"/>
  <c r="O295" i="10" s="1" a="1"/>
  <c r="O295" i="10" s="1"/>
  <c r="X524" i="7"/>
  <c r="O638" i="10" s="1" a="1"/>
  <c r="O638" i="10" s="1"/>
  <c r="X525" i="7"/>
  <c r="O468" i="10" s="1" a="1"/>
  <c r="O468" i="10" s="1"/>
  <c r="X526" i="7"/>
  <c r="O683" i="10" s="1" a="1"/>
  <c r="O683" i="10" s="1"/>
  <c r="X527" i="7"/>
  <c r="O693" i="10" s="1" a="1"/>
  <c r="O693" i="10" s="1"/>
  <c r="X528" i="7"/>
  <c r="O145" i="10" s="1" a="1"/>
  <c r="O145" i="10" s="1"/>
  <c r="X529" i="7"/>
  <c r="O66" i="10" s="1" a="1"/>
  <c r="O66" i="10" s="1"/>
  <c r="X530" i="7"/>
  <c r="O255" i="10" s="1" a="1"/>
  <c r="O255" i="10" s="1"/>
  <c r="X531" i="7"/>
  <c r="O602" i="10" s="1" a="1"/>
  <c r="O602" i="10" s="1"/>
  <c r="X532" i="7"/>
  <c r="O142" i="10" s="1" a="1"/>
  <c r="O142" i="10" s="1"/>
  <c r="X533" i="7"/>
  <c r="O914" i="10" s="1" a="1"/>
  <c r="O914" i="10" s="1"/>
  <c r="X534" i="7"/>
  <c r="O741" i="10" s="1" a="1"/>
  <c r="O741" i="10" s="1"/>
  <c r="X535" i="7"/>
  <c r="O302" i="10" s="1" a="1"/>
  <c r="O302" i="10" s="1"/>
  <c r="X536" i="7"/>
  <c r="O173" i="10" s="1" a="1"/>
  <c r="O173" i="10" s="1"/>
  <c r="X537" i="7"/>
  <c r="O59" i="10" s="1" a="1"/>
  <c r="O59" i="10" s="1"/>
  <c r="X538" i="7"/>
  <c r="O425" i="10" s="1" a="1"/>
  <c r="O425" i="10" s="1"/>
  <c r="X539" i="7"/>
  <c r="O26" i="10" s="1" a="1"/>
  <c r="O26" i="10" s="1"/>
  <c r="X540" i="7"/>
  <c r="O197" i="10" s="1" a="1"/>
  <c r="O197" i="10" s="1"/>
  <c r="X541" i="7"/>
  <c r="O510" i="10" s="1" a="1"/>
  <c r="O510" i="10" s="1"/>
  <c r="X542" i="7"/>
  <c r="O407" i="10" s="1" a="1"/>
  <c r="O407" i="10" s="1"/>
  <c r="X543" i="7"/>
  <c r="O429" i="10" s="1" a="1"/>
  <c r="O429" i="10" s="1"/>
  <c r="X544" i="7"/>
  <c r="O976" i="10" s="1" a="1"/>
  <c r="O976" i="10" s="1"/>
  <c r="X545" i="7"/>
  <c r="O240" i="10" s="1" a="1"/>
  <c r="O240" i="10" s="1"/>
  <c r="X546" i="7"/>
  <c r="O804" i="10" s="1" a="1"/>
  <c r="O804" i="10" s="1"/>
  <c r="X547" i="7"/>
  <c r="O93" i="10" s="1" a="1"/>
  <c r="O93" i="10" s="1"/>
  <c r="X548" i="7"/>
  <c r="O297" i="10" s="1" a="1"/>
  <c r="O297" i="10" s="1"/>
  <c r="X549" i="7"/>
  <c r="O844" i="10" s="1" a="1"/>
  <c r="O844" i="10" s="1"/>
  <c r="X550" i="7"/>
  <c r="O36" i="10" s="1" a="1"/>
  <c r="O36" i="10" s="1"/>
  <c r="X551" i="7"/>
  <c r="O241" i="10" s="1" a="1"/>
  <c r="O241" i="10" s="1"/>
  <c r="X552" i="7"/>
  <c r="O370" i="10" s="1" a="1"/>
  <c r="O370" i="10" s="1"/>
  <c r="X553" i="7"/>
  <c r="O402" i="10" s="1" a="1"/>
  <c r="O402" i="10" s="1"/>
  <c r="X554" i="7"/>
  <c r="O144" i="10" s="1" a="1"/>
  <c r="O144" i="10" s="1"/>
  <c r="X555" i="7"/>
  <c r="O769" i="10" s="1" a="1"/>
  <c r="O769" i="10" s="1"/>
  <c r="X556" i="7"/>
  <c r="O923" i="10" s="1" a="1"/>
  <c r="O923" i="10" s="1"/>
  <c r="X557" i="7"/>
  <c r="O927" i="10" s="1" a="1"/>
  <c r="O927" i="10" s="1"/>
  <c r="X558" i="7"/>
  <c r="O690" i="10" s="1" a="1"/>
  <c r="O690" i="10" s="1"/>
  <c r="X559" i="7"/>
  <c r="O438" i="10" s="1" a="1"/>
  <c r="O438" i="10" s="1"/>
  <c r="X560" i="7"/>
  <c r="O345" i="10" s="1" a="1"/>
  <c r="O345" i="10" s="1"/>
  <c r="X561" i="7"/>
  <c r="O613" i="10" s="1" a="1"/>
  <c r="O613" i="10" s="1"/>
  <c r="X562" i="7"/>
  <c r="O987" i="10" s="1" a="1"/>
  <c r="O987" i="10" s="1"/>
  <c r="X563" i="7"/>
  <c r="O834" i="10" s="1" a="1"/>
  <c r="O834" i="10" s="1"/>
  <c r="X564" i="7"/>
  <c r="O648" i="10" s="1" a="1"/>
  <c r="O648" i="10" s="1"/>
  <c r="X565" i="7"/>
  <c r="O951" i="10" s="1" a="1"/>
  <c r="O951" i="10" s="1"/>
  <c r="X566" i="7"/>
  <c r="O829" i="10" s="1" a="1"/>
  <c r="O829" i="10" s="1"/>
  <c r="X567" i="7"/>
  <c r="O755" i="10" s="1" a="1"/>
  <c r="O755" i="10" s="1"/>
  <c r="X568" i="7"/>
  <c r="O464" i="10" s="1" a="1"/>
  <c r="O464" i="10" s="1"/>
  <c r="X569" i="7"/>
  <c r="O501" i="10" s="1" a="1"/>
  <c r="O501" i="10" s="1"/>
  <c r="X570" i="7"/>
  <c r="O858" i="10" s="1" a="1"/>
  <c r="O858" i="10" s="1"/>
  <c r="X571" i="7"/>
  <c r="O517" i="10" s="1" a="1"/>
  <c r="O517" i="10" s="1"/>
  <c r="X572" i="7"/>
  <c r="O351" i="10" s="1" a="1"/>
  <c r="O351" i="10" s="1"/>
  <c r="X573" i="7"/>
  <c r="O30" i="10" s="1" a="1"/>
  <c r="O30" i="10" s="1"/>
  <c r="X574" i="7"/>
  <c r="O880" i="10" s="1" a="1"/>
  <c r="O880" i="10" s="1"/>
  <c r="X575" i="7"/>
  <c r="O188" i="10" s="1" a="1"/>
  <c r="O188" i="10" s="1"/>
  <c r="X576" i="7"/>
  <c r="O614" i="10" s="1" a="1"/>
  <c r="O614" i="10" s="1"/>
  <c r="X577" i="7"/>
  <c r="O617" i="10" s="1" a="1"/>
  <c r="O617" i="10" s="1"/>
  <c r="X578" i="7"/>
  <c r="O721" i="10" s="1" a="1"/>
  <c r="O721" i="10" s="1"/>
  <c r="X579" i="7"/>
  <c r="O416" i="10" s="1" a="1"/>
  <c r="O416" i="10" s="1"/>
  <c r="X580" i="7"/>
  <c r="O51" i="10" s="1" a="1"/>
  <c r="O51" i="10" s="1"/>
  <c r="X581" i="7"/>
  <c r="O261" i="10" s="1" a="1"/>
  <c r="O261" i="10" s="1"/>
  <c r="X582" i="7"/>
  <c r="O455" i="10" s="1" a="1"/>
  <c r="O455" i="10" s="1"/>
  <c r="X583" i="7"/>
  <c r="O189" i="10" s="1" a="1"/>
  <c r="O189" i="10" s="1"/>
  <c r="X584" i="7"/>
  <c r="O171" i="10" s="1" a="1"/>
  <c r="O171" i="10" s="1"/>
  <c r="X585" i="7"/>
  <c r="O398" i="10" s="1" a="1"/>
  <c r="O398" i="10" s="1"/>
  <c r="X586" i="7"/>
  <c r="O798" i="10" s="1" a="1"/>
  <c r="O798" i="10" s="1"/>
  <c r="X587" i="7"/>
  <c r="O13" i="10" s="1" a="1"/>
  <c r="O13" i="10" s="1"/>
  <c r="X588" i="7"/>
  <c r="O53" i="10" s="1" a="1"/>
  <c r="O53" i="10" s="1"/>
  <c r="X589" i="7"/>
  <c r="O105" i="10" s="1" a="1"/>
  <c r="O105" i="10" s="1"/>
  <c r="X590" i="7"/>
  <c r="O374" i="10" s="1" a="1"/>
  <c r="O374" i="10" s="1"/>
  <c r="X591" i="7"/>
  <c r="O499" i="10" s="1" a="1"/>
  <c r="O499" i="10" s="1"/>
  <c r="X592" i="7"/>
  <c r="O745" i="10" s="1" a="1"/>
  <c r="O745" i="10" s="1"/>
  <c r="X593" i="7"/>
  <c r="O163" i="10" s="1" a="1"/>
  <c r="O163" i="10" s="1"/>
  <c r="X594" i="7"/>
  <c r="O301" i="10" s="1" a="1"/>
  <c r="O301" i="10" s="1"/>
  <c r="X595" i="7"/>
  <c r="O391" i="10" s="1" a="1"/>
  <c r="O391" i="10" s="1"/>
  <c r="X596" i="7"/>
  <c r="O549" i="10" s="1" a="1"/>
  <c r="O549" i="10" s="1"/>
  <c r="X597" i="7"/>
  <c r="O910" i="10" s="1" a="1"/>
  <c r="O910" i="10" s="1"/>
  <c r="X598" i="7"/>
  <c r="O778" i="10" s="1" a="1"/>
  <c r="O778" i="10" s="1"/>
  <c r="X599" i="7"/>
  <c r="O940" i="10" s="1" a="1"/>
  <c r="O940" i="10" s="1"/>
  <c r="X600" i="7"/>
  <c r="O876" i="10" s="1" a="1"/>
  <c r="O876" i="10" s="1"/>
  <c r="X601" i="7"/>
  <c r="O652" i="10" s="1" a="1"/>
  <c r="O652" i="10" s="1"/>
  <c r="X602" i="7"/>
  <c r="O641" i="10" s="1" a="1"/>
  <c r="O641" i="10" s="1"/>
  <c r="X603" i="7"/>
  <c r="O457" i="10" s="1" a="1"/>
  <c r="O457" i="10" s="1"/>
  <c r="X604" i="7"/>
  <c r="O235" i="10" s="1" a="1"/>
  <c r="O235" i="10" s="1"/>
  <c r="X605" i="7"/>
  <c r="O655" i="10" s="1" a="1"/>
  <c r="O655" i="10" s="1"/>
  <c r="X606" i="7"/>
  <c r="O782" i="10" s="1" a="1"/>
  <c r="O782" i="10" s="1"/>
  <c r="X607" i="7"/>
  <c r="O512" i="10" s="1" a="1"/>
  <c r="O512" i="10" s="1"/>
  <c r="X608" i="7"/>
  <c r="O594" i="10" s="1" a="1"/>
  <c r="O594" i="10" s="1"/>
  <c r="X609" i="7"/>
  <c r="O675" i="10" s="1" a="1"/>
  <c r="O675" i="10" s="1"/>
  <c r="X610" i="7"/>
  <c r="O572" i="10" s="1" a="1"/>
  <c r="O572" i="10" s="1"/>
  <c r="X611" i="7"/>
  <c r="O34" i="10" s="1" a="1"/>
  <c r="O34" i="10" s="1"/>
  <c r="X612" i="7"/>
  <c r="O399" i="10" s="1" a="1"/>
  <c r="O399" i="10" s="1"/>
  <c r="X613" i="7"/>
  <c r="O46" i="10" s="1" a="1"/>
  <c r="O46" i="10" s="1"/>
  <c r="X614" i="7"/>
  <c r="O766" i="10" s="1" a="1"/>
  <c r="O766" i="10" s="1"/>
  <c r="X615" i="7"/>
  <c r="O518" i="10" s="1" a="1"/>
  <c r="O518" i="10" s="1"/>
  <c r="X616" i="7"/>
  <c r="O918" i="10" s="1" a="1"/>
  <c r="O918" i="10" s="1"/>
  <c r="X617" i="7"/>
  <c r="O304" i="10" s="1" a="1"/>
  <c r="O304" i="10" s="1"/>
  <c r="X618" i="7"/>
  <c r="O962" i="10" s="1" a="1"/>
  <c r="O962" i="10" s="1"/>
  <c r="X619" i="7"/>
  <c r="O139" i="10" s="1" a="1"/>
  <c r="O139" i="10" s="1"/>
  <c r="X620" i="7"/>
  <c r="O819" i="10" s="1" a="1"/>
  <c r="O819" i="10" s="1"/>
  <c r="X621" i="7"/>
  <c r="O711" i="10" s="1" a="1"/>
  <c r="O711" i="10" s="1"/>
  <c r="X622" i="7"/>
  <c r="O352" i="10" s="1" a="1"/>
  <c r="O352" i="10" s="1"/>
  <c r="X623" i="7"/>
  <c r="O665" i="10" s="1" a="1"/>
  <c r="O665" i="10" s="1"/>
  <c r="X624" i="7"/>
  <c r="O185" i="10" s="1" a="1"/>
  <c r="O185" i="10" s="1"/>
  <c r="X625" i="7"/>
  <c r="O40" i="10" s="1" a="1"/>
  <c r="O40" i="10" s="1"/>
  <c r="X626" i="7"/>
  <c r="O841" i="10" s="1" a="1"/>
  <c r="O841" i="10" s="1"/>
  <c r="X627" i="7"/>
  <c r="O802" i="10" s="1" a="1"/>
  <c r="O802" i="10" s="1"/>
  <c r="X628" i="7"/>
  <c r="O736" i="10" s="1" a="1"/>
  <c r="O736" i="10" s="1"/>
  <c r="X629" i="7"/>
  <c r="O454" i="10" s="1" a="1"/>
  <c r="O454" i="10" s="1"/>
  <c r="X630" i="7"/>
  <c r="O90" i="10" s="1" a="1"/>
  <c r="O90" i="10" s="1"/>
  <c r="X631" i="7"/>
  <c r="O879" i="10" s="1" a="1"/>
  <c r="O879" i="10" s="1"/>
  <c r="X632" i="7"/>
  <c r="O128" i="10" s="1" a="1"/>
  <c r="O128" i="10" s="1"/>
  <c r="X633" i="7"/>
  <c r="O604" i="10" s="1" a="1"/>
  <c r="O604" i="10" s="1"/>
  <c r="X634" i="7"/>
  <c r="O598" i="10" s="1" a="1"/>
  <c r="O598" i="10" s="1"/>
  <c r="X635" i="7"/>
  <c r="O998" i="10" s="1" a="1"/>
  <c r="O998" i="10" s="1"/>
  <c r="X636" i="7"/>
  <c r="O342" i="10" s="1" a="1"/>
  <c r="O342" i="10" s="1"/>
  <c r="X637" i="7"/>
  <c r="O72" i="10" s="1" a="1"/>
  <c r="O72" i="10" s="1"/>
  <c r="X638" i="7"/>
  <c r="O623" i="10" s="1" a="1"/>
  <c r="O623" i="10" s="1"/>
  <c r="X639" i="7"/>
  <c r="O552" i="10" s="1" a="1"/>
  <c r="O552" i="10" s="1"/>
  <c r="X640" i="7"/>
  <c r="O811" i="10" s="1" a="1"/>
  <c r="O811" i="10" s="1"/>
  <c r="X641" i="7"/>
  <c r="O913" i="10" s="1" a="1"/>
  <c r="O913" i="10" s="1"/>
  <c r="X642" i="7"/>
  <c r="O243" i="10" s="1" a="1"/>
  <c r="O243" i="10" s="1"/>
  <c r="X643" i="7"/>
  <c r="O78" i="10" s="1" a="1"/>
  <c r="O78" i="10" s="1"/>
  <c r="X644" i="7"/>
  <c r="O263" i="10" s="1" a="1"/>
  <c r="O263" i="10" s="1"/>
  <c r="X645" i="7"/>
  <c r="O712" i="10" s="1" a="1"/>
  <c r="O712" i="10" s="1"/>
  <c r="X646" i="7"/>
  <c r="O985" i="10" s="1" a="1"/>
  <c r="O985" i="10" s="1"/>
  <c r="X647" i="7"/>
  <c r="O660" i="10" s="1" a="1"/>
  <c r="O660" i="10" s="1"/>
  <c r="X648" i="7"/>
  <c r="O511" i="10" s="1" a="1"/>
  <c r="O511" i="10" s="1"/>
  <c r="X649" i="7"/>
  <c r="O310" i="10" s="1" a="1"/>
  <c r="O310" i="10" s="1"/>
  <c r="X650" i="7"/>
  <c r="O824" i="10" s="1" a="1"/>
  <c r="O824" i="10" s="1"/>
  <c r="X651" i="7"/>
  <c r="O451" i="10" s="1" a="1"/>
  <c r="O451" i="10" s="1"/>
  <c r="X652" i="7"/>
  <c r="O436" i="10" s="1" a="1"/>
  <c r="O436" i="10" s="1"/>
  <c r="X653" i="7"/>
  <c r="O698" i="10" s="1" a="1"/>
  <c r="O698" i="10" s="1"/>
  <c r="X654" i="7"/>
  <c r="O179" i="10" s="1" a="1"/>
  <c r="O179" i="10" s="1"/>
  <c r="X655" i="7"/>
  <c r="O653" i="10" s="1" a="1"/>
  <c r="O653" i="10" s="1"/>
  <c r="X656" i="7"/>
  <c r="O477" i="10" s="1" a="1"/>
  <c r="O477" i="10" s="1"/>
  <c r="X657" i="7"/>
  <c r="O417" i="10" s="1" a="1"/>
  <c r="O417" i="10" s="1"/>
  <c r="X658" i="7"/>
  <c r="O448" i="10" s="1" a="1"/>
  <c r="O448" i="10" s="1"/>
  <c r="X659" i="7"/>
  <c r="O991" i="10" s="1" a="1"/>
  <c r="O991" i="10" s="1"/>
  <c r="X660" i="7"/>
  <c r="O735" i="10" s="1" a="1"/>
  <c r="O735" i="10" s="1"/>
  <c r="X661" i="7"/>
  <c r="O994" i="10" s="1" a="1"/>
  <c r="O994" i="10" s="1"/>
  <c r="X662" i="7"/>
  <c r="O191" i="10" s="1" a="1"/>
  <c r="O191" i="10" s="1"/>
  <c r="X663" i="7"/>
  <c r="O107" i="10" s="1" a="1"/>
  <c r="O107" i="10" s="1"/>
  <c r="X664" i="7"/>
  <c r="O867" i="10" s="1" a="1"/>
  <c r="O867" i="10" s="1"/>
  <c r="X665" i="7"/>
  <c r="O81" i="10" s="1" a="1"/>
  <c r="O81" i="10" s="1"/>
  <c r="X666" i="7"/>
  <c r="O121" i="10" s="1" a="1"/>
  <c r="O121" i="10" s="1"/>
  <c r="X667" i="7"/>
  <c r="O700" i="10" s="1" a="1"/>
  <c r="O700" i="10" s="1"/>
  <c r="X668" i="7"/>
  <c r="O194" i="10" s="1" a="1"/>
  <c r="O194" i="10" s="1"/>
  <c r="X669" i="7"/>
  <c r="O277" i="10" s="1" a="1"/>
  <c r="O277" i="10" s="1"/>
  <c r="X670" i="7"/>
  <c r="O229" i="10" s="1" a="1"/>
  <c r="O229" i="10" s="1"/>
  <c r="X671" i="7"/>
  <c r="O833" i="10" s="1" a="1"/>
  <c r="O833" i="10" s="1"/>
  <c r="X672" i="7"/>
  <c r="O750" i="10" s="1" a="1"/>
  <c r="O750" i="10" s="1"/>
  <c r="X673" i="7"/>
  <c r="O315" i="10" s="1" a="1"/>
  <c r="O315" i="10" s="1"/>
  <c r="X674" i="7"/>
  <c r="O317" i="10" s="1" a="1"/>
  <c r="O317" i="10" s="1"/>
  <c r="X675" i="7"/>
  <c r="O871" i="10" s="1" a="1"/>
  <c r="O871" i="10" s="1"/>
  <c r="X676" i="7"/>
  <c r="O308" i="10" s="1" a="1"/>
  <c r="O308" i="10" s="1"/>
  <c r="X677" i="7"/>
  <c r="O110" i="10" s="1" a="1"/>
  <c r="O110" i="10" s="1"/>
  <c r="X678" i="7"/>
  <c r="O767" i="10" s="1" a="1"/>
  <c r="O767" i="10" s="1"/>
  <c r="X679" i="7"/>
  <c r="O223" i="10" s="1" a="1"/>
  <c r="O223" i="10" s="1"/>
  <c r="X680" i="7"/>
  <c r="O126" i="10" s="1" a="1"/>
  <c r="O126" i="10" s="1"/>
  <c r="X681" i="7"/>
  <c r="O45" i="10" s="1" a="1"/>
  <c r="O45" i="10" s="1"/>
  <c r="X682" i="7"/>
  <c r="O725" i="10" s="1" a="1"/>
  <c r="O725" i="10" s="1"/>
  <c r="X683" i="7"/>
  <c r="O895" i="10" s="1" a="1"/>
  <c r="O895" i="10" s="1"/>
  <c r="X684" i="7"/>
  <c r="O589" i="10" s="1" a="1"/>
  <c r="O589" i="10" s="1"/>
  <c r="X685" i="7"/>
  <c r="O789" i="10" s="1" a="1"/>
  <c r="O789" i="10" s="1"/>
  <c r="X686" i="7"/>
  <c r="O424" i="10" s="1" a="1"/>
  <c r="O424" i="10" s="1"/>
  <c r="X687" i="7"/>
  <c r="O989" i="10" s="1" a="1"/>
  <c r="O989" i="10" s="1"/>
  <c r="X688" i="7"/>
  <c r="O31" i="10" s="1" a="1"/>
  <c r="O31" i="10" s="1"/>
  <c r="X689" i="7"/>
  <c r="O25" i="10" s="1" a="1"/>
  <c r="O25" i="10" s="1"/>
  <c r="X690" i="7"/>
  <c r="O571" i="10" s="1" a="1"/>
  <c r="O571" i="10" s="1"/>
  <c r="X691" i="7"/>
  <c r="O820" i="10" s="1" a="1"/>
  <c r="O820" i="10" s="1"/>
  <c r="X692" i="7"/>
  <c r="O47" i="10" s="1" a="1"/>
  <c r="O47" i="10" s="1"/>
  <c r="X693" i="7"/>
  <c r="O431" i="10" s="1" a="1"/>
  <c r="O431" i="10" s="1"/>
  <c r="X694" i="7"/>
  <c r="O294" i="10" s="1" a="1"/>
  <c r="O294" i="10" s="1"/>
  <c r="X695" i="7"/>
  <c r="O7" i="10" s="1" a="1"/>
  <c r="O7" i="10" s="1"/>
  <c r="X696" i="7"/>
  <c r="O857" i="10" s="1" a="1"/>
  <c r="O857" i="10" s="1"/>
  <c r="X697" i="7"/>
  <c r="O177" i="10" s="1" a="1"/>
  <c r="O177" i="10" s="1"/>
  <c r="X698" i="7"/>
  <c r="O689" i="10" s="1" a="1"/>
  <c r="O689" i="10" s="1"/>
  <c r="X699" i="7"/>
  <c r="O20" i="10" s="1" a="1"/>
  <c r="O20" i="10" s="1"/>
  <c r="X700" i="7"/>
  <c r="O603" i="10" s="1" a="1"/>
  <c r="O603" i="10" s="1"/>
  <c r="X701" i="7"/>
  <c r="O775" i="10" s="1" a="1"/>
  <c r="O775" i="10" s="1"/>
  <c r="X702" i="7"/>
  <c r="O583" i="10" s="1" a="1"/>
  <c r="O583" i="10" s="1"/>
  <c r="X703" i="7"/>
  <c r="O153" i="10" s="1" a="1"/>
  <c r="O153" i="10" s="1"/>
  <c r="X704" i="7"/>
  <c r="O357" i="10" s="1" a="1"/>
  <c r="O357" i="10" s="1"/>
  <c r="X705" i="7"/>
  <c r="O12" i="10" s="1" a="1"/>
  <c r="O12" i="10" s="1"/>
  <c r="X706" i="7"/>
  <c r="O971" i="10" s="1" a="1"/>
  <c r="O971" i="10" s="1"/>
  <c r="X707" i="7"/>
  <c r="O674" i="10" s="1" a="1"/>
  <c r="O674" i="10" s="1"/>
  <c r="X708" i="7"/>
  <c r="O276" i="10" s="1" a="1"/>
  <c r="O276" i="10" s="1"/>
  <c r="X709" i="7"/>
  <c r="O663" i="10" s="1" a="1"/>
  <c r="O663" i="10" s="1"/>
  <c r="X710" i="7"/>
  <c r="O238" i="10" s="1" a="1"/>
  <c r="O238" i="10" s="1"/>
  <c r="X711" i="7"/>
  <c r="O669" i="10" s="1" a="1"/>
  <c r="O669" i="10" s="1"/>
  <c r="X712" i="7"/>
  <c r="O57" i="10" s="1" a="1"/>
  <c r="O57" i="10" s="1"/>
  <c r="X713" i="7"/>
  <c r="O586" i="10" s="1" a="1"/>
  <c r="O586" i="10" s="1"/>
  <c r="X714" i="7"/>
  <c r="O599" i="10" s="1" a="1"/>
  <c r="O599" i="10" s="1"/>
  <c r="X715" i="7"/>
  <c r="O961" i="10" s="1" a="1"/>
  <c r="O961" i="10" s="1"/>
  <c r="X716" i="7"/>
  <c r="O856" i="10" s="1" a="1"/>
  <c r="O856" i="10" s="1"/>
  <c r="X717" i="7"/>
  <c r="O271" i="10" s="1" a="1"/>
  <c r="O271" i="10" s="1"/>
  <c r="X718" i="7"/>
  <c r="O696" i="10" s="1" a="1"/>
  <c r="O696" i="10" s="1"/>
  <c r="X719" i="7"/>
  <c r="O433" i="10" s="1" a="1"/>
  <c r="O433" i="10" s="1"/>
  <c r="X720" i="7"/>
  <c r="O955" i="10" s="1" a="1"/>
  <c r="O955" i="10" s="1"/>
  <c r="X721" i="7"/>
  <c r="O369" i="10" s="1" a="1"/>
  <c r="O369" i="10" s="1"/>
  <c r="X722" i="7"/>
  <c r="O406" i="10" s="1" a="1"/>
  <c r="O406" i="10" s="1"/>
  <c r="X723" i="7"/>
  <c r="O272" i="10" s="1" a="1"/>
  <c r="O272" i="10" s="1"/>
  <c r="X724" i="7"/>
  <c r="O94" i="10" s="1" a="1"/>
  <c r="O94" i="10" s="1"/>
  <c r="X725" i="7"/>
  <c r="O513" i="10" s="1" a="1"/>
  <c r="O513" i="10" s="1"/>
  <c r="X726" i="7"/>
  <c r="O290" i="10" s="1" a="1"/>
  <c r="O290" i="10" s="1"/>
  <c r="X727" i="7"/>
  <c r="O694" i="10" s="1" a="1"/>
  <c r="O694" i="10" s="1"/>
  <c r="X728" i="7"/>
  <c r="O320" i="10" s="1" a="1"/>
  <c r="O320" i="10" s="1"/>
  <c r="X729" i="7"/>
  <c r="O493" i="10" s="1" a="1"/>
  <c r="O493" i="10" s="1"/>
  <c r="X730" i="7"/>
  <c r="O404" i="10" s="1" a="1"/>
  <c r="O404" i="10" s="1"/>
  <c r="X731" i="7"/>
  <c r="O485" i="10" s="1" a="1"/>
  <c r="O485" i="10" s="1"/>
  <c r="X732" i="7"/>
  <c r="O870" i="10" s="1" a="1"/>
  <c r="O870" i="10" s="1"/>
  <c r="X733" i="7"/>
  <c r="O332" i="10" s="1" a="1"/>
  <c r="O332" i="10" s="1"/>
  <c r="X734" i="7"/>
  <c r="O9" i="10" s="1" a="1"/>
  <c r="O9" i="10" s="1"/>
  <c r="X735" i="7"/>
  <c r="O199" i="10" s="1" a="1"/>
  <c r="O199" i="10" s="1"/>
  <c r="X736" i="7"/>
  <c r="O953" i="10" s="1" a="1"/>
  <c r="O953" i="10" s="1"/>
  <c r="X737" i="7"/>
  <c r="O452" i="10" s="1" a="1"/>
  <c r="O452" i="10" s="1"/>
  <c r="X738" i="7"/>
  <c r="O176" i="10" s="1" a="1"/>
  <c r="O176" i="10" s="1"/>
  <c r="X739" i="7"/>
  <c r="O152" i="10" s="1" a="1"/>
  <c r="O152" i="10" s="1"/>
  <c r="X740" i="7"/>
  <c r="O5" i="10" s="1" a="1"/>
  <c r="O5" i="10" s="1"/>
  <c r="X741" i="7"/>
  <c r="O563" i="10" s="1" a="1"/>
  <c r="O563" i="10" s="1"/>
  <c r="X742" i="7"/>
  <c r="O378" i="10" s="1" a="1"/>
  <c r="O378" i="10" s="1"/>
  <c r="X743" i="7"/>
  <c r="O774" i="10" s="1" a="1"/>
  <c r="O774" i="10" s="1"/>
  <c r="X744" i="7"/>
  <c r="O253" i="10" s="1" a="1"/>
  <c r="O253" i="10" s="1"/>
  <c r="X745" i="7"/>
  <c r="O865" i="10" s="1" a="1"/>
  <c r="O865" i="10" s="1"/>
  <c r="X746" i="7"/>
  <c r="O893" i="10" s="1" a="1"/>
  <c r="O893" i="10" s="1"/>
  <c r="X747" i="7"/>
  <c r="O898" i="10" s="1" a="1"/>
  <c r="O898" i="10" s="1"/>
  <c r="X748" i="7"/>
  <c r="O362" i="10" s="1" a="1"/>
  <c r="O362" i="10" s="1"/>
  <c r="X749" i="7"/>
  <c r="O136" i="10" s="1" a="1"/>
  <c r="O136" i="10" s="1"/>
  <c r="X750" i="7"/>
  <c r="O76" i="10" s="1" a="1"/>
  <c r="O76" i="10" s="1"/>
  <c r="X751" i="7"/>
  <c r="O331" i="10" s="1" a="1"/>
  <c r="O331" i="10" s="1"/>
  <c r="X752" i="7"/>
  <c r="O920" i="10" s="1" a="1"/>
  <c r="O920" i="10" s="1"/>
  <c r="X753" i="7"/>
  <c r="O765" i="10" s="1" a="1"/>
  <c r="O765" i="10" s="1"/>
  <c r="X754" i="7"/>
  <c r="O981" i="10" s="1" a="1"/>
  <c r="O981" i="10" s="1"/>
  <c r="X755" i="7"/>
  <c r="O628" i="10" s="1" a="1"/>
  <c r="O628" i="10" s="1"/>
  <c r="X756" i="7"/>
  <c r="O117" i="10" s="1" a="1"/>
  <c r="O117" i="10" s="1"/>
  <c r="X757" i="7"/>
  <c r="O832" i="10" s="1" a="1"/>
  <c r="O832" i="10" s="1"/>
  <c r="X758" i="7"/>
  <c r="O973" i="10" s="1" a="1"/>
  <c r="O973" i="10" s="1"/>
  <c r="X759" i="7"/>
  <c r="O334" i="10" s="1" a="1"/>
  <c r="O334" i="10" s="1"/>
  <c r="X760" i="7"/>
  <c r="O326" i="10" s="1" a="1"/>
  <c r="O326" i="10" s="1"/>
  <c r="X761" i="7"/>
  <c r="O186" i="10" s="1" a="1"/>
  <c r="O186" i="10" s="1"/>
  <c r="X762" i="7"/>
  <c r="O968" i="10" s="1" a="1"/>
  <c r="O968" i="10" s="1"/>
  <c r="X763" i="7"/>
  <c r="O533" i="10" s="1" a="1"/>
  <c r="O533" i="10" s="1"/>
  <c r="X764" i="7"/>
  <c r="O50" i="10" s="1" a="1"/>
  <c r="O50" i="10" s="1"/>
  <c r="X765" i="7"/>
  <c r="O16" i="10" s="1" a="1"/>
  <c r="O16" i="10" s="1"/>
  <c r="X766" i="7"/>
  <c r="O32" i="10" s="1" a="1"/>
  <c r="O32" i="10" s="1"/>
  <c r="X767" i="7"/>
  <c r="O358" i="10" s="1" a="1"/>
  <c r="O358" i="10" s="1"/>
  <c r="X768" i="7"/>
  <c r="O695" i="10" s="1" a="1"/>
  <c r="O695" i="10" s="1"/>
  <c r="X769" i="7"/>
  <c r="O141" i="10" s="1" a="1"/>
  <c r="O141" i="10" s="1"/>
  <c r="X770" i="7"/>
  <c r="O931" i="10" s="1" a="1"/>
  <c r="O931" i="10" s="1"/>
  <c r="X771" i="7"/>
  <c r="O656" i="10" s="1" a="1"/>
  <c r="O656" i="10" s="1"/>
  <c r="X772" i="7"/>
  <c r="O439" i="10" s="1" a="1"/>
  <c r="O439" i="10" s="1"/>
  <c r="X773" i="7"/>
  <c r="O175" i="10" s="1" a="1"/>
  <c r="O175" i="10" s="1"/>
  <c r="X774" i="7"/>
  <c r="O618" i="10" s="1" a="1"/>
  <c r="O618" i="10" s="1"/>
  <c r="X775" i="7"/>
  <c r="O118" i="10" s="1" a="1"/>
  <c r="O118" i="10" s="1"/>
  <c r="X776" i="7"/>
  <c r="O469" i="10" s="1" a="1"/>
  <c r="O469" i="10" s="1"/>
  <c r="X777" i="7"/>
  <c r="O471" i="10" s="1" a="1"/>
  <c r="O471" i="10" s="1"/>
  <c r="X778" i="7"/>
  <c r="O380" i="10" s="1" a="1"/>
  <c r="O380" i="10" s="1"/>
  <c r="X779" i="7"/>
  <c r="O495" i="10" s="1" a="1"/>
  <c r="O495" i="10" s="1"/>
  <c r="X780" i="7"/>
  <c r="O963" i="10" s="1" a="1"/>
  <c r="O963" i="10" s="1"/>
  <c r="X781" i="7"/>
  <c r="O853" i="10" s="1" a="1"/>
  <c r="O853" i="10" s="1"/>
  <c r="X782" i="7"/>
  <c r="O162" i="10" s="1" a="1"/>
  <c r="O162" i="10" s="1"/>
  <c r="X783" i="7"/>
  <c r="O759" i="10" s="1" a="1"/>
  <c r="O759" i="10" s="1"/>
  <c r="X784" i="7"/>
  <c r="O616" i="10" s="1" a="1"/>
  <c r="O616" i="10" s="1"/>
  <c r="X785" i="7"/>
  <c r="O445" i="10" s="1" a="1"/>
  <c r="O445" i="10" s="1"/>
  <c r="X786" i="7"/>
  <c r="O134" i="10" s="1" a="1"/>
  <c r="O134" i="10" s="1"/>
  <c r="X787" i="7"/>
  <c r="O71" i="10" s="1" a="1"/>
  <c r="O71" i="10" s="1"/>
  <c r="X788" i="7"/>
  <c r="O83" i="10" s="1" a="1"/>
  <c r="O83" i="10" s="1"/>
  <c r="X789" i="7"/>
  <c r="O41" i="10" s="1" a="1"/>
  <c r="O41" i="10" s="1"/>
  <c r="X790" i="7"/>
  <c r="O423" i="10" s="1" a="1"/>
  <c r="O423" i="10" s="1"/>
  <c r="X791" i="7"/>
  <c r="O691" i="10" s="1" a="1"/>
  <c r="O691" i="10" s="1"/>
  <c r="X792" i="7"/>
  <c r="O640" i="10" s="1" a="1"/>
  <c r="O640" i="10" s="1"/>
  <c r="X793" i="7"/>
  <c r="O681" i="10" s="1" a="1"/>
  <c r="O681" i="10" s="1"/>
  <c r="X794" i="7"/>
  <c r="O396" i="10" s="1" a="1"/>
  <c r="O396" i="10" s="1"/>
  <c r="X795" i="7"/>
  <c r="O368" i="10" s="1" a="1"/>
  <c r="O368" i="10" s="1"/>
  <c r="X796" i="7"/>
  <c r="O532" i="10" s="1" a="1"/>
  <c r="O532" i="10" s="1"/>
  <c r="X797" i="7"/>
  <c r="O933" i="10" s="1" a="1"/>
  <c r="O933" i="10" s="1"/>
  <c r="X798" i="7"/>
  <c r="O919" i="10" s="1" a="1"/>
  <c r="O919" i="10" s="1"/>
  <c r="X799" i="7"/>
  <c r="O667" i="10" s="1" a="1"/>
  <c r="O667" i="10" s="1"/>
  <c r="X800" i="7"/>
  <c r="O862" i="10" s="1" a="1"/>
  <c r="O862" i="10" s="1"/>
  <c r="X801" i="7"/>
  <c r="O520" i="10" s="1" a="1"/>
  <c r="O520" i="10" s="1"/>
  <c r="X802" i="7"/>
  <c r="O593" i="10" s="1" a="1"/>
  <c r="O593" i="10" s="1"/>
  <c r="X803" i="7"/>
  <c r="O33" i="10" s="1" a="1"/>
  <c r="O33" i="10" s="1"/>
  <c r="X804" i="7"/>
  <c r="O211" i="10" s="1" a="1"/>
  <c r="O211" i="10" s="1"/>
  <c r="X805" i="7"/>
  <c r="O196" i="10" s="1" a="1"/>
  <c r="O196" i="10" s="1"/>
  <c r="X806" i="7"/>
  <c r="O946" i="10" s="1" a="1"/>
  <c r="O946" i="10" s="1"/>
  <c r="X807" i="7"/>
  <c r="O17" i="10" s="1" a="1"/>
  <c r="O17" i="10" s="1"/>
  <c r="X808" i="7"/>
  <c r="O411" i="10" s="1" a="1"/>
  <c r="O411" i="10" s="1"/>
  <c r="X809" i="7"/>
  <c r="O330" i="10" s="1" a="1"/>
  <c r="O330" i="10" s="1"/>
  <c r="X810" i="7"/>
  <c r="O708" i="10" s="1" a="1"/>
  <c r="O708" i="10" s="1"/>
  <c r="X811" i="7"/>
  <c r="O911" i="10" s="1" a="1"/>
  <c r="O911" i="10" s="1"/>
  <c r="X812" i="7"/>
  <c r="O785" i="10" s="1" a="1"/>
  <c r="O785" i="10" s="1"/>
  <c r="X813" i="7"/>
  <c r="O556" i="10" s="1" a="1"/>
  <c r="O556" i="10" s="1"/>
  <c r="X814" i="7"/>
  <c r="O497" i="10" s="1" a="1"/>
  <c r="O497" i="10" s="1"/>
  <c r="X815" i="7"/>
  <c r="O888" i="10" s="1" a="1"/>
  <c r="O888" i="10" s="1"/>
  <c r="X816" i="7"/>
  <c r="O193" i="10" s="1" a="1"/>
  <c r="O193" i="10" s="1"/>
  <c r="X817" i="7"/>
  <c r="O838" i="10" s="1" a="1"/>
  <c r="O838" i="10" s="1"/>
  <c r="X818" i="7"/>
  <c r="O322" i="10" s="1" a="1"/>
  <c r="O322" i="10" s="1"/>
  <c r="X819" i="7"/>
  <c r="O945" i="10" s="1" a="1"/>
  <c r="O945" i="10" s="1"/>
  <c r="X820" i="7"/>
  <c r="O187" i="10" s="1" a="1"/>
  <c r="O187" i="10" s="1"/>
  <c r="X821" i="7"/>
  <c r="O147" i="10" s="1" a="1"/>
  <c r="O147" i="10" s="1"/>
  <c r="X822" i="7"/>
  <c r="O812" i="10" s="1" a="1"/>
  <c r="O812" i="10" s="1"/>
  <c r="X823" i="7"/>
  <c r="O975" i="10" s="1" a="1"/>
  <c r="O975" i="10" s="1"/>
  <c r="X824" i="7"/>
  <c r="O809" i="10" s="1" a="1"/>
  <c r="O809" i="10" s="1"/>
  <c r="X825" i="7"/>
  <c r="O636" i="10" s="1" a="1"/>
  <c r="O636" i="10" s="1"/>
  <c r="X826" i="7"/>
  <c r="O392" i="10" s="1" a="1"/>
  <c r="O392" i="10" s="1"/>
  <c r="X827" i="7"/>
  <c r="O645" i="10" s="1" a="1"/>
  <c r="O645" i="10" s="1"/>
  <c r="X828" i="7"/>
  <c r="O373" i="10" s="1" a="1"/>
  <c r="O373" i="10" s="1"/>
  <c r="X829" i="7"/>
  <c r="O95" i="10" s="1" a="1"/>
  <c r="O95" i="10" s="1"/>
  <c r="X830" i="7"/>
  <c r="O137" i="10" s="1" a="1"/>
  <c r="O137" i="10" s="1"/>
  <c r="X831" i="7"/>
  <c r="O850" i="10" s="1" a="1"/>
  <c r="O850" i="10" s="1"/>
  <c r="X832" i="7"/>
  <c r="O260" i="10" s="1" a="1"/>
  <c r="O260" i="10" s="1"/>
  <c r="X833" i="7"/>
  <c r="O743" i="10" s="1" a="1"/>
  <c r="O743" i="10" s="1"/>
  <c r="X834" i="7"/>
  <c r="O823" i="10" s="1" a="1"/>
  <c r="O823" i="10" s="1"/>
  <c r="X835" i="7"/>
  <c r="O904" i="10" s="1" a="1"/>
  <c r="O904" i="10" s="1"/>
  <c r="X836" i="7"/>
  <c r="O569" i="10" s="1" a="1"/>
  <c r="O569" i="10" s="1"/>
  <c r="X837" i="7"/>
  <c r="O529" i="10" s="1" a="1"/>
  <c r="O529" i="10" s="1"/>
  <c r="X838" i="7"/>
  <c r="O658" i="10" s="1" a="1"/>
  <c r="O658" i="10" s="1"/>
  <c r="X839" i="7"/>
  <c r="O246" i="10" s="1" a="1"/>
  <c r="O246" i="10" s="1"/>
  <c r="X840" i="7"/>
  <c r="O814" i="10" s="1" a="1"/>
  <c r="O814" i="10" s="1"/>
  <c r="X841" i="7"/>
  <c r="O309" i="10" s="1" a="1"/>
  <c r="O309" i="10" s="1"/>
  <c r="X842" i="7"/>
  <c r="O165" i="10" s="1" a="1"/>
  <c r="O165" i="10" s="1"/>
  <c r="X843" i="7"/>
  <c r="O389" i="10" s="1" a="1"/>
  <c r="O389" i="10" s="1"/>
  <c r="X844" i="7"/>
  <c r="O878" i="10" s="1" a="1"/>
  <c r="O878" i="10" s="1"/>
  <c r="X845" i="7"/>
  <c r="O786" i="10" s="1" a="1"/>
  <c r="O786" i="10" s="1"/>
  <c r="X846" i="7"/>
  <c r="O828" i="10" s="1" a="1"/>
  <c r="O828" i="10" s="1"/>
  <c r="X847" i="7"/>
  <c r="O102" i="10" s="1" a="1"/>
  <c r="O102" i="10" s="1"/>
  <c r="X848" i="7"/>
  <c r="O969" i="10" s="1" a="1"/>
  <c r="O969" i="10" s="1"/>
  <c r="X849" i="7"/>
  <c r="O215" i="10" s="1" a="1"/>
  <c r="O215" i="10" s="1"/>
  <c r="X850" i="7"/>
  <c r="O123" i="10" s="1" a="1"/>
  <c r="O123" i="10" s="1"/>
  <c r="X851" i="7"/>
  <c r="O900" i="10" s="1" a="1"/>
  <c r="O900" i="10" s="1"/>
  <c r="X852" i="7"/>
  <c r="O27" i="10" s="1" a="1"/>
  <c r="O27" i="10" s="1"/>
  <c r="X853" i="7"/>
  <c r="O274" i="10" s="1" a="1"/>
  <c r="O274" i="10" s="1"/>
  <c r="X854" i="7"/>
  <c r="O401" i="10" s="1" a="1"/>
  <c r="O401" i="10" s="1"/>
  <c r="X855" i="7"/>
  <c r="O426" i="10" s="1" a="1"/>
  <c r="O426" i="10" s="1"/>
  <c r="X856" i="7"/>
  <c r="O460" i="10" s="1" a="1"/>
  <c r="O460" i="10" s="1"/>
  <c r="X857" i="7"/>
  <c r="O546" i="10" s="1" a="1"/>
  <c r="O546" i="10" s="1"/>
  <c r="X858" i="7"/>
  <c r="O939" i="10" s="1" a="1"/>
  <c r="O939" i="10" s="1"/>
  <c r="X859" i="7"/>
  <c r="O905" i="10" s="1" a="1"/>
  <c r="O905" i="10" s="1"/>
  <c r="X860" i="7"/>
  <c r="O612" i="10" s="1" a="1"/>
  <c r="O612" i="10" s="1"/>
  <c r="X861" i="7"/>
  <c r="O522" i="10" s="1" a="1"/>
  <c r="O522" i="10" s="1"/>
  <c r="X862" i="7"/>
  <c r="O768" i="10" s="1" a="1"/>
  <c r="O768" i="10" s="1"/>
  <c r="X863" i="7"/>
  <c r="O881" i="10" s="1" a="1"/>
  <c r="O881" i="10" s="1"/>
  <c r="X864" i="7"/>
  <c r="O129" i="10" s="1" a="1"/>
  <c r="O129" i="10" s="1"/>
  <c r="X865" i="7"/>
  <c r="O421" i="10" s="1" a="1"/>
  <c r="O421" i="10" s="1"/>
  <c r="X866" i="7"/>
  <c r="O941" i="10" s="1" a="1"/>
  <c r="O941" i="10" s="1"/>
  <c r="X867" i="7"/>
  <c r="O270" i="10" s="1" a="1"/>
  <c r="O270" i="10" s="1"/>
  <c r="X868" i="7"/>
  <c r="O195" i="10" s="1" a="1"/>
  <c r="O195" i="10" s="1"/>
  <c r="X869" i="7"/>
  <c r="O37" i="10" s="1" a="1"/>
  <c r="O37" i="10" s="1"/>
  <c r="X870" i="7"/>
  <c r="O219" i="10" s="1" a="1"/>
  <c r="O219" i="10" s="1"/>
  <c r="X871" i="7"/>
  <c r="O542" i="10" s="1" a="1"/>
  <c r="O542" i="10" s="1"/>
  <c r="X872" i="7"/>
  <c r="O526" i="10" s="1" a="1"/>
  <c r="O526" i="10" s="1"/>
  <c r="X873" i="7"/>
  <c r="O167" i="10" s="1" a="1"/>
  <c r="O167" i="10" s="1"/>
  <c r="X874" i="7"/>
  <c r="O650" i="10" s="1" a="1"/>
  <c r="O650" i="10" s="1"/>
  <c r="X875" i="7"/>
  <c r="O430" i="10" s="1" a="1"/>
  <c r="O430" i="10" s="1"/>
  <c r="X876" i="7"/>
  <c r="O983" i="10" s="1" a="1"/>
  <c r="O983" i="10" s="1"/>
  <c r="X877" i="7"/>
  <c r="O293" i="10" s="1" a="1"/>
  <c r="O293" i="10" s="1"/>
  <c r="X878" i="7"/>
  <c r="O541" i="10" s="1" a="1"/>
  <c r="O541" i="10" s="1"/>
  <c r="X879" i="7"/>
  <c r="O579" i="10" s="1" a="1"/>
  <c r="O579" i="10" s="1"/>
  <c r="X880" i="7"/>
  <c r="O440" i="10" s="1" a="1"/>
  <c r="O440" i="10" s="1"/>
  <c r="X881" i="7"/>
  <c r="O958" i="10" s="1" a="1"/>
  <c r="O958" i="10" s="1"/>
  <c r="X882" i="7"/>
  <c r="O996" i="10" s="1" a="1"/>
  <c r="O996" i="10" s="1"/>
  <c r="X883" i="7"/>
  <c r="O284" i="10" s="1" a="1"/>
  <c r="O284" i="10" s="1"/>
  <c r="X884" i="7"/>
  <c r="O204" i="10" s="1" a="1"/>
  <c r="O204" i="10" s="1"/>
  <c r="X885" i="7"/>
  <c r="O467" i="10" s="1" a="1"/>
  <c r="O467" i="10" s="1"/>
  <c r="X886" i="7"/>
  <c r="O201" i="10" s="1" a="1"/>
  <c r="O201" i="10" s="1"/>
  <c r="X887" i="7"/>
  <c r="O55" i="10" s="1" a="1"/>
  <c r="O55" i="10" s="1"/>
  <c r="X888" i="7"/>
  <c r="O863" i="10" s="1" a="1"/>
  <c r="O863" i="10" s="1"/>
  <c r="X889" i="7"/>
  <c r="O611" i="10" s="1" a="1"/>
  <c r="O611" i="10" s="1"/>
  <c r="X890" i="7"/>
  <c r="O412" i="10" s="1" a="1"/>
  <c r="O412" i="10" s="1"/>
  <c r="X891" i="7"/>
  <c r="O100" i="10" s="1" a="1"/>
  <c r="O100" i="10" s="1"/>
  <c r="X892" i="7"/>
  <c r="O190" i="10" s="1" a="1"/>
  <c r="O190" i="10" s="1"/>
  <c r="X893" i="7"/>
  <c r="O437" i="10" s="1" a="1"/>
  <c r="O437" i="10" s="1"/>
  <c r="X894" i="7"/>
  <c r="O470" i="10" s="1" a="1"/>
  <c r="O470" i="10" s="1"/>
  <c r="X895" i="7"/>
  <c r="O657" i="10" s="1" a="1"/>
  <c r="O657" i="10" s="1"/>
  <c r="X896" i="7"/>
  <c r="O415" i="10" s="1" a="1"/>
  <c r="O415" i="10" s="1"/>
  <c r="X897" i="7"/>
  <c r="O581" i="10" s="1" a="1"/>
  <c r="O581" i="10" s="1"/>
  <c r="X898" i="7"/>
  <c r="O245" i="10" s="1" a="1"/>
  <c r="O245" i="10" s="1"/>
  <c r="X899" i="7"/>
  <c r="O305" i="10" s="1" a="1"/>
  <c r="O305" i="10" s="1"/>
  <c r="X900" i="7"/>
  <c r="O250" i="10" s="1" a="1"/>
  <c r="O250" i="10" s="1"/>
  <c r="X901" i="7"/>
  <c r="O321" i="10" s="1" a="1"/>
  <c r="O321" i="10" s="1"/>
  <c r="X902" i="7"/>
  <c r="O926" i="10" s="1" a="1"/>
  <c r="O926" i="10" s="1"/>
  <c r="X903" i="7"/>
  <c r="O496" i="10" s="1" a="1"/>
  <c r="O496" i="10" s="1"/>
  <c r="X904" i="7"/>
  <c r="O463" i="10" s="1" a="1"/>
  <c r="O463" i="10" s="1"/>
  <c r="X905" i="7"/>
  <c r="O420" i="10" s="1" a="1"/>
  <c r="O420" i="10" s="1"/>
  <c r="X906" i="7"/>
  <c r="O624" i="10" s="1" a="1"/>
  <c r="O624" i="10" s="1"/>
  <c r="X907" i="7"/>
  <c r="O704" i="10" s="1" a="1"/>
  <c r="O704" i="10" s="1"/>
  <c r="X908" i="7"/>
  <c r="O924" i="10" s="1" a="1"/>
  <c r="O924" i="10" s="1"/>
  <c r="X909" i="7"/>
  <c r="O846" i="10" s="1" a="1"/>
  <c r="O846" i="10" s="1"/>
  <c r="X910" i="7"/>
  <c r="O536" i="10" s="1" a="1"/>
  <c r="O536" i="10" s="1"/>
  <c r="X911" i="7"/>
  <c r="O486" i="10" s="1" a="1"/>
  <c r="O486" i="10" s="1"/>
  <c r="X912" i="7"/>
  <c r="O608" i="10" s="1" a="1"/>
  <c r="O608" i="10" s="1"/>
  <c r="X913" i="7"/>
  <c r="O845" i="10" s="1" a="1"/>
  <c r="O845" i="10" s="1"/>
  <c r="X914" i="7"/>
  <c r="O181" i="10" s="1" a="1"/>
  <c r="O181" i="10" s="1"/>
  <c r="X915" i="7"/>
  <c r="O262" i="10" s="1" a="1"/>
  <c r="O262" i="10" s="1"/>
  <c r="X916" i="7"/>
  <c r="O810" i="10" s="1" a="1"/>
  <c r="O810" i="10" s="1"/>
  <c r="X917" i="7"/>
  <c r="O483" i="10" s="1" a="1"/>
  <c r="O483" i="10" s="1"/>
  <c r="X918" i="7"/>
  <c r="O568" i="10" s="1" a="1"/>
  <c r="O568" i="10" s="1"/>
  <c r="X919" i="7"/>
  <c r="O803" i="10" s="1" a="1"/>
  <c r="O803" i="10" s="1"/>
  <c r="X920" i="7"/>
  <c r="O148" i="10" s="1" a="1"/>
  <c r="O148" i="10" s="1"/>
  <c r="X921" i="7"/>
  <c r="O444" i="10" s="1" a="1"/>
  <c r="O444" i="10" s="1"/>
  <c r="X922" i="7"/>
  <c r="O705" i="10" s="1" a="1"/>
  <c r="O705" i="10" s="1"/>
  <c r="X923" i="7"/>
  <c r="O64" i="10" s="1" a="1"/>
  <c r="O64" i="10" s="1"/>
  <c r="X924" i="7"/>
  <c r="O747" i="10" s="1" a="1"/>
  <c r="O747" i="10" s="1"/>
  <c r="X925" i="7"/>
  <c r="O842" i="10" s="1" a="1"/>
  <c r="O842" i="10" s="1"/>
  <c r="X926" i="7"/>
  <c r="O233" i="10" s="1" a="1"/>
  <c r="O233" i="10" s="1"/>
  <c r="X927" i="7"/>
  <c r="O116" i="10" s="1" a="1"/>
  <c r="O116" i="10" s="1"/>
  <c r="X928" i="7"/>
  <c r="O395" i="10" s="1" a="1"/>
  <c r="O395" i="10" s="1"/>
  <c r="X929" i="7"/>
  <c r="O825" i="10" s="1" a="1"/>
  <c r="O825" i="10" s="1"/>
  <c r="X930" i="7"/>
  <c r="O887" i="10" s="1" a="1"/>
  <c r="O887" i="10" s="1"/>
  <c r="X931" i="7"/>
  <c r="O218" i="10" s="1" a="1"/>
  <c r="O218" i="10" s="1"/>
  <c r="X932" i="7"/>
  <c r="O917" i="10" s="1" a="1"/>
  <c r="O917" i="10" s="1"/>
  <c r="X933" i="7"/>
  <c r="O873" i="10" s="1" a="1"/>
  <c r="O873" i="10" s="1"/>
  <c r="X934" i="7"/>
  <c r="O182" i="10" s="1" a="1"/>
  <c r="O182" i="10" s="1"/>
  <c r="X935" i="7"/>
  <c r="O993" i="10" s="1" a="1"/>
  <c r="O993" i="10" s="1"/>
  <c r="X936" i="7"/>
  <c r="O776" i="10" s="1" a="1"/>
  <c r="O776" i="10" s="1"/>
  <c r="X937" i="7"/>
  <c r="O264" i="10" s="1" a="1"/>
  <c r="O264" i="10" s="1"/>
  <c r="X938" i="7"/>
  <c r="O314" i="10" s="1" a="1"/>
  <c r="O314" i="10" s="1"/>
  <c r="X939" i="7"/>
  <c r="O882" i="10" s="1" a="1"/>
  <c r="O882" i="10" s="1"/>
  <c r="X940" i="7"/>
  <c r="O84" i="10" s="1" a="1"/>
  <c r="O84" i="10" s="1"/>
  <c r="X941" i="7"/>
  <c r="O605" i="10" s="1" a="1"/>
  <c r="O605" i="10" s="1"/>
  <c r="X942" i="7"/>
  <c r="O818" i="10" s="1" a="1"/>
  <c r="O818" i="10" s="1"/>
  <c r="X943" i="7"/>
  <c r="O578" i="10" s="1" a="1"/>
  <c r="O578" i="10" s="1"/>
  <c r="X944" i="7"/>
  <c r="O577" i="10" s="1" a="1"/>
  <c r="O577" i="10" s="1"/>
  <c r="X945" i="7"/>
  <c r="O178" i="10" s="1" a="1"/>
  <c r="O178" i="10" s="1"/>
  <c r="X946" i="7"/>
  <c r="O65" i="10" s="1" a="1"/>
  <c r="O65" i="10" s="1"/>
  <c r="X947" i="7"/>
  <c r="O737" i="10" s="1" a="1"/>
  <c r="O737" i="10" s="1"/>
  <c r="X948" i="7"/>
  <c r="O462" i="10" s="1" a="1"/>
  <c r="O462" i="10" s="1"/>
  <c r="X949" i="7"/>
  <c r="O292" i="10" s="1" a="1"/>
  <c r="O292" i="10" s="1"/>
  <c r="X950" i="7"/>
  <c r="O1002" i="10" s="1" a="1"/>
  <c r="O1002" i="10" s="1"/>
  <c r="X951" i="7"/>
  <c r="O780" i="10" s="1" a="1"/>
  <c r="O780" i="10" s="1"/>
  <c r="X952" i="7"/>
  <c r="O287" i="10" s="1" a="1"/>
  <c r="O287" i="10" s="1"/>
  <c r="X953" i="7"/>
  <c r="O524" i="10" s="1" a="1"/>
  <c r="O524" i="10" s="1"/>
  <c r="X954" i="7"/>
  <c r="O418" i="10" s="1" a="1"/>
  <c r="O418" i="10" s="1"/>
  <c r="X955" i="7"/>
  <c r="O383" i="10" s="1" a="1"/>
  <c r="O383" i="10" s="1"/>
  <c r="X956" i="7"/>
  <c r="O6" i="10" s="1" a="1"/>
  <c r="O6" i="10" s="1"/>
  <c r="X957" i="7"/>
  <c r="O896" i="10" s="1" a="1"/>
  <c r="O896" i="10" s="1"/>
  <c r="X958" i="7"/>
  <c r="O801" i="10" s="1" a="1"/>
  <c r="O801" i="10" s="1"/>
  <c r="X959" i="7"/>
  <c r="O38" i="10" s="1" a="1"/>
  <c r="O38" i="10" s="1"/>
  <c r="X960" i="7"/>
  <c r="O205" i="10" s="1" a="1"/>
  <c r="O205" i="10" s="1"/>
  <c r="X961" i="7"/>
  <c r="O950" i="10" s="1" a="1"/>
  <c r="O950" i="10" s="1"/>
  <c r="X962" i="7"/>
  <c r="O632" i="10" s="1" a="1"/>
  <c r="O632" i="10" s="1"/>
  <c r="X963" i="7"/>
  <c r="O793" i="10" s="1" a="1"/>
  <c r="O793" i="10" s="1"/>
  <c r="X964" i="7"/>
  <c r="O534" i="10" s="1" a="1"/>
  <c r="O534" i="10" s="1"/>
  <c r="X965" i="7"/>
  <c r="O216" i="10" s="1" a="1"/>
  <c r="O216" i="10" s="1"/>
  <c r="X966" i="7"/>
  <c r="O839" i="10" s="1" a="1"/>
  <c r="O839" i="10" s="1"/>
  <c r="X967" i="7"/>
  <c r="O561" i="10" s="1" a="1"/>
  <c r="O561" i="10" s="1"/>
  <c r="X968" i="7"/>
  <c r="O257" i="10" s="1" a="1"/>
  <c r="O257" i="10" s="1"/>
  <c r="X969" i="7"/>
  <c r="O538" i="10" s="1" a="1"/>
  <c r="O538" i="10" s="1"/>
  <c r="X970" i="7"/>
  <c r="O587" i="10" s="1" a="1"/>
  <c r="O587" i="10" s="1"/>
  <c r="X971" i="7"/>
  <c r="O472" i="10" s="1" a="1"/>
  <c r="O472" i="10" s="1"/>
  <c r="X972" i="7"/>
  <c r="O826" i="10" s="1" a="1"/>
  <c r="O826" i="10" s="1"/>
  <c r="X973" i="7"/>
  <c r="O682" i="10" s="1" a="1"/>
  <c r="O682" i="10" s="1"/>
  <c r="X974" i="7"/>
  <c r="O519" i="10" s="1" a="1"/>
  <c r="O519" i="10" s="1"/>
  <c r="X975" i="7"/>
  <c r="O22" i="10" s="1" a="1"/>
  <c r="O22" i="10" s="1"/>
  <c r="X976" i="7"/>
  <c r="O709" i="10" s="1" a="1"/>
  <c r="O709" i="10" s="1"/>
  <c r="X977" i="7"/>
  <c r="O554" i="10" s="1" a="1"/>
  <c r="O554" i="10" s="1"/>
  <c r="X978" i="7"/>
  <c r="O739" i="10" s="1" a="1"/>
  <c r="O739" i="10" s="1"/>
  <c r="X979" i="7"/>
  <c r="O978" i="10" s="1" a="1"/>
  <c r="O978" i="10" s="1"/>
  <c r="X980" i="7"/>
  <c r="O937" i="10" s="1" a="1"/>
  <c r="O937" i="10" s="1"/>
  <c r="X981" i="7"/>
  <c r="O734" i="10" s="1" a="1"/>
  <c r="O734" i="10" s="1"/>
  <c r="X982" i="7"/>
  <c r="O428" i="10" s="1" a="1"/>
  <c r="O428" i="10" s="1"/>
  <c r="X983" i="7"/>
  <c r="O965" i="10" s="1" a="1"/>
  <c r="O965" i="10" s="1"/>
  <c r="X984" i="7"/>
  <c r="O4" i="10" s="1" a="1"/>
  <c r="O4" i="10" s="1"/>
  <c r="X985" i="7"/>
  <c r="O103" i="10" s="1" a="1"/>
  <c r="O103" i="10" s="1"/>
  <c r="X986" i="7"/>
  <c r="O717" i="10" s="1" a="1"/>
  <c r="O717" i="10" s="1"/>
  <c r="X987" i="7"/>
  <c r="O707" i="10" s="1" a="1"/>
  <c r="O707" i="10" s="1"/>
  <c r="X988" i="7"/>
  <c r="O247" i="10" s="1" a="1"/>
  <c r="O247" i="10" s="1"/>
  <c r="X989" i="7"/>
  <c r="O313" i="10" s="1" a="1"/>
  <c r="O313" i="10" s="1"/>
  <c r="X990" i="7"/>
  <c r="O864" i="10" s="1" a="1"/>
  <c r="O864" i="10" s="1"/>
  <c r="X991" i="7"/>
  <c r="O859" i="10" s="1" a="1"/>
  <c r="O859" i="10" s="1"/>
  <c r="X992" i="7"/>
  <c r="O77" i="10" s="1" a="1"/>
  <c r="O77" i="10" s="1"/>
  <c r="X993" i="7"/>
  <c r="O627" i="10" s="1" a="1"/>
  <c r="O627" i="10" s="1"/>
  <c r="X994" i="7"/>
  <c r="O868" i="10" s="1" a="1"/>
  <c r="O868" i="10" s="1"/>
  <c r="X995" i="7"/>
  <c r="O96" i="10" s="1" a="1"/>
  <c r="O96" i="10" s="1"/>
  <c r="X996" i="7"/>
  <c r="O915" i="10" s="1" a="1"/>
  <c r="O915" i="10" s="1"/>
  <c r="X997" i="7"/>
  <c r="O980" i="10" s="1" a="1"/>
  <c r="O980" i="10" s="1"/>
  <c r="X998" i="7"/>
  <c r="O646" i="10" s="1" a="1"/>
  <c r="O646" i="10" s="1"/>
  <c r="X999" i="7"/>
  <c r="O813" i="10" s="1" a="1"/>
  <c r="O813" i="10" s="1"/>
  <c r="X1000" i="7"/>
  <c r="O651" i="10" s="1" a="1"/>
  <c r="O651" i="10" s="1"/>
  <c r="X1001" i="7"/>
  <c r="O935" i="10" s="1" a="1"/>
  <c r="O935" i="10" s="1"/>
  <c r="L3" i="7"/>
  <c r="G952" i="10" s="1" a="1"/>
  <c r="G952" i="10" s="1"/>
  <c r="M3" i="7"/>
  <c r="H952" i="10" s="1" a="1"/>
  <c r="H952" i="10" s="1"/>
  <c r="R3" i="7"/>
  <c r="Y3" i="7"/>
  <c r="P952" i="10" s="1" a="1"/>
  <c r="P952" i="10" s="1"/>
  <c r="Z3" i="7"/>
  <c r="L4" i="7"/>
  <c r="G686" i="10" s="1" a="1"/>
  <c r="G686" i="10" s="1"/>
  <c r="M4" i="7"/>
  <c r="H686" i="10" s="1" a="1"/>
  <c r="H686" i="10" s="1"/>
  <c r="R4" i="7"/>
  <c r="Y4" i="7"/>
  <c r="P686" i="10" s="1" a="1"/>
  <c r="P686" i="10" s="1"/>
  <c r="Z4" i="7"/>
  <c r="L5" i="7"/>
  <c r="G837" i="10" s="1" a="1"/>
  <c r="G837" i="10" s="1"/>
  <c r="M5" i="7"/>
  <c r="H837" i="10" s="1" a="1"/>
  <c r="H837" i="10" s="1"/>
  <c r="R5" i="7"/>
  <c r="Y5" i="7"/>
  <c r="P837" i="10" s="1" a="1"/>
  <c r="P837" i="10" s="1"/>
  <c r="Z5" i="7"/>
  <c r="L6" i="7"/>
  <c r="G104" i="10" s="1" a="1"/>
  <c r="G104" i="10" s="1"/>
  <c r="M6" i="7"/>
  <c r="H104" i="10" s="1" a="1"/>
  <c r="H104" i="10" s="1"/>
  <c r="R6" i="7"/>
  <c r="Y6" i="7"/>
  <c r="P104" i="10" s="1" a="1"/>
  <c r="P104" i="10" s="1"/>
  <c r="Z6" i="7"/>
  <c r="L7" i="7"/>
  <c r="G574" i="10" s="1" a="1"/>
  <c r="G574" i="10" s="1"/>
  <c r="M7" i="7"/>
  <c r="H574" i="10" s="1" a="1"/>
  <c r="H574" i="10" s="1"/>
  <c r="R7" i="7"/>
  <c r="Y7" i="7"/>
  <c r="P574" i="10" s="1" a="1"/>
  <c r="P574" i="10" s="1"/>
  <c r="Z7" i="7"/>
  <c r="L8" i="7"/>
  <c r="G875" i="10" s="1" a="1"/>
  <c r="G875" i="10" s="1"/>
  <c r="M8" i="7"/>
  <c r="H875" i="10" s="1" a="1"/>
  <c r="H875" i="10" s="1"/>
  <c r="R8" i="7"/>
  <c r="Y8" i="7"/>
  <c r="P875" i="10" s="1" a="1"/>
  <c r="P875" i="10" s="1"/>
  <c r="Z8" i="7"/>
  <c r="L9" i="7"/>
  <c r="G679" i="10" s="1" a="1"/>
  <c r="G679" i="10" s="1"/>
  <c r="M9" i="7"/>
  <c r="H679" i="10" s="1" a="1"/>
  <c r="H679" i="10" s="1"/>
  <c r="R9" i="7"/>
  <c r="Y9" i="7"/>
  <c r="P679" i="10" s="1" a="1"/>
  <c r="P679" i="10" s="1"/>
  <c r="Z9" i="7"/>
  <c r="L10" i="7"/>
  <c r="G254" i="10" s="1" a="1"/>
  <c r="G254" i="10" s="1"/>
  <c r="M10" i="7"/>
  <c r="H254" i="10" s="1" a="1"/>
  <c r="H254" i="10" s="1"/>
  <c r="R10" i="7"/>
  <c r="Y10" i="7"/>
  <c r="P254" i="10" s="1" a="1"/>
  <c r="P254" i="10" s="1"/>
  <c r="Z10" i="7"/>
  <c r="L11" i="7"/>
  <c r="G703" i="10" s="1" a="1"/>
  <c r="G703" i="10" s="1"/>
  <c r="M11" i="7"/>
  <c r="H703" i="10" s="1" a="1"/>
  <c r="H703" i="10" s="1"/>
  <c r="R11" i="7"/>
  <c r="Y11" i="7"/>
  <c r="P703" i="10" s="1" a="1"/>
  <c r="P703" i="10" s="1"/>
  <c r="Z11" i="7"/>
  <c r="L12" i="7"/>
  <c r="G908" i="10" s="1" a="1"/>
  <c r="G908" i="10" s="1"/>
  <c r="M12" i="7"/>
  <c r="H908" i="10" s="1" a="1"/>
  <c r="H908" i="10" s="1"/>
  <c r="R12" i="7"/>
  <c r="Y12" i="7"/>
  <c r="P908" i="10" s="1" a="1"/>
  <c r="P908" i="10" s="1"/>
  <c r="Z12" i="7"/>
  <c r="L13" i="7"/>
  <c r="G155" i="10" s="1" a="1"/>
  <c r="G155" i="10" s="1"/>
  <c r="M13" i="7"/>
  <c r="H155" i="10" s="1" a="1"/>
  <c r="H155" i="10" s="1"/>
  <c r="R13" i="7"/>
  <c r="Y13" i="7"/>
  <c r="P155" i="10" s="1" a="1"/>
  <c r="P155" i="10" s="1"/>
  <c r="Z13" i="7"/>
  <c r="L14" i="7"/>
  <c r="G269" i="10" s="1" a="1"/>
  <c r="G269" i="10" s="1"/>
  <c r="M14" i="7"/>
  <c r="H269" i="10" s="1" a="1"/>
  <c r="H269" i="10" s="1"/>
  <c r="R14" i="7"/>
  <c r="Y14" i="7"/>
  <c r="P269" i="10" s="1" a="1"/>
  <c r="P269" i="10" s="1"/>
  <c r="Z14" i="7"/>
  <c r="L15" i="7"/>
  <c r="G349" i="10" s="1" a="1"/>
  <c r="G349" i="10" s="1"/>
  <c r="M15" i="7"/>
  <c r="H349" i="10" s="1" a="1"/>
  <c r="H349" i="10" s="1"/>
  <c r="R15" i="7"/>
  <c r="Y15" i="7"/>
  <c r="P349" i="10" s="1" a="1"/>
  <c r="P349" i="10" s="1"/>
  <c r="Z15" i="7"/>
  <c r="L16" i="7"/>
  <c r="G869" i="10" s="1" a="1"/>
  <c r="G869" i="10" s="1"/>
  <c r="M16" i="7"/>
  <c r="H869" i="10" s="1" a="1"/>
  <c r="H869" i="10" s="1"/>
  <c r="R16" i="7"/>
  <c r="Y16" i="7"/>
  <c r="P869" i="10" s="1" a="1"/>
  <c r="P869" i="10" s="1"/>
  <c r="Z16" i="7"/>
  <c r="L17" i="7"/>
  <c r="G474" i="10" s="1" a="1"/>
  <c r="G474" i="10" s="1"/>
  <c r="M17" i="7"/>
  <c r="H474" i="10" s="1" a="1"/>
  <c r="H474" i="10" s="1"/>
  <c r="R17" i="7"/>
  <c r="Y17" i="7"/>
  <c r="P474" i="10" s="1" a="1"/>
  <c r="P474" i="10" s="1"/>
  <c r="Z17" i="7"/>
  <c r="L18" i="7"/>
  <c r="G131" i="10" s="1" a="1"/>
  <c r="G131" i="10" s="1"/>
  <c r="M18" i="7"/>
  <c r="H131" i="10" s="1" a="1"/>
  <c r="H131" i="10" s="1"/>
  <c r="R18" i="7"/>
  <c r="Y18" i="7"/>
  <c r="P131" i="10" s="1" a="1"/>
  <c r="P131" i="10" s="1"/>
  <c r="Z18" i="7"/>
  <c r="L19" i="7"/>
  <c r="G156" i="10" s="1" a="1"/>
  <c r="G156" i="10" s="1"/>
  <c r="M19" i="7"/>
  <c r="H156" i="10" s="1" a="1"/>
  <c r="H156" i="10" s="1"/>
  <c r="R19" i="7"/>
  <c r="Y19" i="7"/>
  <c r="P156" i="10" s="1" a="1"/>
  <c r="P156" i="10" s="1"/>
  <c r="Z19" i="7"/>
  <c r="L20" i="7"/>
  <c r="G230" i="10" s="1" a="1"/>
  <c r="G230" i="10" s="1"/>
  <c r="M20" i="7"/>
  <c r="H230" i="10" s="1" a="1"/>
  <c r="H230" i="10" s="1"/>
  <c r="R20" i="7"/>
  <c r="Y20" i="7"/>
  <c r="P230" i="10" s="1" a="1"/>
  <c r="P230" i="10" s="1"/>
  <c r="Z20" i="7"/>
  <c r="L21" i="7"/>
  <c r="G10" i="10" s="1" a="1"/>
  <c r="G10" i="10" s="1"/>
  <c r="M21" i="7"/>
  <c r="H10" i="10" s="1" a="1"/>
  <c r="H10" i="10" s="1"/>
  <c r="R21" i="7"/>
  <c r="Y21" i="7"/>
  <c r="P10" i="10" s="1" a="1"/>
  <c r="P10" i="10" s="1"/>
  <c r="Z21" i="7"/>
  <c r="L22" i="7"/>
  <c r="G280" i="10" s="1" a="1"/>
  <c r="G280" i="10" s="1"/>
  <c r="M22" i="7"/>
  <c r="H280" i="10" s="1" a="1"/>
  <c r="H280" i="10" s="1"/>
  <c r="R22" i="7"/>
  <c r="Y22" i="7"/>
  <c r="P280" i="10" s="1" a="1"/>
  <c r="P280" i="10" s="1"/>
  <c r="Z22" i="7"/>
  <c r="L23" i="7"/>
  <c r="G338" i="10" s="1" a="1"/>
  <c r="G338" i="10" s="1"/>
  <c r="M23" i="7"/>
  <c r="H338" i="10" s="1" a="1"/>
  <c r="H338" i="10" s="1"/>
  <c r="R23" i="7"/>
  <c r="Y23" i="7"/>
  <c r="P338" i="10" s="1" a="1"/>
  <c r="P338" i="10" s="1"/>
  <c r="Z23" i="7"/>
  <c r="L24" i="7"/>
  <c r="G664" i="10" s="1" a="1"/>
  <c r="G664" i="10" s="1"/>
  <c r="M24" i="7"/>
  <c r="H664" i="10" s="1" a="1"/>
  <c r="H664" i="10" s="1"/>
  <c r="R24" i="7"/>
  <c r="Y24" i="7"/>
  <c r="P664" i="10" s="1" a="1"/>
  <c r="P664" i="10" s="1"/>
  <c r="Z24" i="7"/>
  <c r="L25" i="7"/>
  <c r="G630" i="10" s="1" a="1"/>
  <c r="G630" i="10" s="1"/>
  <c r="M25" i="7"/>
  <c r="H630" i="10" s="1" a="1"/>
  <c r="H630" i="10" s="1"/>
  <c r="R25" i="7"/>
  <c r="Y25" i="7"/>
  <c r="P630" i="10" s="1" a="1"/>
  <c r="P630" i="10" s="1"/>
  <c r="Z25" i="7"/>
  <c r="L26" i="7"/>
  <c r="G726" i="10" s="1" a="1"/>
  <c r="G726" i="10" s="1"/>
  <c r="M26" i="7"/>
  <c r="H726" i="10" s="1" a="1"/>
  <c r="H726" i="10" s="1"/>
  <c r="R26" i="7"/>
  <c r="Y26" i="7"/>
  <c r="P726" i="10" s="1" a="1"/>
  <c r="P726" i="10" s="1"/>
  <c r="Z26" i="7"/>
  <c r="L27" i="7"/>
  <c r="G558" i="10" s="1" a="1"/>
  <c r="G558" i="10" s="1"/>
  <c r="M27" i="7"/>
  <c r="H558" i="10" s="1" a="1"/>
  <c r="H558" i="10" s="1"/>
  <c r="R27" i="7"/>
  <c r="Y27" i="7"/>
  <c r="P558" i="10" s="1" a="1"/>
  <c r="P558" i="10" s="1"/>
  <c r="Z27" i="7"/>
  <c r="L28" i="7"/>
  <c r="G8" i="10" s="1" a="1"/>
  <c r="G8" i="10" s="1"/>
  <c r="M28" i="7"/>
  <c r="H8" i="10" s="1" a="1"/>
  <c r="H8" i="10" s="1"/>
  <c r="R28" i="7"/>
  <c r="Y28" i="7"/>
  <c r="P8" i="10" s="1" a="1"/>
  <c r="P8" i="10" s="1"/>
  <c r="Z28" i="7"/>
  <c r="L29" i="7"/>
  <c r="G990" i="10" s="1" a="1"/>
  <c r="G990" i="10" s="1"/>
  <c r="M29" i="7"/>
  <c r="H990" i="10" s="1" a="1"/>
  <c r="H990" i="10" s="1"/>
  <c r="R29" i="7"/>
  <c r="Y29" i="7"/>
  <c r="P990" i="10" s="1" a="1"/>
  <c r="P990" i="10" s="1"/>
  <c r="Z29" i="7"/>
  <c r="L30" i="7"/>
  <c r="G169" i="10" s="1" a="1"/>
  <c r="G169" i="10" s="1"/>
  <c r="M30" i="7"/>
  <c r="H169" i="10" s="1" a="1"/>
  <c r="H169" i="10" s="1"/>
  <c r="R30" i="7"/>
  <c r="Y30" i="7"/>
  <c r="P169" i="10" s="1" a="1"/>
  <c r="P169" i="10" s="1"/>
  <c r="Z30" i="7"/>
  <c r="L31" i="7"/>
  <c r="G248" i="10" s="1" a="1"/>
  <c r="G248" i="10" s="1"/>
  <c r="M31" i="7"/>
  <c r="H248" i="10" s="1" a="1"/>
  <c r="H248" i="10" s="1"/>
  <c r="R31" i="7"/>
  <c r="Y31" i="7"/>
  <c r="P248" i="10" s="1" a="1"/>
  <c r="P248" i="10" s="1"/>
  <c r="Z31" i="7"/>
  <c r="L32" i="7"/>
  <c r="G366" i="10" s="1" a="1"/>
  <c r="G366" i="10" s="1"/>
  <c r="M32" i="7"/>
  <c r="H366" i="10" s="1" a="1"/>
  <c r="H366" i="10" s="1"/>
  <c r="R32" i="7"/>
  <c r="Y32" i="7"/>
  <c r="P366" i="10" s="1" a="1"/>
  <c r="P366" i="10" s="1"/>
  <c r="Z32" i="7"/>
  <c r="L33" i="7"/>
  <c r="G239" i="10" s="1" a="1"/>
  <c r="G239" i="10" s="1"/>
  <c r="M33" i="7"/>
  <c r="H239" i="10" s="1" a="1"/>
  <c r="H239" i="10" s="1"/>
  <c r="R33" i="7"/>
  <c r="Y33" i="7"/>
  <c r="P239" i="10" s="1" a="1"/>
  <c r="P239" i="10" s="1"/>
  <c r="Z33" i="7"/>
  <c r="L34" i="7"/>
  <c r="G67" i="10" s="1" a="1"/>
  <c r="G67" i="10" s="1"/>
  <c r="M34" i="7"/>
  <c r="H67" i="10" s="1" a="1"/>
  <c r="H67" i="10" s="1"/>
  <c r="R34" i="7"/>
  <c r="Y34" i="7"/>
  <c r="P67" i="10" s="1" a="1"/>
  <c r="P67" i="10" s="1"/>
  <c r="Z34" i="7"/>
  <c r="L35" i="7"/>
  <c r="G728" i="10" s="1" a="1"/>
  <c r="G728" i="10" s="1"/>
  <c r="M35" i="7"/>
  <c r="H728" i="10" s="1" a="1"/>
  <c r="H728" i="10" s="1"/>
  <c r="R35" i="7"/>
  <c r="Y35" i="7"/>
  <c r="P728" i="10" s="1" a="1"/>
  <c r="P728" i="10" s="1"/>
  <c r="Z35" i="7"/>
  <c r="L36" i="7"/>
  <c r="G161" i="10" s="1" a="1"/>
  <c r="G161" i="10" s="1"/>
  <c r="M36" i="7"/>
  <c r="H161" i="10" s="1" a="1"/>
  <c r="H161" i="10" s="1"/>
  <c r="R36" i="7"/>
  <c r="Y36" i="7"/>
  <c r="P161" i="10" s="1" a="1"/>
  <c r="P161" i="10" s="1"/>
  <c r="Z36" i="7"/>
  <c r="L37" i="7"/>
  <c r="G800" i="10" s="1" a="1"/>
  <c r="G800" i="10" s="1"/>
  <c r="M37" i="7"/>
  <c r="H800" i="10" s="1" a="1"/>
  <c r="H800" i="10" s="1"/>
  <c r="R37" i="7"/>
  <c r="Y37" i="7"/>
  <c r="P800" i="10" s="1" a="1"/>
  <c r="P800" i="10" s="1"/>
  <c r="Z37" i="7"/>
  <c r="L38" i="7"/>
  <c r="G19" i="10" s="1" a="1"/>
  <c r="G19" i="10" s="1"/>
  <c r="M38" i="7"/>
  <c r="H19" i="10" s="1" a="1"/>
  <c r="H19" i="10" s="1"/>
  <c r="R38" i="7"/>
  <c r="Y38" i="7"/>
  <c r="P19" i="10" s="1" a="1"/>
  <c r="P19" i="10" s="1"/>
  <c r="Z38" i="7"/>
  <c r="L39" i="7"/>
  <c r="G498" i="10" s="1" a="1"/>
  <c r="G498" i="10" s="1"/>
  <c r="M39" i="7"/>
  <c r="H498" i="10" s="1" a="1"/>
  <c r="H498" i="10" s="1"/>
  <c r="R39" i="7"/>
  <c r="Y39" i="7"/>
  <c r="P498" i="10" s="1" a="1"/>
  <c r="P498" i="10" s="1"/>
  <c r="Z39" i="7"/>
  <c r="L40" i="7"/>
  <c r="G861" i="10" s="1" a="1"/>
  <c r="G861" i="10" s="1"/>
  <c r="M40" i="7"/>
  <c r="H861" i="10" s="1" a="1"/>
  <c r="H861" i="10" s="1"/>
  <c r="R40" i="7"/>
  <c r="Y40" i="7"/>
  <c r="P861" i="10" s="1" a="1"/>
  <c r="P861" i="10" s="1"/>
  <c r="Z40" i="7"/>
  <c r="L41" i="7"/>
  <c r="G619" i="10" s="1" a="1"/>
  <c r="G619" i="10" s="1"/>
  <c r="M41" i="7"/>
  <c r="H619" i="10" s="1" a="1"/>
  <c r="H619" i="10" s="1"/>
  <c r="R41" i="7"/>
  <c r="Y41" i="7"/>
  <c r="P619" i="10" s="1" a="1"/>
  <c r="P619" i="10" s="1"/>
  <c r="Z41" i="7"/>
  <c r="L42" i="7"/>
  <c r="G817" i="10" s="1" a="1"/>
  <c r="G817" i="10" s="1"/>
  <c r="M42" i="7"/>
  <c r="H817" i="10" s="1" a="1"/>
  <c r="H817" i="10" s="1"/>
  <c r="R42" i="7"/>
  <c r="Y42" i="7"/>
  <c r="P817" i="10" s="1" a="1"/>
  <c r="P817" i="10" s="1"/>
  <c r="Z42" i="7"/>
  <c r="L43" i="7"/>
  <c r="G596" i="10" s="1" a="1"/>
  <c r="G596" i="10" s="1"/>
  <c r="M43" i="7"/>
  <c r="H596" i="10" s="1" a="1"/>
  <c r="H596" i="10" s="1"/>
  <c r="R43" i="7"/>
  <c r="Y43" i="7"/>
  <c r="P596" i="10" s="1" a="1"/>
  <c r="P596" i="10" s="1"/>
  <c r="Z43" i="7"/>
  <c r="L44" i="7"/>
  <c r="G544" i="10" s="1" a="1"/>
  <c r="G544" i="10" s="1"/>
  <c r="M44" i="7"/>
  <c r="H544" i="10" s="1" a="1"/>
  <c r="H544" i="10" s="1"/>
  <c r="R44" i="7"/>
  <c r="Y44" i="7"/>
  <c r="P544" i="10" s="1" a="1"/>
  <c r="P544" i="10" s="1"/>
  <c r="Z44" i="7"/>
  <c r="L45" i="7"/>
  <c r="G984" i="10" s="1" a="1"/>
  <c r="G984" i="10" s="1"/>
  <c r="M45" i="7"/>
  <c r="H984" i="10" s="1" a="1"/>
  <c r="H984" i="10" s="1"/>
  <c r="R45" i="7"/>
  <c r="Y45" i="7"/>
  <c r="P984" i="10" s="1" a="1"/>
  <c r="P984" i="10" s="1"/>
  <c r="Z45" i="7"/>
  <c r="L46" i="7"/>
  <c r="G889" i="10" s="1" a="1"/>
  <c r="G889" i="10" s="1"/>
  <c r="M46" i="7"/>
  <c r="H889" i="10" s="1" a="1"/>
  <c r="H889" i="10" s="1"/>
  <c r="R46" i="7"/>
  <c r="Y46" i="7"/>
  <c r="P889" i="10" s="1" a="1"/>
  <c r="P889" i="10" s="1"/>
  <c r="Z46" i="7"/>
  <c r="L47" i="7"/>
  <c r="G377" i="10" s="1" a="1"/>
  <c r="G377" i="10" s="1"/>
  <c r="M47" i="7"/>
  <c r="H377" i="10" s="1" a="1"/>
  <c r="H377" i="10" s="1"/>
  <c r="R47" i="7"/>
  <c r="Y47" i="7"/>
  <c r="P377" i="10" s="1" a="1"/>
  <c r="P377" i="10" s="1"/>
  <c r="Z47" i="7"/>
  <c r="L48" i="7"/>
  <c r="G992" i="10" s="1" a="1"/>
  <c r="G992" i="10" s="1"/>
  <c r="M48" i="7"/>
  <c r="H992" i="10" s="1" a="1"/>
  <c r="H992" i="10" s="1"/>
  <c r="R48" i="7"/>
  <c r="Y48" i="7"/>
  <c r="P992" i="10" s="1" a="1"/>
  <c r="P992" i="10" s="1"/>
  <c r="Z48" i="7"/>
  <c r="L49" i="7"/>
  <c r="G333" i="10" s="1" a="1"/>
  <c r="G333" i="10" s="1"/>
  <c r="M49" i="7"/>
  <c r="H333" i="10" s="1" a="1"/>
  <c r="H333" i="10" s="1"/>
  <c r="R49" i="7"/>
  <c r="Y49" i="7"/>
  <c r="P333" i="10" s="1" a="1"/>
  <c r="P333" i="10" s="1"/>
  <c r="Z49" i="7"/>
  <c r="L50" i="7"/>
  <c r="G237" i="10" s="1" a="1"/>
  <c r="G237" i="10" s="1"/>
  <c r="M50" i="7"/>
  <c r="H237" i="10" s="1" a="1"/>
  <c r="H237" i="10" s="1"/>
  <c r="R50" i="7"/>
  <c r="Y50" i="7"/>
  <c r="P237" i="10" s="1" a="1"/>
  <c r="P237" i="10" s="1"/>
  <c r="Z50" i="7"/>
  <c r="L51" i="7"/>
  <c r="G673" i="10" s="1" a="1"/>
  <c r="G673" i="10" s="1"/>
  <c r="M51" i="7"/>
  <c r="H673" i="10" s="1" a="1"/>
  <c r="H673" i="10" s="1"/>
  <c r="R51" i="7"/>
  <c r="Y51" i="7"/>
  <c r="P673" i="10" s="1" a="1"/>
  <c r="P673" i="10" s="1"/>
  <c r="Z51" i="7"/>
  <c r="L52" i="7"/>
  <c r="G353" i="10" s="1" a="1"/>
  <c r="G353" i="10" s="1"/>
  <c r="M52" i="7"/>
  <c r="H353" i="10" s="1" a="1"/>
  <c r="H353" i="10" s="1"/>
  <c r="R52" i="7"/>
  <c r="Y52" i="7"/>
  <c r="P353" i="10" s="1" a="1"/>
  <c r="P353" i="10" s="1"/>
  <c r="Z52" i="7"/>
  <c r="L53" i="7"/>
  <c r="G621" i="10" s="1" a="1"/>
  <c r="G621" i="10" s="1"/>
  <c r="M53" i="7"/>
  <c r="H621" i="10" s="1" a="1"/>
  <c r="H621" i="10" s="1"/>
  <c r="R53" i="7"/>
  <c r="Y53" i="7"/>
  <c r="P621" i="10" s="1" a="1"/>
  <c r="P621" i="10" s="1"/>
  <c r="Z53" i="7"/>
  <c r="L54" i="7"/>
  <c r="G843" i="10" s="1" a="1"/>
  <c r="G843" i="10" s="1"/>
  <c r="M54" i="7"/>
  <c r="H843" i="10" s="1" a="1"/>
  <c r="H843" i="10" s="1"/>
  <c r="R54" i="7"/>
  <c r="Y54" i="7"/>
  <c r="P843" i="10" s="1" a="1"/>
  <c r="P843" i="10" s="1"/>
  <c r="Z54" i="7"/>
  <c r="L55" i="7"/>
  <c r="G540" i="10" s="1" a="1"/>
  <c r="G540" i="10" s="1"/>
  <c r="M55" i="7"/>
  <c r="H540" i="10" s="1" a="1"/>
  <c r="H540" i="10" s="1"/>
  <c r="R55" i="7"/>
  <c r="Y55" i="7"/>
  <c r="P540" i="10" s="1" a="1"/>
  <c r="P540" i="10" s="1"/>
  <c r="Z55" i="7"/>
  <c r="L56" i="7"/>
  <c r="G885" i="10" s="1" a="1"/>
  <c r="G885" i="10" s="1"/>
  <c r="M56" i="7"/>
  <c r="H885" i="10" s="1" a="1"/>
  <c r="H885" i="10" s="1"/>
  <c r="R56" i="7"/>
  <c r="Y56" i="7"/>
  <c r="P885" i="10" s="1" a="1"/>
  <c r="P885" i="10" s="1"/>
  <c r="Z56" i="7"/>
  <c r="L57" i="7"/>
  <c r="G848" i="10" s="1" a="1"/>
  <c r="G848" i="10" s="1"/>
  <c r="M57" i="7"/>
  <c r="H848" i="10" s="1" a="1"/>
  <c r="H848" i="10" s="1"/>
  <c r="R57" i="7"/>
  <c r="Y57" i="7"/>
  <c r="P848" i="10" s="1" a="1"/>
  <c r="P848" i="10" s="1"/>
  <c r="Z57" i="7"/>
  <c r="L58" i="7"/>
  <c r="G949" i="10" s="1" a="1"/>
  <c r="G949" i="10" s="1"/>
  <c r="M58" i="7"/>
  <c r="H949" i="10" s="1" a="1"/>
  <c r="H949" i="10" s="1"/>
  <c r="R58" i="7"/>
  <c r="Y58" i="7"/>
  <c r="P949" i="10" s="1" a="1"/>
  <c r="P949" i="10" s="1"/>
  <c r="Z58" i="7"/>
  <c r="L59" i="7"/>
  <c r="G15" i="10" s="1" a="1"/>
  <c r="G15" i="10" s="1"/>
  <c r="M59" i="7"/>
  <c r="H15" i="10" s="1" a="1"/>
  <c r="H15" i="10" s="1"/>
  <c r="R59" i="7"/>
  <c r="Y59" i="7"/>
  <c r="P15" i="10" s="1" a="1"/>
  <c r="P15" i="10" s="1"/>
  <c r="Z59" i="7"/>
  <c r="L60" i="7"/>
  <c r="G1003" i="10" s="1" a="1"/>
  <c r="G1003" i="10" s="1"/>
  <c r="M60" i="7"/>
  <c r="H1003" i="10" s="1" a="1"/>
  <c r="H1003" i="10" s="1"/>
  <c r="R60" i="7"/>
  <c r="Y60" i="7"/>
  <c r="P1003" i="10" s="1" a="1"/>
  <c r="P1003" i="10" s="1"/>
  <c r="Z60" i="7"/>
  <c r="L61" i="7"/>
  <c r="G539" i="10" s="1" a="1"/>
  <c r="G539" i="10" s="1"/>
  <c r="M61" i="7"/>
  <c r="H539" i="10" s="1" a="1"/>
  <c r="H539" i="10" s="1"/>
  <c r="R61" i="7"/>
  <c r="Y61" i="7"/>
  <c r="P539" i="10" s="1" a="1"/>
  <c r="P539" i="10" s="1"/>
  <c r="Z61" i="7"/>
  <c r="L62" i="7"/>
  <c r="G111" i="10" s="1" a="1"/>
  <c r="G111" i="10" s="1"/>
  <c r="M62" i="7"/>
  <c r="H111" i="10" s="1" a="1"/>
  <c r="H111" i="10" s="1"/>
  <c r="R62" i="7"/>
  <c r="Y62" i="7"/>
  <c r="P111" i="10" s="1" a="1"/>
  <c r="P111" i="10" s="1"/>
  <c r="Z62" i="7"/>
  <c r="L63" i="7"/>
  <c r="G773" i="10" s="1" a="1"/>
  <c r="G773" i="10" s="1"/>
  <c r="M63" i="7"/>
  <c r="H773" i="10" s="1" a="1"/>
  <c r="H773" i="10" s="1"/>
  <c r="R63" i="7"/>
  <c r="Y63" i="7"/>
  <c r="P773" i="10" s="1" a="1"/>
  <c r="P773" i="10" s="1"/>
  <c r="Z63" i="7"/>
  <c r="L64" i="7"/>
  <c r="G929" i="10" s="1" a="1"/>
  <c r="G929" i="10" s="1"/>
  <c r="M64" i="7"/>
  <c r="H929" i="10" s="1" a="1"/>
  <c r="H929" i="10" s="1"/>
  <c r="R64" i="7"/>
  <c r="Y64" i="7"/>
  <c r="P929" i="10" s="1" a="1"/>
  <c r="P929" i="10" s="1"/>
  <c r="Z64" i="7"/>
  <c r="L65" i="7"/>
  <c r="G192" i="10" s="1" a="1"/>
  <c r="G192" i="10" s="1"/>
  <c r="M65" i="7"/>
  <c r="H192" i="10" s="1" a="1"/>
  <c r="H192" i="10" s="1"/>
  <c r="R65" i="7"/>
  <c r="Y65" i="7"/>
  <c r="P192" i="10" s="1" a="1"/>
  <c r="P192" i="10" s="1"/>
  <c r="Z65" i="7"/>
  <c r="L66" i="7"/>
  <c r="G831" i="10" s="1" a="1"/>
  <c r="G831" i="10" s="1"/>
  <c r="M66" i="7"/>
  <c r="H831" i="10" s="1" a="1"/>
  <c r="H831" i="10" s="1"/>
  <c r="R66" i="7"/>
  <c r="Y66" i="7"/>
  <c r="P831" i="10" s="1" a="1"/>
  <c r="P831" i="10" s="1"/>
  <c r="Z66" i="7"/>
  <c r="L67" i="7"/>
  <c r="G851" i="10" s="1" a="1"/>
  <c r="G851" i="10" s="1"/>
  <c r="M67" i="7"/>
  <c r="H851" i="10" s="1" a="1"/>
  <c r="H851" i="10" s="1"/>
  <c r="R67" i="7"/>
  <c r="Y67" i="7"/>
  <c r="P851" i="10" s="1" a="1"/>
  <c r="P851" i="10" s="1"/>
  <c r="Z67" i="7"/>
  <c r="L68" i="7"/>
  <c r="G359" i="10" s="1" a="1"/>
  <c r="G359" i="10" s="1"/>
  <c r="M68" i="7"/>
  <c r="H359" i="10" s="1" a="1"/>
  <c r="H359" i="10" s="1"/>
  <c r="R68" i="7"/>
  <c r="Y68" i="7"/>
  <c r="P359" i="10" s="1" a="1"/>
  <c r="P359" i="10" s="1"/>
  <c r="Z68" i="7"/>
  <c r="L69" i="7"/>
  <c r="G98" i="10" s="1" a="1"/>
  <c r="G98" i="10" s="1"/>
  <c r="M69" i="7"/>
  <c r="H98" i="10" s="1" a="1"/>
  <c r="H98" i="10" s="1"/>
  <c r="R69" i="7"/>
  <c r="Y69" i="7"/>
  <c r="P98" i="10" s="1" a="1"/>
  <c r="P98" i="10" s="1"/>
  <c r="Z69" i="7"/>
  <c r="L70" i="7"/>
  <c r="G835" i="10" s="1" a="1"/>
  <c r="G835" i="10" s="1"/>
  <c r="M70" i="7"/>
  <c r="H835" i="10" s="1" a="1"/>
  <c r="H835" i="10" s="1"/>
  <c r="R70" i="7"/>
  <c r="Y70" i="7"/>
  <c r="P835" i="10" s="1" a="1"/>
  <c r="P835" i="10" s="1"/>
  <c r="Z70" i="7"/>
  <c r="L71" i="7"/>
  <c r="G73" i="10" s="1" a="1"/>
  <c r="G73" i="10" s="1"/>
  <c r="M71" i="7"/>
  <c r="H73" i="10" s="1" a="1"/>
  <c r="H73" i="10" s="1"/>
  <c r="R71" i="7"/>
  <c r="Y71" i="7"/>
  <c r="P73" i="10" s="1" a="1"/>
  <c r="P73" i="10" s="1"/>
  <c r="Z71" i="7"/>
  <c r="L72" i="7"/>
  <c r="G982" i="10" s="1" a="1"/>
  <c r="G982" i="10" s="1"/>
  <c r="M72" i="7"/>
  <c r="H982" i="10" s="1" a="1"/>
  <c r="H982" i="10" s="1"/>
  <c r="R72" i="7"/>
  <c r="Y72" i="7"/>
  <c r="P982" i="10" s="1" a="1"/>
  <c r="P982" i="10" s="1"/>
  <c r="Z72" i="7"/>
  <c r="L73" i="7"/>
  <c r="G507" i="10" s="1" a="1"/>
  <c r="G507" i="10" s="1"/>
  <c r="M73" i="7"/>
  <c r="H507" i="10" s="1" a="1"/>
  <c r="H507" i="10" s="1"/>
  <c r="R73" i="7"/>
  <c r="Y73" i="7"/>
  <c r="P507" i="10" s="1" a="1"/>
  <c r="P507" i="10" s="1"/>
  <c r="Z73" i="7"/>
  <c r="L74" i="7"/>
  <c r="G476" i="10" s="1" a="1"/>
  <c r="G476" i="10" s="1"/>
  <c r="M74" i="7"/>
  <c r="H476" i="10" s="1" a="1"/>
  <c r="H476" i="10" s="1"/>
  <c r="R74" i="7"/>
  <c r="Y74" i="7"/>
  <c r="P476" i="10" s="1" a="1"/>
  <c r="P476" i="10" s="1"/>
  <c r="Z74" i="7"/>
  <c r="L75" i="7"/>
  <c r="G231" i="10" s="1" a="1"/>
  <c r="G231" i="10" s="1"/>
  <c r="M75" i="7"/>
  <c r="H231" i="10" s="1" a="1"/>
  <c r="H231" i="10" s="1"/>
  <c r="R75" i="7"/>
  <c r="Y75" i="7"/>
  <c r="P231" i="10" s="1" a="1"/>
  <c r="P231" i="10" s="1"/>
  <c r="Z75" i="7"/>
  <c r="L76" i="7"/>
  <c r="G959" i="10" s="1" a="1"/>
  <c r="G959" i="10" s="1"/>
  <c r="M76" i="7"/>
  <c r="H959" i="10" s="1" a="1"/>
  <c r="H959" i="10" s="1"/>
  <c r="R76" i="7"/>
  <c r="Y76" i="7"/>
  <c r="P959" i="10" s="1" a="1"/>
  <c r="P959" i="10" s="1"/>
  <c r="Z76" i="7"/>
  <c r="L77" i="7"/>
  <c r="G764" i="10" s="1" a="1"/>
  <c r="G764" i="10" s="1"/>
  <c r="M77" i="7"/>
  <c r="H764" i="10" s="1" a="1"/>
  <c r="H764" i="10" s="1"/>
  <c r="R77" i="7"/>
  <c r="Y77" i="7"/>
  <c r="P764" i="10" s="1" a="1"/>
  <c r="P764" i="10" s="1"/>
  <c r="Z77" i="7"/>
  <c r="L78" i="7"/>
  <c r="G751" i="10" s="1" a="1"/>
  <c r="G751" i="10" s="1"/>
  <c r="M78" i="7"/>
  <c r="H751" i="10" s="1" a="1"/>
  <c r="H751" i="10" s="1"/>
  <c r="R78" i="7"/>
  <c r="Y78" i="7"/>
  <c r="P751" i="10" s="1" a="1"/>
  <c r="P751" i="10" s="1"/>
  <c r="Z78" i="7"/>
  <c r="L79" i="7"/>
  <c r="G135" i="10" s="1" a="1"/>
  <c r="G135" i="10" s="1"/>
  <c r="M79" i="7"/>
  <c r="H135" i="10" s="1" a="1"/>
  <c r="H135" i="10" s="1"/>
  <c r="R79" i="7"/>
  <c r="Y79" i="7"/>
  <c r="P135" i="10" s="1" a="1"/>
  <c r="P135" i="10" s="1"/>
  <c r="Z79" i="7"/>
  <c r="L80" i="7"/>
  <c r="G899" i="10" s="1" a="1"/>
  <c r="G899" i="10" s="1"/>
  <c r="M80" i="7"/>
  <c r="H899" i="10" s="1" a="1"/>
  <c r="H899" i="10" s="1"/>
  <c r="R80" i="7"/>
  <c r="Y80" i="7"/>
  <c r="P899" i="10" s="1" a="1"/>
  <c r="P899" i="10" s="1"/>
  <c r="Z80" i="7"/>
  <c r="L81" i="7"/>
  <c r="G545" i="10" s="1" a="1"/>
  <c r="G545" i="10" s="1"/>
  <c r="M81" i="7"/>
  <c r="H545" i="10" s="1" a="1"/>
  <c r="H545" i="10" s="1"/>
  <c r="R81" i="7"/>
  <c r="Y81" i="7"/>
  <c r="P545" i="10" s="1" a="1"/>
  <c r="P545" i="10" s="1"/>
  <c r="Z81" i="7"/>
  <c r="L82" i="7"/>
  <c r="G565" i="10" s="1" a="1"/>
  <c r="G565" i="10" s="1"/>
  <c r="M82" i="7"/>
  <c r="H565" i="10" s="1" a="1"/>
  <c r="H565" i="10" s="1"/>
  <c r="R82" i="7"/>
  <c r="Y82" i="7"/>
  <c r="P565" i="10" s="1" a="1"/>
  <c r="P565" i="10" s="1"/>
  <c r="Z82" i="7"/>
  <c r="L83" i="7"/>
  <c r="G562" i="10" s="1" a="1"/>
  <c r="G562" i="10" s="1"/>
  <c r="M83" i="7"/>
  <c r="H562" i="10" s="1" a="1"/>
  <c r="H562" i="10" s="1"/>
  <c r="R83" i="7"/>
  <c r="Y83" i="7"/>
  <c r="P562" i="10" s="1" a="1"/>
  <c r="P562" i="10" s="1"/>
  <c r="Z83" i="7"/>
  <c r="L84" i="7"/>
  <c r="G827" i="10" s="1" a="1"/>
  <c r="G827" i="10" s="1"/>
  <c r="M84" i="7"/>
  <c r="H827" i="10" s="1" a="1"/>
  <c r="H827" i="10" s="1"/>
  <c r="R84" i="7"/>
  <c r="Y84" i="7"/>
  <c r="P827" i="10" s="1" a="1"/>
  <c r="P827" i="10" s="1"/>
  <c r="Z84" i="7"/>
  <c r="L85" i="7"/>
  <c r="G347" i="10" s="1" a="1"/>
  <c r="G347" i="10" s="1"/>
  <c r="M85" i="7"/>
  <c r="H347" i="10" s="1" a="1"/>
  <c r="H347" i="10" s="1"/>
  <c r="R85" i="7"/>
  <c r="Y85" i="7"/>
  <c r="P347" i="10" s="1" a="1"/>
  <c r="P347" i="10" s="1"/>
  <c r="Z85" i="7"/>
  <c r="L86" i="7"/>
  <c r="G654" i="10" s="1" a="1"/>
  <c r="G654" i="10" s="1"/>
  <c r="M86" i="7"/>
  <c r="H654" i="10" s="1" a="1"/>
  <c r="H654" i="10" s="1"/>
  <c r="R86" i="7"/>
  <c r="Y86" i="7"/>
  <c r="P654" i="10" s="1" a="1"/>
  <c r="P654" i="10" s="1"/>
  <c r="Z86" i="7"/>
  <c r="L87" i="7"/>
  <c r="G988" i="10" s="1" a="1"/>
  <c r="G988" i="10" s="1"/>
  <c r="M87" i="7"/>
  <c r="H988" i="10" s="1" a="1"/>
  <c r="H988" i="10" s="1"/>
  <c r="R87" i="7"/>
  <c r="Y87" i="7"/>
  <c r="P988" i="10" s="1" a="1"/>
  <c r="P988" i="10" s="1"/>
  <c r="Z87" i="7"/>
  <c r="L88" i="7"/>
  <c r="G490" i="10" s="1" a="1"/>
  <c r="G490" i="10" s="1"/>
  <c r="M88" i="7"/>
  <c r="H490" i="10" s="1" a="1"/>
  <c r="H490" i="10" s="1"/>
  <c r="R88" i="7"/>
  <c r="Y88" i="7"/>
  <c r="P490" i="10" s="1" a="1"/>
  <c r="P490" i="10" s="1"/>
  <c r="Z88" i="7"/>
  <c r="L89" i="7"/>
  <c r="G387" i="10" s="1" a="1"/>
  <c r="G387" i="10" s="1"/>
  <c r="M89" i="7"/>
  <c r="H387" i="10" s="1" a="1"/>
  <c r="H387" i="10" s="1"/>
  <c r="R89" i="7"/>
  <c r="Y89" i="7"/>
  <c r="P387" i="10" s="1" a="1"/>
  <c r="P387" i="10" s="1"/>
  <c r="Z89" i="7"/>
  <c r="L90" i="7"/>
  <c r="G291" i="10" s="1" a="1"/>
  <c r="G291" i="10" s="1"/>
  <c r="M90" i="7"/>
  <c r="H291" i="10" s="1" a="1"/>
  <c r="H291" i="10" s="1"/>
  <c r="R90" i="7"/>
  <c r="Y90" i="7"/>
  <c r="P291" i="10" s="1" a="1"/>
  <c r="P291" i="10" s="1"/>
  <c r="Z90" i="7"/>
  <c r="L91" i="7"/>
  <c r="G375" i="10" s="1" a="1"/>
  <c r="G375" i="10" s="1"/>
  <c r="M91" i="7"/>
  <c r="H375" i="10" s="1" a="1"/>
  <c r="H375" i="10" s="1"/>
  <c r="R91" i="7"/>
  <c r="Y91" i="7"/>
  <c r="P375" i="10" s="1" a="1"/>
  <c r="P375" i="10" s="1"/>
  <c r="Z91" i="7"/>
  <c r="L92" i="7"/>
  <c r="G492" i="10" s="1" a="1"/>
  <c r="G492" i="10" s="1"/>
  <c r="M92" i="7"/>
  <c r="H492" i="10" s="1" a="1"/>
  <c r="H492" i="10" s="1"/>
  <c r="R92" i="7"/>
  <c r="Y92" i="7"/>
  <c r="P492" i="10" s="1" a="1"/>
  <c r="P492" i="10" s="1"/>
  <c r="Z92" i="7"/>
  <c r="L93" i="7"/>
  <c r="G355" i="10" s="1" a="1"/>
  <c r="G355" i="10" s="1"/>
  <c r="M93" i="7"/>
  <c r="H355" i="10" s="1" a="1"/>
  <c r="H355" i="10" s="1"/>
  <c r="R93" i="7"/>
  <c r="Y93" i="7"/>
  <c r="P355" i="10" s="1" a="1"/>
  <c r="P355" i="10" s="1"/>
  <c r="Z93" i="7"/>
  <c r="L94" i="7"/>
  <c r="G54" i="10" s="1" a="1"/>
  <c r="G54" i="10" s="1"/>
  <c r="M94" i="7"/>
  <c r="H54" i="10" s="1" a="1"/>
  <c r="H54" i="10" s="1"/>
  <c r="R94" i="7"/>
  <c r="Y94" i="7"/>
  <c r="P54" i="10" s="1" a="1"/>
  <c r="P54" i="10" s="1"/>
  <c r="Z94" i="7"/>
  <c r="L95" i="7"/>
  <c r="G997" i="10" s="1" a="1"/>
  <c r="G997" i="10" s="1"/>
  <c r="M95" i="7"/>
  <c r="H997" i="10" s="1" a="1"/>
  <c r="H997" i="10" s="1"/>
  <c r="R95" i="7"/>
  <c r="Y95" i="7"/>
  <c r="P997" i="10" s="1" a="1"/>
  <c r="P997" i="10" s="1"/>
  <c r="Z95" i="7"/>
  <c r="L96" i="7"/>
  <c r="G730" i="10" s="1" a="1"/>
  <c r="G730" i="10" s="1"/>
  <c r="M96" i="7"/>
  <c r="H730" i="10" s="1" a="1"/>
  <c r="H730" i="10" s="1"/>
  <c r="R96" i="7"/>
  <c r="Y96" i="7"/>
  <c r="P730" i="10" s="1" a="1"/>
  <c r="P730" i="10" s="1"/>
  <c r="Z96" i="7"/>
  <c r="L97" i="7"/>
  <c r="G746" i="10" s="1" a="1"/>
  <c r="G746" i="10" s="1"/>
  <c r="M97" i="7"/>
  <c r="H746" i="10" s="1" a="1"/>
  <c r="H746" i="10" s="1"/>
  <c r="R97" i="7"/>
  <c r="Y97" i="7"/>
  <c r="P746" i="10" s="1" a="1"/>
  <c r="P746" i="10" s="1"/>
  <c r="Z97" i="7"/>
  <c r="L98" i="7"/>
  <c r="G886" i="10" s="1" a="1"/>
  <c r="G886" i="10" s="1"/>
  <c r="M98" i="7"/>
  <c r="H886" i="10" s="1" a="1"/>
  <c r="H886" i="10" s="1"/>
  <c r="R98" i="7"/>
  <c r="Y98" i="7"/>
  <c r="P886" i="10" s="1" a="1"/>
  <c r="P886" i="10" s="1"/>
  <c r="Z98" i="7"/>
  <c r="L99" i="7"/>
  <c r="G1000" i="10" s="1" a="1"/>
  <c r="G1000" i="10" s="1"/>
  <c r="M99" i="7"/>
  <c r="H1000" i="10" s="1" a="1"/>
  <c r="H1000" i="10" s="1"/>
  <c r="R99" i="7"/>
  <c r="Y99" i="7"/>
  <c r="P1000" i="10" s="1" a="1"/>
  <c r="P1000" i="10" s="1"/>
  <c r="Z99" i="7"/>
  <c r="L100" i="7"/>
  <c r="G796" i="10" s="1" a="1"/>
  <c r="G796" i="10" s="1"/>
  <c r="M100" i="7"/>
  <c r="H796" i="10" s="1" a="1"/>
  <c r="H796" i="10" s="1"/>
  <c r="R100" i="7"/>
  <c r="Y100" i="7"/>
  <c r="P796" i="10" s="1" a="1"/>
  <c r="P796" i="10" s="1"/>
  <c r="Z100" i="7"/>
  <c r="L101" i="7"/>
  <c r="G787" i="10" s="1" a="1"/>
  <c r="G787" i="10" s="1"/>
  <c r="M101" i="7"/>
  <c r="H787" i="10" s="1" a="1"/>
  <c r="H787" i="10" s="1"/>
  <c r="R101" i="7"/>
  <c r="Y101" i="7"/>
  <c r="P787" i="10" s="1" a="1"/>
  <c r="P787" i="10" s="1"/>
  <c r="Z101" i="7"/>
  <c r="L102" i="7"/>
  <c r="G890" i="10" s="1" a="1"/>
  <c r="G890" i="10" s="1"/>
  <c r="M102" i="7"/>
  <c r="H890" i="10" s="1" a="1"/>
  <c r="H890" i="10" s="1"/>
  <c r="R102" i="7"/>
  <c r="Y102" i="7"/>
  <c r="P890" i="10" s="1" a="1"/>
  <c r="P890" i="10" s="1"/>
  <c r="Z102" i="7"/>
  <c r="L103" i="7"/>
  <c r="G702" i="10" s="1" a="1"/>
  <c r="G702" i="10" s="1"/>
  <c r="M103" i="7"/>
  <c r="H702" i="10" s="1" a="1"/>
  <c r="H702" i="10" s="1"/>
  <c r="R103" i="7"/>
  <c r="Y103" i="7"/>
  <c r="P702" i="10" s="1" a="1"/>
  <c r="P702" i="10" s="1"/>
  <c r="Z103" i="7"/>
  <c r="L104" i="7"/>
  <c r="G795" i="10" s="1" a="1"/>
  <c r="G795" i="10" s="1"/>
  <c r="M104" i="7"/>
  <c r="H795" i="10" s="1" a="1"/>
  <c r="H795" i="10" s="1"/>
  <c r="R104" i="7"/>
  <c r="Y104" i="7"/>
  <c r="P795" i="10" s="1" a="1"/>
  <c r="P795" i="10" s="1"/>
  <c r="Z104" i="7"/>
  <c r="L105" i="7"/>
  <c r="G622" i="10" s="1" a="1"/>
  <c r="G622" i="10" s="1"/>
  <c r="M105" i="7"/>
  <c r="H622" i="10" s="1" a="1"/>
  <c r="H622" i="10" s="1"/>
  <c r="R105" i="7"/>
  <c r="Y105" i="7"/>
  <c r="P622" i="10" s="1" a="1"/>
  <c r="P622" i="10" s="1"/>
  <c r="Z105" i="7"/>
  <c r="L106" i="7"/>
  <c r="G212" i="10" s="1" a="1"/>
  <c r="G212" i="10" s="1"/>
  <c r="M106" i="7"/>
  <c r="H212" i="10" s="1" a="1"/>
  <c r="H212" i="10" s="1"/>
  <c r="R106" i="7"/>
  <c r="Y106" i="7"/>
  <c r="P212" i="10" s="1" a="1"/>
  <c r="P212" i="10" s="1"/>
  <c r="Z106" i="7"/>
  <c r="L107" i="7"/>
  <c r="G400" i="10" s="1" a="1"/>
  <c r="G400" i="10" s="1"/>
  <c r="M107" i="7"/>
  <c r="H400" i="10" s="1" a="1"/>
  <c r="H400" i="10" s="1"/>
  <c r="R107" i="7"/>
  <c r="Y107" i="7"/>
  <c r="P400" i="10" s="1" a="1"/>
  <c r="P400" i="10" s="1"/>
  <c r="Z107" i="7"/>
  <c r="L108" i="7"/>
  <c r="G484" i="10" s="1" a="1"/>
  <c r="G484" i="10" s="1"/>
  <c r="M108" i="7"/>
  <c r="H484" i="10" s="1" a="1"/>
  <c r="H484" i="10" s="1"/>
  <c r="R108" i="7"/>
  <c r="Y108" i="7"/>
  <c r="P484" i="10" s="1" a="1"/>
  <c r="P484" i="10" s="1"/>
  <c r="Z108" i="7"/>
  <c r="L109" i="7"/>
  <c r="G99" i="10" s="1" a="1"/>
  <c r="G99" i="10" s="1"/>
  <c r="M109" i="7"/>
  <c r="H99" i="10" s="1" a="1"/>
  <c r="H99" i="10" s="1"/>
  <c r="R109" i="7"/>
  <c r="Y109" i="7"/>
  <c r="P99" i="10" s="1" a="1"/>
  <c r="P99" i="10" s="1"/>
  <c r="Z109" i="7"/>
  <c r="L110" i="7"/>
  <c r="G62" i="10" s="1" a="1"/>
  <c r="G62" i="10" s="1"/>
  <c r="M110" i="7"/>
  <c r="H62" i="10" s="1" a="1"/>
  <c r="H62" i="10" s="1"/>
  <c r="R110" i="7"/>
  <c r="Y110" i="7"/>
  <c r="P62" i="10" s="1" a="1"/>
  <c r="P62" i="10" s="1"/>
  <c r="Z110" i="7"/>
  <c r="L111" i="7"/>
  <c r="G363" i="10" s="1" a="1"/>
  <c r="G363" i="10" s="1"/>
  <c r="M111" i="7"/>
  <c r="H363" i="10" s="1" a="1"/>
  <c r="H363" i="10" s="1"/>
  <c r="R111" i="7"/>
  <c r="Y111" i="7"/>
  <c r="P363" i="10" s="1" a="1"/>
  <c r="P363" i="10" s="1"/>
  <c r="Z111" i="7"/>
  <c r="L112" i="7"/>
  <c r="G381" i="10" s="1" a="1"/>
  <c r="G381" i="10" s="1"/>
  <c r="M112" i="7"/>
  <c r="H381" i="10" s="1" a="1"/>
  <c r="H381" i="10" s="1"/>
  <c r="R112" i="7"/>
  <c r="Y112" i="7"/>
  <c r="P381" i="10" s="1" a="1"/>
  <c r="P381" i="10" s="1"/>
  <c r="Z112" i="7"/>
  <c r="L113" i="7"/>
  <c r="G932" i="10" s="1" a="1"/>
  <c r="G932" i="10" s="1"/>
  <c r="M113" i="7"/>
  <c r="H932" i="10" s="1" a="1"/>
  <c r="H932" i="10" s="1"/>
  <c r="R113" i="7"/>
  <c r="Y113" i="7"/>
  <c r="P932" i="10" s="1" a="1"/>
  <c r="P932" i="10" s="1"/>
  <c r="Z113" i="7"/>
  <c r="L114" i="7"/>
  <c r="G806" i="10" s="1" a="1"/>
  <c r="G806" i="10" s="1"/>
  <c r="M114" i="7"/>
  <c r="H806" i="10" s="1" a="1"/>
  <c r="H806" i="10" s="1"/>
  <c r="R114" i="7"/>
  <c r="Y114" i="7"/>
  <c r="P806" i="10" s="1" a="1"/>
  <c r="P806" i="10" s="1"/>
  <c r="Z114" i="7"/>
  <c r="L115" i="7"/>
  <c r="G339" i="10" s="1" a="1"/>
  <c r="G339" i="10" s="1"/>
  <c r="M115" i="7"/>
  <c r="H339" i="10" s="1" a="1"/>
  <c r="H339" i="10" s="1"/>
  <c r="R115" i="7"/>
  <c r="Y115" i="7"/>
  <c r="P339" i="10" s="1" a="1"/>
  <c r="P339" i="10" s="1"/>
  <c r="Z115" i="7"/>
  <c r="L116" i="7"/>
  <c r="G143" i="10" s="1" a="1"/>
  <c r="G143" i="10" s="1"/>
  <c r="M116" i="7"/>
  <c r="H143" i="10" s="1" a="1"/>
  <c r="H143" i="10" s="1"/>
  <c r="R116" i="7"/>
  <c r="Y116" i="7"/>
  <c r="P143" i="10" s="1" a="1"/>
  <c r="P143" i="10" s="1"/>
  <c r="Z116" i="7"/>
  <c r="L117" i="7"/>
  <c r="G210" i="10" s="1" a="1"/>
  <c r="G210" i="10" s="1"/>
  <c r="M117" i="7"/>
  <c r="H210" i="10" s="1" a="1"/>
  <c r="H210" i="10" s="1"/>
  <c r="R117" i="7"/>
  <c r="Y117" i="7"/>
  <c r="P210" i="10" s="1" a="1"/>
  <c r="P210" i="10" s="1"/>
  <c r="Z117" i="7"/>
  <c r="L118" i="7"/>
  <c r="G748" i="10" s="1" a="1"/>
  <c r="G748" i="10" s="1"/>
  <c r="M118" i="7"/>
  <c r="H748" i="10" s="1" a="1"/>
  <c r="H748" i="10" s="1"/>
  <c r="R118" i="7"/>
  <c r="Y118" i="7"/>
  <c r="P748" i="10" s="1" a="1"/>
  <c r="P748" i="10" s="1"/>
  <c r="Z118" i="7"/>
  <c r="L119" i="7"/>
  <c r="G916" i="10" s="1" a="1"/>
  <c r="G916" i="10" s="1"/>
  <c r="M119" i="7"/>
  <c r="H916" i="10" s="1" a="1"/>
  <c r="H916" i="10" s="1"/>
  <c r="R119" i="7"/>
  <c r="Y119" i="7"/>
  <c r="P916" i="10" s="1" a="1"/>
  <c r="P916" i="10" s="1"/>
  <c r="Z119" i="7"/>
  <c r="L120" i="7"/>
  <c r="G222" i="10" s="1" a="1"/>
  <c r="G222" i="10" s="1"/>
  <c r="M120" i="7"/>
  <c r="H222" i="10" s="1" a="1"/>
  <c r="H222" i="10" s="1"/>
  <c r="R120" i="7"/>
  <c r="Y120" i="7"/>
  <c r="P222" i="10" s="1" a="1"/>
  <c r="P222" i="10" s="1"/>
  <c r="Z120" i="7"/>
  <c r="L121" i="7"/>
  <c r="G639" i="10" s="1" a="1"/>
  <c r="G639" i="10" s="1"/>
  <c r="M121" i="7"/>
  <c r="H639" i="10" s="1" a="1"/>
  <c r="H639" i="10" s="1"/>
  <c r="R121" i="7"/>
  <c r="Y121" i="7"/>
  <c r="P639" i="10" s="1" a="1"/>
  <c r="P639" i="10" s="1"/>
  <c r="Z121" i="7"/>
  <c r="L122" i="7"/>
  <c r="G943" i="10" s="1" a="1"/>
  <c r="G943" i="10" s="1"/>
  <c r="M122" i="7"/>
  <c r="H943" i="10" s="1" a="1"/>
  <c r="H943" i="10" s="1"/>
  <c r="R122" i="7"/>
  <c r="Y122" i="7"/>
  <c r="P943" i="10" s="1" a="1"/>
  <c r="P943" i="10" s="1"/>
  <c r="Z122" i="7"/>
  <c r="L123" i="7"/>
  <c r="G87" i="10" s="1" a="1"/>
  <c r="G87" i="10" s="1"/>
  <c r="M123" i="7"/>
  <c r="H87" i="10" s="1" a="1"/>
  <c r="H87" i="10" s="1"/>
  <c r="R123" i="7"/>
  <c r="Y123" i="7"/>
  <c r="P87" i="10" s="1" a="1"/>
  <c r="P87" i="10" s="1"/>
  <c r="Z123" i="7"/>
  <c r="L124" i="7"/>
  <c r="G409" i="10" s="1" a="1"/>
  <c r="G409" i="10" s="1"/>
  <c r="M124" i="7"/>
  <c r="H409" i="10" s="1" a="1"/>
  <c r="H409" i="10" s="1"/>
  <c r="R124" i="7"/>
  <c r="Y124" i="7"/>
  <c r="P409" i="10" s="1" a="1"/>
  <c r="P409" i="10" s="1"/>
  <c r="Z124" i="7"/>
  <c r="L125" i="7"/>
  <c r="G972" i="10" s="1" a="1"/>
  <c r="G972" i="10" s="1"/>
  <c r="M125" i="7"/>
  <c r="H972" i="10" s="1" a="1"/>
  <c r="H972" i="10" s="1"/>
  <c r="R125" i="7"/>
  <c r="Y125" i="7"/>
  <c r="P972" i="10" s="1" a="1"/>
  <c r="P972" i="10" s="1"/>
  <c r="Z125" i="7"/>
  <c r="L126" i="7"/>
  <c r="G266" i="10" s="1" a="1"/>
  <c r="G266" i="10" s="1"/>
  <c r="M126" i="7"/>
  <c r="H266" i="10" s="1" a="1"/>
  <c r="H266" i="10" s="1"/>
  <c r="R126" i="7"/>
  <c r="Y126" i="7"/>
  <c r="P266" i="10" s="1" a="1"/>
  <c r="P266" i="10" s="1"/>
  <c r="Z126" i="7"/>
  <c r="L127" i="7"/>
  <c r="G771" i="10" s="1" a="1"/>
  <c r="G771" i="10" s="1"/>
  <c r="M127" i="7"/>
  <c r="H771" i="10" s="1" a="1"/>
  <c r="H771" i="10" s="1"/>
  <c r="R127" i="7"/>
  <c r="Y127" i="7"/>
  <c r="P771" i="10" s="1" a="1"/>
  <c r="P771" i="10" s="1"/>
  <c r="Z127" i="7"/>
  <c r="L128" i="7"/>
  <c r="G753" i="10" s="1" a="1"/>
  <c r="G753" i="10" s="1"/>
  <c r="M128" i="7"/>
  <c r="H753" i="10" s="1" a="1"/>
  <c r="H753" i="10" s="1"/>
  <c r="R128" i="7"/>
  <c r="Y128" i="7"/>
  <c r="P753" i="10" s="1" a="1"/>
  <c r="P753" i="10" s="1"/>
  <c r="Z128" i="7"/>
  <c r="L129" i="7"/>
  <c r="G113" i="10" s="1" a="1"/>
  <c r="G113" i="10" s="1"/>
  <c r="M129" i="7"/>
  <c r="H113" i="10" s="1" a="1"/>
  <c r="H113" i="10" s="1"/>
  <c r="R129" i="7"/>
  <c r="Y129" i="7"/>
  <c r="P113" i="10" s="1" a="1"/>
  <c r="P113" i="10" s="1"/>
  <c r="Z129" i="7"/>
  <c r="L130" i="7"/>
  <c r="G724" i="10" s="1" a="1"/>
  <c r="G724" i="10" s="1"/>
  <c r="M130" i="7"/>
  <c r="H724" i="10" s="1" a="1"/>
  <c r="H724" i="10" s="1"/>
  <c r="R130" i="7"/>
  <c r="Y130" i="7"/>
  <c r="P724" i="10" s="1" a="1"/>
  <c r="P724" i="10" s="1"/>
  <c r="Z130" i="7"/>
  <c r="L131" i="7"/>
  <c r="G479" i="10" s="1" a="1"/>
  <c r="G479" i="10" s="1"/>
  <c r="M131" i="7"/>
  <c r="H479" i="10" s="1" a="1"/>
  <c r="H479" i="10" s="1"/>
  <c r="R131" i="7"/>
  <c r="Y131" i="7"/>
  <c r="P479" i="10" s="1" a="1"/>
  <c r="P479" i="10" s="1"/>
  <c r="Z131" i="7"/>
  <c r="L132" i="7"/>
  <c r="G367" i="10" s="1" a="1"/>
  <c r="G367" i="10" s="1"/>
  <c r="M132" i="7"/>
  <c r="H367" i="10" s="1" a="1"/>
  <c r="H367" i="10" s="1"/>
  <c r="R132" i="7"/>
  <c r="Y132" i="7"/>
  <c r="P367" i="10" s="1" a="1"/>
  <c r="P367" i="10" s="1"/>
  <c r="Z132" i="7"/>
  <c r="L133" i="7"/>
  <c r="G797" i="10" s="1" a="1"/>
  <c r="G797" i="10" s="1"/>
  <c r="M133" i="7"/>
  <c r="H797" i="10" s="1" a="1"/>
  <c r="H797" i="10" s="1"/>
  <c r="R133" i="7"/>
  <c r="Y133" i="7"/>
  <c r="P797" i="10" s="1" a="1"/>
  <c r="P797" i="10" s="1"/>
  <c r="Z133" i="7"/>
  <c r="L134" i="7"/>
  <c r="G346" i="10" s="1" a="1"/>
  <c r="G346" i="10" s="1"/>
  <c r="M134" i="7"/>
  <c r="H346" i="10" s="1" a="1"/>
  <c r="H346" i="10" s="1"/>
  <c r="R134" i="7"/>
  <c r="Y134" i="7"/>
  <c r="P346" i="10" s="1" a="1"/>
  <c r="P346" i="10" s="1"/>
  <c r="Z134" i="7"/>
  <c r="L135" i="7"/>
  <c r="G340" i="10" s="1" a="1"/>
  <c r="G340" i="10" s="1"/>
  <c r="M135" i="7"/>
  <c r="H340" i="10" s="1" a="1"/>
  <c r="H340" i="10" s="1"/>
  <c r="R135" i="7"/>
  <c r="Y135" i="7"/>
  <c r="P340" i="10" s="1" a="1"/>
  <c r="P340" i="10" s="1"/>
  <c r="Z135" i="7"/>
  <c r="L136" i="7"/>
  <c r="G947" i="10" s="1" a="1"/>
  <c r="G947" i="10" s="1"/>
  <c r="M136" i="7"/>
  <c r="H947" i="10" s="1" a="1"/>
  <c r="H947" i="10" s="1"/>
  <c r="R136" i="7"/>
  <c r="Y136" i="7"/>
  <c r="P947" i="10" s="1" a="1"/>
  <c r="P947" i="10" s="1"/>
  <c r="Z136" i="7"/>
  <c r="L137" i="7"/>
  <c r="G729" i="10" s="1" a="1"/>
  <c r="G729" i="10" s="1"/>
  <c r="M137" i="7"/>
  <c r="H729" i="10" s="1" a="1"/>
  <c r="H729" i="10" s="1"/>
  <c r="R137" i="7"/>
  <c r="Y137" i="7"/>
  <c r="P729" i="10" s="1" a="1"/>
  <c r="P729" i="10" s="1"/>
  <c r="Z137" i="7"/>
  <c r="L138" i="7"/>
  <c r="G597" i="10" s="1" a="1"/>
  <c r="G597" i="10" s="1"/>
  <c r="M138" i="7"/>
  <c r="H597" i="10" s="1" a="1"/>
  <c r="H597" i="10" s="1"/>
  <c r="R138" i="7"/>
  <c r="Y138" i="7"/>
  <c r="P597" i="10" s="1" a="1"/>
  <c r="P597" i="10" s="1"/>
  <c r="Z138" i="7"/>
  <c r="L139" i="7"/>
  <c r="G635" i="10" s="1" a="1"/>
  <c r="G635" i="10" s="1"/>
  <c r="M139" i="7"/>
  <c r="H635" i="10" s="1" a="1"/>
  <c r="H635" i="10" s="1"/>
  <c r="R139" i="7"/>
  <c r="Y139" i="7"/>
  <c r="P635" i="10" s="1" a="1"/>
  <c r="P635" i="10" s="1"/>
  <c r="Z139" i="7"/>
  <c r="L140" i="7"/>
  <c r="G588" i="10" s="1" a="1"/>
  <c r="G588" i="10" s="1"/>
  <c r="M140" i="7"/>
  <c r="H588" i="10" s="1" a="1"/>
  <c r="H588" i="10" s="1"/>
  <c r="R140" i="7"/>
  <c r="Y140" i="7"/>
  <c r="P588" i="10" s="1" a="1"/>
  <c r="P588" i="10" s="1"/>
  <c r="Z140" i="7"/>
  <c r="L141" i="7"/>
  <c r="G788" i="10" s="1" a="1"/>
  <c r="G788" i="10" s="1"/>
  <c r="M141" i="7"/>
  <c r="H788" i="10" s="1" a="1"/>
  <c r="H788" i="10" s="1"/>
  <c r="R141" i="7"/>
  <c r="Y141" i="7"/>
  <c r="P788" i="10" s="1" a="1"/>
  <c r="P788" i="10" s="1"/>
  <c r="Z141" i="7"/>
  <c r="L142" i="7"/>
  <c r="G432" i="10" s="1" a="1"/>
  <c r="G432" i="10" s="1"/>
  <c r="M142" i="7"/>
  <c r="H432" i="10" s="1" a="1"/>
  <c r="H432" i="10" s="1"/>
  <c r="R142" i="7"/>
  <c r="Y142" i="7"/>
  <c r="P432" i="10" s="1" a="1"/>
  <c r="P432" i="10" s="1"/>
  <c r="Z142" i="7"/>
  <c r="L143" i="7"/>
  <c r="G79" i="10" s="1" a="1"/>
  <c r="G79" i="10" s="1"/>
  <c r="M143" i="7"/>
  <c r="H79" i="10" s="1" a="1"/>
  <c r="H79" i="10" s="1"/>
  <c r="R143" i="7"/>
  <c r="Y143" i="7"/>
  <c r="P79" i="10" s="1" a="1"/>
  <c r="P79" i="10" s="1"/>
  <c r="Z143" i="7"/>
  <c r="L144" i="7"/>
  <c r="G822" i="10" s="1" a="1"/>
  <c r="G822" i="10" s="1"/>
  <c r="M144" i="7"/>
  <c r="H822" i="10" s="1" a="1"/>
  <c r="H822" i="10" s="1"/>
  <c r="R144" i="7"/>
  <c r="Y144" i="7"/>
  <c r="P822" i="10" s="1" a="1"/>
  <c r="P822" i="10" s="1"/>
  <c r="Z144" i="7"/>
  <c r="L145" i="7"/>
  <c r="G731" i="10" s="1" a="1"/>
  <c r="G731" i="10" s="1"/>
  <c r="M145" i="7"/>
  <c r="H731" i="10" s="1" a="1"/>
  <c r="H731" i="10" s="1"/>
  <c r="R145" i="7"/>
  <c r="Y145" i="7"/>
  <c r="P731" i="10" s="1" a="1"/>
  <c r="P731" i="10" s="1"/>
  <c r="Z145" i="7"/>
  <c r="L146" i="7"/>
  <c r="G922" i="10" s="1" a="1"/>
  <c r="G922" i="10" s="1"/>
  <c r="M146" i="7"/>
  <c r="H922" i="10" s="1" a="1"/>
  <c r="H922" i="10" s="1"/>
  <c r="R146" i="7"/>
  <c r="Y146" i="7"/>
  <c r="P922" i="10" s="1" a="1"/>
  <c r="P922" i="10" s="1"/>
  <c r="Z146" i="7"/>
  <c r="L147" i="7"/>
  <c r="G206" i="10" s="1" a="1"/>
  <c r="G206" i="10" s="1"/>
  <c r="M147" i="7"/>
  <c r="H206" i="10" s="1" a="1"/>
  <c r="H206" i="10" s="1"/>
  <c r="R147" i="7"/>
  <c r="Y147" i="7"/>
  <c r="P206" i="10" s="1" a="1"/>
  <c r="P206" i="10" s="1"/>
  <c r="Z147" i="7"/>
  <c r="L148" i="7"/>
  <c r="G388" i="10" s="1" a="1"/>
  <c r="G388" i="10" s="1"/>
  <c r="M148" i="7"/>
  <c r="H388" i="10" s="1" a="1"/>
  <c r="H388" i="10" s="1"/>
  <c r="R148" i="7"/>
  <c r="Y148" i="7"/>
  <c r="P388" i="10" s="1" a="1"/>
  <c r="P388" i="10" s="1"/>
  <c r="Z148" i="7"/>
  <c r="L149" i="7"/>
  <c r="G28" i="10" s="1" a="1"/>
  <c r="G28" i="10" s="1"/>
  <c r="M149" i="7"/>
  <c r="H28" i="10" s="1" a="1"/>
  <c r="H28" i="10" s="1"/>
  <c r="R149" i="7"/>
  <c r="Y149" i="7"/>
  <c r="P28" i="10" s="1" a="1"/>
  <c r="P28" i="10" s="1"/>
  <c r="Z149" i="7"/>
  <c r="L150" i="7"/>
  <c r="G283" i="10" s="1" a="1"/>
  <c r="G283" i="10" s="1"/>
  <c r="M150" i="7"/>
  <c r="H283" i="10" s="1" a="1"/>
  <c r="H283" i="10" s="1"/>
  <c r="R150" i="7"/>
  <c r="Y150" i="7"/>
  <c r="P283" i="10" s="1" a="1"/>
  <c r="P283" i="10" s="1"/>
  <c r="Z150" i="7"/>
  <c r="L151" i="7"/>
  <c r="G649" i="10" s="1" a="1"/>
  <c r="G649" i="10" s="1"/>
  <c r="M151" i="7"/>
  <c r="H649" i="10" s="1" a="1"/>
  <c r="H649" i="10" s="1"/>
  <c r="R151" i="7"/>
  <c r="Y151" i="7"/>
  <c r="P649" i="10" s="1" a="1"/>
  <c r="P649" i="10" s="1"/>
  <c r="Z151" i="7"/>
  <c r="L152" i="7"/>
  <c r="G566" i="10" s="1" a="1"/>
  <c r="G566" i="10" s="1"/>
  <c r="M152" i="7"/>
  <c r="H566" i="10" s="1" a="1"/>
  <c r="H566" i="10" s="1"/>
  <c r="R152" i="7"/>
  <c r="Y152" i="7"/>
  <c r="P566" i="10" s="1" a="1"/>
  <c r="P566" i="10" s="1"/>
  <c r="Z152" i="7"/>
  <c r="L153" i="7"/>
  <c r="G115" i="10" s="1" a="1"/>
  <c r="G115" i="10" s="1"/>
  <c r="M153" i="7"/>
  <c r="H115" i="10" s="1" a="1"/>
  <c r="H115" i="10" s="1"/>
  <c r="R153" i="7"/>
  <c r="Y153" i="7"/>
  <c r="P115" i="10" s="1" a="1"/>
  <c r="P115" i="10" s="1"/>
  <c r="Z153" i="7"/>
  <c r="L154" i="7"/>
  <c r="G761" i="10" s="1" a="1"/>
  <c r="G761" i="10" s="1"/>
  <c r="M154" i="7"/>
  <c r="H761" i="10" s="1" a="1"/>
  <c r="H761" i="10" s="1"/>
  <c r="R154" i="7"/>
  <c r="Y154" i="7"/>
  <c r="P761" i="10" s="1" a="1"/>
  <c r="P761" i="10" s="1"/>
  <c r="Z154" i="7"/>
  <c r="L155" i="7"/>
  <c r="G847" i="10" s="1" a="1"/>
  <c r="G847" i="10" s="1"/>
  <c r="M155" i="7"/>
  <c r="H847" i="10" s="1" a="1"/>
  <c r="H847" i="10" s="1"/>
  <c r="R155" i="7"/>
  <c r="Y155" i="7"/>
  <c r="P847" i="10" s="1" a="1"/>
  <c r="P847" i="10" s="1"/>
  <c r="Z155" i="7"/>
  <c r="L156" i="7"/>
  <c r="G934" i="10" s="1" a="1"/>
  <c r="G934" i="10" s="1"/>
  <c r="M156" i="7"/>
  <c r="H934" i="10" s="1" a="1"/>
  <c r="H934" i="10" s="1"/>
  <c r="R156" i="7"/>
  <c r="Y156" i="7"/>
  <c r="P934" i="10" s="1" a="1"/>
  <c r="P934" i="10" s="1"/>
  <c r="Z156" i="7"/>
  <c r="L157" i="7"/>
  <c r="G521" i="10" s="1" a="1"/>
  <c r="G521" i="10" s="1"/>
  <c r="M157" i="7"/>
  <c r="H521" i="10" s="1" a="1"/>
  <c r="H521" i="10" s="1"/>
  <c r="R157" i="7"/>
  <c r="Y157" i="7"/>
  <c r="P521" i="10" s="1" a="1"/>
  <c r="P521" i="10" s="1"/>
  <c r="Z157" i="7"/>
  <c r="L158" i="7"/>
  <c r="G285" i="10" s="1" a="1"/>
  <c r="G285" i="10" s="1"/>
  <c r="M158" i="7"/>
  <c r="H285" i="10" s="1" a="1"/>
  <c r="H285" i="10" s="1"/>
  <c r="R158" i="7"/>
  <c r="Y158" i="7"/>
  <c r="P285" i="10" s="1" a="1"/>
  <c r="P285" i="10" s="1"/>
  <c r="Z158" i="7"/>
  <c r="L159" i="7"/>
  <c r="G157" i="10" s="1" a="1"/>
  <c r="G157" i="10" s="1"/>
  <c r="M159" i="7"/>
  <c r="H157" i="10" s="1" a="1"/>
  <c r="H157" i="10" s="1"/>
  <c r="R159" i="7"/>
  <c r="Y159" i="7"/>
  <c r="P157" i="10" s="1" a="1"/>
  <c r="P157" i="10" s="1"/>
  <c r="Z159" i="7"/>
  <c r="L160" i="7"/>
  <c r="G672" i="10" s="1" a="1"/>
  <c r="G672" i="10" s="1"/>
  <c r="M160" i="7"/>
  <c r="H672" i="10" s="1" a="1"/>
  <c r="H672" i="10" s="1"/>
  <c r="R160" i="7"/>
  <c r="Y160" i="7"/>
  <c r="P672" i="10" s="1" a="1"/>
  <c r="P672" i="10" s="1"/>
  <c r="Z160" i="7"/>
  <c r="L161" i="7"/>
  <c r="G930" i="10" s="1" a="1"/>
  <c r="G930" i="10" s="1"/>
  <c r="M161" i="7"/>
  <c r="H930" i="10" s="1" a="1"/>
  <c r="H930" i="10" s="1"/>
  <c r="R161" i="7"/>
  <c r="Y161" i="7"/>
  <c r="P930" i="10" s="1" a="1"/>
  <c r="P930" i="10" s="1"/>
  <c r="Z161" i="7"/>
  <c r="L162" i="7"/>
  <c r="G449" i="10" s="1" a="1"/>
  <c r="G449" i="10" s="1"/>
  <c r="M162" i="7"/>
  <c r="H449" i="10" s="1" a="1"/>
  <c r="H449" i="10" s="1"/>
  <c r="R162" i="7"/>
  <c r="Y162" i="7"/>
  <c r="P449" i="10" s="1" a="1"/>
  <c r="P449" i="10" s="1"/>
  <c r="Z162" i="7"/>
  <c r="L163" i="7"/>
  <c r="G393" i="10" s="1" a="1"/>
  <c r="G393" i="10" s="1"/>
  <c r="M163" i="7"/>
  <c r="H393" i="10" s="1" a="1"/>
  <c r="H393" i="10" s="1"/>
  <c r="R163" i="7"/>
  <c r="Y163" i="7"/>
  <c r="P393" i="10" s="1" a="1"/>
  <c r="P393" i="10" s="1"/>
  <c r="Z163" i="7"/>
  <c r="L164" i="7"/>
  <c r="G528" i="10" s="1" a="1"/>
  <c r="G528" i="10" s="1"/>
  <c r="M164" i="7"/>
  <c r="H528" i="10" s="1" a="1"/>
  <c r="H528" i="10" s="1"/>
  <c r="R164" i="7"/>
  <c r="Y164" i="7"/>
  <c r="P528" i="10" s="1" a="1"/>
  <c r="P528" i="10" s="1"/>
  <c r="Z164" i="7"/>
  <c r="L165" i="7"/>
  <c r="G514" i="10" s="1" a="1"/>
  <c r="G514" i="10" s="1"/>
  <c r="M165" i="7"/>
  <c r="H514" i="10" s="1" a="1"/>
  <c r="H514" i="10" s="1"/>
  <c r="R165" i="7"/>
  <c r="Y165" i="7"/>
  <c r="P514" i="10" s="1" a="1"/>
  <c r="P514" i="10" s="1"/>
  <c r="Z165" i="7"/>
  <c r="L166" i="7"/>
  <c r="G564" i="10" s="1" a="1"/>
  <c r="G564" i="10" s="1"/>
  <c r="M166" i="7"/>
  <c r="H564" i="10" s="1" a="1"/>
  <c r="H564" i="10" s="1"/>
  <c r="R166" i="7"/>
  <c r="Y166" i="7"/>
  <c r="P564" i="10" s="1" a="1"/>
  <c r="P564" i="10" s="1"/>
  <c r="Z166" i="7"/>
  <c r="L167" i="7"/>
  <c r="G228" i="10" s="1" a="1"/>
  <c r="G228" i="10" s="1"/>
  <c r="M167" i="7"/>
  <c r="H228" i="10" s="1" a="1"/>
  <c r="H228" i="10" s="1"/>
  <c r="R167" i="7"/>
  <c r="Y167" i="7"/>
  <c r="P228" i="10" s="1" a="1"/>
  <c r="P228" i="10" s="1"/>
  <c r="Z167" i="7"/>
  <c r="L168" i="7"/>
  <c r="G282" i="10" s="1" a="1"/>
  <c r="G282" i="10" s="1"/>
  <c r="M168" i="7"/>
  <c r="H282" i="10" s="1" a="1"/>
  <c r="H282" i="10" s="1"/>
  <c r="R168" i="7"/>
  <c r="Y168" i="7"/>
  <c r="P282" i="10" s="1" a="1"/>
  <c r="P282" i="10" s="1"/>
  <c r="Z168" i="7"/>
  <c r="L169" i="7"/>
  <c r="G323" i="10" s="1" a="1"/>
  <c r="G323" i="10" s="1"/>
  <c r="M169" i="7"/>
  <c r="H323" i="10" s="1" a="1"/>
  <c r="H323" i="10" s="1"/>
  <c r="R169" i="7"/>
  <c r="Y169" i="7"/>
  <c r="P323" i="10" s="1" a="1"/>
  <c r="P323" i="10" s="1"/>
  <c r="Z169" i="7"/>
  <c r="L170" i="7"/>
  <c r="G480" i="10" s="1" a="1"/>
  <c r="G480" i="10" s="1"/>
  <c r="M170" i="7"/>
  <c r="H480" i="10" s="1" a="1"/>
  <c r="H480" i="10" s="1"/>
  <c r="R170" i="7"/>
  <c r="Y170" i="7"/>
  <c r="P480" i="10" s="1" a="1"/>
  <c r="P480" i="10" s="1"/>
  <c r="Z170" i="7"/>
  <c r="L171" i="7"/>
  <c r="G360" i="10" s="1" a="1"/>
  <c r="G360" i="10" s="1"/>
  <c r="M171" i="7"/>
  <c r="H360" i="10" s="1" a="1"/>
  <c r="H360" i="10" s="1"/>
  <c r="R171" i="7"/>
  <c r="Y171" i="7"/>
  <c r="P360" i="10" s="1" a="1"/>
  <c r="P360" i="10" s="1"/>
  <c r="Z171" i="7"/>
  <c r="L172" i="7"/>
  <c r="G754" i="10" s="1" a="1"/>
  <c r="G754" i="10" s="1"/>
  <c r="M172" i="7"/>
  <c r="H754" i="10" s="1" a="1"/>
  <c r="H754" i="10" s="1"/>
  <c r="R172" i="7"/>
  <c r="Y172" i="7"/>
  <c r="P754" i="10" s="1" a="1"/>
  <c r="P754" i="10" s="1"/>
  <c r="Z172" i="7"/>
  <c r="L173" i="7"/>
  <c r="G723" i="10" s="1" a="1"/>
  <c r="G723" i="10" s="1"/>
  <c r="M173" i="7"/>
  <c r="H723" i="10" s="1" a="1"/>
  <c r="H723" i="10" s="1"/>
  <c r="R173" i="7"/>
  <c r="Y173" i="7"/>
  <c r="P723" i="10" s="1" a="1"/>
  <c r="P723" i="10" s="1"/>
  <c r="Z173" i="7"/>
  <c r="L174" i="7"/>
  <c r="G527" i="10" s="1" a="1"/>
  <c r="G527" i="10" s="1"/>
  <c r="M174" i="7"/>
  <c r="H527" i="10" s="1" a="1"/>
  <c r="H527" i="10" s="1"/>
  <c r="R174" i="7"/>
  <c r="Y174" i="7"/>
  <c r="P527" i="10" s="1" a="1"/>
  <c r="P527" i="10" s="1"/>
  <c r="Z174" i="7"/>
  <c r="L175" i="7"/>
  <c r="G112" i="10" s="1" a="1"/>
  <c r="G112" i="10" s="1"/>
  <c r="M175" i="7"/>
  <c r="H112" i="10" s="1" a="1"/>
  <c r="H112" i="10" s="1"/>
  <c r="R175" i="7"/>
  <c r="Y175" i="7"/>
  <c r="P112" i="10" s="1" a="1"/>
  <c r="P112" i="10" s="1"/>
  <c r="Z175" i="7"/>
  <c r="L176" i="7"/>
  <c r="G781" i="10" s="1" a="1"/>
  <c r="G781" i="10" s="1"/>
  <c r="M176" i="7"/>
  <c r="H781" i="10" s="1" a="1"/>
  <c r="H781" i="10" s="1"/>
  <c r="R176" i="7"/>
  <c r="Y176" i="7"/>
  <c r="P781" i="10" s="1" a="1"/>
  <c r="P781" i="10" s="1"/>
  <c r="Z176" i="7"/>
  <c r="L177" i="7"/>
  <c r="G714" i="10" s="1" a="1"/>
  <c r="G714" i="10" s="1"/>
  <c r="M177" i="7"/>
  <c r="H714" i="10" s="1" a="1"/>
  <c r="H714" i="10" s="1"/>
  <c r="R177" i="7"/>
  <c r="Y177" i="7"/>
  <c r="P714" i="10" s="1" a="1"/>
  <c r="P714" i="10" s="1"/>
  <c r="Z177" i="7"/>
  <c r="L178" i="7"/>
  <c r="G29" i="10" s="1" a="1"/>
  <c r="G29" i="10" s="1"/>
  <c r="M178" i="7"/>
  <c r="H29" i="10" s="1" a="1"/>
  <c r="H29" i="10" s="1"/>
  <c r="R178" i="7"/>
  <c r="Y178" i="7"/>
  <c r="P29" i="10" s="1" a="1"/>
  <c r="P29" i="10" s="1"/>
  <c r="Z178" i="7"/>
  <c r="L179" i="7"/>
  <c r="G716" i="10" s="1" a="1"/>
  <c r="G716" i="10" s="1"/>
  <c r="M179" i="7"/>
  <c r="H716" i="10" s="1" a="1"/>
  <c r="H716" i="10" s="1"/>
  <c r="R179" i="7"/>
  <c r="Y179" i="7"/>
  <c r="P716" i="10" s="1" a="1"/>
  <c r="P716" i="10" s="1"/>
  <c r="Z179" i="7"/>
  <c r="L180" i="7"/>
  <c r="G944" i="10" s="1" a="1"/>
  <c r="G944" i="10" s="1"/>
  <c r="M180" i="7"/>
  <c r="H944" i="10" s="1" a="1"/>
  <c r="H944" i="10" s="1"/>
  <c r="R180" i="7"/>
  <c r="Y180" i="7"/>
  <c r="P944" i="10" s="1" a="1"/>
  <c r="P944" i="10" s="1"/>
  <c r="Z180" i="7"/>
  <c r="L181" i="7"/>
  <c r="G590" i="10" s="1" a="1"/>
  <c r="G590" i="10" s="1"/>
  <c r="M181" i="7"/>
  <c r="H590" i="10" s="1" a="1"/>
  <c r="H590" i="10" s="1"/>
  <c r="R181" i="7"/>
  <c r="Y181" i="7"/>
  <c r="P590" i="10" s="1" a="1"/>
  <c r="P590" i="10" s="1"/>
  <c r="Z181" i="7"/>
  <c r="L182" i="7"/>
  <c r="G325" i="10" s="1" a="1"/>
  <c r="G325" i="10" s="1"/>
  <c r="M182" i="7"/>
  <c r="H325" i="10" s="1" a="1"/>
  <c r="H325" i="10" s="1"/>
  <c r="R182" i="7"/>
  <c r="Y182" i="7"/>
  <c r="P325" i="10" s="1" a="1"/>
  <c r="P325" i="10" s="1"/>
  <c r="Z182" i="7"/>
  <c r="L183" i="7"/>
  <c r="G625" i="10" s="1" a="1"/>
  <c r="G625" i="10" s="1"/>
  <c r="M183" i="7"/>
  <c r="H625" i="10" s="1" a="1"/>
  <c r="H625" i="10" s="1"/>
  <c r="R183" i="7"/>
  <c r="Y183" i="7"/>
  <c r="P625" i="10" s="1" a="1"/>
  <c r="P625" i="10" s="1"/>
  <c r="Z183" i="7"/>
  <c r="L184" i="7"/>
  <c r="G489" i="10" s="1" a="1"/>
  <c r="G489" i="10" s="1"/>
  <c r="M184" i="7"/>
  <c r="H489" i="10" s="1" a="1"/>
  <c r="H489" i="10" s="1"/>
  <c r="R184" i="7"/>
  <c r="Y184" i="7"/>
  <c r="P489" i="10" s="1" a="1"/>
  <c r="P489" i="10" s="1"/>
  <c r="Z184" i="7"/>
  <c r="L185" i="7"/>
  <c r="G183" i="10" s="1" a="1"/>
  <c r="G183" i="10" s="1"/>
  <c r="M185" i="7"/>
  <c r="H183" i="10" s="1" a="1"/>
  <c r="H183" i="10" s="1"/>
  <c r="R185" i="7"/>
  <c r="Y185" i="7"/>
  <c r="P183" i="10" s="1" a="1"/>
  <c r="P183" i="10" s="1"/>
  <c r="Z185" i="7"/>
  <c r="L186" i="7"/>
  <c r="G535" i="10" s="1" a="1"/>
  <c r="G535" i="10" s="1"/>
  <c r="M186" i="7"/>
  <c r="H535" i="10" s="1" a="1"/>
  <c r="H535" i="10" s="1"/>
  <c r="R186" i="7"/>
  <c r="Y186" i="7"/>
  <c r="P535" i="10" s="1" a="1"/>
  <c r="P535" i="10" s="1"/>
  <c r="Z186" i="7"/>
  <c r="L187" i="7"/>
  <c r="G758" i="10" s="1" a="1"/>
  <c r="G758" i="10" s="1"/>
  <c r="M187" i="7"/>
  <c r="H758" i="10" s="1" a="1"/>
  <c r="H758" i="10" s="1"/>
  <c r="R187" i="7"/>
  <c r="Y187" i="7"/>
  <c r="P758" i="10" s="1" a="1"/>
  <c r="P758" i="10" s="1"/>
  <c r="Z187" i="7"/>
  <c r="L188" i="7"/>
  <c r="G146" i="10" s="1" a="1"/>
  <c r="G146" i="10" s="1"/>
  <c r="M188" i="7"/>
  <c r="H146" i="10" s="1" a="1"/>
  <c r="H146" i="10" s="1"/>
  <c r="R188" i="7"/>
  <c r="Y188" i="7"/>
  <c r="P146" i="10" s="1" a="1"/>
  <c r="P146" i="10" s="1"/>
  <c r="Z188" i="7"/>
  <c r="L189" i="7"/>
  <c r="G273" i="10" s="1" a="1"/>
  <c r="G273" i="10" s="1"/>
  <c r="M189" i="7"/>
  <c r="H273" i="10" s="1" a="1"/>
  <c r="H273" i="10" s="1"/>
  <c r="R189" i="7"/>
  <c r="Y189" i="7"/>
  <c r="P273" i="10" s="1" a="1"/>
  <c r="P273" i="10" s="1"/>
  <c r="Z189" i="7"/>
  <c r="L190" i="7"/>
  <c r="G170" i="10" s="1" a="1"/>
  <c r="G170" i="10" s="1"/>
  <c r="M190" i="7"/>
  <c r="H170" i="10" s="1" a="1"/>
  <c r="H170" i="10" s="1"/>
  <c r="R190" i="7"/>
  <c r="Y190" i="7"/>
  <c r="P170" i="10" s="1" a="1"/>
  <c r="P170" i="10" s="1"/>
  <c r="Z190" i="7"/>
  <c r="L191" i="7"/>
  <c r="G328" i="10" s="1" a="1"/>
  <c r="G328" i="10" s="1"/>
  <c r="M191" i="7"/>
  <c r="H328" i="10" s="1" a="1"/>
  <c r="H328" i="10" s="1"/>
  <c r="R191" i="7"/>
  <c r="Y191" i="7"/>
  <c r="P328" i="10" s="1" a="1"/>
  <c r="P328" i="10" s="1"/>
  <c r="Z191" i="7"/>
  <c r="L192" i="7"/>
  <c r="G85" i="10" s="1" a="1"/>
  <c r="G85" i="10" s="1"/>
  <c r="M192" i="7"/>
  <c r="H85" i="10" s="1" a="1"/>
  <c r="H85" i="10" s="1"/>
  <c r="R192" i="7"/>
  <c r="Y192" i="7"/>
  <c r="P85" i="10" s="1" a="1"/>
  <c r="P85" i="10" s="1"/>
  <c r="Z192" i="7"/>
  <c r="L193" i="7"/>
  <c r="G127" i="10" s="1" a="1"/>
  <c r="G127" i="10" s="1"/>
  <c r="M193" i="7"/>
  <c r="H127" i="10" s="1" a="1"/>
  <c r="H127" i="10" s="1"/>
  <c r="R193" i="7"/>
  <c r="Y193" i="7"/>
  <c r="P127" i="10" s="1" a="1"/>
  <c r="P127" i="10" s="1"/>
  <c r="Z193" i="7"/>
  <c r="L194" i="7"/>
  <c r="G559" i="10" s="1" a="1"/>
  <c r="G559" i="10" s="1"/>
  <c r="M194" i="7"/>
  <c r="H559" i="10" s="1" a="1"/>
  <c r="H559" i="10" s="1"/>
  <c r="R194" i="7"/>
  <c r="Y194" i="7"/>
  <c r="P559" i="10" s="1" a="1"/>
  <c r="P559" i="10" s="1"/>
  <c r="Z194" i="7"/>
  <c r="L195" i="7"/>
  <c r="G91" i="10" s="1" a="1"/>
  <c r="G91" i="10" s="1"/>
  <c r="M195" i="7"/>
  <c r="H91" i="10" s="1" a="1"/>
  <c r="H91" i="10" s="1"/>
  <c r="R195" i="7"/>
  <c r="Y195" i="7"/>
  <c r="P91" i="10" s="1" a="1"/>
  <c r="P91" i="10" s="1"/>
  <c r="Z195" i="7"/>
  <c r="L196" i="7"/>
  <c r="G530" i="10" s="1" a="1"/>
  <c r="G530" i="10" s="1"/>
  <c r="M196" i="7"/>
  <c r="H530" i="10" s="1" a="1"/>
  <c r="H530" i="10" s="1"/>
  <c r="R196" i="7"/>
  <c r="Y196" i="7"/>
  <c r="P530" i="10" s="1" a="1"/>
  <c r="P530" i="10" s="1"/>
  <c r="Z196" i="7"/>
  <c r="L197" i="7"/>
  <c r="G279" i="10" s="1" a="1"/>
  <c r="G279" i="10" s="1"/>
  <c r="M197" i="7"/>
  <c r="H279" i="10" s="1" a="1"/>
  <c r="H279" i="10" s="1"/>
  <c r="R197" i="7"/>
  <c r="Y197" i="7"/>
  <c r="P279" i="10" s="1" a="1"/>
  <c r="P279" i="10" s="1"/>
  <c r="Z197" i="7"/>
  <c r="L198" i="7"/>
  <c r="G799" i="10" s="1" a="1"/>
  <c r="G799" i="10" s="1"/>
  <c r="M198" i="7"/>
  <c r="H799" i="10" s="1" a="1"/>
  <c r="H799" i="10" s="1"/>
  <c r="R198" i="7"/>
  <c r="Y198" i="7"/>
  <c r="P799" i="10" s="1" a="1"/>
  <c r="P799" i="10" s="1"/>
  <c r="Z198" i="7"/>
  <c r="L199" i="7"/>
  <c r="G685" i="10" s="1" a="1"/>
  <c r="G685" i="10" s="1"/>
  <c r="M199" i="7"/>
  <c r="H685" i="10" s="1" a="1"/>
  <c r="H685" i="10" s="1"/>
  <c r="R199" i="7"/>
  <c r="Y199" i="7"/>
  <c r="P685" i="10" s="1" a="1"/>
  <c r="P685" i="10" s="1"/>
  <c r="Z199" i="7"/>
  <c r="L200" i="7"/>
  <c r="G140" i="10" s="1" a="1"/>
  <c r="G140" i="10" s="1"/>
  <c r="M200" i="7"/>
  <c r="H140" i="10" s="1" a="1"/>
  <c r="H140" i="10" s="1"/>
  <c r="R200" i="7"/>
  <c r="Y200" i="7"/>
  <c r="P140" i="10" s="1" a="1"/>
  <c r="P140" i="10" s="1"/>
  <c r="Z200" i="7"/>
  <c r="L201" i="7"/>
  <c r="G414" i="10" s="1" a="1"/>
  <c r="G414" i="10" s="1"/>
  <c r="M201" i="7"/>
  <c r="H414" i="10" s="1" a="1"/>
  <c r="H414" i="10" s="1"/>
  <c r="R201" i="7"/>
  <c r="Y201" i="7"/>
  <c r="P414" i="10" s="1" a="1"/>
  <c r="P414" i="10" s="1"/>
  <c r="Z201" i="7"/>
  <c r="L202" i="7"/>
  <c r="G548" i="10" s="1" a="1"/>
  <c r="G548" i="10" s="1"/>
  <c r="M202" i="7"/>
  <c r="H548" i="10" s="1" a="1"/>
  <c r="H548" i="10" s="1"/>
  <c r="R202" i="7"/>
  <c r="Y202" i="7"/>
  <c r="P548" i="10" s="1" a="1"/>
  <c r="P548" i="10" s="1"/>
  <c r="Z202" i="7"/>
  <c r="L203" i="7"/>
  <c r="G906" i="10" s="1" a="1"/>
  <c r="G906" i="10" s="1"/>
  <c r="M203" i="7"/>
  <c r="H906" i="10" s="1" a="1"/>
  <c r="H906" i="10" s="1"/>
  <c r="R203" i="7"/>
  <c r="Y203" i="7"/>
  <c r="P906" i="10" s="1" a="1"/>
  <c r="P906" i="10" s="1"/>
  <c r="Z203" i="7"/>
  <c r="L204" i="7"/>
  <c r="G286" i="10" s="1" a="1"/>
  <c r="G286" i="10" s="1"/>
  <c r="M204" i="7"/>
  <c r="H286" i="10" s="1" a="1"/>
  <c r="H286" i="10" s="1"/>
  <c r="R204" i="7"/>
  <c r="Y204" i="7"/>
  <c r="P286" i="10" s="1" a="1"/>
  <c r="P286" i="10" s="1"/>
  <c r="Z204" i="7"/>
  <c r="L205" i="7"/>
  <c r="G299" i="10" s="1" a="1"/>
  <c r="G299" i="10" s="1"/>
  <c r="M205" i="7"/>
  <c r="H299" i="10" s="1" a="1"/>
  <c r="H299" i="10" s="1"/>
  <c r="R205" i="7"/>
  <c r="Y205" i="7"/>
  <c r="P299" i="10" s="1" a="1"/>
  <c r="P299" i="10" s="1"/>
  <c r="Z205" i="7"/>
  <c r="L206" i="7"/>
  <c r="G555" i="10" s="1" a="1"/>
  <c r="G555" i="10" s="1"/>
  <c r="M206" i="7"/>
  <c r="H555" i="10" s="1" a="1"/>
  <c r="H555" i="10" s="1"/>
  <c r="R206" i="7"/>
  <c r="Y206" i="7"/>
  <c r="P555" i="10" s="1" a="1"/>
  <c r="P555" i="10" s="1"/>
  <c r="Z206" i="7"/>
  <c r="L207" i="7"/>
  <c r="G226" i="10" s="1" a="1"/>
  <c r="G226" i="10" s="1"/>
  <c r="M207" i="7"/>
  <c r="H226" i="10" s="1" a="1"/>
  <c r="H226" i="10" s="1"/>
  <c r="R207" i="7"/>
  <c r="Y207" i="7"/>
  <c r="P226" i="10" s="1" a="1"/>
  <c r="P226" i="10" s="1"/>
  <c r="Z207" i="7"/>
  <c r="L208" i="7"/>
  <c r="G224" i="10" s="1" a="1"/>
  <c r="G224" i="10" s="1"/>
  <c r="M208" i="7"/>
  <c r="H224" i="10" s="1" a="1"/>
  <c r="H224" i="10" s="1"/>
  <c r="R208" i="7"/>
  <c r="Y208" i="7"/>
  <c r="P224" i="10" s="1" a="1"/>
  <c r="P224" i="10" s="1"/>
  <c r="Z208" i="7"/>
  <c r="L209" i="7"/>
  <c r="G666" i="10" s="1" a="1"/>
  <c r="G666" i="10" s="1"/>
  <c r="M209" i="7"/>
  <c r="H666" i="10" s="1" a="1"/>
  <c r="H666" i="10" s="1"/>
  <c r="R209" i="7"/>
  <c r="Y209" i="7"/>
  <c r="P666" i="10" s="1" a="1"/>
  <c r="P666" i="10" s="1"/>
  <c r="Z209" i="7"/>
  <c r="L210" i="7"/>
  <c r="G634" i="10" s="1" a="1"/>
  <c r="G634" i="10" s="1"/>
  <c r="M210" i="7"/>
  <c r="H634" i="10" s="1" a="1"/>
  <c r="H634" i="10" s="1"/>
  <c r="R210" i="7"/>
  <c r="Y210" i="7"/>
  <c r="P634" i="10" s="1" a="1"/>
  <c r="P634" i="10" s="1"/>
  <c r="Z210" i="7"/>
  <c r="L211" i="7"/>
  <c r="G720" i="10" s="1" a="1"/>
  <c r="G720" i="10" s="1"/>
  <c r="M211" i="7"/>
  <c r="H720" i="10" s="1" a="1"/>
  <c r="H720" i="10" s="1"/>
  <c r="R211" i="7"/>
  <c r="Y211" i="7"/>
  <c r="P720" i="10" s="1" a="1"/>
  <c r="P720" i="10" s="1"/>
  <c r="Z211" i="7"/>
  <c r="L212" i="7"/>
  <c r="G807" i="10" s="1" a="1"/>
  <c r="G807" i="10" s="1"/>
  <c r="M212" i="7"/>
  <c r="H807" i="10" s="1" a="1"/>
  <c r="H807" i="10" s="1"/>
  <c r="R212" i="7"/>
  <c r="Y212" i="7"/>
  <c r="P807" i="10" s="1" a="1"/>
  <c r="P807" i="10" s="1"/>
  <c r="Z212" i="7"/>
  <c r="L213" i="7"/>
  <c r="G288" i="10" s="1" a="1"/>
  <c r="G288" i="10" s="1"/>
  <c r="M213" i="7"/>
  <c r="H288" i="10" s="1" a="1"/>
  <c r="H288" i="10" s="1"/>
  <c r="R213" i="7"/>
  <c r="Y213" i="7"/>
  <c r="P288" i="10" s="1" a="1"/>
  <c r="P288" i="10" s="1"/>
  <c r="Z213" i="7"/>
  <c r="L214" i="7"/>
  <c r="G977" i="10" s="1" a="1"/>
  <c r="G977" i="10" s="1"/>
  <c r="M214" i="7"/>
  <c r="H977" i="10" s="1" a="1"/>
  <c r="H977" i="10" s="1"/>
  <c r="R214" i="7"/>
  <c r="Y214" i="7"/>
  <c r="P977" i="10" s="1" a="1"/>
  <c r="P977" i="10" s="1"/>
  <c r="Z214" i="7"/>
  <c r="L215" i="7"/>
  <c r="G979" i="10" s="1" a="1"/>
  <c r="G979" i="10" s="1"/>
  <c r="M215" i="7"/>
  <c r="H979" i="10" s="1" a="1"/>
  <c r="H979" i="10" s="1"/>
  <c r="R215" i="7"/>
  <c r="Y215" i="7"/>
  <c r="P979" i="10" s="1" a="1"/>
  <c r="P979" i="10" s="1"/>
  <c r="Z215" i="7"/>
  <c r="L216" i="7"/>
  <c r="G727" i="10" s="1" a="1"/>
  <c r="G727" i="10" s="1"/>
  <c r="M216" i="7"/>
  <c r="H727" i="10" s="1" a="1"/>
  <c r="H727" i="10" s="1"/>
  <c r="R216" i="7"/>
  <c r="Y216" i="7"/>
  <c r="P727" i="10" s="1" a="1"/>
  <c r="P727" i="10" s="1"/>
  <c r="Z216" i="7"/>
  <c r="L217" i="7"/>
  <c r="G560" i="10" s="1" a="1"/>
  <c r="G560" i="10" s="1"/>
  <c r="M217" i="7"/>
  <c r="H560" i="10" s="1" a="1"/>
  <c r="H560" i="10" s="1"/>
  <c r="R217" i="7"/>
  <c r="Y217" i="7"/>
  <c r="P560" i="10" s="1" a="1"/>
  <c r="P560" i="10" s="1"/>
  <c r="Z217" i="7"/>
  <c r="L218" i="7"/>
  <c r="G687" i="10" s="1" a="1"/>
  <c r="G687" i="10" s="1"/>
  <c r="M218" i="7"/>
  <c r="H687" i="10" s="1" a="1"/>
  <c r="H687" i="10" s="1"/>
  <c r="R218" i="7"/>
  <c r="Y218" i="7"/>
  <c r="P687" i="10" s="1" a="1"/>
  <c r="P687" i="10" s="1"/>
  <c r="Z218" i="7"/>
  <c r="L219" i="7"/>
  <c r="G892" i="10" s="1" a="1"/>
  <c r="G892" i="10" s="1"/>
  <c r="M219" i="7"/>
  <c r="H892" i="10" s="1" a="1"/>
  <c r="H892" i="10" s="1"/>
  <c r="R219" i="7"/>
  <c r="Y219" i="7"/>
  <c r="P892" i="10" s="1" a="1"/>
  <c r="P892" i="10" s="1"/>
  <c r="Z219" i="7"/>
  <c r="L220" i="7"/>
  <c r="G453" i="10" s="1" a="1"/>
  <c r="G453" i="10" s="1"/>
  <c r="M220" i="7"/>
  <c r="H453" i="10" s="1" a="1"/>
  <c r="H453" i="10" s="1"/>
  <c r="R220" i="7"/>
  <c r="Y220" i="7"/>
  <c r="P453" i="10" s="1" a="1"/>
  <c r="P453" i="10" s="1"/>
  <c r="Z220" i="7"/>
  <c r="L221" i="7"/>
  <c r="G956" i="10" s="1" a="1"/>
  <c r="G956" i="10" s="1"/>
  <c r="M221" i="7"/>
  <c r="H956" i="10" s="1" a="1"/>
  <c r="H956" i="10" s="1"/>
  <c r="R221" i="7"/>
  <c r="Y221" i="7"/>
  <c r="P956" i="10" s="1" a="1"/>
  <c r="P956" i="10" s="1"/>
  <c r="Z221" i="7"/>
  <c r="L222" i="7"/>
  <c r="G928" i="10" s="1" a="1"/>
  <c r="G928" i="10" s="1"/>
  <c r="M222" i="7"/>
  <c r="H928" i="10" s="1" a="1"/>
  <c r="H928" i="10" s="1"/>
  <c r="R222" i="7"/>
  <c r="Y222" i="7"/>
  <c r="P928" i="10" s="1" a="1"/>
  <c r="P928" i="10" s="1"/>
  <c r="Z222" i="7"/>
  <c r="L223" i="7"/>
  <c r="G75" i="10" s="1" a="1"/>
  <c r="G75" i="10" s="1"/>
  <c r="M223" i="7"/>
  <c r="H75" i="10" s="1" a="1"/>
  <c r="H75" i="10" s="1"/>
  <c r="R223" i="7"/>
  <c r="Y223" i="7"/>
  <c r="P75" i="10" s="1" a="1"/>
  <c r="P75" i="10" s="1"/>
  <c r="Z223" i="7"/>
  <c r="L224" i="7"/>
  <c r="G296" i="10" s="1" a="1"/>
  <c r="G296" i="10" s="1"/>
  <c r="M224" i="7"/>
  <c r="H296" i="10" s="1" a="1"/>
  <c r="H296" i="10" s="1"/>
  <c r="R224" i="7"/>
  <c r="Y224" i="7"/>
  <c r="P296" i="10" s="1" a="1"/>
  <c r="P296" i="10" s="1"/>
  <c r="Z224" i="7"/>
  <c r="L225" i="7"/>
  <c r="G311" i="10" s="1" a="1"/>
  <c r="G311" i="10" s="1"/>
  <c r="M225" i="7"/>
  <c r="H311" i="10" s="1" a="1"/>
  <c r="H311" i="10" s="1"/>
  <c r="R225" i="7"/>
  <c r="Y225" i="7"/>
  <c r="P311" i="10" s="1" a="1"/>
  <c r="P311" i="10" s="1"/>
  <c r="Z225" i="7"/>
  <c r="L226" i="7"/>
  <c r="G938" i="10" s="1" a="1"/>
  <c r="G938" i="10" s="1"/>
  <c r="M226" i="7"/>
  <c r="H938" i="10" s="1" a="1"/>
  <c r="H938" i="10" s="1"/>
  <c r="R226" i="7"/>
  <c r="Y226" i="7"/>
  <c r="P938" i="10" s="1" a="1"/>
  <c r="P938" i="10" s="1"/>
  <c r="Z226" i="7"/>
  <c r="L227" i="7"/>
  <c r="G676" i="10" s="1" a="1"/>
  <c r="G676" i="10" s="1"/>
  <c r="M227" i="7"/>
  <c r="H676" i="10" s="1" a="1"/>
  <c r="H676" i="10" s="1"/>
  <c r="R227" i="7"/>
  <c r="Y227" i="7"/>
  <c r="P676" i="10" s="1" a="1"/>
  <c r="P676" i="10" s="1"/>
  <c r="Z227" i="7"/>
  <c r="L228" i="7"/>
  <c r="G967" i="10" s="1" a="1"/>
  <c r="G967" i="10" s="1"/>
  <c r="M228" i="7"/>
  <c r="H967" i="10" s="1" a="1"/>
  <c r="H967" i="10" s="1"/>
  <c r="R228" i="7"/>
  <c r="Y228" i="7"/>
  <c r="P967" i="10" s="1" a="1"/>
  <c r="P967" i="10" s="1"/>
  <c r="Z228" i="7"/>
  <c r="L229" i="7"/>
  <c r="G591" i="10" s="1" a="1"/>
  <c r="G591" i="10" s="1"/>
  <c r="M229" i="7"/>
  <c r="H591" i="10" s="1" a="1"/>
  <c r="H591" i="10" s="1"/>
  <c r="R229" i="7"/>
  <c r="Y229" i="7"/>
  <c r="P591" i="10" s="1" a="1"/>
  <c r="P591" i="10" s="1"/>
  <c r="Z229" i="7"/>
  <c r="L230" i="7"/>
  <c r="G742" i="10" s="1" a="1"/>
  <c r="G742" i="10" s="1"/>
  <c r="M230" i="7"/>
  <c r="H742" i="10" s="1" a="1"/>
  <c r="H742" i="10" s="1"/>
  <c r="R230" i="7"/>
  <c r="Y230" i="7"/>
  <c r="P742" i="10" s="1" a="1"/>
  <c r="P742" i="10" s="1"/>
  <c r="Z230" i="7"/>
  <c r="L231" i="7"/>
  <c r="G509" i="10" s="1" a="1"/>
  <c r="G509" i="10" s="1"/>
  <c r="M231" i="7"/>
  <c r="H509" i="10" s="1" a="1"/>
  <c r="H509" i="10" s="1"/>
  <c r="R231" i="7"/>
  <c r="Y231" i="7"/>
  <c r="P509" i="10" s="1" a="1"/>
  <c r="P509" i="10" s="1"/>
  <c r="Z231" i="7"/>
  <c r="L232" i="7"/>
  <c r="G637" i="10" s="1" a="1"/>
  <c r="G637" i="10" s="1"/>
  <c r="M232" i="7"/>
  <c r="H637" i="10" s="1" a="1"/>
  <c r="H637" i="10" s="1"/>
  <c r="R232" i="7"/>
  <c r="Y232" i="7"/>
  <c r="P637" i="10" s="1" a="1"/>
  <c r="P637" i="10" s="1"/>
  <c r="Z232" i="7"/>
  <c r="L233" i="7"/>
  <c r="G816" i="10" s="1" a="1"/>
  <c r="G816" i="10" s="1"/>
  <c r="M233" i="7"/>
  <c r="H816" i="10" s="1" a="1"/>
  <c r="H816" i="10" s="1"/>
  <c r="R233" i="7"/>
  <c r="Y233" i="7"/>
  <c r="P816" i="10" s="1" a="1"/>
  <c r="P816" i="10" s="1"/>
  <c r="Z233" i="7"/>
  <c r="L234" i="7"/>
  <c r="G606" i="10" s="1" a="1"/>
  <c r="G606" i="10" s="1"/>
  <c r="M234" i="7"/>
  <c r="H606" i="10" s="1" a="1"/>
  <c r="H606" i="10" s="1"/>
  <c r="R234" i="7"/>
  <c r="Y234" i="7"/>
  <c r="P606" i="10" s="1" a="1"/>
  <c r="P606" i="10" s="1"/>
  <c r="Z234" i="7"/>
  <c r="L235" i="7"/>
  <c r="G633" i="10" s="1" a="1"/>
  <c r="G633" i="10" s="1"/>
  <c r="M235" i="7"/>
  <c r="H633" i="10" s="1" a="1"/>
  <c r="H633" i="10" s="1"/>
  <c r="R235" i="7"/>
  <c r="Y235" i="7"/>
  <c r="P633" i="10" s="1" a="1"/>
  <c r="P633" i="10" s="1"/>
  <c r="Z235" i="7"/>
  <c r="L236" i="7"/>
  <c r="G408" i="10" s="1" a="1"/>
  <c r="G408" i="10" s="1"/>
  <c r="M236" i="7"/>
  <c r="H408" i="10" s="1" a="1"/>
  <c r="H408" i="10" s="1"/>
  <c r="R236" i="7"/>
  <c r="Y236" i="7"/>
  <c r="P408" i="10" s="1" a="1"/>
  <c r="P408" i="10" s="1"/>
  <c r="Z236" i="7"/>
  <c r="L237" i="7"/>
  <c r="G316" i="10" s="1" a="1"/>
  <c r="G316" i="10" s="1"/>
  <c r="M237" i="7"/>
  <c r="H316" i="10" s="1" a="1"/>
  <c r="H316" i="10" s="1"/>
  <c r="R237" i="7"/>
  <c r="Y237" i="7"/>
  <c r="P316" i="10" s="1" a="1"/>
  <c r="P316" i="10" s="1"/>
  <c r="Z237" i="7"/>
  <c r="L238" i="7"/>
  <c r="G836" i="10" s="1" a="1"/>
  <c r="G836" i="10" s="1"/>
  <c r="M238" i="7"/>
  <c r="H836" i="10" s="1" a="1"/>
  <c r="H836" i="10" s="1"/>
  <c r="R238" i="7"/>
  <c r="Y238" i="7"/>
  <c r="P836" i="10" s="1" a="1"/>
  <c r="P836" i="10" s="1"/>
  <c r="Z238" i="7"/>
  <c r="L239" i="7"/>
  <c r="G335" i="10" s="1" a="1"/>
  <c r="G335" i="10" s="1"/>
  <c r="M239" i="7"/>
  <c r="H335" i="10" s="1" a="1"/>
  <c r="H335" i="10" s="1"/>
  <c r="R239" i="7"/>
  <c r="Y239" i="7"/>
  <c r="P335" i="10" s="1" a="1"/>
  <c r="P335" i="10" s="1"/>
  <c r="Z239" i="7"/>
  <c r="L240" i="7"/>
  <c r="G365" i="10" s="1" a="1"/>
  <c r="G365" i="10" s="1"/>
  <c r="M240" i="7"/>
  <c r="H365" i="10" s="1" a="1"/>
  <c r="H365" i="10" s="1"/>
  <c r="R240" i="7"/>
  <c r="Y240" i="7"/>
  <c r="P365" i="10" s="1" a="1"/>
  <c r="P365" i="10" s="1"/>
  <c r="Z240" i="7"/>
  <c r="L241" i="7"/>
  <c r="G678" i="10" s="1" a="1"/>
  <c r="G678" i="10" s="1"/>
  <c r="M241" i="7"/>
  <c r="H678" i="10" s="1" a="1"/>
  <c r="H678" i="10" s="1"/>
  <c r="R241" i="7"/>
  <c r="Y241" i="7"/>
  <c r="P678" i="10" s="1" a="1"/>
  <c r="P678" i="10" s="1"/>
  <c r="Z241" i="7"/>
  <c r="L242" i="7"/>
  <c r="G174" i="10" s="1" a="1"/>
  <c r="G174" i="10" s="1"/>
  <c r="M242" i="7"/>
  <c r="H174" i="10" s="1" a="1"/>
  <c r="H174" i="10" s="1"/>
  <c r="R242" i="7"/>
  <c r="Y242" i="7"/>
  <c r="P174" i="10" s="1" a="1"/>
  <c r="P174" i="10" s="1"/>
  <c r="Z242" i="7"/>
  <c r="L243" i="7"/>
  <c r="G11" i="10" s="1" a="1"/>
  <c r="G11" i="10" s="1"/>
  <c r="M243" i="7"/>
  <c r="H11" i="10" s="1" a="1"/>
  <c r="H11" i="10" s="1"/>
  <c r="R243" i="7"/>
  <c r="Y243" i="7"/>
  <c r="P11" i="10" s="1" a="1"/>
  <c r="P11" i="10" s="1"/>
  <c r="Z243" i="7"/>
  <c r="L244" i="7"/>
  <c r="G494" i="10" s="1" a="1"/>
  <c r="G494" i="10" s="1"/>
  <c r="M244" i="7"/>
  <c r="H494" i="10" s="1" a="1"/>
  <c r="H494" i="10" s="1"/>
  <c r="R244" i="7"/>
  <c r="Y244" i="7"/>
  <c r="P494" i="10" s="1" a="1"/>
  <c r="P494" i="10" s="1"/>
  <c r="Z244" i="7"/>
  <c r="L245" i="7"/>
  <c r="G221" i="10" s="1" a="1"/>
  <c r="G221" i="10" s="1"/>
  <c r="M245" i="7"/>
  <c r="H221" i="10" s="1" a="1"/>
  <c r="H221" i="10" s="1"/>
  <c r="R245" i="7"/>
  <c r="Y245" i="7"/>
  <c r="P221" i="10" s="1" a="1"/>
  <c r="P221" i="10" s="1"/>
  <c r="Z245" i="7"/>
  <c r="L246" i="7"/>
  <c r="G217" i="10" s="1" a="1"/>
  <c r="G217" i="10" s="1"/>
  <c r="M246" i="7"/>
  <c r="H217" i="10" s="1" a="1"/>
  <c r="H217" i="10" s="1"/>
  <c r="R246" i="7"/>
  <c r="Y246" i="7"/>
  <c r="P217" i="10" s="1" a="1"/>
  <c r="P217" i="10" s="1"/>
  <c r="Z246" i="7"/>
  <c r="L247" i="7"/>
  <c r="G615" i="10" s="1" a="1"/>
  <c r="G615" i="10" s="1"/>
  <c r="M247" i="7"/>
  <c r="H615" i="10" s="1" a="1"/>
  <c r="H615" i="10" s="1"/>
  <c r="R247" i="7"/>
  <c r="Y247" i="7"/>
  <c r="P615" i="10" s="1" a="1"/>
  <c r="P615" i="10" s="1"/>
  <c r="Z247" i="7"/>
  <c r="L248" i="7"/>
  <c r="G491" i="10" s="1" a="1"/>
  <c r="G491" i="10" s="1"/>
  <c r="M248" i="7"/>
  <c r="H491" i="10" s="1" a="1"/>
  <c r="H491" i="10" s="1"/>
  <c r="R248" i="7"/>
  <c r="Y248" i="7"/>
  <c r="P491" i="10" s="1" a="1"/>
  <c r="P491" i="10" s="1"/>
  <c r="Z248" i="7"/>
  <c r="L249" i="7"/>
  <c r="G256" i="10" s="1" a="1"/>
  <c r="G256" i="10" s="1"/>
  <c r="M249" i="7"/>
  <c r="H256" i="10" s="1" a="1"/>
  <c r="H256" i="10" s="1"/>
  <c r="R249" i="7"/>
  <c r="Y249" i="7"/>
  <c r="P256" i="10" s="1" a="1"/>
  <c r="P256" i="10" s="1"/>
  <c r="Z249" i="7"/>
  <c r="L250" i="7"/>
  <c r="G82" i="10" s="1" a="1"/>
  <c r="G82" i="10" s="1"/>
  <c r="M250" i="7"/>
  <c r="H82" i="10" s="1" a="1"/>
  <c r="H82" i="10" s="1"/>
  <c r="R250" i="7"/>
  <c r="Y250" i="7"/>
  <c r="P82" i="10" s="1" a="1"/>
  <c r="P82" i="10" s="1"/>
  <c r="Z250" i="7"/>
  <c r="L251" i="7"/>
  <c r="G547" i="10" s="1" a="1"/>
  <c r="G547" i="10" s="1"/>
  <c r="M251" i="7"/>
  <c r="H547" i="10" s="1" a="1"/>
  <c r="H547" i="10" s="1"/>
  <c r="R251" i="7"/>
  <c r="Y251" i="7"/>
  <c r="P547" i="10" s="1" a="1"/>
  <c r="P547" i="10" s="1"/>
  <c r="Z251" i="7"/>
  <c r="L252" i="7"/>
  <c r="G680" i="10" s="1" a="1"/>
  <c r="G680" i="10" s="1"/>
  <c r="M252" i="7"/>
  <c r="H680" i="10" s="1" a="1"/>
  <c r="H680" i="10" s="1"/>
  <c r="R252" i="7"/>
  <c r="Y252" i="7"/>
  <c r="P680" i="10" s="1" a="1"/>
  <c r="P680" i="10" s="1"/>
  <c r="Z252" i="7"/>
  <c r="L253" i="7"/>
  <c r="G907" i="10" s="1" a="1"/>
  <c r="G907" i="10" s="1"/>
  <c r="M253" i="7"/>
  <c r="H907" i="10" s="1" a="1"/>
  <c r="H907" i="10" s="1"/>
  <c r="R253" i="7"/>
  <c r="Y253" i="7"/>
  <c r="P907" i="10" s="1" a="1"/>
  <c r="P907" i="10" s="1"/>
  <c r="Z253" i="7"/>
  <c r="L254" i="7"/>
  <c r="G80" i="10" s="1" a="1"/>
  <c r="G80" i="10" s="1"/>
  <c r="M254" i="7"/>
  <c r="H80" i="10" s="1" a="1"/>
  <c r="H80" i="10" s="1"/>
  <c r="R254" i="7"/>
  <c r="Y254" i="7"/>
  <c r="P80" i="10" s="1" a="1"/>
  <c r="P80" i="10" s="1"/>
  <c r="Z254" i="7"/>
  <c r="L255" i="7"/>
  <c r="G106" i="10" s="1" a="1"/>
  <c r="G106" i="10" s="1"/>
  <c r="M255" i="7"/>
  <c r="H106" i="10" s="1" a="1"/>
  <c r="H106" i="10" s="1"/>
  <c r="R255" i="7"/>
  <c r="Y255" i="7"/>
  <c r="P106" i="10" s="1" a="1"/>
  <c r="P106" i="10" s="1"/>
  <c r="Z255" i="7"/>
  <c r="L256" i="7"/>
  <c r="G341" i="10" s="1" a="1"/>
  <c r="G341" i="10" s="1"/>
  <c r="M256" i="7"/>
  <c r="H341" i="10" s="1" a="1"/>
  <c r="H341" i="10" s="1"/>
  <c r="R256" i="7"/>
  <c r="Y256" i="7"/>
  <c r="P341" i="10" s="1" a="1"/>
  <c r="P341" i="10" s="1"/>
  <c r="Z256" i="7"/>
  <c r="L257" i="7"/>
  <c r="G441" i="10" s="1" a="1"/>
  <c r="G441" i="10" s="1"/>
  <c r="M257" i="7"/>
  <c r="H441" i="10" s="1" a="1"/>
  <c r="H441" i="10" s="1"/>
  <c r="R257" i="7"/>
  <c r="Y257" i="7"/>
  <c r="P441" i="10" s="1" a="1"/>
  <c r="P441" i="10" s="1"/>
  <c r="Z257" i="7"/>
  <c r="L258" i="7"/>
  <c r="G132" i="10" s="1" a="1"/>
  <c r="G132" i="10" s="1"/>
  <c r="M258" i="7"/>
  <c r="H132" i="10" s="1" a="1"/>
  <c r="H132" i="10" s="1"/>
  <c r="R258" i="7"/>
  <c r="Y258" i="7"/>
  <c r="P132" i="10" s="1" a="1"/>
  <c r="P132" i="10" s="1"/>
  <c r="Z258" i="7"/>
  <c r="L259" i="7"/>
  <c r="G999" i="10" s="1" a="1"/>
  <c r="G999" i="10" s="1"/>
  <c r="M259" i="7"/>
  <c r="H999" i="10" s="1" a="1"/>
  <c r="H999" i="10" s="1"/>
  <c r="R259" i="7"/>
  <c r="Y259" i="7"/>
  <c r="P999" i="10" s="1" a="1"/>
  <c r="P999" i="10" s="1"/>
  <c r="Z259" i="7"/>
  <c r="L260" i="7"/>
  <c r="G120" i="10" s="1" a="1"/>
  <c r="G120" i="10" s="1"/>
  <c r="M260" i="7"/>
  <c r="H120" i="10" s="1" a="1"/>
  <c r="H120" i="10" s="1"/>
  <c r="R260" i="7"/>
  <c r="Y260" i="7"/>
  <c r="P120" i="10" s="1" a="1"/>
  <c r="P120" i="10" s="1"/>
  <c r="Z260" i="7"/>
  <c r="L261" i="7"/>
  <c r="G149" i="10" s="1" a="1"/>
  <c r="G149" i="10" s="1"/>
  <c r="M261" i="7"/>
  <c r="H149" i="10" s="1" a="1"/>
  <c r="H149" i="10" s="1"/>
  <c r="R261" i="7"/>
  <c r="Y261" i="7"/>
  <c r="P149" i="10" s="1" a="1"/>
  <c r="P149" i="10" s="1"/>
  <c r="Z261" i="7"/>
  <c r="L262" i="7"/>
  <c r="G473" i="10" s="1" a="1"/>
  <c r="G473" i="10" s="1"/>
  <c r="M262" i="7"/>
  <c r="H473" i="10" s="1" a="1"/>
  <c r="H473" i="10" s="1"/>
  <c r="R262" i="7"/>
  <c r="Y262" i="7"/>
  <c r="P473" i="10" s="1" a="1"/>
  <c r="P473" i="10" s="1"/>
  <c r="Z262" i="7"/>
  <c r="L263" i="7"/>
  <c r="G337" i="10" s="1" a="1"/>
  <c r="G337" i="10" s="1"/>
  <c r="M263" i="7"/>
  <c r="H337" i="10" s="1" a="1"/>
  <c r="H337" i="10" s="1"/>
  <c r="R263" i="7"/>
  <c r="Y263" i="7"/>
  <c r="P337" i="10" s="1" a="1"/>
  <c r="P337" i="10" s="1"/>
  <c r="Z263" i="7"/>
  <c r="L264" i="7"/>
  <c r="G150" i="10" s="1" a="1"/>
  <c r="G150" i="10" s="1"/>
  <c r="M264" i="7"/>
  <c r="H150" i="10" s="1" a="1"/>
  <c r="H150" i="10" s="1"/>
  <c r="R264" i="7"/>
  <c r="Y264" i="7"/>
  <c r="P150" i="10" s="1" a="1"/>
  <c r="P150" i="10" s="1"/>
  <c r="Z264" i="7"/>
  <c r="L265" i="7"/>
  <c r="G894" i="10" s="1" a="1"/>
  <c r="G894" i="10" s="1"/>
  <c r="M265" i="7"/>
  <c r="H894" i="10" s="1" a="1"/>
  <c r="H894" i="10" s="1"/>
  <c r="R265" i="7"/>
  <c r="Y265" i="7"/>
  <c r="P894" i="10" s="1" a="1"/>
  <c r="P894" i="10" s="1"/>
  <c r="Z265" i="7"/>
  <c r="L266" i="7"/>
  <c r="G506" i="10" s="1" a="1"/>
  <c r="G506" i="10" s="1"/>
  <c r="M266" i="7"/>
  <c r="H506" i="10" s="1" a="1"/>
  <c r="H506" i="10" s="1"/>
  <c r="R266" i="7"/>
  <c r="Y266" i="7"/>
  <c r="P506" i="10" s="1" a="1"/>
  <c r="P506" i="10" s="1"/>
  <c r="Z266" i="7"/>
  <c r="L267" i="7"/>
  <c r="G601" i="10" s="1" a="1"/>
  <c r="G601" i="10" s="1"/>
  <c r="M267" i="7"/>
  <c r="H601" i="10" s="1" a="1"/>
  <c r="H601" i="10" s="1"/>
  <c r="R267" i="7"/>
  <c r="Y267" i="7"/>
  <c r="P601" i="10" s="1" a="1"/>
  <c r="P601" i="10" s="1"/>
  <c r="Z267" i="7"/>
  <c r="L268" i="7"/>
  <c r="G203" i="10" s="1" a="1"/>
  <c r="G203" i="10" s="1"/>
  <c r="M268" i="7"/>
  <c r="H203" i="10" s="1" a="1"/>
  <c r="H203" i="10" s="1"/>
  <c r="R268" i="7"/>
  <c r="Y268" i="7"/>
  <c r="P203" i="10" s="1" a="1"/>
  <c r="P203" i="10" s="1"/>
  <c r="Z268" i="7"/>
  <c r="L269" i="7"/>
  <c r="G434" i="10" s="1" a="1"/>
  <c r="G434" i="10" s="1"/>
  <c r="M269" i="7"/>
  <c r="H434" i="10" s="1" a="1"/>
  <c r="H434" i="10" s="1"/>
  <c r="R269" i="7"/>
  <c r="Y269" i="7"/>
  <c r="P434" i="10" s="1" a="1"/>
  <c r="P434" i="10" s="1"/>
  <c r="Z269" i="7"/>
  <c r="L270" i="7"/>
  <c r="G172" i="10" s="1" a="1"/>
  <c r="G172" i="10" s="1"/>
  <c r="M270" i="7"/>
  <c r="H172" i="10" s="1" a="1"/>
  <c r="H172" i="10" s="1"/>
  <c r="R270" i="7"/>
  <c r="Y270" i="7"/>
  <c r="P172" i="10" s="1" a="1"/>
  <c r="P172" i="10" s="1"/>
  <c r="Z270" i="7"/>
  <c r="L271" i="7"/>
  <c r="G184" i="10" s="1" a="1"/>
  <c r="G184" i="10" s="1"/>
  <c r="M271" i="7"/>
  <c r="H184" i="10" s="1" a="1"/>
  <c r="H184" i="10" s="1"/>
  <c r="R271" i="7"/>
  <c r="Y271" i="7"/>
  <c r="P184" i="10" s="1" a="1"/>
  <c r="P184" i="10" s="1"/>
  <c r="Z271" i="7"/>
  <c r="L272" i="7"/>
  <c r="G348" i="10" s="1" a="1"/>
  <c r="G348" i="10" s="1"/>
  <c r="M272" i="7"/>
  <c r="H348" i="10" s="1" a="1"/>
  <c r="H348" i="10" s="1"/>
  <c r="R272" i="7"/>
  <c r="Y272" i="7"/>
  <c r="P348" i="10" s="1" a="1"/>
  <c r="P348" i="10" s="1"/>
  <c r="Z272" i="7"/>
  <c r="L273" i="7"/>
  <c r="G97" i="10" s="1" a="1"/>
  <c r="G97" i="10" s="1"/>
  <c r="M273" i="7"/>
  <c r="H97" i="10" s="1" a="1"/>
  <c r="H97" i="10" s="1"/>
  <c r="R273" i="7"/>
  <c r="Y273" i="7"/>
  <c r="P97" i="10" s="1" a="1"/>
  <c r="P97" i="10" s="1"/>
  <c r="Z273" i="7"/>
  <c r="L274" i="7"/>
  <c r="G306" i="10" s="1" a="1"/>
  <c r="G306" i="10" s="1"/>
  <c r="M274" i="7"/>
  <c r="H306" i="10" s="1" a="1"/>
  <c r="H306" i="10" s="1"/>
  <c r="R274" i="7"/>
  <c r="Y274" i="7"/>
  <c r="P306" i="10" s="1" a="1"/>
  <c r="P306" i="10" s="1"/>
  <c r="Z274" i="7"/>
  <c r="L275" i="7"/>
  <c r="G180" i="10" s="1" a="1"/>
  <c r="G180" i="10" s="1"/>
  <c r="M275" i="7"/>
  <c r="H180" i="10" s="1" a="1"/>
  <c r="H180" i="10" s="1"/>
  <c r="R275" i="7"/>
  <c r="Y275" i="7"/>
  <c r="P180" i="10" s="1" a="1"/>
  <c r="P180" i="10" s="1"/>
  <c r="Z275" i="7"/>
  <c r="L276" i="7"/>
  <c r="G609" i="10" s="1" a="1"/>
  <c r="G609" i="10" s="1"/>
  <c r="M276" i="7"/>
  <c r="H609" i="10" s="1" a="1"/>
  <c r="H609" i="10" s="1"/>
  <c r="R276" i="7"/>
  <c r="Y276" i="7"/>
  <c r="P609" i="10" s="1" a="1"/>
  <c r="P609" i="10" s="1"/>
  <c r="Z276" i="7"/>
  <c r="L277" i="7"/>
  <c r="G762" i="10" s="1" a="1"/>
  <c r="G762" i="10" s="1"/>
  <c r="M277" i="7"/>
  <c r="H762" i="10" s="1" a="1"/>
  <c r="H762" i="10" s="1"/>
  <c r="R277" i="7"/>
  <c r="Y277" i="7"/>
  <c r="P762" i="10" s="1" a="1"/>
  <c r="P762" i="10" s="1"/>
  <c r="Z277" i="7"/>
  <c r="L278" i="7"/>
  <c r="G371" i="10" s="1" a="1"/>
  <c r="G371" i="10" s="1"/>
  <c r="M278" i="7"/>
  <c r="H371" i="10" s="1" a="1"/>
  <c r="H371" i="10" s="1"/>
  <c r="R278" i="7"/>
  <c r="Y278" i="7"/>
  <c r="P371" i="10" s="1" a="1"/>
  <c r="P371" i="10" s="1"/>
  <c r="Z278" i="7"/>
  <c r="L279" i="7"/>
  <c r="G805" i="10" s="1" a="1"/>
  <c r="G805" i="10" s="1"/>
  <c r="M279" i="7"/>
  <c r="H805" i="10" s="1" a="1"/>
  <c r="H805" i="10" s="1"/>
  <c r="R279" i="7"/>
  <c r="Y279" i="7"/>
  <c r="P805" i="10" s="1" a="1"/>
  <c r="P805" i="10" s="1"/>
  <c r="Z279" i="7"/>
  <c r="L280" i="7"/>
  <c r="G159" i="10" s="1" a="1"/>
  <c r="G159" i="10" s="1"/>
  <c r="M280" i="7"/>
  <c r="H159" i="10" s="1" a="1"/>
  <c r="H159" i="10" s="1"/>
  <c r="R280" i="7"/>
  <c r="Y280" i="7"/>
  <c r="P159" i="10" s="1" a="1"/>
  <c r="P159" i="10" s="1"/>
  <c r="Z280" i="7"/>
  <c r="L281" i="7"/>
  <c r="G234" i="10" s="1" a="1"/>
  <c r="G234" i="10" s="1"/>
  <c r="M281" i="7"/>
  <c r="H234" i="10" s="1" a="1"/>
  <c r="H234" i="10" s="1"/>
  <c r="R281" i="7"/>
  <c r="Y281" i="7"/>
  <c r="P234" i="10" s="1" a="1"/>
  <c r="P234" i="10" s="1"/>
  <c r="Z281" i="7"/>
  <c r="L282" i="7"/>
  <c r="G119" i="10" s="1" a="1"/>
  <c r="G119" i="10" s="1"/>
  <c r="M282" i="7"/>
  <c r="H119" i="10" s="1" a="1"/>
  <c r="H119" i="10" s="1"/>
  <c r="R282" i="7"/>
  <c r="Y282" i="7"/>
  <c r="P119" i="10" s="1" a="1"/>
  <c r="P119" i="10" s="1"/>
  <c r="Z282" i="7"/>
  <c r="L283" i="7"/>
  <c r="G995" i="10" s="1" a="1"/>
  <c r="G995" i="10" s="1"/>
  <c r="M283" i="7"/>
  <c r="H995" i="10" s="1" a="1"/>
  <c r="H995" i="10" s="1"/>
  <c r="R283" i="7"/>
  <c r="Y283" i="7"/>
  <c r="P995" i="10" s="1" a="1"/>
  <c r="P995" i="10" s="1"/>
  <c r="Z283" i="7"/>
  <c r="L284" i="7"/>
  <c r="G86" i="10" s="1" a="1"/>
  <c r="G86" i="10" s="1"/>
  <c r="M284" i="7"/>
  <c r="H86" i="10" s="1" a="1"/>
  <c r="H86" i="10" s="1"/>
  <c r="R284" i="7"/>
  <c r="Y284" i="7"/>
  <c r="P86" i="10" s="1" a="1"/>
  <c r="P86" i="10" s="1"/>
  <c r="Z284" i="7"/>
  <c r="L285" i="7"/>
  <c r="G719" i="10" s="1" a="1"/>
  <c r="G719" i="10" s="1"/>
  <c r="M285" i="7"/>
  <c r="H719" i="10" s="1" a="1"/>
  <c r="H719" i="10" s="1"/>
  <c r="R285" i="7"/>
  <c r="Y285" i="7"/>
  <c r="P719" i="10" s="1" a="1"/>
  <c r="P719" i="10" s="1"/>
  <c r="Z285" i="7"/>
  <c r="L286" i="7"/>
  <c r="G573" i="10" s="1" a="1"/>
  <c r="G573" i="10" s="1"/>
  <c r="M286" i="7"/>
  <c r="H573" i="10" s="1" a="1"/>
  <c r="H573" i="10" s="1"/>
  <c r="R286" i="7"/>
  <c r="Y286" i="7"/>
  <c r="P573" i="10" s="1" a="1"/>
  <c r="P573" i="10" s="1"/>
  <c r="Z286" i="7"/>
  <c r="L287" i="7"/>
  <c r="G713" i="10" s="1" a="1"/>
  <c r="G713" i="10" s="1"/>
  <c r="M287" i="7"/>
  <c r="H713" i="10" s="1" a="1"/>
  <c r="H713" i="10" s="1"/>
  <c r="R287" i="7"/>
  <c r="Y287" i="7"/>
  <c r="P713" i="10" s="1" a="1"/>
  <c r="P713" i="10" s="1"/>
  <c r="Z287" i="7"/>
  <c r="L288" i="7"/>
  <c r="G336" i="10" s="1" a="1"/>
  <c r="G336" i="10" s="1"/>
  <c r="M288" i="7"/>
  <c r="H336" i="10" s="1" a="1"/>
  <c r="H336" i="10" s="1"/>
  <c r="R288" i="7"/>
  <c r="Y288" i="7"/>
  <c r="P336" i="10" s="1" a="1"/>
  <c r="P336" i="10" s="1"/>
  <c r="Z288" i="7"/>
  <c r="L289" i="7"/>
  <c r="G74" i="10" s="1" a="1"/>
  <c r="G74" i="10" s="1"/>
  <c r="M289" i="7"/>
  <c r="H74" i="10" s="1" a="1"/>
  <c r="H74" i="10" s="1"/>
  <c r="R289" i="7"/>
  <c r="Y289" i="7"/>
  <c r="P74" i="10" s="1" a="1"/>
  <c r="P74" i="10" s="1"/>
  <c r="Z289" i="7"/>
  <c r="L290" i="7"/>
  <c r="G661" i="10" s="1" a="1"/>
  <c r="G661" i="10" s="1"/>
  <c r="M290" i="7"/>
  <c r="H661" i="10" s="1" a="1"/>
  <c r="H661" i="10" s="1"/>
  <c r="R290" i="7"/>
  <c r="Y290" i="7"/>
  <c r="P661" i="10" s="1" a="1"/>
  <c r="P661" i="10" s="1"/>
  <c r="Z290" i="7"/>
  <c r="L291" i="7"/>
  <c r="G478" i="10" s="1" a="1"/>
  <c r="G478" i="10" s="1"/>
  <c r="M291" i="7"/>
  <c r="H478" i="10" s="1" a="1"/>
  <c r="H478" i="10" s="1"/>
  <c r="R291" i="7"/>
  <c r="Y291" i="7"/>
  <c r="P478" i="10" s="1" a="1"/>
  <c r="P478" i="10" s="1"/>
  <c r="Z291" i="7"/>
  <c r="L292" i="7"/>
  <c r="G198" i="10" s="1" a="1"/>
  <c r="G198" i="10" s="1"/>
  <c r="M292" i="7"/>
  <c r="H198" i="10" s="1" a="1"/>
  <c r="H198" i="10" s="1"/>
  <c r="R292" i="7"/>
  <c r="Y292" i="7"/>
  <c r="P198" i="10" s="1" a="1"/>
  <c r="P198" i="10" s="1"/>
  <c r="Z292" i="7"/>
  <c r="L293" i="7"/>
  <c r="G647" i="10" s="1" a="1"/>
  <c r="G647" i="10" s="1"/>
  <c r="M293" i="7"/>
  <c r="H647" i="10" s="1" a="1"/>
  <c r="H647" i="10" s="1"/>
  <c r="R293" i="7"/>
  <c r="Y293" i="7"/>
  <c r="P647" i="10" s="1" a="1"/>
  <c r="P647" i="10" s="1"/>
  <c r="Z293" i="7"/>
  <c r="L294" i="7"/>
  <c r="G600" i="10" s="1" a="1"/>
  <c r="G600" i="10" s="1"/>
  <c r="M294" i="7"/>
  <c r="H600" i="10" s="1" a="1"/>
  <c r="H600" i="10" s="1"/>
  <c r="R294" i="7"/>
  <c r="Y294" i="7"/>
  <c r="P600" i="10" s="1" a="1"/>
  <c r="P600" i="10" s="1"/>
  <c r="Z294" i="7"/>
  <c r="L295" i="7"/>
  <c r="G268" i="10" s="1" a="1"/>
  <c r="G268" i="10" s="1"/>
  <c r="M295" i="7"/>
  <c r="H268" i="10" s="1" a="1"/>
  <c r="H268" i="10" s="1"/>
  <c r="R295" i="7"/>
  <c r="Y295" i="7"/>
  <c r="P268" i="10" s="1" a="1"/>
  <c r="P268" i="10" s="1"/>
  <c r="Z295" i="7"/>
  <c r="L296" i="7"/>
  <c r="G585" i="10" s="1" a="1"/>
  <c r="G585" i="10" s="1"/>
  <c r="M296" i="7"/>
  <c r="H585" i="10" s="1" a="1"/>
  <c r="H585" i="10" s="1"/>
  <c r="R296" i="7"/>
  <c r="Y296" i="7"/>
  <c r="P585" i="10" s="1" a="1"/>
  <c r="P585" i="10" s="1"/>
  <c r="Z296" i="7"/>
  <c r="L297" i="7"/>
  <c r="G422" i="10" s="1" a="1"/>
  <c r="G422" i="10" s="1"/>
  <c r="M297" i="7"/>
  <c r="H422" i="10" s="1" a="1"/>
  <c r="H422" i="10" s="1"/>
  <c r="R297" i="7"/>
  <c r="Y297" i="7"/>
  <c r="P422" i="10" s="1" a="1"/>
  <c r="P422" i="10" s="1"/>
  <c r="Z297" i="7"/>
  <c r="L298" i="7"/>
  <c r="G209" i="10" s="1" a="1"/>
  <c r="G209" i="10" s="1"/>
  <c r="M298" i="7"/>
  <c r="H209" i="10" s="1" a="1"/>
  <c r="H209" i="10" s="1"/>
  <c r="R298" i="7"/>
  <c r="Y298" i="7"/>
  <c r="P209" i="10" s="1" a="1"/>
  <c r="P209" i="10" s="1"/>
  <c r="Z298" i="7"/>
  <c r="L299" i="7"/>
  <c r="G772" i="10" s="1" a="1"/>
  <c r="G772" i="10" s="1"/>
  <c r="M299" i="7"/>
  <c r="H772" i="10" s="1" a="1"/>
  <c r="H772" i="10" s="1"/>
  <c r="R299" i="7"/>
  <c r="Y299" i="7"/>
  <c r="P772" i="10" s="1" a="1"/>
  <c r="P772" i="10" s="1"/>
  <c r="Z299" i="7"/>
  <c r="L300" i="7"/>
  <c r="G715" i="10" s="1" a="1"/>
  <c r="G715" i="10" s="1"/>
  <c r="M300" i="7"/>
  <c r="H715" i="10" s="1" a="1"/>
  <c r="H715" i="10" s="1"/>
  <c r="R300" i="7"/>
  <c r="Y300" i="7"/>
  <c r="P715" i="10" s="1" a="1"/>
  <c r="P715" i="10" s="1"/>
  <c r="Z300" i="7"/>
  <c r="L301" i="7"/>
  <c r="G508" i="10" s="1" a="1"/>
  <c r="G508" i="10" s="1"/>
  <c r="M301" i="7"/>
  <c r="H508" i="10" s="1" a="1"/>
  <c r="H508" i="10" s="1"/>
  <c r="R301" i="7"/>
  <c r="Y301" i="7"/>
  <c r="P508" i="10" s="1" a="1"/>
  <c r="P508" i="10" s="1"/>
  <c r="Z301" i="7"/>
  <c r="L302" i="7"/>
  <c r="G854" i="10" s="1" a="1"/>
  <c r="G854" i="10" s="1"/>
  <c r="M302" i="7"/>
  <c r="H854" i="10" s="1" a="1"/>
  <c r="H854" i="10" s="1"/>
  <c r="R302" i="7"/>
  <c r="Y302" i="7"/>
  <c r="P854" i="10" s="1" a="1"/>
  <c r="P854" i="10" s="1"/>
  <c r="Z302" i="7"/>
  <c r="L303" i="7"/>
  <c r="G236" i="10" s="1" a="1"/>
  <c r="G236" i="10" s="1"/>
  <c r="M303" i="7"/>
  <c r="H236" i="10" s="1" a="1"/>
  <c r="H236" i="10" s="1"/>
  <c r="R303" i="7"/>
  <c r="Y303" i="7"/>
  <c r="P236" i="10" s="1" a="1"/>
  <c r="P236" i="10" s="1"/>
  <c r="Z303" i="7"/>
  <c r="L304" i="7"/>
  <c r="G14" i="10" s="1" a="1"/>
  <c r="G14" i="10" s="1"/>
  <c r="M304" i="7"/>
  <c r="H14" i="10" s="1" a="1"/>
  <c r="H14" i="10" s="1"/>
  <c r="R304" i="7"/>
  <c r="Y304" i="7"/>
  <c r="P14" i="10" s="1" a="1"/>
  <c r="P14" i="10" s="1"/>
  <c r="Z304" i="7"/>
  <c r="L305" i="7"/>
  <c r="G109" i="10" s="1" a="1"/>
  <c r="G109" i="10" s="1"/>
  <c r="M305" i="7"/>
  <c r="H109" i="10" s="1" a="1"/>
  <c r="H109" i="10" s="1"/>
  <c r="R305" i="7"/>
  <c r="Y305" i="7"/>
  <c r="P109" i="10" s="1" a="1"/>
  <c r="P109" i="10" s="1"/>
  <c r="Z305" i="7"/>
  <c r="L306" i="7"/>
  <c r="G866" i="10" s="1" a="1"/>
  <c r="G866" i="10" s="1"/>
  <c r="M306" i="7"/>
  <c r="H866" i="10" s="1" a="1"/>
  <c r="H866" i="10" s="1"/>
  <c r="R306" i="7"/>
  <c r="Y306" i="7"/>
  <c r="P866" i="10" s="1" a="1"/>
  <c r="P866" i="10" s="1"/>
  <c r="Z306" i="7"/>
  <c r="L307" i="7"/>
  <c r="G872" i="10" s="1" a="1"/>
  <c r="G872" i="10" s="1"/>
  <c r="M307" i="7"/>
  <c r="H872" i="10" s="1" a="1"/>
  <c r="H872" i="10" s="1"/>
  <c r="R307" i="7"/>
  <c r="Y307" i="7"/>
  <c r="P872" i="10" s="1" a="1"/>
  <c r="P872" i="10" s="1"/>
  <c r="Z307" i="7"/>
  <c r="L308" i="7"/>
  <c r="G259" i="10" s="1" a="1"/>
  <c r="G259" i="10" s="1"/>
  <c r="M308" i="7"/>
  <c r="H259" i="10" s="1" a="1"/>
  <c r="H259" i="10" s="1"/>
  <c r="R308" i="7"/>
  <c r="Y308" i="7"/>
  <c r="P259" i="10" s="1" a="1"/>
  <c r="P259" i="10" s="1"/>
  <c r="Z308" i="7"/>
  <c r="L309" i="7"/>
  <c r="G213" i="10" s="1" a="1"/>
  <c r="G213" i="10" s="1"/>
  <c r="M309" i="7"/>
  <c r="H213" i="10" s="1" a="1"/>
  <c r="H213" i="10" s="1"/>
  <c r="R309" i="7"/>
  <c r="Y309" i="7"/>
  <c r="P213" i="10" s="1" a="1"/>
  <c r="P213" i="10" s="1"/>
  <c r="Z309" i="7"/>
  <c r="L310" i="7"/>
  <c r="G300" i="10" s="1" a="1"/>
  <c r="G300" i="10" s="1"/>
  <c r="M310" i="7"/>
  <c r="H300" i="10" s="1" a="1"/>
  <c r="H300" i="10" s="1"/>
  <c r="R310" i="7"/>
  <c r="Y310" i="7"/>
  <c r="P300" i="10" s="1" a="1"/>
  <c r="P300" i="10" s="1"/>
  <c r="Z310" i="7"/>
  <c r="L311" i="7"/>
  <c r="G966" i="10" s="1" a="1"/>
  <c r="G966" i="10" s="1"/>
  <c r="M311" i="7"/>
  <c r="H966" i="10" s="1" a="1"/>
  <c r="H966" i="10" s="1"/>
  <c r="R311" i="7"/>
  <c r="Y311" i="7"/>
  <c r="P966" i="10" s="1" a="1"/>
  <c r="P966" i="10" s="1"/>
  <c r="Z311" i="7"/>
  <c r="L312" i="7"/>
  <c r="G251" i="10" s="1" a="1"/>
  <c r="G251" i="10" s="1"/>
  <c r="M312" i="7"/>
  <c r="H251" i="10" s="1" a="1"/>
  <c r="H251" i="10" s="1"/>
  <c r="R312" i="7"/>
  <c r="Y312" i="7"/>
  <c r="P251" i="10" s="1" a="1"/>
  <c r="P251" i="10" s="1"/>
  <c r="Z312" i="7"/>
  <c r="L313" i="7"/>
  <c r="G783" i="10" s="1" a="1"/>
  <c r="G783" i="10" s="1"/>
  <c r="M313" i="7"/>
  <c r="H783" i="10" s="1" a="1"/>
  <c r="H783" i="10" s="1"/>
  <c r="R313" i="7"/>
  <c r="Y313" i="7"/>
  <c r="P783" i="10" s="1" a="1"/>
  <c r="P783" i="10" s="1"/>
  <c r="Z313" i="7"/>
  <c r="L314" i="7"/>
  <c r="G125" i="10" s="1" a="1"/>
  <c r="G125" i="10" s="1"/>
  <c r="M314" i="7"/>
  <c r="H125" i="10" s="1" a="1"/>
  <c r="H125" i="10" s="1"/>
  <c r="R314" i="7"/>
  <c r="Y314" i="7"/>
  <c r="P125" i="10" s="1" a="1"/>
  <c r="P125" i="10" s="1"/>
  <c r="Z314" i="7"/>
  <c r="L315" i="7"/>
  <c r="G465" i="10" s="1" a="1"/>
  <c r="G465" i="10" s="1"/>
  <c r="M315" i="7"/>
  <c r="H465" i="10" s="1" a="1"/>
  <c r="H465" i="10" s="1"/>
  <c r="R315" i="7"/>
  <c r="Y315" i="7"/>
  <c r="P465" i="10" s="1" a="1"/>
  <c r="P465" i="10" s="1"/>
  <c r="Z315" i="7"/>
  <c r="L316" i="7"/>
  <c r="G531" i="10" s="1" a="1"/>
  <c r="G531" i="10" s="1"/>
  <c r="M316" i="7"/>
  <c r="H531" i="10" s="1" a="1"/>
  <c r="H531" i="10" s="1"/>
  <c r="R316" i="7"/>
  <c r="Y316" i="7"/>
  <c r="P531" i="10" s="1" a="1"/>
  <c r="P531" i="10" s="1"/>
  <c r="Z316" i="7"/>
  <c r="L317" i="7"/>
  <c r="G523" i="10" s="1" a="1"/>
  <c r="G523" i="10" s="1"/>
  <c r="M317" i="7"/>
  <c r="H523" i="10" s="1" a="1"/>
  <c r="H523" i="10" s="1"/>
  <c r="R317" i="7"/>
  <c r="Y317" i="7"/>
  <c r="P523" i="10" s="1" a="1"/>
  <c r="P523" i="10" s="1"/>
  <c r="Z317" i="7"/>
  <c r="L318" i="7"/>
  <c r="G208" i="10" s="1" a="1"/>
  <c r="G208" i="10" s="1"/>
  <c r="M318" i="7"/>
  <c r="H208" i="10" s="1" a="1"/>
  <c r="H208" i="10" s="1"/>
  <c r="R318" i="7"/>
  <c r="Y318" i="7"/>
  <c r="P208" i="10" s="1" a="1"/>
  <c r="P208" i="10" s="1"/>
  <c r="Z318" i="7"/>
  <c r="L319" i="7"/>
  <c r="G312" i="10" s="1" a="1"/>
  <c r="G312" i="10" s="1"/>
  <c r="M319" i="7"/>
  <c r="H312" i="10" s="1" a="1"/>
  <c r="H312" i="10" s="1"/>
  <c r="R319" i="7"/>
  <c r="Y319" i="7"/>
  <c r="P312" i="10" s="1" a="1"/>
  <c r="P312" i="10" s="1"/>
  <c r="Z319" i="7"/>
  <c r="L320" i="7"/>
  <c r="G610" i="10" s="1" a="1"/>
  <c r="G610" i="10" s="1"/>
  <c r="M320" i="7"/>
  <c r="H610" i="10" s="1" a="1"/>
  <c r="H610" i="10" s="1"/>
  <c r="R320" i="7"/>
  <c r="Y320" i="7"/>
  <c r="P610" i="10" s="1" a="1"/>
  <c r="P610" i="10" s="1"/>
  <c r="Z320" i="7"/>
  <c r="L321" i="7"/>
  <c r="G942" i="10" s="1" a="1"/>
  <c r="G942" i="10" s="1"/>
  <c r="M321" i="7"/>
  <c r="H942" i="10" s="1" a="1"/>
  <c r="H942" i="10" s="1"/>
  <c r="R321" i="7"/>
  <c r="Y321" i="7"/>
  <c r="P942" i="10" s="1" a="1"/>
  <c r="P942" i="10" s="1"/>
  <c r="Z321" i="7"/>
  <c r="L322" i="7"/>
  <c r="G936" i="10" s="1" a="1"/>
  <c r="G936" i="10" s="1"/>
  <c r="M322" i="7"/>
  <c r="H936" i="10" s="1" a="1"/>
  <c r="H936" i="10" s="1"/>
  <c r="R322" i="7"/>
  <c r="Y322" i="7"/>
  <c r="P936" i="10" s="1" a="1"/>
  <c r="P936" i="10" s="1"/>
  <c r="Z322" i="7"/>
  <c r="L323" i="7"/>
  <c r="G551" i="10" s="1" a="1"/>
  <c r="G551" i="10" s="1"/>
  <c r="M323" i="7"/>
  <c r="H551" i="10" s="1" a="1"/>
  <c r="H551" i="10" s="1"/>
  <c r="R323" i="7"/>
  <c r="Y323" i="7"/>
  <c r="P551" i="10" s="1" a="1"/>
  <c r="P551" i="10" s="1"/>
  <c r="Z323" i="7"/>
  <c r="L324" i="7"/>
  <c r="G849" i="10" s="1" a="1"/>
  <c r="G849" i="10" s="1"/>
  <c r="M324" i="7"/>
  <c r="H849" i="10" s="1" a="1"/>
  <c r="H849" i="10" s="1"/>
  <c r="R324" i="7"/>
  <c r="Y324" i="7"/>
  <c r="P849" i="10" s="1" a="1"/>
  <c r="P849" i="10" s="1"/>
  <c r="Z324" i="7"/>
  <c r="L325" i="7"/>
  <c r="G220" i="10" s="1" a="1"/>
  <c r="G220" i="10" s="1"/>
  <c r="M325" i="7"/>
  <c r="H220" i="10" s="1" a="1"/>
  <c r="H220" i="10" s="1"/>
  <c r="R325" i="7"/>
  <c r="Y325" i="7"/>
  <c r="P220" i="10" s="1" a="1"/>
  <c r="P220" i="10" s="1"/>
  <c r="Z325" i="7"/>
  <c r="L326" i="7"/>
  <c r="G151" i="10" s="1" a="1"/>
  <c r="G151" i="10" s="1"/>
  <c r="M326" i="7"/>
  <c r="H151" i="10" s="1" a="1"/>
  <c r="H151" i="10" s="1"/>
  <c r="R326" i="7"/>
  <c r="Y326" i="7"/>
  <c r="P151" i="10" s="1" a="1"/>
  <c r="P151" i="10" s="1"/>
  <c r="Z326" i="7"/>
  <c r="L327" i="7"/>
  <c r="G744" i="10" s="1" a="1"/>
  <c r="G744" i="10" s="1"/>
  <c r="M327" i="7"/>
  <c r="H744" i="10" s="1" a="1"/>
  <c r="H744" i="10" s="1"/>
  <c r="R327" i="7"/>
  <c r="Y327" i="7"/>
  <c r="P744" i="10" s="1" a="1"/>
  <c r="P744" i="10" s="1"/>
  <c r="Z327" i="7"/>
  <c r="L328" i="7"/>
  <c r="G24" i="10" s="1" a="1"/>
  <c r="G24" i="10" s="1"/>
  <c r="M328" i="7"/>
  <c r="H24" i="10" s="1" a="1"/>
  <c r="H24" i="10" s="1"/>
  <c r="R328" i="7"/>
  <c r="Y328" i="7"/>
  <c r="P24" i="10" s="1" a="1"/>
  <c r="P24" i="10" s="1"/>
  <c r="Z328" i="7"/>
  <c r="L329" i="7"/>
  <c r="G405" i="10" s="1" a="1"/>
  <c r="G405" i="10" s="1"/>
  <c r="M329" i="7"/>
  <c r="H405" i="10" s="1" a="1"/>
  <c r="H405" i="10" s="1"/>
  <c r="R329" i="7"/>
  <c r="Y329" i="7"/>
  <c r="P405" i="10" s="1" a="1"/>
  <c r="P405" i="10" s="1"/>
  <c r="Z329" i="7"/>
  <c r="L330" i="7"/>
  <c r="G912" i="10" s="1" a="1"/>
  <c r="G912" i="10" s="1"/>
  <c r="M330" i="7"/>
  <c r="H912" i="10" s="1" a="1"/>
  <c r="H912" i="10" s="1"/>
  <c r="R330" i="7"/>
  <c r="Y330" i="7"/>
  <c r="P912" i="10" s="1" a="1"/>
  <c r="P912" i="10" s="1"/>
  <c r="Z330" i="7"/>
  <c r="L331" i="7"/>
  <c r="G701" i="10" s="1" a="1"/>
  <c r="G701" i="10" s="1"/>
  <c r="M331" i="7"/>
  <c r="H701" i="10" s="1" a="1"/>
  <c r="H701" i="10" s="1"/>
  <c r="R331" i="7"/>
  <c r="Y331" i="7"/>
  <c r="P701" i="10" s="1" a="1"/>
  <c r="P701" i="10" s="1"/>
  <c r="Z331" i="7"/>
  <c r="L332" i="7"/>
  <c r="G372" i="10" s="1" a="1"/>
  <c r="G372" i="10" s="1"/>
  <c r="M332" i="7"/>
  <c r="H372" i="10" s="1" a="1"/>
  <c r="H372" i="10" s="1"/>
  <c r="R332" i="7"/>
  <c r="Y332" i="7"/>
  <c r="P372" i="10" s="1" a="1"/>
  <c r="P372" i="10" s="1"/>
  <c r="Z332" i="7"/>
  <c r="L333" i="7"/>
  <c r="G877" i="10" s="1" a="1"/>
  <c r="G877" i="10" s="1"/>
  <c r="M333" i="7"/>
  <c r="H877" i="10" s="1" a="1"/>
  <c r="H877" i="10" s="1"/>
  <c r="R333" i="7"/>
  <c r="Y333" i="7"/>
  <c r="P877" i="10" s="1" a="1"/>
  <c r="P877" i="10" s="1"/>
  <c r="Z333" i="7"/>
  <c r="L334" i="7"/>
  <c r="G684" i="10" s="1" a="1"/>
  <c r="G684" i="10" s="1"/>
  <c r="M334" i="7"/>
  <c r="H684" i="10" s="1" a="1"/>
  <c r="H684" i="10" s="1"/>
  <c r="R334" i="7"/>
  <c r="Y334" i="7"/>
  <c r="P684" i="10" s="1" a="1"/>
  <c r="P684" i="10" s="1"/>
  <c r="Z334" i="7"/>
  <c r="L335" i="7"/>
  <c r="G884" i="10" s="1" a="1"/>
  <c r="G884" i="10" s="1"/>
  <c r="M335" i="7"/>
  <c r="H884" i="10" s="1" a="1"/>
  <c r="H884" i="10" s="1"/>
  <c r="R335" i="7"/>
  <c r="Y335" i="7"/>
  <c r="P884" i="10" s="1" a="1"/>
  <c r="P884" i="10" s="1"/>
  <c r="Z335" i="7"/>
  <c r="L336" i="7"/>
  <c r="G760" i="10" s="1" a="1"/>
  <c r="G760" i="10" s="1"/>
  <c r="M336" i="7"/>
  <c r="H760" i="10" s="1" a="1"/>
  <c r="H760" i="10" s="1"/>
  <c r="R336" i="7"/>
  <c r="Y336" i="7"/>
  <c r="P760" i="10" s="1" a="1"/>
  <c r="P760" i="10" s="1"/>
  <c r="Z336" i="7"/>
  <c r="L337" i="7"/>
  <c r="G629" i="10" s="1" a="1"/>
  <c r="G629" i="10" s="1"/>
  <c r="M337" i="7"/>
  <c r="H629" i="10" s="1" a="1"/>
  <c r="H629" i="10" s="1"/>
  <c r="R337" i="7"/>
  <c r="Y337" i="7"/>
  <c r="P629" i="10" s="1" a="1"/>
  <c r="P629" i="10" s="1"/>
  <c r="Z337" i="7"/>
  <c r="L338" i="7"/>
  <c r="G164" i="10" s="1" a="1"/>
  <c r="G164" i="10" s="1"/>
  <c r="M338" i="7"/>
  <c r="H164" i="10" s="1" a="1"/>
  <c r="H164" i="10" s="1"/>
  <c r="R338" i="7"/>
  <c r="Y338" i="7"/>
  <c r="P164" i="10" s="1" a="1"/>
  <c r="P164" i="10" s="1"/>
  <c r="Z338" i="7"/>
  <c r="L339" i="7"/>
  <c r="G595" i="10" s="1" a="1"/>
  <c r="G595" i="10" s="1"/>
  <c r="M339" i="7"/>
  <c r="H595" i="10" s="1" a="1"/>
  <c r="H595" i="10" s="1"/>
  <c r="R339" i="7"/>
  <c r="Y339" i="7"/>
  <c r="P595" i="10" s="1" a="1"/>
  <c r="P595" i="10" s="1"/>
  <c r="Z339" i="7"/>
  <c r="L340" i="7"/>
  <c r="G503" i="10" s="1" a="1"/>
  <c r="G503" i="10" s="1"/>
  <c r="M340" i="7"/>
  <c r="H503" i="10" s="1" a="1"/>
  <c r="H503" i="10" s="1"/>
  <c r="R340" i="7"/>
  <c r="Y340" i="7"/>
  <c r="P503" i="10" s="1" a="1"/>
  <c r="P503" i="10" s="1"/>
  <c r="Z340" i="7"/>
  <c r="L341" i="7"/>
  <c r="G757" i="10" s="1" a="1"/>
  <c r="G757" i="10" s="1"/>
  <c r="M341" i="7"/>
  <c r="H757" i="10" s="1" a="1"/>
  <c r="H757" i="10" s="1"/>
  <c r="R341" i="7"/>
  <c r="Y341" i="7"/>
  <c r="P757" i="10" s="1" a="1"/>
  <c r="P757" i="10" s="1"/>
  <c r="Z341" i="7"/>
  <c r="L342" i="7"/>
  <c r="G44" i="10" s="1" a="1"/>
  <c r="G44" i="10" s="1"/>
  <c r="M342" i="7"/>
  <c r="H44" i="10" s="1" a="1"/>
  <c r="H44" i="10" s="1"/>
  <c r="R342" i="7"/>
  <c r="Y342" i="7"/>
  <c r="P44" i="10" s="1" a="1"/>
  <c r="P44" i="10" s="1"/>
  <c r="Z342" i="7"/>
  <c r="L343" i="7"/>
  <c r="G487" i="10" s="1" a="1"/>
  <c r="G487" i="10" s="1"/>
  <c r="M343" i="7"/>
  <c r="H487" i="10" s="1" a="1"/>
  <c r="H487" i="10" s="1"/>
  <c r="R343" i="7"/>
  <c r="Y343" i="7"/>
  <c r="P487" i="10" s="1" a="1"/>
  <c r="P487" i="10" s="1"/>
  <c r="Z343" i="7"/>
  <c r="L344" i="7"/>
  <c r="G48" i="10" s="1" a="1"/>
  <c r="G48" i="10" s="1"/>
  <c r="M344" i="7"/>
  <c r="H48" i="10" s="1" a="1"/>
  <c r="H48" i="10" s="1"/>
  <c r="R344" i="7"/>
  <c r="Y344" i="7"/>
  <c r="P48" i="10" s="1" a="1"/>
  <c r="P48" i="10" s="1"/>
  <c r="Z344" i="7"/>
  <c r="L345" i="7"/>
  <c r="G718" i="10" s="1" a="1"/>
  <c r="G718" i="10" s="1"/>
  <c r="M345" i="7"/>
  <c r="H718" i="10" s="1" a="1"/>
  <c r="H718" i="10" s="1"/>
  <c r="R345" i="7"/>
  <c r="Y345" i="7"/>
  <c r="P718" i="10" s="1" a="1"/>
  <c r="P718" i="10" s="1"/>
  <c r="Z345" i="7"/>
  <c r="L346" i="7"/>
  <c r="G356" i="10" s="1" a="1"/>
  <c r="G356" i="10" s="1"/>
  <c r="M346" i="7"/>
  <c r="H356" i="10" s="1" a="1"/>
  <c r="H356" i="10" s="1"/>
  <c r="R346" i="7"/>
  <c r="Y346" i="7"/>
  <c r="P356" i="10" s="1" a="1"/>
  <c r="P356" i="10" s="1"/>
  <c r="Z346" i="7"/>
  <c r="L347" i="7"/>
  <c r="G553" i="10" s="1" a="1"/>
  <c r="G553" i="10" s="1"/>
  <c r="M347" i="7"/>
  <c r="H553" i="10" s="1" a="1"/>
  <c r="H553" i="10" s="1"/>
  <c r="R347" i="7"/>
  <c r="Y347" i="7"/>
  <c r="P553" i="10" s="1" a="1"/>
  <c r="P553" i="10" s="1"/>
  <c r="Z347" i="7"/>
  <c r="L348" i="7"/>
  <c r="G475" i="10" s="1" a="1"/>
  <c r="G475" i="10" s="1"/>
  <c r="M348" i="7"/>
  <c r="H475" i="10" s="1" a="1"/>
  <c r="H475" i="10" s="1"/>
  <c r="R348" i="7"/>
  <c r="Y348" i="7"/>
  <c r="P475" i="10" s="1" a="1"/>
  <c r="P475" i="10" s="1"/>
  <c r="Z348" i="7"/>
  <c r="L349" i="7"/>
  <c r="G427" i="10" s="1" a="1"/>
  <c r="G427" i="10" s="1"/>
  <c r="M349" i="7"/>
  <c r="H427" i="10" s="1" a="1"/>
  <c r="H427" i="10" s="1"/>
  <c r="R349" i="7"/>
  <c r="Y349" i="7"/>
  <c r="P427" i="10" s="1" a="1"/>
  <c r="P427" i="10" s="1"/>
  <c r="Z349" i="7"/>
  <c r="L350" i="7"/>
  <c r="G500" i="10" s="1" a="1"/>
  <c r="G500" i="10" s="1"/>
  <c r="M350" i="7"/>
  <c r="H500" i="10" s="1" a="1"/>
  <c r="H500" i="10" s="1"/>
  <c r="R350" i="7"/>
  <c r="Y350" i="7"/>
  <c r="P500" i="10" s="1" a="1"/>
  <c r="P500" i="10" s="1"/>
  <c r="Z350" i="7"/>
  <c r="L351" i="7"/>
  <c r="G267" i="10" s="1" a="1"/>
  <c r="G267" i="10" s="1"/>
  <c r="M351" i="7"/>
  <c r="H267" i="10" s="1" a="1"/>
  <c r="H267" i="10" s="1"/>
  <c r="R351" i="7"/>
  <c r="Y351" i="7"/>
  <c r="P267" i="10" s="1" a="1"/>
  <c r="P267" i="10" s="1"/>
  <c r="Z351" i="7"/>
  <c r="L352" i="7"/>
  <c r="G58" i="10" s="1" a="1"/>
  <c r="G58" i="10" s="1"/>
  <c r="M352" i="7"/>
  <c r="H58" i="10" s="1" a="1"/>
  <c r="H58" i="10" s="1"/>
  <c r="R352" i="7"/>
  <c r="Y352" i="7"/>
  <c r="P58" i="10" s="1" a="1"/>
  <c r="P58" i="10" s="1"/>
  <c r="Z352" i="7"/>
  <c r="L353" i="7"/>
  <c r="G70" i="10" s="1" a="1"/>
  <c r="G70" i="10" s="1"/>
  <c r="M353" i="7"/>
  <c r="H70" i="10" s="1" a="1"/>
  <c r="H70" i="10" s="1"/>
  <c r="R353" i="7"/>
  <c r="Y353" i="7"/>
  <c r="P70" i="10" s="1" a="1"/>
  <c r="P70" i="10" s="1"/>
  <c r="Z353" i="7"/>
  <c r="L354" i="7"/>
  <c r="G901" i="10" s="1" a="1"/>
  <c r="G901" i="10" s="1"/>
  <c r="M354" i="7"/>
  <c r="H901" i="10" s="1" a="1"/>
  <c r="H901" i="10" s="1"/>
  <c r="R354" i="7"/>
  <c r="Y354" i="7"/>
  <c r="P901" i="10" s="1" a="1"/>
  <c r="P901" i="10" s="1"/>
  <c r="Z354" i="7"/>
  <c r="L355" i="7"/>
  <c r="G642" i="10" s="1" a="1"/>
  <c r="G642" i="10" s="1"/>
  <c r="M355" i="7"/>
  <c r="H642" i="10" s="1" a="1"/>
  <c r="H642" i="10" s="1"/>
  <c r="R355" i="7"/>
  <c r="Y355" i="7"/>
  <c r="P642" i="10" s="1" a="1"/>
  <c r="P642" i="10" s="1"/>
  <c r="Z355" i="7"/>
  <c r="L356" i="7"/>
  <c r="G466" i="10" s="1" a="1"/>
  <c r="G466" i="10" s="1"/>
  <c r="M356" i="7"/>
  <c r="H466" i="10" s="1" a="1"/>
  <c r="H466" i="10" s="1"/>
  <c r="R356" i="7"/>
  <c r="Y356" i="7"/>
  <c r="P466" i="10" s="1" a="1"/>
  <c r="P466" i="10" s="1"/>
  <c r="Z356" i="7"/>
  <c r="L357" i="7"/>
  <c r="G855" i="10" s="1" a="1"/>
  <c r="G855" i="10" s="1"/>
  <c r="M357" i="7"/>
  <c r="H855" i="10" s="1" a="1"/>
  <c r="H855" i="10" s="1"/>
  <c r="R357" i="7"/>
  <c r="Y357" i="7"/>
  <c r="P855" i="10" s="1" a="1"/>
  <c r="P855" i="10" s="1"/>
  <c r="Z357" i="7"/>
  <c r="L358" i="7"/>
  <c r="G390" i="10" s="1" a="1"/>
  <c r="G390" i="10" s="1"/>
  <c r="M358" i="7"/>
  <c r="H390" i="10" s="1" a="1"/>
  <c r="H390" i="10" s="1"/>
  <c r="R358" i="7"/>
  <c r="Y358" i="7"/>
  <c r="P390" i="10" s="1" a="1"/>
  <c r="P390" i="10" s="1"/>
  <c r="Z358" i="7"/>
  <c r="L359" i="7"/>
  <c r="G671" i="10" s="1" a="1"/>
  <c r="G671" i="10" s="1"/>
  <c r="M359" i="7"/>
  <c r="H671" i="10" s="1" a="1"/>
  <c r="H671" i="10" s="1"/>
  <c r="R359" i="7"/>
  <c r="Y359" i="7"/>
  <c r="P671" i="10" s="1" a="1"/>
  <c r="P671" i="10" s="1"/>
  <c r="Z359" i="7"/>
  <c r="L360" i="7"/>
  <c r="G903" i="10" s="1" a="1"/>
  <c r="G903" i="10" s="1"/>
  <c r="M360" i="7"/>
  <c r="H903" i="10" s="1" a="1"/>
  <c r="H903" i="10" s="1"/>
  <c r="R360" i="7"/>
  <c r="Y360" i="7"/>
  <c r="P903" i="10" s="1" a="1"/>
  <c r="P903" i="10" s="1"/>
  <c r="Z360" i="7"/>
  <c r="L361" i="7"/>
  <c r="G447" i="10" s="1" a="1"/>
  <c r="G447" i="10" s="1"/>
  <c r="M361" i="7"/>
  <c r="H447" i="10" s="1" a="1"/>
  <c r="H447" i="10" s="1"/>
  <c r="R361" i="7"/>
  <c r="Y361" i="7"/>
  <c r="P447" i="10" s="1" a="1"/>
  <c r="P447" i="10" s="1"/>
  <c r="Z361" i="7"/>
  <c r="L362" i="7"/>
  <c r="G318" i="10" s="1" a="1"/>
  <c r="G318" i="10" s="1"/>
  <c r="M362" i="7"/>
  <c r="H318" i="10" s="1" a="1"/>
  <c r="H318" i="10" s="1"/>
  <c r="R362" i="7"/>
  <c r="Y362" i="7"/>
  <c r="P318" i="10" s="1" a="1"/>
  <c r="P318" i="10" s="1"/>
  <c r="Z362" i="7"/>
  <c r="L363" i="7"/>
  <c r="G419" i="10" s="1" a="1"/>
  <c r="G419" i="10" s="1"/>
  <c r="M363" i="7"/>
  <c r="H419" i="10" s="1" a="1"/>
  <c r="H419" i="10" s="1"/>
  <c r="R363" i="7"/>
  <c r="Y363" i="7"/>
  <c r="P419" i="10" s="1" a="1"/>
  <c r="P419" i="10" s="1"/>
  <c r="Z363" i="7"/>
  <c r="L364" i="7"/>
  <c r="G970" i="10" s="1" a="1"/>
  <c r="G970" i="10" s="1"/>
  <c r="M364" i="7"/>
  <c r="H970" i="10" s="1" a="1"/>
  <c r="H970" i="10" s="1"/>
  <c r="R364" i="7"/>
  <c r="Y364" i="7"/>
  <c r="P970" i="10" s="1" a="1"/>
  <c r="P970" i="10" s="1"/>
  <c r="Z364" i="7"/>
  <c r="L365" i="7"/>
  <c r="G410" i="10" s="1" a="1"/>
  <c r="G410" i="10" s="1"/>
  <c r="M365" i="7"/>
  <c r="H410" i="10" s="1" a="1"/>
  <c r="H410" i="10" s="1"/>
  <c r="R365" i="7"/>
  <c r="Y365" i="7"/>
  <c r="P410" i="10" s="1" a="1"/>
  <c r="P410" i="10" s="1"/>
  <c r="Z365" i="7"/>
  <c r="L366" i="7"/>
  <c r="G784" i="10" s="1" a="1"/>
  <c r="G784" i="10" s="1"/>
  <c r="M366" i="7"/>
  <c r="H784" i="10" s="1" a="1"/>
  <c r="H784" i="10" s="1"/>
  <c r="R366" i="7"/>
  <c r="Y366" i="7"/>
  <c r="P784" i="10" s="1" a="1"/>
  <c r="P784" i="10" s="1"/>
  <c r="Z366" i="7"/>
  <c r="L367" i="7"/>
  <c r="G394" i="10" s="1" a="1"/>
  <c r="G394" i="10" s="1"/>
  <c r="M367" i="7"/>
  <c r="H394" i="10" s="1" a="1"/>
  <c r="H394" i="10" s="1"/>
  <c r="R367" i="7"/>
  <c r="Y367" i="7"/>
  <c r="P394" i="10" s="1" a="1"/>
  <c r="P394" i="10" s="1"/>
  <c r="Z367" i="7"/>
  <c r="L368" i="7"/>
  <c r="G108" i="10" s="1" a="1"/>
  <c r="G108" i="10" s="1"/>
  <c r="M368" i="7"/>
  <c r="H108" i="10" s="1" a="1"/>
  <c r="H108" i="10" s="1"/>
  <c r="R368" i="7"/>
  <c r="Y368" i="7"/>
  <c r="P108" i="10" s="1" a="1"/>
  <c r="P108" i="10" s="1"/>
  <c r="Z368" i="7"/>
  <c r="L369" i="7"/>
  <c r="G214" i="10" s="1" a="1"/>
  <c r="G214" i="10" s="1"/>
  <c r="M369" i="7"/>
  <c r="H214" i="10" s="1" a="1"/>
  <c r="H214" i="10" s="1"/>
  <c r="R369" i="7"/>
  <c r="Y369" i="7"/>
  <c r="P214" i="10" s="1" a="1"/>
  <c r="P214" i="10" s="1"/>
  <c r="Z369" i="7"/>
  <c r="L370" i="7"/>
  <c r="G749" i="10" s="1" a="1"/>
  <c r="G749" i="10" s="1"/>
  <c r="M370" i="7"/>
  <c r="H749" i="10" s="1" a="1"/>
  <c r="H749" i="10" s="1"/>
  <c r="R370" i="7"/>
  <c r="Y370" i="7"/>
  <c r="P749" i="10" s="1" a="1"/>
  <c r="P749" i="10" s="1"/>
  <c r="Z370" i="7"/>
  <c r="L371" i="7"/>
  <c r="G582" i="10" s="1" a="1"/>
  <c r="G582" i="10" s="1"/>
  <c r="M371" i="7"/>
  <c r="H582" i="10" s="1" a="1"/>
  <c r="H582" i="10" s="1"/>
  <c r="R371" i="7"/>
  <c r="Y371" i="7"/>
  <c r="P582" i="10" s="1" a="1"/>
  <c r="P582" i="10" s="1"/>
  <c r="Z371" i="7"/>
  <c r="L372" i="7"/>
  <c r="G258" i="10" s="1" a="1"/>
  <c r="G258" i="10" s="1"/>
  <c r="M372" i="7"/>
  <c r="H258" i="10" s="1" a="1"/>
  <c r="H258" i="10" s="1"/>
  <c r="R372" i="7"/>
  <c r="Y372" i="7"/>
  <c r="P258" i="10" s="1" a="1"/>
  <c r="P258" i="10" s="1"/>
  <c r="Z372" i="7"/>
  <c r="L373" i="7"/>
  <c r="G18" i="10" s="1" a="1"/>
  <c r="G18" i="10" s="1"/>
  <c r="M373" i="7"/>
  <c r="H18" i="10" s="1" a="1"/>
  <c r="H18" i="10" s="1"/>
  <c r="R373" i="7"/>
  <c r="Y373" i="7"/>
  <c r="P18" i="10" s="1" a="1"/>
  <c r="P18" i="10" s="1"/>
  <c r="Z373" i="7"/>
  <c r="L374" i="7"/>
  <c r="G154" i="10" s="1" a="1"/>
  <c r="G154" i="10" s="1"/>
  <c r="M374" i="7"/>
  <c r="H154" i="10" s="1" a="1"/>
  <c r="H154" i="10" s="1"/>
  <c r="R374" i="7"/>
  <c r="Y374" i="7"/>
  <c r="P154" i="10" s="1" a="1"/>
  <c r="P154" i="10" s="1"/>
  <c r="Z374" i="7"/>
  <c r="L375" i="7"/>
  <c r="G364" i="10" s="1" a="1"/>
  <c r="G364" i="10" s="1"/>
  <c r="M375" i="7"/>
  <c r="H364" i="10" s="1" a="1"/>
  <c r="H364" i="10" s="1"/>
  <c r="R375" i="7"/>
  <c r="Y375" i="7"/>
  <c r="P364" i="10" s="1" a="1"/>
  <c r="P364" i="10" s="1"/>
  <c r="Z375" i="7"/>
  <c r="L376" i="7"/>
  <c r="G252" i="10" s="1" a="1"/>
  <c r="G252" i="10" s="1"/>
  <c r="M376" i="7"/>
  <c r="H252" i="10" s="1" a="1"/>
  <c r="H252" i="10" s="1"/>
  <c r="R376" i="7"/>
  <c r="Y376" i="7"/>
  <c r="P252" i="10" s="1" a="1"/>
  <c r="P252" i="10" s="1"/>
  <c r="Z376" i="7"/>
  <c r="L377" i="7"/>
  <c r="G570" i="10" s="1" a="1"/>
  <c r="G570" i="10" s="1"/>
  <c r="M377" i="7"/>
  <c r="H570" i="10" s="1" a="1"/>
  <c r="H570" i="10" s="1"/>
  <c r="R377" i="7"/>
  <c r="Y377" i="7"/>
  <c r="P570" i="10" s="1" a="1"/>
  <c r="P570" i="10" s="1"/>
  <c r="Z377" i="7"/>
  <c r="L378" i="7"/>
  <c r="G385" i="10" s="1" a="1"/>
  <c r="G385" i="10" s="1"/>
  <c r="M378" i="7"/>
  <c r="H385" i="10" s="1" a="1"/>
  <c r="H385" i="10" s="1"/>
  <c r="R378" i="7"/>
  <c r="Y378" i="7"/>
  <c r="P385" i="10" s="1" a="1"/>
  <c r="P385" i="10" s="1"/>
  <c r="Z378" i="7"/>
  <c r="L379" i="7"/>
  <c r="G752" i="10" s="1" a="1"/>
  <c r="G752" i="10" s="1"/>
  <c r="M379" i="7"/>
  <c r="H752" i="10" s="1" a="1"/>
  <c r="H752" i="10" s="1"/>
  <c r="R379" i="7"/>
  <c r="Y379" i="7"/>
  <c r="P752" i="10" s="1" a="1"/>
  <c r="P752" i="10" s="1"/>
  <c r="Z379" i="7"/>
  <c r="L380" i="7"/>
  <c r="G227" i="10" s="1" a="1"/>
  <c r="G227" i="10" s="1"/>
  <c r="M380" i="7"/>
  <c r="H227" i="10" s="1" a="1"/>
  <c r="H227" i="10" s="1"/>
  <c r="R380" i="7"/>
  <c r="Y380" i="7"/>
  <c r="P227" i="10" s="1" a="1"/>
  <c r="P227" i="10" s="1"/>
  <c r="Z380" i="7"/>
  <c r="L381" i="7"/>
  <c r="G821" i="10" s="1" a="1"/>
  <c r="G821" i="10" s="1"/>
  <c r="M381" i="7"/>
  <c r="H821" i="10" s="1" a="1"/>
  <c r="H821" i="10" s="1"/>
  <c r="R381" i="7"/>
  <c r="Y381" i="7"/>
  <c r="P821" i="10" s="1" a="1"/>
  <c r="P821" i="10" s="1"/>
  <c r="Z381" i="7"/>
  <c r="L382" i="7"/>
  <c r="G354" i="10" s="1" a="1"/>
  <c r="G354" i="10" s="1"/>
  <c r="M382" i="7"/>
  <c r="H354" i="10" s="1" a="1"/>
  <c r="H354" i="10" s="1"/>
  <c r="R382" i="7"/>
  <c r="Y382" i="7"/>
  <c r="P354" i="10" s="1" a="1"/>
  <c r="P354" i="10" s="1"/>
  <c r="Z382" i="7"/>
  <c r="L383" i="7"/>
  <c r="G830" i="10" s="1" a="1"/>
  <c r="G830" i="10" s="1"/>
  <c r="M383" i="7"/>
  <c r="H830" i="10" s="1" a="1"/>
  <c r="H830" i="10" s="1"/>
  <c r="R383" i="7"/>
  <c r="Y383" i="7"/>
  <c r="P830" i="10" s="1" a="1"/>
  <c r="P830" i="10" s="1"/>
  <c r="Z383" i="7"/>
  <c r="L384" i="7"/>
  <c r="G852" i="10" s="1" a="1"/>
  <c r="G852" i="10" s="1"/>
  <c r="M384" i="7"/>
  <c r="H852" i="10" s="1" a="1"/>
  <c r="H852" i="10" s="1"/>
  <c r="R384" i="7"/>
  <c r="Y384" i="7"/>
  <c r="P852" i="10" s="1" a="1"/>
  <c r="P852" i="10" s="1"/>
  <c r="Z384" i="7"/>
  <c r="L385" i="7"/>
  <c r="G677" i="10" s="1" a="1"/>
  <c r="G677" i="10" s="1"/>
  <c r="M385" i="7"/>
  <c r="H677" i="10" s="1" a="1"/>
  <c r="H677" i="10" s="1"/>
  <c r="R385" i="7"/>
  <c r="Y385" i="7"/>
  <c r="P677" i="10" s="1" a="1"/>
  <c r="P677" i="10" s="1"/>
  <c r="Z385" i="7"/>
  <c r="L386" i="7"/>
  <c r="G459" i="10" s="1" a="1"/>
  <c r="G459" i="10" s="1"/>
  <c r="M386" i="7"/>
  <c r="H459" i="10" s="1" a="1"/>
  <c r="H459" i="10" s="1"/>
  <c r="R386" i="7"/>
  <c r="Y386" i="7"/>
  <c r="P459" i="10" s="1" a="1"/>
  <c r="P459" i="10" s="1"/>
  <c r="Z386" i="7"/>
  <c r="L387" i="7"/>
  <c r="G567" i="10" s="1" a="1"/>
  <c r="G567" i="10" s="1"/>
  <c r="M387" i="7"/>
  <c r="H567" i="10" s="1" a="1"/>
  <c r="H567" i="10" s="1"/>
  <c r="R387" i="7"/>
  <c r="Y387" i="7"/>
  <c r="P567" i="10" s="1" a="1"/>
  <c r="P567" i="10" s="1"/>
  <c r="Z387" i="7"/>
  <c r="L388" i="7"/>
  <c r="G413" i="10" s="1" a="1"/>
  <c r="G413" i="10" s="1"/>
  <c r="M388" i="7"/>
  <c r="H413" i="10" s="1" a="1"/>
  <c r="H413" i="10" s="1"/>
  <c r="R388" i="7"/>
  <c r="Y388" i="7"/>
  <c r="P413" i="10" s="1" a="1"/>
  <c r="P413" i="10" s="1"/>
  <c r="Z388" i="7"/>
  <c r="L389" i="7"/>
  <c r="G557" i="10" s="1" a="1"/>
  <c r="G557" i="10" s="1"/>
  <c r="M389" i="7"/>
  <c r="H557" i="10" s="1" a="1"/>
  <c r="H557" i="10" s="1"/>
  <c r="R389" i="7"/>
  <c r="Y389" i="7"/>
  <c r="P557" i="10" s="1" a="1"/>
  <c r="P557" i="10" s="1"/>
  <c r="Z389" i="7"/>
  <c r="L390" i="7"/>
  <c r="G133" i="10" s="1" a="1"/>
  <c r="G133" i="10" s="1"/>
  <c r="M390" i="7"/>
  <c r="H133" i="10" s="1" a="1"/>
  <c r="H133" i="10" s="1"/>
  <c r="R390" i="7"/>
  <c r="Y390" i="7"/>
  <c r="P133" i="10" s="1" a="1"/>
  <c r="P133" i="10" s="1"/>
  <c r="Z390" i="7"/>
  <c r="L391" i="7"/>
  <c r="G446" i="10" s="1" a="1"/>
  <c r="G446" i="10" s="1"/>
  <c r="M391" i="7"/>
  <c r="H446" i="10" s="1" a="1"/>
  <c r="H446" i="10" s="1"/>
  <c r="R391" i="7"/>
  <c r="Y391" i="7"/>
  <c r="P446" i="10" s="1" a="1"/>
  <c r="P446" i="10" s="1"/>
  <c r="Z391" i="7"/>
  <c r="L392" i="7"/>
  <c r="G482" i="10" s="1" a="1"/>
  <c r="G482" i="10" s="1"/>
  <c r="M392" i="7"/>
  <c r="H482" i="10" s="1" a="1"/>
  <c r="H482" i="10" s="1"/>
  <c r="R392" i="7"/>
  <c r="Y392" i="7"/>
  <c r="P482" i="10" s="1" a="1"/>
  <c r="P482" i="10" s="1"/>
  <c r="Z392" i="7"/>
  <c r="L393" i="7"/>
  <c r="G957" i="10" s="1" a="1"/>
  <c r="G957" i="10" s="1"/>
  <c r="M393" i="7"/>
  <c r="H957" i="10" s="1" a="1"/>
  <c r="H957" i="10" s="1"/>
  <c r="R393" i="7"/>
  <c r="Y393" i="7"/>
  <c r="P957" i="10" s="1" a="1"/>
  <c r="P957" i="10" s="1"/>
  <c r="Z393" i="7"/>
  <c r="L394" i="7"/>
  <c r="G166" i="10" s="1" a="1"/>
  <c r="G166" i="10" s="1"/>
  <c r="M394" i="7"/>
  <c r="H166" i="10" s="1" a="1"/>
  <c r="H166" i="10" s="1"/>
  <c r="R394" i="7"/>
  <c r="Y394" i="7"/>
  <c r="P166" i="10" s="1" a="1"/>
  <c r="P166" i="10" s="1"/>
  <c r="Z394" i="7"/>
  <c r="L395" i="7"/>
  <c r="G738" i="10" s="1" a="1"/>
  <c r="G738" i="10" s="1"/>
  <c r="M395" i="7"/>
  <c r="H738" i="10" s="1" a="1"/>
  <c r="H738" i="10" s="1"/>
  <c r="R395" i="7"/>
  <c r="Y395" i="7"/>
  <c r="P738" i="10" s="1" a="1"/>
  <c r="P738" i="10" s="1"/>
  <c r="Z395" i="7"/>
  <c r="L396" i="7"/>
  <c r="G101" i="10" s="1" a="1"/>
  <c r="G101" i="10" s="1"/>
  <c r="M396" i="7"/>
  <c r="H101" i="10" s="1" a="1"/>
  <c r="H101" i="10" s="1"/>
  <c r="R396" i="7"/>
  <c r="Y396" i="7"/>
  <c r="P101" i="10" s="1" a="1"/>
  <c r="P101" i="10" s="1"/>
  <c r="Z396" i="7"/>
  <c r="L397" i="7"/>
  <c r="G225" i="10" s="1" a="1"/>
  <c r="G225" i="10" s="1"/>
  <c r="M397" i="7"/>
  <c r="H225" i="10" s="1" a="1"/>
  <c r="H225" i="10" s="1"/>
  <c r="R397" i="7"/>
  <c r="Y397" i="7"/>
  <c r="P225" i="10" s="1" a="1"/>
  <c r="P225" i="10" s="1"/>
  <c r="Z397" i="7"/>
  <c r="L398" i="7"/>
  <c r="G670" i="10" s="1" a="1"/>
  <c r="G670" i="10" s="1"/>
  <c r="M398" i="7"/>
  <c r="H670" i="10" s="1" a="1"/>
  <c r="H670" i="10" s="1"/>
  <c r="R398" i="7"/>
  <c r="Y398" i="7"/>
  <c r="P670" i="10" s="1" a="1"/>
  <c r="P670" i="10" s="1"/>
  <c r="Z398" i="7"/>
  <c r="L399" i="7"/>
  <c r="G379" i="10" s="1" a="1"/>
  <c r="G379" i="10" s="1"/>
  <c r="M399" i="7"/>
  <c r="H379" i="10" s="1" a="1"/>
  <c r="H379" i="10" s="1"/>
  <c r="R399" i="7"/>
  <c r="Y399" i="7"/>
  <c r="P379" i="10" s="1" a="1"/>
  <c r="P379" i="10" s="1"/>
  <c r="Z399" i="7"/>
  <c r="L400" i="7"/>
  <c r="G722" i="10" s="1" a="1"/>
  <c r="G722" i="10" s="1"/>
  <c r="M400" i="7"/>
  <c r="H722" i="10" s="1" a="1"/>
  <c r="H722" i="10" s="1"/>
  <c r="R400" i="7"/>
  <c r="Y400" i="7"/>
  <c r="P722" i="10" s="1" a="1"/>
  <c r="P722" i="10" s="1"/>
  <c r="Z400" i="7"/>
  <c r="L401" i="7"/>
  <c r="G63" i="10" s="1" a="1"/>
  <c r="G63" i="10" s="1"/>
  <c r="M401" i="7"/>
  <c r="H63" i="10" s="1" a="1"/>
  <c r="H63" i="10" s="1"/>
  <c r="R401" i="7"/>
  <c r="Y401" i="7"/>
  <c r="P63" i="10" s="1" a="1"/>
  <c r="P63" i="10" s="1"/>
  <c r="Z401" i="7"/>
  <c r="L402" i="7"/>
  <c r="G699" i="10" s="1" a="1"/>
  <c r="G699" i="10" s="1"/>
  <c r="M402" i="7"/>
  <c r="H699" i="10" s="1" a="1"/>
  <c r="H699" i="10" s="1"/>
  <c r="R402" i="7"/>
  <c r="Y402" i="7"/>
  <c r="P699" i="10" s="1" a="1"/>
  <c r="P699" i="10" s="1"/>
  <c r="Z402" i="7"/>
  <c r="L403" i="7"/>
  <c r="G960" i="10" s="1" a="1"/>
  <c r="G960" i="10" s="1"/>
  <c r="M403" i="7"/>
  <c r="H960" i="10" s="1" a="1"/>
  <c r="H960" i="10" s="1"/>
  <c r="R403" i="7"/>
  <c r="Y403" i="7"/>
  <c r="P960" i="10" s="1" a="1"/>
  <c r="P960" i="10" s="1"/>
  <c r="Z403" i="7"/>
  <c r="L404" i="7"/>
  <c r="G925" i="10" s="1" a="1"/>
  <c r="G925" i="10" s="1"/>
  <c r="M404" i="7"/>
  <c r="H925" i="10" s="1" a="1"/>
  <c r="H925" i="10" s="1"/>
  <c r="R404" i="7"/>
  <c r="Y404" i="7"/>
  <c r="P925" i="10" s="1" a="1"/>
  <c r="P925" i="10" s="1"/>
  <c r="Z404" i="7"/>
  <c r="L405" i="7"/>
  <c r="G790" i="10" s="1" a="1"/>
  <c r="G790" i="10" s="1"/>
  <c r="M405" i="7"/>
  <c r="H790" i="10" s="1" a="1"/>
  <c r="H790" i="10" s="1"/>
  <c r="R405" i="7"/>
  <c r="Y405" i="7"/>
  <c r="P790" i="10" s="1" a="1"/>
  <c r="P790" i="10" s="1"/>
  <c r="Z405" i="7"/>
  <c r="L406" i="7"/>
  <c r="G244" i="10" s="1" a="1"/>
  <c r="G244" i="10" s="1"/>
  <c r="M406" i="7"/>
  <c r="H244" i="10" s="1" a="1"/>
  <c r="H244" i="10" s="1"/>
  <c r="R406" i="7"/>
  <c r="Y406" i="7"/>
  <c r="P244" i="10" s="1" a="1"/>
  <c r="P244" i="10" s="1"/>
  <c r="Z406" i="7"/>
  <c r="L407" i="7"/>
  <c r="G974" i="10" s="1" a="1"/>
  <c r="G974" i="10" s="1"/>
  <c r="M407" i="7"/>
  <c r="H974" i="10" s="1" a="1"/>
  <c r="H974" i="10" s="1"/>
  <c r="R407" i="7"/>
  <c r="Y407" i="7"/>
  <c r="P974" i="10" s="1" a="1"/>
  <c r="P974" i="10" s="1"/>
  <c r="Z407" i="7"/>
  <c r="L408" i="7"/>
  <c r="G461" i="10" s="1" a="1"/>
  <c r="G461" i="10" s="1"/>
  <c r="M408" i="7"/>
  <c r="H461" i="10" s="1" a="1"/>
  <c r="H461" i="10" s="1"/>
  <c r="R408" i="7"/>
  <c r="Y408" i="7"/>
  <c r="P461" i="10" s="1" a="1"/>
  <c r="P461" i="10" s="1"/>
  <c r="Z408" i="7"/>
  <c r="L409" i="7"/>
  <c r="G43" i="10" s="1" a="1"/>
  <c r="G43" i="10" s="1"/>
  <c r="M409" i="7"/>
  <c r="H43" i="10" s="1" a="1"/>
  <c r="H43" i="10" s="1"/>
  <c r="R409" i="7"/>
  <c r="Y409" i="7"/>
  <c r="P43" i="10" s="1" a="1"/>
  <c r="P43" i="10" s="1"/>
  <c r="Z409" i="7"/>
  <c r="L410" i="7"/>
  <c r="G662" i="10" s="1" a="1"/>
  <c r="G662" i="10" s="1"/>
  <c r="M410" i="7"/>
  <c r="H662" i="10" s="1" a="1"/>
  <c r="H662" i="10" s="1"/>
  <c r="R410" i="7"/>
  <c r="Y410" i="7"/>
  <c r="P662" i="10" s="1" a="1"/>
  <c r="P662" i="10" s="1"/>
  <c r="Z410" i="7"/>
  <c r="L411" i="7"/>
  <c r="G158" i="10" s="1" a="1"/>
  <c r="G158" i="10" s="1"/>
  <c r="M411" i="7"/>
  <c r="H158" i="10" s="1" a="1"/>
  <c r="H158" i="10" s="1"/>
  <c r="R411" i="7"/>
  <c r="Y411" i="7"/>
  <c r="P158" i="10" s="1" a="1"/>
  <c r="P158" i="10" s="1"/>
  <c r="Z411" i="7"/>
  <c r="L412" i="7"/>
  <c r="G921" i="10" s="1" a="1"/>
  <c r="G921" i="10" s="1"/>
  <c r="M412" i="7"/>
  <c r="H921" i="10" s="1" a="1"/>
  <c r="H921" i="10" s="1"/>
  <c r="R412" i="7"/>
  <c r="Y412" i="7"/>
  <c r="P921" i="10" s="1" a="1"/>
  <c r="P921" i="10" s="1"/>
  <c r="Z412" i="7"/>
  <c r="L413" i="7"/>
  <c r="G265" i="10" s="1" a="1"/>
  <c r="G265" i="10" s="1"/>
  <c r="M413" i="7"/>
  <c r="H265" i="10" s="1" a="1"/>
  <c r="H265" i="10" s="1"/>
  <c r="R413" i="7"/>
  <c r="Y413" i="7"/>
  <c r="P265" i="10" s="1" a="1"/>
  <c r="P265" i="10" s="1"/>
  <c r="Z413" i="7"/>
  <c r="L414" i="7"/>
  <c r="G289" i="10" s="1" a="1"/>
  <c r="G289" i="10" s="1"/>
  <c r="M414" i="7"/>
  <c r="H289" i="10" s="1" a="1"/>
  <c r="H289" i="10" s="1"/>
  <c r="R414" i="7"/>
  <c r="Y414" i="7"/>
  <c r="P289" i="10" s="1" a="1"/>
  <c r="P289" i="10" s="1"/>
  <c r="Z414" i="7"/>
  <c r="L415" i="7"/>
  <c r="G42" i="10" s="1" a="1"/>
  <c r="G42" i="10" s="1"/>
  <c r="M415" i="7"/>
  <c r="H42" i="10" s="1" a="1"/>
  <c r="H42" i="10" s="1"/>
  <c r="R415" i="7"/>
  <c r="Y415" i="7"/>
  <c r="P42" i="10" s="1" a="1"/>
  <c r="P42" i="10" s="1"/>
  <c r="Z415" i="7"/>
  <c r="L416" i="7"/>
  <c r="G481" i="10" s="1" a="1"/>
  <c r="G481" i="10" s="1"/>
  <c r="M416" i="7"/>
  <c r="H481" i="10" s="1" a="1"/>
  <c r="H481" i="10" s="1"/>
  <c r="R416" i="7"/>
  <c r="Y416" i="7"/>
  <c r="P481" i="10" s="1" a="1"/>
  <c r="P481" i="10" s="1"/>
  <c r="Z416" i="7"/>
  <c r="L417" i="7"/>
  <c r="G327" i="10" s="1" a="1"/>
  <c r="G327" i="10" s="1"/>
  <c r="M417" i="7"/>
  <c r="H327" i="10" s="1" a="1"/>
  <c r="H327" i="10" s="1"/>
  <c r="R417" i="7"/>
  <c r="Y417" i="7"/>
  <c r="P327" i="10" s="1" a="1"/>
  <c r="P327" i="10" s="1"/>
  <c r="Z417" i="7"/>
  <c r="L418" i="7"/>
  <c r="G860" i="10" s="1" a="1"/>
  <c r="G860" i="10" s="1"/>
  <c r="M418" i="7"/>
  <c r="H860" i="10" s="1" a="1"/>
  <c r="H860" i="10" s="1"/>
  <c r="R418" i="7"/>
  <c r="Y418" i="7"/>
  <c r="P860" i="10" s="1" a="1"/>
  <c r="P860" i="10" s="1"/>
  <c r="Z418" i="7"/>
  <c r="L419" i="7"/>
  <c r="G160" i="10" s="1" a="1"/>
  <c r="G160" i="10" s="1"/>
  <c r="M419" i="7"/>
  <c r="H160" i="10" s="1" a="1"/>
  <c r="H160" i="10" s="1"/>
  <c r="R419" i="7"/>
  <c r="Y419" i="7"/>
  <c r="P160" i="10" s="1" a="1"/>
  <c r="P160" i="10" s="1"/>
  <c r="Z419" i="7"/>
  <c r="L420" i="7"/>
  <c r="G710" i="10" s="1" a="1"/>
  <c r="G710" i="10" s="1"/>
  <c r="M420" i="7"/>
  <c r="H710" i="10" s="1" a="1"/>
  <c r="H710" i="10" s="1"/>
  <c r="R420" i="7"/>
  <c r="Y420" i="7"/>
  <c r="P710" i="10" s="1" a="1"/>
  <c r="P710" i="10" s="1"/>
  <c r="Z420" i="7"/>
  <c r="L421" i="7"/>
  <c r="G733" i="10" s="1" a="1"/>
  <c r="G733" i="10" s="1"/>
  <c r="M421" i="7"/>
  <c r="H733" i="10" s="1" a="1"/>
  <c r="H733" i="10" s="1"/>
  <c r="R421" i="7"/>
  <c r="Y421" i="7"/>
  <c r="P733" i="10" s="1" a="1"/>
  <c r="P733" i="10" s="1"/>
  <c r="Z421" i="7"/>
  <c r="L422" i="7"/>
  <c r="G740" i="10" s="1" a="1"/>
  <c r="G740" i="10" s="1"/>
  <c r="M422" i="7"/>
  <c r="H740" i="10" s="1" a="1"/>
  <c r="H740" i="10" s="1"/>
  <c r="R422" i="7"/>
  <c r="Y422" i="7"/>
  <c r="P740" i="10" s="1" a="1"/>
  <c r="P740" i="10" s="1"/>
  <c r="Z422" i="7"/>
  <c r="L423" i="7"/>
  <c r="G39" i="10" s="1" a="1"/>
  <c r="G39" i="10" s="1"/>
  <c r="M423" i="7"/>
  <c r="H39" i="10" s="1" a="1"/>
  <c r="H39" i="10" s="1"/>
  <c r="R423" i="7"/>
  <c r="Y423" i="7"/>
  <c r="P39" i="10" s="1" a="1"/>
  <c r="P39" i="10" s="1"/>
  <c r="Z423" i="7"/>
  <c r="L424" i="7"/>
  <c r="G60" i="10" s="1" a="1"/>
  <c r="G60" i="10" s="1"/>
  <c r="M424" i="7"/>
  <c r="H60" i="10" s="1" a="1"/>
  <c r="H60" i="10" s="1"/>
  <c r="R424" i="7"/>
  <c r="Y424" i="7"/>
  <c r="P60" i="10" s="1" a="1"/>
  <c r="P60" i="10" s="1"/>
  <c r="Z424" i="7"/>
  <c r="L425" i="7"/>
  <c r="G815" i="10" s="1" a="1"/>
  <c r="G815" i="10" s="1"/>
  <c r="M425" i="7"/>
  <c r="H815" i="10" s="1" a="1"/>
  <c r="H815" i="10" s="1"/>
  <c r="R425" i="7"/>
  <c r="Y425" i="7"/>
  <c r="P815" i="10" s="1" a="1"/>
  <c r="P815" i="10" s="1"/>
  <c r="Z425" i="7"/>
  <c r="L426" i="7"/>
  <c r="G384" i="10" s="1" a="1"/>
  <c r="G384" i="10" s="1"/>
  <c r="M426" i="7"/>
  <c r="H384" i="10" s="1" a="1"/>
  <c r="H384" i="10" s="1"/>
  <c r="R426" i="7"/>
  <c r="Y426" i="7"/>
  <c r="P384" i="10" s="1" a="1"/>
  <c r="P384" i="10" s="1"/>
  <c r="Z426" i="7"/>
  <c r="L427" i="7"/>
  <c r="G964" i="10" s="1" a="1"/>
  <c r="G964" i="10" s="1"/>
  <c r="M427" i="7"/>
  <c r="H964" i="10" s="1" a="1"/>
  <c r="H964" i="10" s="1"/>
  <c r="R427" i="7"/>
  <c r="Y427" i="7"/>
  <c r="P964" i="10" s="1" a="1"/>
  <c r="P964" i="10" s="1"/>
  <c r="Z427" i="7"/>
  <c r="L428" i="7"/>
  <c r="G303" i="10" s="1" a="1"/>
  <c r="G303" i="10" s="1"/>
  <c r="M428" i="7"/>
  <c r="H303" i="10" s="1" a="1"/>
  <c r="H303" i="10" s="1"/>
  <c r="R428" i="7"/>
  <c r="Y428" i="7"/>
  <c r="P303" i="10" s="1" a="1"/>
  <c r="P303" i="10" s="1"/>
  <c r="Z428" i="7"/>
  <c r="L429" i="7"/>
  <c r="G874" i="10" s="1" a="1"/>
  <c r="G874" i="10" s="1"/>
  <c r="M429" i="7"/>
  <c r="H874" i="10" s="1" a="1"/>
  <c r="H874" i="10" s="1"/>
  <c r="R429" i="7"/>
  <c r="Y429" i="7"/>
  <c r="P874" i="10" s="1" a="1"/>
  <c r="P874" i="10" s="1"/>
  <c r="Z429" i="7"/>
  <c r="L430" i="7"/>
  <c r="G202" i="10" s="1" a="1"/>
  <c r="G202" i="10" s="1"/>
  <c r="M430" i="7"/>
  <c r="H202" i="10" s="1" a="1"/>
  <c r="H202" i="10" s="1"/>
  <c r="R430" i="7"/>
  <c r="Y430" i="7"/>
  <c r="P202" i="10" s="1" a="1"/>
  <c r="P202" i="10" s="1"/>
  <c r="Z430" i="7"/>
  <c r="L431" i="7"/>
  <c r="G592" i="10" s="1" a="1"/>
  <c r="G592" i="10" s="1"/>
  <c r="M431" i="7"/>
  <c r="H592" i="10" s="1" a="1"/>
  <c r="H592" i="10" s="1"/>
  <c r="R431" i="7"/>
  <c r="Y431" i="7"/>
  <c r="P592" i="10" s="1" a="1"/>
  <c r="P592" i="10" s="1"/>
  <c r="Z431" i="7"/>
  <c r="L432" i="7"/>
  <c r="G525" i="10" s="1" a="1"/>
  <c r="G525" i="10" s="1"/>
  <c r="M432" i="7"/>
  <c r="H525" i="10" s="1" a="1"/>
  <c r="H525" i="10" s="1"/>
  <c r="R432" i="7"/>
  <c r="Y432" i="7"/>
  <c r="P525" i="10" s="1" a="1"/>
  <c r="P525" i="10" s="1"/>
  <c r="Z432" i="7"/>
  <c r="L433" i="7"/>
  <c r="G948" i="10" s="1" a="1"/>
  <c r="G948" i="10" s="1"/>
  <c r="M433" i="7"/>
  <c r="H948" i="10" s="1" a="1"/>
  <c r="H948" i="10" s="1"/>
  <c r="R433" i="7"/>
  <c r="Y433" i="7"/>
  <c r="P948" i="10" s="1" a="1"/>
  <c r="P948" i="10" s="1"/>
  <c r="Z433" i="7"/>
  <c r="L434" i="7"/>
  <c r="G122" i="10" s="1" a="1"/>
  <c r="G122" i="10" s="1"/>
  <c r="M434" i="7"/>
  <c r="H122" i="10" s="1" a="1"/>
  <c r="H122" i="10" s="1"/>
  <c r="R434" i="7"/>
  <c r="Y434" i="7"/>
  <c r="P122" i="10" s="1" a="1"/>
  <c r="P122" i="10" s="1"/>
  <c r="Z434" i="7"/>
  <c r="L435" i="7"/>
  <c r="G505" i="10" s="1" a="1"/>
  <c r="G505" i="10" s="1"/>
  <c r="M435" i="7"/>
  <c r="H505" i="10" s="1" a="1"/>
  <c r="H505" i="10" s="1"/>
  <c r="R435" i="7"/>
  <c r="Y435" i="7"/>
  <c r="P505" i="10" s="1" a="1"/>
  <c r="P505" i="10" s="1"/>
  <c r="Z435" i="7"/>
  <c r="L436" i="7"/>
  <c r="G692" i="10" s="1" a="1"/>
  <c r="G692" i="10" s="1"/>
  <c r="M436" i="7"/>
  <c r="H692" i="10" s="1" a="1"/>
  <c r="H692" i="10" s="1"/>
  <c r="R436" i="7"/>
  <c r="Y436" i="7"/>
  <c r="P692" i="10" s="1" a="1"/>
  <c r="P692" i="10" s="1"/>
  <c r="Z436" i="7"/>
  <c r="L437" i="7"/>
  <c r="G307" i="10" s="1" a="1"/>
  <c r="G307" i="10" s="1"/>
  <c r="M437" i="7"/>
  <c r="H307" i="10" s="1" a="1"/>
  <c r="H307" i="10" s="1"/>
  <c r="R437" i="7"/>
  <c r="Y437" i="7"/>
  <c r="P307" i="10" s="1" a="1"/>
  <c r="P307" i="10" s="1"/>
  <c r="Z437" i="7"/>
  <c r="L438" i="7"/>
  <c r="G909" i="10" s="1" a="1"/>
  <c r="G909" i="10" s="1"/>
  <c r="M438" i="7"/>
  <c r="H909" i="10" s="1" a="1"/>
  <c r="H909" i="10" s="1"/>
  <c r="R438" i="7"/>
  <c r="Y438" i="7"/>
  <c r="P909" i="10" s="1" a="1"/>
  <c r="P909" i="10" s="1"/>
  <c r="Z438" i="7"/>
  <c r="L439" i="7"/>
  <c r="G278" i="10" s="1" a="1"/>
  <c r="G278" i="10" s="1"/>
  <c r="M439" i="7"/>
  <c r="H278" i="10" s="1" a="1"/>
  <c r="H278" i="10" s="1"/>
  <c r="R439" i="7"/>
  <c r="Y439" i="7"/>
  <c r="P278" i="10" s="1" a="1"/>
  <c r="P278" i="10" s="1"/>
  <c r="Z439" i="7"/>
  <c r="L440" i="7"/>
  <c r="G897" i="10" s="1" a="1"/>
  <c r="G897" i="10" s="1"/>
  <c r="M440" i="7"/>
  <c r="H897" i="10" s="1" a="1"/>
  <c r="H897" i="10" s="1"/>
  <c r="R440" i="7"/>
  <c r="Y440" i="7"/>
  <c r="P897" i="10" s="1" a="1"/>
  <c r="P897" i="10" s="1"/>
  <c r="Z440" i="7"/>
  <c r="L441" i="7"/>
  <c r="G124" i="10" s="1" a="1"/>
  <c r="G124" i="10" s="1"/>
  <c r="M441" i="7"/>
  <c r="H124" i="10" s="1" a="1"/>
  <c r="H124" i="10" s="1"/>
  <c r="R441" i="7"/>
  <c r="Y441" i="7"/>
  <c r="P124" i="10" s="1" a="1"/>
  <c r="P124" i="10" s="1"/>
  <c r="Z441" i="7"/>
  <c r="L442" i="7"/>
  <c r="G52" i="10" s="1" a="1"/>
  <c r="G52" i="10" s="1"/>
  <c r="M442" i="7"/>
  <c r="H52" i="10" s="1" a="1"/>
  <c r="H52" i="10" s="1"/>
  <c r="R442" i="7"/>
  <c r="Y442" i="7"/>
  <c r="P52" i="10" s="1" a="1"/>
  <c r="P52" i="10" s="1"/>
  <c r="Z442" i="7"/>
  <c r="L443" i="7"/>
  <c r="G502" i="10" s="1" a="1"/>
  <c r="G502" i="10" s="1"/>
  <c r="M443" i="7"/>
  <c r="H502" i="10" s="1" a="1"/>
  <c r="H502" i="10" s="1"/>
  <c r="R443" i="7"/>
  <c r="Y443" i="7"/>
  <c r="P502" i="10" s="1" a="1"/>
  <c r="P502" i="10" s="1"/>
  <c r="Z443" i="7"/>
  <c r="L444" i="7"/>
  <c r="G688" i="10" s="1" a="1"/>
  <c r="G688" i="10" s="1"/>
  <c r="M444" i="7"/>
  <c r="H688" i="10" s="1" a="1"/>
  <c r="H688" i="10" s="1"/>
  <c r="R444" i="7"/>
  <c r="Y444" i="7"/>
  <c r="P688" i="10" s="1" a="1"/>
  <c r="P688" i="10" s="1"/>
  <c r="Z444" i="7"/>
  <c r="L445" i="7"/>
  <c r="G242" i="10" s="1" a="1"/>
  <c r="G242" i="10" s="1"/>
  <c r="M445" i="7"/>
  <c r="H242" i="10" s="1" a="1"/>
  <c r="H242" i="10" s="1"/>
  <c r="R445" i="7"/>
  <c r="Y445" i="7"/>
  <c r="P242" i="10" s="1" a="1"/>
  <c r="P242" i="10" s="1"/>
  <c r="Z445" i="7"/>
  <c r="L446" i="7"/>
  <c r="G69" i="10" s="1" a="1"/>
  <c r="G69" i="10" s="1"/>
  <c r="M446" i="7"/>
  <c r="H69" i="10" s="1" a="1"/>
  <c r="H69" i="10" s="1"/>
  <c r="R446" i="7"/>
  <c r="Y446" i="7"/>
  <c r="P69" i="10" s="1" a="1"/>
  <c r="P69" i="10" s="1"/>
  <c r="Z446" i="7"/>
  <c r="L447" i="7"/>
  <c r="G324" i="10" s="1" a="1"/>
  <c r="G324" i="10" s="1"/>
  <c r="M447" i="7"/>
  <c r="H324" i="10" s="1" a="1"/>
  <c r="H324" i="10" s="1"/>
  <c r="R447" i="7"/>
  <c r="Y447" i="7"/>
  <c r="P324" i="10" s="1" a="1"/>
  <c r="P324" i="10" s="1"/>
  <c r="Z447" i="7"/>
  <c r="L448" i="7"/>
  <c r="G361" i="10" s="1" a="1"/>
  <c r="G361" i="10" s="1"/>
  <c r="M448" i="7"/>
  <c r="H361" i="10" s="1" a="1"/>
  <c r="H361" i="10" s="1"/>
  <c r="R448" i="7"/>
  <c r="Y448" i="7"/>
  <c r="P361" i="10" s="1" a="1"/>
  <c r="P361" i="10" s="1"/>
  <c r="Z448" i="7"/>
  <c r="L449" i="7"/>
  <c r="G777" i="10" s="1" a="1"/>
  <c r="G777" i="10" s="1"/>
  <c r="M449" i="7"/>
  <c r="H777" i="10" s="1" a="1"/>
  <c r="H777" i="10" s="1"/>
  <c r="R449" i="7"/>
  <c r="Y449" i="7"/>
  <c r="P777" i="10" s="1" a="1"/>
  <c r="P777" i="10" s="1"/>
  <c r="Z449" i="7"/>
  <c r="L450" i="7"/>
  <c r="G21" i="10" s="1" a="1"/>
  <c r="G21" i="10" s="1"/>
  <c r="M450" i="7"/>
  <c r="H21" i="10" s="1" a="1"/>
  <c r="H21" i="10" s="1"/>
  <c r="R450" i="7"/>
  <c r="Y450" i="7"/>
  <c r="P21" i="10" s="1" a="1"/>
  <c r="P21" i="10" s="1"/>
  <c r="Z450" i="7"/>
  <c r="L451" i="7"/>
  <c r="G49" i="10" s="1" a="1"/>
  <c r="G49" i="10" s="1"/>
  <c r="M451" i="7"/>
  <c r="H49" i="10" s="1" a="1"/>
  <c r="H49" i="10" s="1"/>
  <c r="R451" i="7"/>
  <c r="Y451" i="7"/>
  <c r="P49" i="10" s="1" a="1"/>
  <c r="P49" i="10" s="1"/>
  <c r="Z451" i="7"/>
  <c r="L452" i="7"/>
  <c r="G56" i="10" s="1" a="1"/>
  <c r="G56" i="10" s="1"/>
  <c r="M452" i="7"/>
  <c r="H56" i="10" s="1" a="1"/>
  <c r="H56" i="10" s="1"/>
  <c r="R452" i="7"/>
  <c r="Y452" i="7"/>
  <c r="P56" i="10" s="1" a="1"/>
  <c r="P56" i="10" s="1"/>
  <c r="Z452" i="7"/>
  <c r="L453" i="7"/>
  <c r="G275" i="10" s="1" a="1"/>
  <c r="G275" i="10" s="1"/>
  <c r="M453" i="7"/>
  <c r="H275" i="10" s="1" a="1"/>
  <c r="H275" i="10" s="1"/>
  <c r="R453" i="7"/>
  <c r="Y453" i="7"/>
  <c r="P275" i="10" s="1" a="1"/>
  <c r="P275" i="10" s="1"/>
  <c r="Z453" i="7"/>
  <c r="L454" i="7"/>
  <c r="G756" i="10" s="1" a="1"/>
  <c r="G756" i="10" s="1"/>
  <c r="M454" i="7"/>
  <c r="H756" i="10" s="1" a="1"/>
  <c r="H756" i="10" s="1"/>
  <c r="R454" i="7"/>
  <c r="Y454" i="7"/>
  <c r="P756" i="10" s="1" a="1"/>
  <c r="P756" i="10" s="1"/>
  <c r="Z454" i="7"/>
  <c r="L455" i="7"/>
  <c r="G382" i="10" s="1" a="1"/>
  <c r="G382" i="10" s="1"/>
  <c r="M455" i="7"/>
  <c r="H382" i="10" s="1" a="1"/>
  <c r="H382" i="10" s="1"/>
  <c r="R455" i="7"/>
  <c r="Y455" i="7"/>
  <c r="P382" i="10" s="1" a="1"/>
  <c r="P382" i="10" s="1"/>
  <c r="Z455" i="7"/>
  <c r="L456" i="7"/>
  <c r="G550" i="10" s="1" a="1"/>
  <c r="G550" i="10" s="1"/>
  <c r="M456" i="7"/>
  <c r="H550" i="10" s="1" a="1"/>
  <c r="H550" i="10" s="1"/>
  <c r="R456" i="7"/>
  <c r="Y456" i="7"/>
  <c r="P550" i="10" s="1" a="1"/>
  <c r="P550" i="10" s="1"/>
  <c r="Z456" i="7"/>
  <c r="L457" i="7"/>
  <c r="G281" i="10" s="1" a="1"/>
  <c r="G281" i="10" s="1"/>
  <c r="M457" i="7"/>
  <c r="H281" i="10" s="1" a="1"/>
  <c r="H281" i="10" s="1"/>
  <c r="R457" i="7"/>
  <c r="Y457" i="7"/>
  <c r="P281" i="10" s="1" a="1"/>
  <c r="P281" i="10" s="1"/>
  <c r="Z457" i="7"/>
  <c r="L458" i="7"/>
  <c r="G954" i="10" s="1" a="1"/>
  <c r="G954" i="10" s="1"/>
  <c r="M458" i="7"/>
  <c r="H954" i="10" s="1" a="1"/>
  <c r="H954" i="10" s="1"/>
  <c r="R458" i="7"/>
  <c r="Y458" i="7"/>
  <c r="P954" i="10" s="1" a="1"/>
  <c r="P954" i="10" s="1"/>
  <c r="Z458" i="7"/>
  <c r="L459" i="7"/>
  <c r="G130" i="10" s="1" a="1"/>
  <c r="G130" i="10" s="1"/>
  <c r="M459" i="7"/>
  <c r="H130" i="10" s="1" a="1"/>
  <c r="H130" i="10" s="1"/>
  <c r="R459" i="7"/>
  <c r="Y459" i="7"/>
  <c r="P130" i="10" s="1" a="1"/>
  <c r="P130" i="10" s="1"/>
  <c r="Z459" i="7"/>
  <c r="L460" i="7"/>
  <c r="G668" i="10" s="1" a="1"/>
  <c r="G668" i="10" s="1"/>
  <c r="M460" i="7"/>
  <c r="H668" i="10" s="1" a="1"/>
  <c r="H668" i="10" s="1"/>
  <c r="R460" i="7"/>
  <c r="Y460" i="7"/>
  <c r="P668" i="10" s="1" a="1"/>
  <c r="P668" i="10" s="1"/>
  <c r="Z460" i="7"/>
  <c r="L461" i="7"/>
  <c r="G779" i="10" s="1" a="1"/>
  <c r="G779" i="10" s="1"/>
  <c r="M461" i="7"/>
  <c r="H779" i="10" s="1" a="1"/>
  <c r="H779" i="10" s="1"/>
  <c r="R461" i="7"/>
  <c r="Y461" i="7"/>
  <c r="P779" i="10" s="1" a="1"/>
  <c r="P779" i="10" s="1"/>
  <c r="Z461" i="7"/>
  <c r="L462" i="7"/>
  <c r="G442" i="10" s="1" a="1"/>
  <c r="G442" i="10" s="1"/>
  <c r="M462" i="7"/>
  <c r="H442" i="10" s="1" a="1"/>
  <c r="H442" i="10" s="1"/>
  <c r="R462" i="7"/>
  <c r="Y462" i="7"/>
  <c r="P442" i="10" s="1" a="1"/>
  <c r="P442" i="10" s="1"/>
  <c r="Z462" i="7"/>
  <c r="L463" i="7"/>
  <c r="G207" i="10" s="1" a="1"/>
  <c r="G207" i="10" s="1"/>
  <c r="M463" i="7"/>
  <c r="H207" i="10" s="1" a="1"/>
  <c r="H207" i="10" s="1"/>
  <c r="R463" i="7"/>
  <c r="Y463" i="7"/>
  <c r="P207" i="10" s="1" a="1"/>
  <c r="P207" i="10" s="1"/>
  <c r="Z463" i="7"/>
  <c r="L464" i="7"/>
  <c r="G68" i="10" s="1" a="1"/>
  <c r="G68" i="10" s="1"/>
  <c r="M464" i="7"/>
  <c r="H68" i="10" s="1" a="1"/>
  <c r="H68" i="10" s="1"/>
  <c r="R464" i="7"/>
  <c r="Y464" i="7"/>
  <c r="P68" i="10" s="1" a="1"/>
  <c r="P68" i="10" s="1"/>
  <c r="Z464" i="7"/>
  <c r="L465" i="7"/>
  <c r="G607" i="10" s="1" a="1"/>
  <c r="G607" i="10" s="1"/>
  <c r="M465" i="7"/>
  <c r="H607" i="10" s="1" a="1"/>
  <c r="H607" i="10" s="1"/>
  <c r="R465" i="7"/>
  <c r="Y465" i="7"/>
  <c r="P607" i="10" s="1" a="1"/>
  <c r="P607" i="10" s="1"/>
  <c r="Z465" i="7"/>
  <c r="L466" i="7"/>
  <c r="G791" i="10" s="1" a="1"/>
  <c r="G791" i="10" s="1"/>
  <c r="M466" i="7"/>
  <c r="H791" i="10" s="1" a="1"/>
  <c r="H791" i="10" s="1"/>
  <c r="R466" i="7"/>
  <c r="Y466" i="7"/>
  <c r="P791" i="10" s="1" a="1"/>
  <c r="P791" i="10" s="1"/>
  <c r="Z466" i="7"/>
  <c r="L467" i="7"/>
  <c r="G376" i="10" s="1" a="1"/>
  <c r="G376" i="10" s="1"/>
  <c r="M467" i="7"/>
  <c r="H376" i="10" s="1" a="1"/>
  <c r="H376" i="10" s="1"/>
  <c r="R467" i="7"/>
  <c r="Y467" i="7"/>
  <c r="P376" i="10" s="1" a="1"/>
  <c r="P376" i="10" s="1"/>
  <c r="Z467" i="7"/>
  <c r="L468" i="7"/>
  <c r="G620" i="10" s="1" a="1"/>
  <c r="G620" i="10" s="1"/>
  <c r="M468" i="7"/>
  <c r="H620" i="10" s="1" a="1"/>
  <c r="H620" i="10" s="1"/>
  <c r="R468" i="7"/>
  <c r="Y468" i="7"/>
  <c r="P620" i="10" s="1" a="1"/>
  <c r="P620" i="10" s="1"/>
  <c r="Z468" i="7"/>
  <c r="L469" i="7"/>
  <c r="G456" i="10" s="1" a="1"/>
  <c r="G456" i="10" s="1"/>
  <c r="M469" i="7"/>
  <c r="H456" i="10" s="1" a="1"/>
  <c r="H456" i="10" s="1"/>
  <c r="R469" i="7"/>
  <c r="Y469" i="7"/>
  <c r="P456" i="10" s="1" a="1"/>
  <c r="P456" i="10" s="1"/>
  <c r="Z469" i="7"/>
  <c r="L470" i="7"/>
  <c r="G450" i="10" s="1" a="1"/>
  <c r="G450" i="10" s="1"/>
  <c r="M470" i="7"/>
  <c r="H450" i="10" s="1" a="1"/>
  <c r="H450" i="10" s="1"/>
  <c r="R470" i="7"/>
  <c r="Y470" i="7"/>
  <c r="P450" i="10" s="1" a="1"/>
  <c r="P450" i="10" s="1"/>
  <c r="Z470" i="7"/>
  <c r="L471" i="7"/>
  <c r="G458" i="10" s="1" a="1"/>
  <c r="G458" i="10" s="1"/>
  <c r="M471" i="7"/>
  <c r="H458" i="10" s="1" a="1"/>
  <c r="H458" i="10" s="1"/>
  <c r="R471" i="7"/>
  <c r="Y471" i="7"/>
  <c r="P458" i="10" s="1" a="1"/>
  <c r="P458" i="10" s="1"/>
  <c r="Z471" i="7"/>
  <c r="L472" i="7"/>
  <c r="G435" i="10" s="1" a="1"/>
  <c r="G435" i="10" s="1"/>
  <c r="M472" i="7"/>
  <c r="H435" i="10" s="1" a="1"/>
  <c r="H435" i="10" s="1"/>
  <c r="R472" i="7"/>
  <c r="Y472" i="7"/>
  <c r="P435" i="10" s="1" a="1"/>
  <c r="P435" i="10" s="1"/>
  <c r="Z472" i="7"/>
  <c r="L473" i="7"/>
  <c r="G902" i="10" s="1" a="1"/>
  <c r="G902" i="10" s="1"/>
  <c r="M473" i="7"/>
  <c r="H902" i="10" s="1" a="1"/>
  <c r="H902" i="10" s="1"/>
  <c r="R473" i="7"/>
  <c r="Y473" i="7"/>
  <c r="P902" i="10" s="1" a="1"/>
  <c r="P902" i="10" s="1"/>
  <c r="Z473" i="7"/>
  <c r="L474" i="7"/>
  <c r="G249" i="10" s="1" a="1"/>
  <c r="G249" i="10" s="1"/>
  <c r="M474" i="7"/>
  <c r="H249" i="10" s="1" a="1"/>
  <c r="H249" i="10" s="1"/>
  <c r="R474" i="7"/>
  <c r="Y474" i="7"/>
  <c r="P249" i="10" s="1" a="1"/>
  <c r="P249" i="10" s="1"/>
  <c r="Z474" i="7"/>
  <c r="L475" i="7"/>
  <c r="G343" i="10" s="1" a="1"/>
  <c r="G343" i="10" s="1"/>
  <c r="M475" i="7"/>
  <c r="H343" i="10" s="1" a="1"/>
  <c r="H343" i="10" s="1"/>
  <c r="R475" i="7"/>
  <c r="Y475" i="7"/>
  <c r="P343" i="10" s="1" a="1"/>
  <c r="P343" i="10" s="1"/>
  <c r="Z475" i="7"/>
  <c r="L476" i="7"/>
  <c r="G706" i="10" s="1" a="1"/>
  <c r="G706" i="10" s="1"/>
  <c r="M476" i="7"/>
  <c r="H706" i="10" s="1" a="1"/>
  <c r="H706" i="10" s="1"/>
  <c r="R476" i="7"/>
  <c r="Y476" i="7"/>
  <c r="P706" i="10" s="1" a="1"/>
  <c r="P706" i="10" s="1"/>
  <c r="Z476" i="7"/>
  <c r="L477" i="7"/>
  <c r="G89" i="10" s="1" a="1"/>
  <c r="G89" i="10" s="1"/>
  <c r="M477" i="7"/>
  <c r="H89" i="10" s="1" a="1"/>
  <c r="H89" i="10" s="1"/>
  <c r="R477" i="7"/>
  <c r="Y477" i="7"/>
  <c r="P89" i="10" s="1" a="1"/>
  <c r="P89" i="10" s="1"/>
  <c r="Z477" i="7"/>
  <c r="L478" i="7"/>
  <c r="G986" i="10" s="1" a="1"/>
  <c r="G986" i="10" s="1"/>
  <c r="M478" i="7"/>
  <c r="H986" i="10" s="1" a="1"/>
  <c r="H986" i="10" s="1"/>
  <c r="R478" i="7"/>
  <c r="Y478" i="7"/>
  <c r="P986" i="10" s="1" a="1"/>
  <c r="P986" i="10" s="1"/>
  <c r="Z478" i="7"/>
  <c r="L479" i="7"/>
  <c r="G350" i="10" s="1" a="1"/>
  <c r="G350" i="10" s="1"/>
  <c r="M479" i="7"/>
  <c r="H350" i="10" s="1" a="1"/>
  <c r="H350" i="10" s="1"/>
  <c r="R479" i="7"/>
  <c r="Y479" i="7"/>
  <c r="P350" i="10" s="1" a="1"/>
  <c r="P350" i="10" s="1"/>
  <c r="Z479" i="7"/>
  <c r="L480" i="7"/>
  <c r="G626" i="10" s="1" a="1"/>
  <c r="G626" i="10" s="1"/>
  <c r="M480" i="7"/>
  <c r="H626" i="10" s="1" a="1"/>
  <c r="H626" i="10" s="1"/>
  <c r="R480" i="7"/>
  <c r="Y480" i="7"/>
  <c r="P626" i="10" s="1" a="1"/>
  <c r="P626" i="10" s="1"/>
  <c r="Z480" i="7"/>
  <c r="L481" i="7"/>
  <c r="G576" i="10" s="1" a="1"/>
  <c r="G576" i="10" s="1"/>
  <c r="M481" i="7"/>
  <c r="H576" i="10" s="1" a="1"/>
  <c r="H576" i="10" s="1"/>
  <c r="R481" i="7"/>
  <c r="Y481" i="7"/>
  <c r="P576" i="10" s="1" a="1"/>
  <c r="P576" i="10" s="1"/>
  <c r="Z481" i="7"/>
  <c r="L482" i="7"/>
  <c r="G35" i="10" s="1" a="1"/>
  <c r="G35" i="10" s="1"/>
  <c r="M482" i="7"/>
  <c r="H35" i="10" s="1" a="1"/>
  <c r="H35" i="10" s="1"/>
  <c r="R482" i="7"/>
  <c r="Y482" i="7"/>
  <c r="P35" i="10" s="1" a="1"/>
  <c r="P35" i="10" s="1"/>
  <c r="Z482" i="7"/>
  <c r="L483" i="7"/>
  <c r="G232" i="10" s="1" a="1"/>
  <c r="G232" i="10" s="1"/>
  <c r="M483" i="7"/>
  <c r="H232" i="10" s="1" a="1"/>
  <c r="H232" i="10" s="1"/>
  <c r="R483" i="7"/>
  <c r="Y483" i="7"/>
  <c r="P232" i="10" s="1" a="1"/>
  <c r="P232" i="10" s="1"/>
  <c r="Z483" i="7"/>
  <c r="L484" i="7"/>
  <c r="G92" i="10" s="1" a="1"/>
  <c r="G92" i="10" s="1"/>
  <c r="M484" i="7"/>
  <c r="H92" i="10" s="1" a="1"/>
  <c r="H92" i="10" s="1"/>
  <c r="R484" i="7"/>
  <c r="Y484" i="7"/>
  <c r="P92" i="10" s="1" a="1"/>
  <c r="P92" i="10" s="1"/>
  <c r="Z484" i="7"/>
  <c r="L485" i="7"/>
  <c r="G397" i="10" s="1" a="1"/>
  <c r="G397" i="10" s="1"/>
  <c r="M485" i="7"/>
  <c r="H397" i="10" s="1" a="1"/>
  <c r="H397" i="10" s="1"/>
  <c r="R485" i="7"/>
  <c r="Y485" i="7"/>
  <c r="P397" i="10" s="1" a="1"/>
  <c r="P397" i="10" s="1"/>
  <c r="Z485" i="7"/>
  <c r="L486" i="7"/>
  <c r="G794" i="10" s="1" a="1"/>
  <c r="G794" i="10" s="1"/>
  <c r="M486" i="7"/>
  <c r="H794" i="10" s="1" a="1"/>
  <c r="H794" i="10" s="1"/>
  <c r="R486" i="7"/>
  <c r="Y486" i="7"/>
  <c r="P794" i="10" s="1" a="1"/>
  <c r="P794" i="10" s="1"/>
  <c r="Z486" i="7"/>
  <c r="L487" i="7"/>
  <c r="G298" i="10" s="1" a="1"/>
  <c r="G298" i="10" s="1"/>
  <c r="M487" i="7"/>
  <c r="H298" i="10" s="1" a="1"/>
  <c r="H298" i="10" s="1"/>
  <c r="R487" i="7"/>
  <c r="Y487" i="7"/>
  <c r="P298" i="10" s="1" a="1"/>
  <c r="P298" i="10" s="1"/>
  <c r="Z487" i="7"/>
  <c r="L488" i="7"/>
  <c r="G88" i="10" s="1" a="1"/>
  <c r="G88" i="10" s="1"/>
  <c r="M488" i="7"/>
  <c r="H88" i="10" s="1" a="1"/>
  <c r="H88" i="10" s="1"/>
  <c r="R488" i="7"/>
  <c r="Y488" i="7"/>
  <c r="P88" i="10" s="1" a="1"/>
  <c r="P88" i="10" s="1"/>
  <c r="Z488" i="7"/>
  <c r="L489" i="7"/>
  <c r="G23" i="10" s="1" a="1"/>
  <c r="G23" i="10" s="1"/>
  <c r="M489" i="7"/>
  <c r="H23" i="10" s="1" a="1"/>
  <c r="H23" i="10" s="1"/>
  <c r="R489" i="7"/>
  <c r="Y489" i="7"/>
  <c r="P23" i="10" s="1" a="1"/>
  <c r="P23" i="10" s="1"/>
  <c r="Z489" i="7"/>
  <c r="L490" i="7"/>
  <c r="G1001" i="10" s="1" a="1"/>
  <c r="G1001" i="10" s="1"/>
  <c r="M490" i="7"/>
  <c r="H1001" i="10" s="1" a="1"/>
  <c r="H1001" i="10" s="1"/>
  <c r="R490" i="7"/>
  <c r="Y490" i="7"/>
  <c r="P1001" i="10" s="1" a="1"/>
  <c r="P1001" i="10" s="1"/>
  <c r="Z490" i="7"/>
  <c r="L491" i="7"/>
  <c r="G515" i="10" s="1" a="1"/>
  <c r="G515" i="10" s="1"/>
  <c r="M491" i="7"/>
  <c r="H515" i="10" s="1" a="1"/>
  <c r="H515" i="10" s="1"/>
  <c r="R491" i="7"/>
  <c r="Y491" i="7"/>
  <c r="P515" i="10" s="1" a="1"/>
  <c r="P515" i="10" s="1"/>
  <c r="Z491" i="7"/>
  <c r="L492" i="7"/>
  <c r="G643" i="10" s="1" a="1"/>
  <c r="G643" i="10" s="1"/>
  <c r="M492" i="7"/>
  <c r="H643" i="10" s="1" a="1"/>
  <c r="H643" i="10" s="1"/>
  <c r="R492" i="7"/>
  <c r="Y492" i="7"/>
  <c r="P643" i="10" s="1" a="1"/>
  <c r="P643" i="10" s="1"/>
  <c r="Z492" i="7"/>
  <c r="L493" i="7"/>
  <c r="G659" i="10" s="1" a="1"/>
  <c r="G659" i="10" s="1"/>
  <c r="M493" i="7"/>
  <c r="H659" i="10" s="1" a="1"/>
  <c r="H659" i="10" s="1"/>
  <c r="R493" i="7"/>
  <c r="Y493" i="7"/>
  <c r="P659" i="10" s="1" a="1"/>
  <c r="P659" i="10" s="1"/>
  <c r="Z493" i="7"/>
  <c r="L494" i="7"/>
  <c r="G403" i="10" s="1" a="1"/>
  <c r="G403" i="10" s="1"/>
  <c r="M494" i="7"/>
  <c r="H403" i="10" s="1" a="1"/>
  <c r="H403" i="10" s="1"/>
  <c r="R494" i="7"/>
  <c r="Y494" i="7"/>
  <c r="P403" i="10" s="1" a="1"/>
  <c r="P403" i="10" s="1"/>
  <c r="Z494" i="7"/>
  <c r="L495" i="7"/>
  <c r="G584" i="10" s="1" a="1"/>
  <c r="G584" i="10" s="1"/>
  <c r="M495" i="7"/>
  <c r="H584" i="10" s="1" a="1"/>
  <c r="H584" i="10" s="1"/>
  <c r="R495" i="7"/>
  <c r="Y495" i="7"/>
  <c r="P584" i="10" s="1" a="1"/>
  <c r="P584" i="10" s="1"/>
  <c r="Z495" i="7"/>
  <c r="L496" i="7"/>
  <c r="G114" i="10" s="1" a="1"/>
  <c r="G114" i="10" s="1"/>
  <c r="M496" i="7"/>
  <c r="H114" i="10" s="1" a="1"/>
  <c r="H114" i="10" s="1"/>
  <c r="R496" i="7"/>
  <c r="Y496" i="7"/>
  <c r="P114" i="10" s="1" a="1"/>
  <c r="P114" i="10" s="1"/>
  <c r="Z496" i="7"/>
  <c r="L497" i="7"/>
  <c r="G168" i="10" s="1" a="1"/>
  <c r="G168" i="10" s="1"/>
  <c r="M497" i="7"/>
  <c r="H168" i="10" s="1" a="1"/>
  <c r="H168" i="10" s="1"/>
  <c r="R497" i="7"/>
  <c r="Y497" i="7"/>
  <c r="P168" i="10" s="1" a="1"/>
  <c r="P168" i="10" s="1"/>
  <c r="Z497" i="7"/>
  <c r="L498" i="7"/>
  <c r="G644" i="10" s="1" a="1"/>
  <c r="G644" i="10" s="1"/>
  <c r="M498" i="7"/>
  <c r="H644" i="10" s="1" a="1"/>
  <c r="H644" i="10" s="1"/>
  <c r="R498" i="7"/>
  <c r="Y498" i="7"/>
  <c r="P644" i="10" s="1" a="1"/>
  <c r="P644" i="10" s="1"/>
  <c r="Z498" i="7"/>
  <c r="L499" i="7"/>
  <c r="G580" i="10" s="1" a="1"/>
  <c r="G580" i="10" s="1"/>
  <c r="M499" i="7"/>
  <c r="H580" i="10" s="1" a="1"/>
  <c r="H580" i="10" s="1"/>
  <c r="R499" i="7"/>
  <c r="Y499" i="7"/>
  <c r="P580" i="10" s="1" a="1"/>
  <c r="P580" i="10" s="1"/>
  <c r="Z499" i="7"/>
  <c r="L500" i="7"/>
  <c r="G200" i="10" s="1" a="1"/>
  <c r="G200" i="10" s="1"/>
  <c r="M500" i="7"/>
  <c r="H200" i="10" s="1" a="1"/>
  <c r="H200" i="10" s="1"/>
  <c r="R500" i="7"/>
  <c r="Y500" i="7"/>
  <c r="P200" i="10" s="1" a="1"/>
  <c r="P200" i="10" s="1"/>
  <c r="Z500" i="7"/>
  <c r="L501" i="7"/>
  <c r="G537" i="10" s="1" a="1"/>
  <c r="G537" i="10" s="1"/>
  <c r="M501" i="7"/>
  <c r="H537" i="10" s="1" a="1"/>
  <c r="H537" i="10" s="1"/>
  <c r="R501" i="7"/>
  <c r="Y501" i="7"/>
  <c r="P537" i="10" s="1" a="1"/>
  <c r="P537" i="10" s="1"/>
  <c r="Z501" i="7"/>
  <c r="L502" i="7"/>
  <c r="G808" i="10" s="1" a="1"/>
  <c r="G808" i="10" s="1"/>
  <c r="M502" i="7"/>
  <c r="H808" i="10" s="1" a="1"/>
  <c r="H808" i="10" s="1"/>
  <c r="R502" i="7"/>
  <c r="Y502" i="7"/>
  <c r="P808" i="10" s="1" a="1"/>
  <c r="P808" i="10" s="1"/>
  <c r="Z502" i="7"/>
  <c r="L503" i="7"/>
  <c r="G840" i="10" s="1" a="1"/>
  <c r="G840" i="10" s="1"/>
  <c r="M503" i="7"/>
  <c r="H840" i="10" s="1" a="1"/>
  <c r="H840" i="10" s="1"/>
  <c r="R503" i="7"/>
  <c r="Y503" i="7"/>
  <c r="P840" i="10" s="1" a="1"/>
  <c r="P840" i="10" s="1"/>
  <c r="Z503" i="7"/>
  <c r="L504" i="7"/>
  <c r="G770" i="10" s="1" a="1"/>
  <c r="G770" i="10" s="1"/>
  <c r="M504" i="7"/>
  <c r="H770" i="10" s="1" a="1"/>
  <c r="H770" i="10" s="1"/>
  <c r="R504" i="7"/>
  <c r="Y504" i="7"/>
  <c r="P770" i="10" s="1" a="1"/>
  <c r="P770" i="10" s="1"/>
  <c r="Z504" i="7"/>
  <c r="L505" i="7"/>
  <c r="G883" i="10" s="1" a="1"/>
  <c r="G883" i="10" s="1"/>
  <c r="M505" i="7"/>
  <c r="H883" i="10" s="1" a="1"/>
  <c r="H883" i="10" s="1"/>
  <c r="R505" i="7"/>
  <c r="Y505" i="7"/>
  <c r="P883" i="10" s="1" a="1"/>
  <c r="P883" i="10" s="1"/>
  <c r="Z505" i="7"/>
  <c r="L506" i="7"/>
  <c r="G61" i="10" s="1" a="1"/>
  <c r="G61" i="10" s="1"/>
  <c r="M506" i="7"/>
  <c r="H61" i="10" s="1" a="1"/>
  <c r="H61" i="10" s="1"/>
  <c r="R506" i="7"/>
  <c r="Y506" i="7"/>
  <c r="P61" i="10" s="1" a="1"/>
  <c r="P61" i="10" s="1"/>
  <c r="Z506" i="7"/>
  <c r="L507" i="7"/>
  <c r="G138" i="10" s="1" a="1"/>
  <c r="G138" i="10" s="1"/>
  <c r="M507" i="7"/>
  <c r="H138" i="10" s="1" a="1"/>
  <c r="H138" i="10" s="1"/>
  <c r="R507" i="7"/>
  <c r="Y507" i="7"/>
  <c r="P138" i="10" s="1" a="1"/>
  <c r="P138" i="10" s="1"/>
  <c r="Z507" i="7"/>
  <c r="L508" i="7"/>
  <c r="G543" i="10" s="1" a="1"/>
  <c r="G543" i="10" s="1"/>
  <c r="M508" i="7"/>
  <c r="H543" i="10" s="1" a="1"/>
  <c r="H543" i="10" s="1"/>
  <c r="R508" i="7"/>
  <c r="Y508" i="7"/>
  <c r="P543" i="10" s="1" a="1"/>
  <c r="P543" i="10" s="1"/>
  <c r="Z508" i="7"/>
  <c r="L509" i="7"/>
  <c r="G891" i="10" s="1" a="1"/>
  <c r="G891" i="10" s="1"/>
  <c r="M509" i="7"/>
  <c r="H891" i="10" s="1" a="1"/>
  <c r="H891" i="10" s="1"/>
  <c r="R509" i="7"/>
  <c r="Y509" i="7"/>
  <c r="P891" i="10" s="1" a="1"/>
  <c r="P891" i="10" s="1"/>
  <c r="Z509" i="7"/>
  <c r="L510" i="7"/>
  <c r="G697" i="10" s="1" a="1"/>
  <c r="G697" i="10" s="1"/>
  <c r="M510" i="7"/>
  <c r="H697" i="10" s="1" a="1"/>
  <c r="H697" i="10" s="1"/>
  <c r="R510" i="7"/>
  <c r="Y510" i="7"/>
  <c r="P697" i="10" s="1" a="1"/>
  <c r="P697" i="10" s="1"/>
  <c r="Z510" i="7"/>
  <c r="L511" i="7"/>
  <c r="G329" i="10" s="1" a="1"/>
  <c r="G329" i="10" s="1"/>
  <c r="M511" i="7"/>
  <c r="H329" i="10" s="1" a="1"/>
  <c r="H329" i="10" s="1"/>
  <c r="R511" i="7"/>
  <c r="Y511" i="7"/>
  <c r="P329" i="10" s="1" a="1"/>
  <c r="P329" i="10" s="1"/>
  <c r="Z511" i="7"/>
  <c r="L512" i="7"/>
  <c r="G763" i="10" s="1" a="1"/>
  <c r="G763" i="10" s="1"/>
  <c r="M512" i="7"/>
  <c r="H763" i="10" s="1" a="1"/>
  <c r="H763" i="10" s="1"/>
  <c r="R512" i="7"/>
  <c r="Y512" i="7"/>
  <c r="P763" i="10" s="1" a="1"/>
  <c r="P763" i="10" s="1"/>
  <c r="Z512" i="7"/>
  <c r="L513" i="7"/>
  <c r="G575" i="10" s="1" a="1"/>
  <c r="G575" i="10" s="1"/>
  <c r="M513" i="7"/>
  <c r="H575" i="10" s="1" a="1"/>
  <c r="H575" i="10" s="1"/>
  <c r="R513" i="7"/>
  <c r="Y513" i="7"/>
  <c r="P575" i="10" s="1" a="1"/>
  <c r="P575" i="10" s="1"/>
  <c r="Z513" i="7"/>
  <c r="L514" i="7"/>
  <c r="G732" i="10" s="1" a="1"/>
  <c r="G732" i="10" s="1"/>
  <c r="M514" i="7"/>
  <c r="H732" i="10" s="1" a="1"/>
  <c r="H732" i="10" s="1"/>
  <c r="R514" i="7"/>
  <c r="Y514" i="7"/>
  <c r="P732" i="10" s="1" a="1"/>
  <c r="P732" i="10" s="1"/>
  <c r="Z514" i="7"/>
  <c r="L515" i="7"/>
  <c r="G504" i="10" s="1" a="1"/>
  <c r="G504" i="10" s="1"/>
  <c r="M515" i="7"/>
  <c r="H504" i="10" s="1" a="1"/>
  <c r="H504" i="10" s="1"/>
  <c r="R515" i="7"/>
  <c r="Y515" i="7"/>
  <c r="P504" i="10" s="1" a="1"/>
  <c r="P504" i="10" s="1"/>
  <c r="Z515" i="7"/>
  <c r="L516" i="7"/>
  <c r="G344" i="10" s="1" a="1"/>
  <c r="G344" i="10" s="1"/>
  <c r="M516" i="7"/>
  <c r="H344" i="10" s="1" a="1"/>
  <c r="H344" i="10" s="1"/>
  <c r="R516" i="7"/>
  <c r="Y516" i="7"/>
  <c r="P344" i="10" s="1" a="1"/>
  <c r="P344" i="10" s="1"/>
  <c r="Z516" i="7"/>
  <c r="L517" i="7"/>
  <c r="G386" i="10" s="1" a="1"/>
  <c r="G386" i="10" s="1"/>
  <c r="M517" i="7"/>
  <c r="H386" i="10" s="1" a="1"/>
  <c r="H386" i="10" s="1"/>
  <c r="R517" i="7"/>
  <c r="Y517" i="7"/>
  <c r="P386" i="10" s="1" a="1"/>
  <c r="P386" i="10" s="1"/>
  <c r="Z517" i="7"/>
  <c r="L518" i="7"/>
  <c r="G443" i="10" s="1" a="1"/>
  <c r="G443" i="10" s="1"/>
  <c r="M518" i="7"/>
  <c r="H443" i="10" s="1" a="1"/>
  <c r="H443" i="10" s="1"/>
  <c r="R518" i="7"/>
  <c r="Y518" i="7"/>
  <c r="P443" i="10" s="1" a="1"/>
  <c r="P443" i="10" s="1"/>
  <c r="Z518" i="7"/>
  <c r="L519" i="7"/>
  <c r="G792" i="10" s="1" a="1"/>
  <c r="G792" i="10" s="1"/>
  <c r="M519" i="7"/>
  <c r="H792" i="10" s="1" a="1"/>
  <c r="H792" i="10" s="1"/>
  <c r="R519" i="7"/>
  <c r="Y519" i="7"/>
  <c r="P792" i="10" s="1" a="1"/>
  <c r="P792" i="10" s="1"/>
  <c r="Z519" i="7"/>
  <c r="L520" i="7"/>
  <c r="G488" i="10" s="1" a="1"/>
  <c r="G488" i="10" s="1"/>
  <c r="M520" i="7"/>
  <c r="H488" i="10" s="1" a="1"/>
  <c r="H488" i="10" s="1"/>
  <c r="R520" i="7"/>
  <c r="Y520" i="7"/>
  <c r="P488" i="10" s="1" a="1"/>
  <c r="P488" i="10" s="1"/>
  <c r="Z520" i="7"/>
  <c r="L521" i="7"/>
  <c r="G516" i="10" s="1" a="1"/>
  <c r="G516" i="10" s="1"/>
  <c r="M521" i="7"/>
  <c r="H516" i="10" s="1" a="1"/>
  <c r="H516" i="10" s="1"/>
  <c r="R521" i="7"/>
  <c r="Y521" i="7"/>
  <c r="P516" i="10" s="1" a="1"/>
  <c r="P516" i="10" s="1"/>
  <c r="Z521" i="7"/>
  <c r="L522" i="7"/>
  <c r="G631" i="10" s="1" a="1"/>
  <c r="G631" i="10" s="1"/>
  <c r="M522" i="7"/>
  <c r="H631" i="10" s="1" a="1"/>
  <c r="H631" i="10" s="1"/>
  <c r="R522" i="7"/>
  <c r="Y522" i="7"/>
  <c r="P631" i="10" s="1" a="1"/>
  <c r="P631" i="10" s="1"/>
  <c r="Z522" i="7"/>
  <c r="L523" i="7"/>
  <c r="G295" i="10" s="1" a="1"/>
  <c r="G295" i="10" s="1"/>
  <c r="M523" i="7"/>
  <c r="H295" i="10" s="1" a="1"/>
  <c r="H295" i="10" s="1"/>
  <c r="R523" i="7"/>
  <c r="Y523" i="7"/>
  <c r="P295" i="10" s="1" a="1"/>
  <c r="P295" i="10" s="1"/>
  <c r="Z523" i="7"/>
  <c r="L524" i="7"/>
  <c r="G638" i="10" s="1" a="1"/>
  <c r="G638" i="10" s="1"/>
  <c r="M524" i="7"/>
  <c r="H638" i="10" s="1" a="1"/>
  <c r="H638" i="10" s="1"/>
  <c r="R524" i="7"/>
  <c r="Y524" i="7"/>
  <c r="P638" i="10" s="1" a="1"/>
  <c r="P638" i="10" s="1"/>
  <c r="Z524" i="7"/>
  <c r="L525" i="7"/>
  <c r="G468" i="10" s="1" a="1"/>
  <c r="G468" i="10" s="1"/>
  <c r="M525" i="7"/>
  <c r="H468" i="10" s="1" a="1"/>
  <c r="H468" i="10" s="1"/>
  <c r="R525" i="7"/>
  <c r="Y525" i="7"/>
  <c r="P468" i="10" s="1" a="1"/>
  <c r="P468" i="10" s="1"/>
  <c r="Z525" i="7"/>
  <c r="L526" i="7"/>
  <c r="G683" i="10" s="1" a="1"/>
  <c r="G683" i="10" s="1"/>
  <c r="M526" i="7"/>
  <c r="H683" i="10" s="1" a="1"/>
  <c r="H683" i="10" s="1"/>
  <c r="R526" i="7"/>
  <c r="Y526" i="7"/>
  <c r="P683" i="10" s="1" a="1"/>
  <c r="P683" i="10" s="1"/>
  <c r="Z526" i="7"/>
  <c r="L527" i="7"/>
  <c r="G693" i="10" s="1" a="1"/>
  <c r="G693" i="10" s="1"/>
  <c r="M527" i="7"/>
  <c r="H693" i="10" s="1" a="1"/>
  <c r="H693" i="10" s="1"/>
  <c r="R527" i="7"/>
  <c r="Y527" i="7"/>
  <c r="P693" i="10" s="1" a="1"/>
  <c r="P693" i="10" s="1"/>
  <c r="Z527" i="7"/>
  <c r="L528" i="7"/>
  <c r="G145" i="10" s="1" a="1"/>
  <c r="G145" i="10" s="1"/>
  <c r="M528" i="7"/>
  <c r="H145" i="10" s="1" a="1"/>
  <c r="H145" i="10" s="1"/>
  <c r="R528" i="7"/>
  <c r="Y528" i="7"/>
  <c r="P145" i="10" s="1" a="1"/>
  <c r="P145" i="10" s="1"/>
  <c r="Z528" i="7"/>
  <c r="L529" i="7"/>
  <c r="G66" i="10" s="1" a="1"/>
  <c r="G66" i="10" s="1"/>
  <c r="M529" i="7"/>
  <c r="H66" i="10" s="1" a="1"/>
  <c r="H66" i="10" s="1"/>
  <c r="R529" i="7"/>
  <c r="Y529" i="7"/>
  <c r="P66" i="10" s="1" a="1"/>
  <c r="P66" i="10" s="1"/>
  <c r="Z529" i="7"/>
  <c r="L530" i="7"/>
  <c r="G255" i="10" s="1" a="1"/>
  <c r="G255" i="10" s="1"/>
  <c r="M530" i="7"/>
  <c r="H255" i="10" s="1" a="1"/>
  <c r="H255" i="10" s="1"/>
  <c r="R530" i="7"/>
  <c r="Y530" i="7"/>
  <c r="P255" i="10" s="1" a="1"/>
  <c r="P255" i="10" s="1"/>
  <c r="Z530" i="7"/>
  <c r="L531" i="7"/>
  <c r="G602" i="10" s="1" a="1"/>
  <c r="G602" i="10" s="1"/>
  <c r="M531" i="7"/>
  <c r="H602" i="10" s="1" a="1"/>
  <c r="H602" i="10" s="1"/>
  <c r="R531" i="7"/>
  <c r="Y531" i="7"/>
  <c r="P602" i="10" s="1" a="1"/>
  <c r="P602" i="10" s="1"/>
  <c r="Z531" i="7"/>
  <c r="L532" i="7"/>
  <c r="G142" i="10" s="1" a="1"/>
  <c r="G142" i="10" s="1"/>
  <c r="M532" i="7"/>
  <c r="H142" i="10" s="1" a="1"/>
  <c r="H142" i="10" s="1"/>
  <c r="R532" i="7"/>
  <c r="Y532" i="7"/>
  <c r="P142" i="10" s="1" a="1"/>
  <c r="P142" i="10" s="1"/>
  <c r="Z532" i="7"/>
  <c r="L533" i="7"/>
  <c r="G914" i="10" s="1" a="1"/>
  <c r="G914" i="10" s="1"/>
  <c r="M533" i="7"/>
  <c r="H914" i="10" s="1" a="1"/>
  <c r="H914" i="10" s="1"/>
  <c r="R533" i="7"/>
  <c r="Y533" i="7"/>
  <c r="P914" i="10" s="1" a="1"/>
  <c r="P914" i="10" s="1"/>
  <c r="Z533" i="7"/>
  <c r="L534" i="7"/>
  <c r="G741" i="10" s="1" a="1"/>
  <c r="G741" i="10" s="1"/>
  <c r="M534" i="7"/>
  <c r="H741" i="10" s="1" a="1"/>
  <c r="H741" i="10" s="1"/>
  <c r="R534" i="7"/>
  <c r="Y534" i="7"/>
  <c r="P741" i="10" s="1" a="1"/>
  <c r="P741" i="10" s="1"/>
  <c r="Z534" i="7"/>
  <c r="L535" i="7"/>
  <c r="G302" i="10" s="1" a="1"/>
  <c r="G302" i="10" s="1"/>
  <c r="M535" i="7"/>
  <c r="H302" i="10" s="1" a="1"/>
  <c r="H302" i="10" s="1"/>
  <c r="R535" i="7"/>
  <c r="Y535" i="7"/>
  <c r="P302" i="10" s="1" a="1"/>
  <c r="P302" i="10" s="1"/>
  <c r="Z535" i="7"/>
  <c r="L536" i="7"/>
  <c r="G173" i="10" s="1" a="1"/>
  <c r="G173" i="10" s="1"/>
  <c r="M536" i="7"/>
  <c r="H173" i="10" s="1" a="1"/>
  <c r="H173" i="10" s="1"/>
  <c r="R536" i="7"/>
  <c r="Y536" i="7"/>
  <c r="P173" i="10" s="1" a="1"/>
  <c r="P173" i="10" s="1"/>
  <c r="Z536" i="7"/>
  <c r="L537" i="7"/>
  <c r="G59" i="10" s="1" a="1"/>
  <c r="G59" i="10" s="1"/>
  <c r="M537" i="7"/>
  <c r="H59" i="10" s="1" a="1"/>
  <c r="H59" i="10" s="1"/>
  <c r="R537" i="7"/>
  <c r="Y537" i="7"/>
  <c r="P59" i="10" s="1" a="1"/>
  <c r="P59" i="10" s="1"/>
  <c r="Z537" i="7"/>
  <c r="L538" i="7"/>
  <c r="G425" i="10" s="1" a="1"/>
  <c r="G425" i="10" s="1"/>
  <c r="M538" i="7"/>
  <c r="H425" i="10" s="1" a="1"/>
  <c r="H425" i="10" s="1"/>
  <c r="R538" i="7"/>
  <c r="Y538" i="7"/>
  <c r="P425" i="10" s="1" a="1"/>
  <c r="P425" i="10" s="1"/>
  <c r="Z538" i="7"/>
  <c r="L539" i="7"/>
  <c r="G26" i="10" s="1" a="1"/>
  <c r="G26" i="10" s="1"/>
  <c r="M539" i="7"/>
  <c r="H26" i="10" s="1" a="1"/>
  <c r="H26" i="10" s="1"/>
  <c r="R539" i="7"/>
  <c r="Y539" i="7"/>
  <c r="P26" i="10" s="1" a="1"/>
  <c r="P26" i="10" s="1"/>
  <c r="Z539" i="7"/>
  <c r="L540" i="7"/>
  <c r="G197" i="10" s="1" a="1"/>
  <c r="G197" i="10" s="1"/>
  <c r="M540" i="7"/>
  <c r="H197" i="10" s="1" a="1"/>
  <c r="H197" i="10" s="1"/>
  <c r="R540" i="7"/>
  <c r="Y540" i="7"/>
  <c r="P197" i="10" s="1" a="1"/>
  <c r="P197" i="10" s="1"/>
  <c r="Z540" i="7"/>
  <c r="L541" i="7"/>
  <c r="G510" i="10" s="1" a="1"/>
  <c r="G510" i="10" s="1"/>
  <c r="M541" i="7"/>
  <c r="H510" i="10" s="1" a="1"/>
  <c r="H510" i="10" s="1"/>
  <c r="R541" i="7"/>
  <c r="Y541" i="7"/>
  <c r="P510" i="10" s="1" a="1"/>
  <c r="P510" i="10" s="1"/>
  <c r="Z541" i="7"/>
  <c r="L542" i="7"/>
  <c r="G407" i="10" s="1" a="1"/>
  <c r="G407" i="10" s="1"/>
  <c r="M542" i="7"/>
  <c r="H407" i="10" s="1" a="1"/>
  <c r="H407" i="10" s="1"/>
  <c r="R542" i="7"/>
  <c r="Y542" i="7"/>
  <c r="P407" i="10" s="1" a="1"/>
  <c r="P407" i="10" s="1"/>
  <c r="Z542" i="7"/>
  <c r="L543" i="7"/>
  <c r="G429" i="10" s="1" a="1"/>
  <c r="G429" i="10" s="1"/>
  <c r="M543" i="7"/>
  <c r="H429" i="10" s="1" a="1"/>
  <c r="H429" i="10" s="1"/>
  <c r="R543" i="7"/>
  <c r="Y543" i="7"/>
  <c r="P429" i="10" s="1" a="1"/>
  <c r="P429" i="10" s="1"/>
  <c r="Z543" i="7"/>
  <c r="L544" i="7"/>
  <c r="G976" i="10" s="1" a="1"/>
  <c r="G976" i="10" s="1"/>
  <c r="M544" i="7"/>
  <c r="H976" i="10" s="1" a="1"/>
  <c r="H976" i="10" s="1"/>
  <c r="R544" i="7"/>
  <c r="Y544" i="7"/>
  <c r="P976" i="10" s="1" a="1"/>
  <c r="P976" i="10" s="1"/>
  <c r="Z544" i="7"/>
  <c r="L545" i="7"/>
  <c r="G240" i="10" s="1" a="1"/>
  <c r="G240" i="10" s="1"/>
  <c r="M545" i="7"/>
  <c r="H240" i="10" s="1" a="1"/>
  <c r="H240" i="10" s="1"/>
  <c r="R545" i="7"/>
  <c r="Y545" i="7"/>
  <c r="P240" i="10" s="1" a="1"/>
  <c r="P240" i="10" s="1"/>
  <c r="Z545" i="7"/>
  <c r="L546" i="7"/>
  <c r="G804" i="10" s="1" a="1"/>
  <c r="G804" i="10" s="1"/>
  <c r="M546" i="7"/>
  <c r="H804" i="10" s="1" a="1"/>
  <c r="H804" i="10" s="1"/>
  <c r="R546" i="7"/>
  <c r="Y546" i="7"/>
  <c r="P804" i="10" s="1" a="1"/>
  <c r="P804" i="10" s="1"/>
  <c r="Z546" i="7"/>
  <c r="L547" i="7"/>
  <c r="G93" i="10" s="1" a="1"/>
  <c r="G93" i="10" s="1"/>
  <c r="M547" i="7"/>
  <c r="H93" i="10" s="1" a="1"/>
  <c r="H93" i="10" s="1"/>
  <c r="R547" i="7"/>
  <c r="Y547" i="7"/>
  <c r="P93" i="10" s="1" a="1"/>
  <c r="P93" i="10" s="1"/>
  <c r="Z547" i="7"/>
  <c r="L548" i="7"/>
  <c r="G297" i="10" s="1" a="1"/>
  <c r="G297" i="10" s="1"/>
  <c r="M548" i="7"/>
  <c r="H297" i="10" s="1" a="1"/>
  <c r="H297" i="10" s="1"/>
  <c r="R548" i="7"/>
  <c r="Y548" i="7"/>
  <c r="P297" i="10" s="1" a="1"/>
  <c r="P297" i="10" s="1"/>
  <c r="Z548" i="7"/>
  <c r="L549" i="7"/>
  <c r="G844" i="10" s="1" a="1"/>
  <c r="G844" i="10" s="1"/>
  <c r="M549" i="7"/>
  <c r="H844" i="10" s="1" a="1"/>
  <c r="H844" i="10" s="1"/>
  <c r="R549" i="7"/>
  <c r="Y549" i="7"/>
  <c r="P844" i="10" s="1" a="1"/>
  <c r="P844" i="10" s="1"/>
  <c r="Z549" i="7"/>
  <c r="L550" i="7"/>
  <c r="G36" i="10" s="1" a="1"/>
  <c r="G36" i="10" s="1"/>
  <c r="M550" i="7"/>
  <c r="H36" i="10" s="1" a="1"/>
  <c r="H36" i="10" s="1"/>
  <c r="R550" i="7"/>
  <c r="Y550" i="7"/>
  <c r="P36" i="10" s="1" a="1"/>
  <c r="P36" i="10" s="1"/>
  <c r="Z550" i="7"/>
  <c r="L551" i="7"/>
  <c r="G241" i="10" s="1" a="1"/>
  <c r="G241" i="10" s="1"/>
  <c r="M551" i="7"/>
  <c r="H241" i="10" s="1" a="1"/>
  <c r="H241" i="10" s="1"/>
  <c r="R551" i="7"/>
  <c r="Y551" i="7"/>
  <c r="P241" i="10" s="1" a="1"/>
  <c r="P241" i="10" s="1"/>
  <c r="Z551" i="7"/>
  <c r="L552" i="7"/>
  <c r="G370" i="10" s="1" a="1"/>
  <c r="G370" i="10" s="1"/>
  <c r="M552" i="7"/>
  <c r="H370" i="10" s="1" a="1"/>
  <c r="H370" i="10" s="1"/>
  <c r="R552" i="7"/>
  <c r="Y552" i="7"/>
  <c r="P370" i="10" s="1" a="1"/>
  <c r="P370" i="10" s="1"/>
  <c r="Z552" i="7"/>
  <c r="L553" i="7"/>
  <c r="G402" i="10" s="1" a="1"/>
  <c r="G402" i="10" s="1"/>
  <c r="M553" i="7"/>
  <c r="H402" i="10" s="1" a="1"/>
  <c r="H402" i="10" s="1"/>
  <c r="R553" i="7"/>
  <c r="Y553" i="7"/>
  <c r="P402" i="10" s="1" a="1"/>
  <c r="P402" i="10" s="1"/>
  <c r="Z553" i="7"/>
  <c r="L554" i="7"/>
  <c r="G144" i="10" s="1" a="1"/>
  <c r="G144" i="10" s="1"/>
  <c r="M554" i="7"/>
  <c r="H144" i="10" s="1" a="1"/>
  <c r="H144" i="10" s="1"/>
  <c r="R554" i="7"/>
  <c r="Y554" i="7"/>
  <c r="P144" i="10" s="1" a="1"/>
  <c r="P144" i="10" s="1"/>
  <c r="Z554" i="7"/>
  <c r="L555" i="7"/>
  <c r="G769" i="10" s="1" a="1"/>
  <c r="G769" i="10" s="1"/>
  <c r="M555" i="7"/>
  <c r="H769" i="10" s="1" a="1"/>
  <c r="H769" i="10" s="1"/>
  <c r="R555" i="7"/>
  <c r="Y555" i="7"/>
  <c r="P769" i="10" s="1" a="1"/>
  <c r="P769" i="10" s="1"/>
  <c r="Z555" i="7"/>
  <c r="L556" i="7"/>
  <c r="G923" i="10" s="1" a="1"/>
  <c r="G923" i="10" s="1"/>
  <c r="M556" i="7"/>
  <c r="H923" i="10" s="1" a="1"/>
  <c r="H923" i="10" s="1"/>
  <c r="R556" i="7"/>
  <c r="Y556" i="7"/>
  <c r="P923" i="10" s="1" a="1"/>
  <c r="P923" i="10" s="1"/>
  <c r="Z556" i="7"/>
  <c r="L557" i="7"/>
  <c r="G927" i="10" s="1" a="1"/>
  <c r="G927" i="10" s="1"/>
  <c r="M557" i="7"/>
  <c r="H927" i="10" s="1" a="1"/>
  <c r="H927" i="10" s="1"/>
  <c r="R557" i="7"/>
  <c r="Y557" i="7"/>
  <c r="P927" i="10" s="1" a="1"/>
  <c r="P927" i="10" s="1"/>
  <c r="Z557" i="7"/>
  <c r="L558" i="7"/>
  <c r="G690" i="10" s="1" a="1"/>
  <c r="G690" i="10" s="1"/>
  <c r="M558" i="7"/>
  <c r="H690" i="10" s="1" a="1"/>
  <c r="H690" i="10" s="1"/>
  <c r="R558" i="7"/>
  <c r="Y558" i="7"/>
  <c r="P690" i="10" s="1" a="1"/>
  <c r="P690" i="10" s="1"/>
  <c r="Z558" i="7"/>
  <c r="L559" i="7"/>
  <c r="G438" i="10" s="1" a="1"/>
  <c r="G438" i="10" s="1"/>
  <c r="M559" i="7"/>
  <c r="H438" i="10" s="1" a="1"/>
  <c r="H438" i="10" s="1"/>
  <c r="R559" i="7"/>
  <c r="Y559" i="7"/>
  <c r="P438" i="10" s="1" a="1"/>
  <c r="P438" i="10" s="1"/>
  <c r="Z559" i="7"/>
  <c r="L560" i="7"/>
  <c r="G345" i="10" s="1" a="1"/>
  <c r="G345" i="10" s="1"/>
  <c r="M560" i="7"/>
  <c r="H345" i="10" s="1" a="1"/>
  <c r="H345" i="10" s="1"/>
  <c r="R560" i="7"/>
  <c r="Y560" i="7"/>
  <c r="P345" i="10" s="1" a="1"/>
  <c r="P345" i="10" s="1"/>
  <c r="Z560" i="7"/>
  <c r="L561" i="7"/>
  <c r="G613" i="10" s="1" a="1"/>
  <c r="G613" i="10" s="1"/>
  <c r="M561" i="7"/>
  <c r="H613" i="10" s="1" a="1"/>
  <c r="H613" i="10" s="1"/>
  <c r="R561" i="7"/>
  <c r="Y561" i="7"/>
  <c r="P613" i="10" s="1" a="1"/>
  <c r="P613" i="10" s="1"/>
  <c r="Z561" i="7"/>
  <c r="L562" i="7"/>
  <c r="G987" i="10" s="1" a="1"/>
  <c r="G987" i="10" s="1"/>
  <c r="M562" i="7"/>
  <c r="H987" i="10" s="1" a="1"/>
  <c r="H987" i="10" s="1"/>
  <c r="R562" i="7"/>
  <c r="Y562" i="7"/>
  <c r="P987" i="10" s="1" a="1"/>
  <c r="P987" i="10" s="1"/>
  <c r="Z562" i="7"/>
  <c r="L563" i="7"/>
  <c r="G834" i="10" s="1" a="1"/>
  <c r="G834" i="10" s="1"/>
  <c r="M563" i="7"/>
  <c r="H834" i="10" s="1" a="1"/>
  <c r="H834" i="10" s="1"/>
  <c r="R563" i="7"/>
  <c r="Y563" i="7"/>
  <c r="P834" i="10" s="1" a="1"/>
  <c r="P834" i="10" s="1"/>
  <c r="Z563" i="7"/>
  <c r="L564" i="7"/>
  <c r="G648" i="10" s="1" a="1"/>
  <c r="G648" i="10" s="1"/>
  <c r="M564" i="7"/>
  <c r="H648" i="10" s="1" a="1"/>
  <c r="H648" i="10" s="1"/>
  <c r="R564" i="7"/>
  <c r="Y564" i="7"/>
  <c r="P648" i="10" s="1" a="1"/>
  <c r="P648" i="10" s="1"/>
  <c r="Z564" i="7"/>
  <c r="L565" i="7"/>
  <c r="G951" i="10" s="1" a="1"/>
  <c r="G951" i="10" s="1"/>
  <c r="M565" i="7"/>
  <c r="H951" i="10" s="1" a="1"/>
  <c r="H951" i="10" s="1"/>
  <c r="R565" i="7"/>
  <c r="Y565" i="7"/>
  <c r="P951" i="10" s="1" a="1"/>
  <c r="P951" i="10" s="1"/>
  <c r="Z565" i="7"/>
  <c r="L566" i="7"/>
  <c r="G829" i="10" s="1" a="1"/>
  <c r="G829" i="10" s="1"/>
  <c r="M566" i="7"/>
  <c r="H829" i="10" s="1" a="1"/>
  <c r="H829" i="10" s="1"/>
  <c r="R566" i="7"/>
  <c r="Y566" i="7"/>
  <c r="P829" i="10" s="1" a="1"/>
  <c r="P829" i="10" s="1"/>
  <c r="Z566" i="7"/>
  <c r="L567" i="7"/>
  <c r="G755" i="10" s="1" a="1"/>
  <c r="G755" i="10" s="1"/>
  <c r="M567" i="7"/>
  <c r="H755" i="10" s="1" a="1"/>
  <c r="H755" i="10" s="1"/>
  <c r="R567" i="7"/>
  <c r="Y567" i="7"/>
  <c r="P755" i="10" s="1" a="1"/>
  <c r="P755" i="10" s="1"/>
  <c r="Z567" i="7"/>
  <c r="L568" i="7"/>
  <c r="G464" i="10" s="1" a="1"/>
  <c r="G464" i="10" s="1"/>
  <c r="M568" i="7"/>
  <c r="H464" i="10" s="1" a="1"/>
  <c r="H464" i="10" s="1"/>
  <c r="R568" i="7"/>
  <c r="Y568" i="7"/>
  <c r="P464" i="10" s="1" a="1"/>
  <c r="P464" i="10" s="1"/>
  <c r="Z568" i="7"/>
  <c r="L569" i="7"/>
  <c r="G501" i="10" s="1" a="1"/>
  <c r="G501" i="10" s="1"/>
  <c r="M569" i="7"/>
  <c r="H501" i="10" s="1" a="1"/>
  <c r="H501" i="10" s="1"/>
  <c r="R569" i="7"/>
  <c r="Y569" i="7"/>
  <c r="P501" i="10" s="1" a="1"/>
  <c r="P501" i="10" s="1"/>
  <c r="Z569" i="7"/>
  <c r="L570" i="7"/>
  <c r="G858" i="10" s="1" a="1"/>
  <c r="G858" i="10" s="1"/>
  <c r="M570" i="7"/>
  <c r="H858" i="10" s="1" a="1"/>
  <c r="H858" i="10" s="1"/>
  <c r="R570" i="7"/>
  <c r="Y570" i="7"/>
  <c r="P858" i="10" s="1" a="1"/>
  <c r="P858" i="10" s="1"/>
  <c r="Z570" i="7"/>
  <c r="L571" i="7"/>
  <c r="G517" i="10" s="1" a="1"/>
  <c r="G517" i="10" s="1"/>
  <c r="M571" i="7"/>
  <c r="H517" i="10" s="1" a="1"/>
  <c r="H517" i="10" s="1"/>
  <c r="R571" i="7"/>
  <c r="Y571" i="7"/>
  <c r="P517" i="10" s="1" a="1"/>
  <c r="P517" i="10" s="1"/>
  <c r="Z571" i="7"/>
  <c r="L572" i="7"/>
  <c r="G351" i="10" s="1" a="1"/>
  <c r="G351" i="10" s="1"/>
  <c r="M572" i="7"/>
  <c r="H351" i="10" s="1" a="1"/>
  <c r="H351" i="10" s="1"/>
  <c r="R572" i="7"/>
  <c r="Y572" i="7"/>
  <c r="P351" i="10" s="1" a="1"/>
  <c r="P351" i="10" s="1"/>
  <c r="Z572" i="7"/>
  <c r="L573" i="7"/>
  <c r="G30" i="10" s="1" a="1"/>
  <c r="G30" i="10" s="1"/>
  <c r="M573" i="7"/>
  <c r="H30" i="10" s="1" a="1"/>
  <c r="H30" i="10" s="1"/>
  <c r="R573" i="7"/>
  <c r="Y573" i="7"/>
  <c r="P30" i="10" s="1" a="1"/>
  <c r="P30" i="10" s="1"/>
  <c r="Z573" i="7"/>
  <c r="L574" i="7"/>
  <c r="G880" i="10" s="1" a="1"/>
  <c r="G880" i="10" s="1"/>
  <c r="M574" i="7"/>
  <c r="H880" i="10" s="1" a="1"/>
  <c r="H880" i="10" s="1"/>
  <c r="R574" i="7"/>
  <c r="Y574" i="7"/>
  <c r="P880" i="10" s="1" a="1"/>
  <c r="P880" i="10" s="1"/>
  <c r="Z574" i="7"/>
  <c r="L575" i="7"/>
  <c r="G188" i="10" s="1" a="1"/>
  <c r="G188" i="10" s="1"/>
  <c r="M575" i="7"/>
  <c r="H188" i="10" s="1" a="1"/>
  <c r="H188" i="10" s="1"/>
  <c r="R575" i="7"/>
  <c r="Y575" i="7"/>
  <c r="P188" i="10" s="1" a="1"/>
  <c r="P188" i="10" s="1"/>
  <c r="Z575" i="7"/>
  <c r="L576" i="7"/>
  <c r="G614" i="10" s="1" a="1"/>
  <c r="G614" i="10" s="1"/>
  <c r="M576" i="7"/>
  <c r="H614" i="10" s="1" a="1"/>
  <c r="H614" i="10" s="1"/>
  <c r="R576" i="7"/>
  <c r="Y576" i="7"/>
  <c r="P614" i="10" s="1" a="1"/>
  <c r="P614" i="10" s="1"/>
  <c r="Z576" i="7"/>
  <c r="L577" i="7"/>
  <c r="G617" i="10" s="1" a="1"/>
  <c r="G617" i="10" s="1"/>
  <c r="M577" i="7"/>
  <c r="H617" i="10" s="1" a="1"/>
  <c r="H617" i="10" s="1"/>
  <c r="R577" i="7"/>
  <c r="Y577" i="7"/>
  <c r="P617" i="10" s="1" a="1"/>
  <c r="P617" i="10" s="1"/>
  <c r="Z577" i="7"/>
  <c r="L578" i="7"/>
  <c r="G721" i="10" s="1" a="1"/>
  <c r="G721" i="10" s="1"/>
  <c r="M578" i="7"/>
  <c r="H721" i="10" s="1" a="1"/>
  <c r="H721" i="10" s="1"/>
  <c r="R578" i="7"/>
  <c r="Y578" i="7"/>
  <c r="P721" i="10" s="1" a="1"/>
  <c r="P721" i="10" s="1"/>
  <c r="Z578" i="7"/>
  <c r="L579" i="7"/>
  <c r="G416" i="10" s="1" a="1"/>
  <c r="G416" i="10" s="1"/>
  <c r="M579" i="7"/>
  <c r="H416" i="10" s="1" a="1"/>
  <c r="H416" i="10" s="1"/>
  <c r="R579" i="7"/>
  <c r="Y579" i="7"/>
  <c r="P416" i="10" s="1" a="1"/>
  <c r="P416" i="10" s="1"/>
  <c r="Z579" i="7"/>
  <c r="L580" i="7"/>
  <c r="G51" i="10" s="1" a="1"/>
  <c r="G51" i="10" s="1"/>
  <c r="M580" i="7"/>
  <c r="H51" i="10" s="1" a="1"/>
  <c r="H51" i="10" s="1"/>
  <c r="R580" i="7"/>
  <c r="Y580" i="7"/>
  <c r="P51" i="10" s="1" a="1"/>
  <c r="P51" i="10" s="1"/>
  <c r="Z580" i="7"/>
  <c r="L581" i="7"/>
  <c r="G261" i="10" s="1" a="1"/>
  <c r="G261" i="10" s="1"/>
  <c r="M581" i="7"/>
  <c r="H261" i="10" s="1" a="1"/>
  <c r="H261" i="10" s="1"/>
  <c r="R581" i="7"/>
  <c r="Y581" i="7"/>
  <c r="P261" i="10" s="1" a="1"/>
  <c r="P261" i="10" s="1"/>
  <c r="Z581" i="7"/>
  <c r="L582" i="7"/>
  <c r="G455" i="10" s="1" a="1"/>
  <c r="G455" i="10" s="1"/>
  <c r="M582" i="7"/>
  <c r="H455" i="10" s="1" a="1"/>
  <c r="H455" i="10" s="1"/>
  <c r="R582" i="7"/>
  <c r="Y582" i="7"/>
  <c r="P455" i="10" s="1" a="1"/>
  <c r="P455" i="10" s="1"/>
  <c r="Z582" i="7"/>
  <c r="L583" i="7"/>
  <c r="G189" i="10" s="1" a="1"/>
  <c r="G189" i="10" s="1"/>
  <c r="M583" i="7"/>
  <c r="H189" i="10" s="1" a="1"/>
  <c r="H189" i="10" s="1"/>
  <c r="R583" i="7"/>
  <c r="Y583" i="7"/>
  <c r="P189" i="10" s="1" a="1"/>
  <c r="P189" i="10" s="1"/>
  <c r="Z583" i="7"/>
  <c r="L584" i="7"/>
  <c r="G171" i="10" s="1" a="1"/>
  <c r="G171" i="10" s="1"/>
  <c r="M584" i="7"/>
  <c r="H171" i="10" s="1" a="1"/>
  <c r="H171" i="10" s="1"/>
  <c r="R584" i="7"/>
  <c r="Y584" i="7"/>
  <c r="P171" i="10" s="1" a="1"/>
  <c r="P171" i="10" s="1"/>
  <c r="Z584" i="7"/>
  <c r="L585" i="7"/>
  <c r="G398" i="10" s="1" a="1"/>
  <c r="G398" i="10" s="1"/>
  <c r="M585" i="7"/>
  <c r="H398" i="10" s="1" a="1"/>
  <c r="H398" i="10" s="1"/>
  <c r="R585" i="7"/>
  <c r="Y585" i="7"/>
  <c r="P398" i="10" s="1" a="1"/>
  <c r="P398" i="10" s="1"/>
  <c r="Z585" i="7"/>
  <c r="L586" i="7"/>
  <c r="G798" i="10" s="1" a="1"/>
  <c r="G798" i="10" s="1"/>
  <c r="M586" i="7"/>
  <c r="H798" i="10" s="1" a="1"/>
  <c r="H798" i="10" s="1"/>
  <c r="R586" i="7"/>
  <c r="Y586" i="7"/>
  <c r="P798" i="10" s="1" a="1"/>
  <c r="P798" i="10" s="1"/>
  <c r="Z586" i="7"/>
  <c r="L587" i="7"/>
  <c r="G13" i="10" s="1" a="1"/>
  <c r="G13" i="10" s="1"/>
  <c r="M587" i="7"/>
  <c r="H13" i="10" s="1" a="1"/>
  <c r="H13" i="10" s="1"/>
  <c r="R587" i="7"/>
  <c r="Y587" i="7"/>
  <c r="P13" i="10" s="1" a="1"/>
  <c r="P13" i="10" s="1"/>
  <c r="Z587" i="7"/>
  <c r="L588" i="7"/>
  <c r="G53" i="10" s="1" a="1"/>
  <c r="G53" i="10" s="1"/>
  <c r="M588" i="7"/>
  <c r="H53" i="10" s="1" a="1"/>
  <c r="H53" i="10" s="1"/>
  <c r="R588" i="7"/>
  <c r="Y588" i="7"/>
  <c r="P53" i="10" s="1" a="1"/>
  <c r="P53" i="10" s="1"/>
  <c r="Z588" i="7"/>
  <c r="L589" i="7"/>
  <c r="G105" i="10" s="1" a="1"/>
  <c r="G105" i="10" s="1"/>
  <c r="M589" i="7"/>
  <c r="H105" i="10" s="1" a="1"/>
  <c r="H105" i="10" s="1"/>
  <c r="R589" i="7"/>
  <c r="Y589" i="7"/>
  <c r="P105" i="10" s="1" a="1"/>
  <c r="P105" i="10" s="1"/>
  <c r="Z589" i="7"/>
  <c r="L590" i="7"/>
  <c r="G374" i="10" s="1" a="1"/>
  <c r="G374" i="10" s="1"/>
  <c r="M590" i="7"/>
  <c r="H374" i="10" s="1" a="1"/>
  <c r="H374" i="10" s="1"/>
  <c r="R590" i="7"/>
  <c r="Y590" i="7"/>
  <c r="P374" i="10" s="1" a="1"/>
  <c r="P374" i="10" s="1"/>
  <c r="Z590" i="7"/>
  <c r="L591" i="7"/>
  <c r="G499" i="10" s="1" a="1"/>
  <c r="G499" i="10" s="1"/>
  <c r="M591" i="7"/>
  <c r="H499" i="10" s="1" a="1"/>
  <c r="H499" i="10" s="1"/>
  <c r="R591" i="7"/>
  <c r="Y591" i="7"/>
  <c r="P499" i="10" s="1" a="1"/>
  <c r="P499" i="10" s="1"/>
  <c r="Z591" i="7"/>
  <c r="L592" i="7"/>
  <c r="G745" i="10" s="1" a="1"/>
  <c r="G745" i="10" s="1"/>
  <c r="M592" i="7"/>
  <c r="H745" i="10" s="1" a="1"/>
  <c r="H745" i="10" s="1"/>
  <c r="R592" i="7"/>
  <c r="Y592" i="7"/>
  <c r="P745" i="10" s="1" a="1"/>
  <c r="P745" i="10" s="1"/>
  <c r="Z592" i="7"/>
  <c r="L593" i="7"/>
  <c r="G163" i="10" s="1" a="1"/>
  <c r="G163" i="10" s="1"/>
  <c r="M593" i="7"/>
  <c r="H163" i="10" s="1" a="1"/>
  <c r="H163" i="10" s="1"/>
  <c r="R593" i="7"/>
  <c r="Y593" i="7"/>
  <c r="P163" i="10" s="1" a="1"/>
  <c r="P163" i="10" s="1"/>
  <c r="Z593" i="7"/>
  <c r="L594" i="7"/>
  <c r="G301" i="10" s="1" a="1"/>
  <c r="G301" i="10" s="1"/>
  <c r="M594" i="7"/>
  <c r="H301" i="10" s="1" a="1"/>
  <c r="H301" i="10" s="1"/>
  <c r="R594" i="7"/>
  <c r="Y594" i="7"/>
  <c r="P301" i="10" s="1" a="1"/>
  <c r="P301" i="10" s="1"/>
  <c r="Z594" i="7"/>
  <c r="L595" i="7"/>
  <c r="G391" i="10" s="1" a="1"/>
  <c r="G391" i="10" s="1"/>
  <c r="M595" i="7"/>
  <c r="H391" i="10" s="1" a="1"/>
  <c r="H391" i="10" s="1"/>
  <c r="R595" i="7"/>
  <c r="Y595" i="7"/>
  <c r="P391" i="10" s="1" a="1"/>
  <c r="P391" i="10" s="1"/>
  <c r="Z595" i="7"/>
  <c r="L596" i="7"/>
  <c r="G549" i="10" s="1" a="1"/>
  <c r="G549" i="10" s="1"/>
  <c r="M596" i="7"/>
  <c r="H549" i="10" s="1" a="1"/>
  <c r="H549" i="10" s="1"/>
  <c r="R596" i="7"/>
  <c r="Y596" i="7"/>
  <c r="P549" i="10" s="1" a="1"/>
  <c r="P549" i="10" s="1"/>
  <c r="Z596" i="7"/>
  <c r="L597" i="7"/>
  <c r="G910" i="10" s="1" a="1"/>
  <c r="G910" i="10" s="1"/>
  <c r="M597" i="7"/>
  <c r="H910" i="10" s="1" a="1"/>
  <c r="H910" i="10" s="1"/>
  <c r="R597" i="7"/>
  <c r="Y597" i="7"/>
  <c r="P910" i="10" s="1" a="1"/>
  <c r="P910" i="10" s="1"/>
  <c r="Z597" i="7"/>
  <c r="L598" i="7"/>
  <c r="G778" i="10" s="1" a="1"/>
  <c r="G778" i="10" s="1"/>
  <c r="M598" i="7"/>
  <c r="H778" i="10" s="1" a="1"/>
  <c r="H778" i="10" s="1"/>
  <c r="R598" i="7"/>
  <c r="Y598" i="7"/>
  <c r="P778" i="10" s="1" a="1"/>
  <c r="P778" i="10" s="1"/>
  <c r="Z598" i="7"/>
  <c r="L599" i="7"/>
  <c r="G940" i="10" s="1" a="1"/>
  <c r="G940" i="10" s="1"/>
  <c r="M599" i="7"/>
  <c r="H940" i="10" s="1" a="1"/>
  <c r="H940" i="10" s="1"/>
  <c r="R599" i="7"/>
  <c r="Y599" i="7"/>
  <c r="P940" i="10" s="1" a="1"/>
  <c r="P940" i="10" s="1"/>
  <c r="Z599" i="7"/>
  <c r="L600" i="7"/>
  <c r="G876" i="10" s="1" a="1"/>
  <c r="G876" i="10" s="1"/>
  <c r="M600" i="7"/>
  <c r="H876" i="10" s="1" a="1"/>
  <c r="H876" i="10" s="1"/>
  <c r="R600" i="7"/>
  <c r="Y600" i="7"/>
  <c r="P876" i="10" s="1" a="1"/>
  <c r="P876" i="10" s="1"/>
  <c r="Z600" i="7"/>
  <c r="L601" i="7"/>
  <c r="G652" i="10" s="1" a="1"/>
  <c r="G652" i="10" s="1"/>
  <c r="M601" i="7"/>
  <c r="H652" i="10" s="1" a="1"/>
  <c r="H652" i="10" s="1"/>
  <c r="R601" i="7"/>
  <c r="Y601" i="7"/>
  <c r="P652" i="10" s="1" a="1"/>
  <c r="P652" i="10" s="1"/>
  <c r="Z601" i="7"/>
  <c r="L602" i="7"/>
  <c r="G641" i="10" s="1" a="1"/>
  <c r="G641" i="10" s="1"/>
  <c r="M602" i="7"/>
  <c r="H641" i="10" s="1" a="1"/>
  <c r="H641" i="10" s="1"/>
  <c r="R602" i="7"/>
  <c r="Y602" i="7"/>
  <c r="P641" i="10" s="1" a="1"/>
  <c r="P641" i="10" s="1"/>
  <c r="Z602" i="7"/>
  <c r="L603" i="7"/>
  <c r="G457" i="10" s="1" a="1"/>
  <c r="G457" i="10" s="1"/>
  <c r="M603" i="7"/>
  <c r="H457" i="10" s="1" a="1"/>
  <c r="H457" i="10" s="1"/>
  <c r="R603" i="7"/>
  <c r="Y603" i="7"/>
  <c r="P457" i="10" s="1" a="1"/>
  <c r="P457" i="10" s="1"/>
  <c r="Z603" i="7"/>
  <c r="L604" i="7"/>
  <c r="G235" i="10" s="1" a="1"/>
  <c r="G235" i="10" s="1"/>
  <c r="M604" i="7"/>
  <c r="H235" i="10" s="1" a="1"/>
  <c r="H235" i="10" s="1"/>
  <c r="R604" i="7"/>
  <c r="Y604" i="7"/>
  <c r="P235" i="10" s="1" a="1"/>
  <c r="P235" i="10" s="1"/>
  <c r="Z604" i="7"/>
  <c r="L605" i="7"/>
  <c r="G655" i="10" s="1" a="1"/>
  <c r="G655" i="10" s="1"/>
  <c r="M605" i="7"/>
  <c r="H655" i="10" s="1" a="1"/>
  <c r="H655" i="10" s="1"/>
  <c r="R605" i="7"/>
  <c r="Y605" i="7"/>
  <c r="P655" i="10" s="1" a="1"/>
  <c r="P655" i="10" s="1"/>
  <c r="Z605" i="7"/>
  <c r="L606" i="7"/>
  <c r="G782" i="10" s="1" a="1"/>
  <c r="G782" i="10" s="1"/>
  <c r="M606" i="7"/>
  <c r="H782" i="10" s="1" a="1"/>
  <c r="H782" i="10" s="1"/>
  <c r="R606" i="7"/>
  <c r="Y606" i="7"/>
  <c r="P782" i="10" s="1" a="1"/>
  <c r="P782" i="10" s="1"/>
  <c r="Z606" i="7"/>
  <c r="L607" i="7"/>
  <c r="G512" i="10" s="1" a="1"/>
  <c r="G512" i="10" s="1"/>
  <c r="M607" i="7"/>
  <c r="H512" i="10" s="1" a="1"/>
  <c r="H512" i="10" s="1"/>
  <c r="R607" i="7"/>
  <c r="Y607" i="7"/>
  <c r="P512" i="10" s="1" a="1"/>
  <c r="P512" i="10" s="1"/>
  <c r="Z607" i="7"/>
  <c r="L608" i="7"/>
  <c r="G594" i="10" s="1" a="1"/>
  <c r="G594" i="10" s="1"/>
  <c r="M608" i="7"/>
  <c r="H594" i="10" s="1" a="1"/>
  <c r="H594" i="10" s="1"/>
  <c r="R608" i="7"/>
  <c r="Y608" i="7"/>
  <c r="P594" i="10" s="1" a="1"/>
  <c r="P594" i="10" s="1"/>
  <c r="Z608" i="7"/>
  <c r="L609" i="7"/>
  <c r="G675" i="10" s="1" a="1"/>
  <c r="G675" i="10" s="1"/>
  <c r="M609" i="7"/>
  <c r="H675" i="10" s="1" a="1"/>
  <c r="H675" i="10" s="1"/>
  <c r="R609" i="7"/>
  <c r="Y609" i="7"/>
  <c r="P675" i="10" s="1" a="1"/>
  <c r="P675" i="10" s="1"/>
  <c r="Z609" i="7"/>
  <c r="L610" i="7"/>
  <c r="G572" i="10" s="1" a="1"/>
  <c r="G572" i="10" s="1"/>
  <c r="M610" i="7"/>
  <c r="H572" i="10" s="1" a="1"/>
  <c r="H572" i="10" s="1"/>
  <c r="R610" i="7"/>
  <c r="Y610" i="7"/>
  <c r="P572" i="10" s="1" a="1"/>
  <c r="P572" i="10" s="1"/>
  <c r="Z610" i="7"/>
  <c r="L611" i="7"/>
  <c r="G34" i="10" s="1" a="1"/>
  <c r="G34" i="10" s="1"/>
  <c r="M611" i="7"/>
  <c r="H34" i="10" s="1" a="1"/>
  <c r="H34" i="10" s="1"/>
  <c r="R611" i="7"/>
  <c r="Y611" i="7"/>
  <c r="P34" i="10" s="1" a="1"/>
  <c r="P34" i="10" s="1"/>
  <c r="Z611" i="7"/>
  <c r="L612" i="7"/>
  <c r="G399" i="10" s="1" a="1"/>
  <c r="G399" i="10" s="1"/>
  <c r="M612" i="7"/>
  <c r="H399" i="10" s="1" a="1"/>
  <c r="H399" i="10" s="1"/>
  <c r="R612" i="7"/>
  <c r="Y612" i="7"/>
  <c r="P399" i="10" s="1" a="1"/>
  <c r="P399" i="10" s="1"/>
  <c r="Z612" i="7"/>
  <c r="L613" i="7"/>
  <c r="G46" i="10" s="1" a="1"/>
  <c r="G46" i="10" s="1"/>
  <c r="M613" i="7"/>
  <c r="H46" i="10" s="1" a="1"/>
  <c r="H46" i="10" s="1"/>
  <c r="R613" i="7"/>
  <c r="Y613" i="7"/>
  <c r="P46" i="10" s="1" a="1"/>
  <c r="P46" i="10" s="1"/>
  <c r="Z613" i="7"/>
  <c r="L614" i="7"/>
  <c r="G766" i="10" s="1" a="1"/>
  <c r="G766" i="10" s="1"/>
  <c r="M614" i="7"/>
  <c r="H766" i="10" s="1" a="1"/>
  <c r="H766" i="10" s="1"/>
  <c r="R614" i="7"/>
  <c r="Y614" i="7"/>
  <c r="P766" i="10" s="1" a="1"/>
  <c r="P766" i="10" s="1"/>
  <c r="Z614" i="7"/>
  <c r="L615" i="7"/>
  <c r="G518" i="10" s="1" a="1"/>
  <c r="G518" i="10" s="1"/>
  <c r="M615" i="7"/>
  <c r="H518" i="10" s="1" a="1"/>
  <c r="H518" i="10" s="1"/>
  <c r="R615" i="7"/>
  <c r="Y615" i="7"/>
  <c r="P518" i="10" s="1" a="1"/>
  <c r="P518" i="10" s="1"/>
  <c r="Z615" i="7"/>
  <c r="L616" i="7"/>
  <c r="G918" i="10" s="1" a="1"/>
  <c r="G918" i="10" s="1"/>
  <c r="M616" i="7"/>
  <c r="H918" i="10" s="1" a="1"/>
  <c r="H918" i="10" s="1"/>
  <c r="R616" i="7"/>
  <c r="Y616" i="7"/>
  <c r="P918" i="10" s="1" a="1"/>
  <c r="P918" i="10" s="1"/>
  <c r="Z616" i="7"/>
  <c r="L617" i="7"/>
  <c r="G304" i="10" s="1" a="1"/>
  <c r="G304" i="10" s="1"/>
  <c r="M617" i="7"/>
  <c r="H304" i="10" s="1" a="1"/>
  <c r="H304" i="10" s="1"/>
  <c r="R617" i="7"/>
  <c r="Y617" i="7"/>
  <c r="P304" i="10" s="1" a="1"/>
  <c r="P304" i="10" s="1"/>
  <c r="Z617" i="7"/>
  <c r="L618" i="7"/>
  <c r="G962" i="10" s="1" a="1"/>
  <c r="G962" i="10" s="1"/>
  <c r="M618" i="7"/>
  <c r="H962" i="10" s="1" a="1"/>
  <c r="H962" i="10" s="1"/>
  <c r="R618" i="7"/>
  <c r="Y618" i="7"/>
  <c r="P962" i="10" s="1" a="1"/>
  <c r="P962" i="10" s="1"/>
  <c r="Z618" i="7"/>
  <c r="L619" i="7"/>
  <c r="G139" i="10" s="1" a="1"/>
  <c r="G139" i="10" s="1"/>
  <c r="M619" i="7"/>
  <c r="H139" i="10" s="1" a="1"/>
  <c r="H139" i="10" s="1"/>
  <c r="R619" i="7"/>
  <c r="Y619" i="7"/>
  <c r="P139" i="10" s="1" a="1"/>
  <c r="P139" i="10" s="1"/>
  <c r="Z619" i="7"/>
  <c r="L620" i="7"/>
  <c r="G819" i="10" s="1" a="1"/>
  <c r="G819" i="10" s="1"/>
  <c r="M620" i="7"/>
  <c r="H819" i="10" s="1" a="1"/>
  <c r="H819" i="10" s="1"/>
  <c r="R620" i="7"/>
  <c r="Y620" i="7"/>
  <c r="P819" i="10" s="1" a="1"/>
  <c r="P819" i="10" s="1"/>
  <c r="Z620" i="7"/>
  <c r="L621" i="7"/>
  <c r="G711" i="10" s="1" a="1"/>
  <c r="G711" i="10" s="1"/>
  <c r="M621" i="7"/>
  <c r="H711" i="10" s="1" a="1"/>
  <c r="H711" i="10" s="1"/>
  <c r="R621" i="7"/>
  <c r="Y621" i="7"/>
  <c r="P711" i="10" s="1" a="1"/>
  <c r="P711" i="10" s="1"/>
  <c r="Z621" i="7"/>
  <c r="L622" i="7"/>
  <c r="G352" i="10" s="1" a="1"/>
  <c r="G352" i="10" s="1"/>
  <c r="M622" i="7"/>
  <c r="H352" i="10" s="1" a="1"/>
  <c r="H352" i="10" s="1"/>
  <c r="R622" i="7"/>
  <c r="Y622" i="7"/>
  <c r="P352" i="10" s="1" a="1"/>
  <c r="P352" i="10" s="1"/>
  <c r="Z622" i="7"/>
  <c r="L623" i="7"/>
  <c r="G665" i="10" s="1" a="1"/>
  <c r="G665" i="10" s="1"/>
  <c r="M623" i="7"/>
  <c r="H665" i="10" s="1" a="1"/>
  <c r="H665" i="10" s="1"/>
  <c r="R623" i="7"/>
  <c r="Y623" i="7"/>
  <c r="P665" i="10" s="1" a="1"/>
  <c r="P665" i="10" s="1"/>
  <c r="Z623" i="7"/>
  <c r="L624" i="7"/>
  <c r="G185" i="10" s="1" a="1"/>
  <c r="G185" i="10" s="1"/>
  <c r="M624" i="7"/>
  <c r="H185" i="10" s="1" a="1"/>
  <c r="H185" i="10" s="1"/>
  <c r="R624" i="7"/>
  <c r="Y624" i="7"/>
  <c r="P185" i="10" s="1" a="1"/>
  <c r="P185" i="10" s="1"/>
  <c r="Z624" i="7"/>
  <c r="L625" i="7"/>
  <c r="G40" i="10" s="1" a="1"/>
  <c r="G40" i="10" s="1"/>
  <c r="M625" i="7"/>
  <c r="H40" i="10" s="1" a="1"/>
  <c r="H40" i="10" s="1"/>
  <c r="R625" i="7"/>
  <c r="Y625" i="7"/>
  <c r="P40" i="10" s="1" a="1"/>
  <c r="P40" i="10" s="1"/>
  <c r="Z625" i="7"/>
  <c r="L626" i="7"/>
  <c r="G841" i="10" s="1" a="1"/>
  <c r="G841" i="10" s="1"/>
  <c r="M626" i="7"/>
  <c r="H841" i="10" s="1" a="1"/>
  <c r="H841" i="10" s="1"/>
  <c r="R626" i="7"/>
  <c r="Y626" i="7"/>
  <c r="P841" i="10" s="1" a="1"/>
  <c r="P841" i="10" s="1"/>
  <c r="Z626" i="7"/>
  <c r="L627" i="7"/>
  <c r="G802" i="10" s="1" a="1"/>
  <c r="G802" i="10" s="1"/>
  <c r="M627" i="7"/>
  <c r="H802" i="10" s="1" a="1"/>
  <c r="H802" i="10" s="1"/>
  <c r="R627" i="7"/>
  <c r="Y627" i="7"/>
  <c r="P802" i="10" s="1" a="1"/>
  <c r="P802" i="10" s="1"/>
  <c r="Z627" i="7"/>
  <c r="L628" i="7"/>
  <c r="G736" i="10" s="1" a="1"/>
  <c r="G736" i="10" s="1"/>
  <c r="M628" i="7"/>
  <c r="H736" i="10" s="1" a="1"/>
  <c r="H736" i="10" s="1"/>
  <c r="R628" i="7"/>
  <c r="Y628" i="7"/>
  <c r="P736" i="10" s="1" a="1"/>
  <c r="P736" i="10" s="1"/>
  <c r="Z628" i="7"/>
  <c r="L629" i="7"/>
  <c r="G454" i="10" s="1" a="1"/>
  <c r="G454" i="10" s="1"/>
  <c r="M629" i="7"/>
  <c r="H454" i="10" s="1" a="1"/>
  <c r="H454" i="10" s="1"/>
  <c r="R629" i="7"/>
  <c r="Y629" i="7"/>
  <c r="P454" i="10" s="1" a="1"/>
  <c r="P454" i="10" s="1"/>
  <c r="Z629" i="7"/>
  <c r="L630" i="7"/>
  <c r="G90" i="10" s="1" a="1"/>
  <c r="G90" i="10" s="1"/>
  <c r="M630" i="7"/>
  <c r="H90" i="10" s="1" a="1"/>
  <c r="H90" i="10" s="1"/>
  <c r="R630" i="7"/>
  <c r="Y630" i="7"/>
  <c r="P90" i="10" s="1" a="1"/>
  <c r="P90" i="10" s="1"/>
  <c r="Z630" i="7"/>
  <c r="L631" i="7"/>
  <c r="G879" i="10" s="1" a="1"/>
  <c r="G879" i="10" s="1"/>
  <c r="M631" i="7"/>
  <c r="H879" i="10" s="1" a="1"/>
  <c r="H879" i="10" s="1"/>
  <c r="R631" i="7"/>
  <c r="Y631" i="7"/>
  <c r="P879" i="10" s="1" a="1"/>
  <c r="P879" i="10" s="1"/>
  <c r="Z631" i="7"/>
  <c r="L632" i="7"/>
  <c r="G128" i="10" s="1" a="1"/>
  <c r="G128" i="10" s="1"/>
  <c r="M632" i="7"/>
  <c r="H128" i="10" s="1" a="1"/>
  <c r="H128" i="10" s="1"/>
  <c r="R632" i="7"/>
  <c r="Y632" i="7"/>
  <c r="P128" i="10" s="1" a="1"/>
  <c r="P128" i="10" s="1"/>
  <c r="Z632" i="7"/>
  <c r="L633" i="7"/>
  <c r="G604" i="10" s="1" a="1"/>
  <c r="G604" i="10" s="1"/>
  <c r="M633" i="7"/>
  <c r="H604" i="10" s="1" a="1"/>
  <c r="H604" i="10" s="1"/>
  <c r="R633" i="7"/>
  <c r="Y633" i="7"/>
  <c r="P604" i="10" s="1" a="1"/>
  <c r="P604" i="10" s="1"/>
  <c r="Z633" i="7"/>
  <c r="L634" i="7"/>
  <c r="G598" i="10" s="1" a="1"/>
  <c r="G598" i="10" s="1"/>
  <c r="M634" i="7"/>
  <c r="H598" i="10" s="1" a="1"/>
  <c r="H598" i="10" s="1"/>
  <c r="R634" i="7"/>
  <c r="Y634" i="7"/>
  <c r="P598" i="10" s="1" a="1"/>
  <c r="P598" i="10" s="1"/>
  <c r="Z634" i="7"/>
  <c r="L635" i="7"/>
  <c r="G998" i="10" s="1" a="1"/>
  <c r="G998" i="10" s="1"/>
  <c r="M635" i="7"/>
  <c r="H998" i="10" s="1" a="1"/>
  <c r="H998" i="10" s="1"/>
  <c r="R635" i="7"/>
  <c r="Y635" i="7"/>
  <c r="P998" i="10" s="1" a="1"/>
  <c r="P998" i="10" s="1"/>
  <c r="Z635" i="7"/>
  <c r="L636" i="7"/>
  <c r="G342" i="10" s="1" a="1"/>
  <c r="G342" i="10" s="1"/>
  <c r="M636" i="7"/>
  <c r="H342" i="10" s="1" a="1"/>
  <c r="H342" i="10" s="1"/>
  <c r="R636" i="7"/>
  <c r="Y636" i="7"/>
  <c r="P342" i="10" s="1" a="1"/>
  <c r="P342" i="10" s="1"/>
  <c r="Z636" i="7"/>
  <c r="L637" i="7"/>
  <c r="G72" i="10" s="1" a="1"/>
  <c r="G72" i="10" s="1"/>
  <c r="M637" i="7"/>
  <c r="H72" i="10" s="1" a="1"/>
  <c r="H72" i="10" s="1"/>
  <c r="R637" i="7"/>
  <c r="Y637" i="7"/>
  <c r="P72" i="10" s="1" a="1"/>
  <c r="P72" i="10" s="1"/>
  <c r="Z637" i="7"/>
  <c r="L638" i="7"/>
  <c r="G623" i="10" s="1" a="1"/>
  <c r="G623" i="10" s="1"/>
  <c r="M638" i="7"/>
  <c r="H623" i="10" s="1" a="1"/>
  <c r="H623" i="10" s="1"/>
  <c r="R638" i="7"/>
  <c r="Y638" i="7"/>
  <c r="P623" i="10" s="1" a="1"/>
  <c r="P623" i="10" s="1"/>
  <c r="Z638" i="7"/>
  <c r="L639" i="7"/>
  <c r="G552" i="10" s="1" a="1"/>
  <c r="G552" i="10" s="1"/>
  <c r="M639" i="7"/>
  <c r="H552" i="10" s="1" a="1"/>
  <c r="H552" i="10" s="1"/>
  <c r="R639" i="7"/>
  <c r="Y639" i="7"/>
  <c r="P552" i="10" s="1" a="1"/>
  <c r="P552" i="10" s="1"/>
  <c r="Z639" i="7"/>
  <c r="L640" i="7"/>
  <c r="G811" i="10" s="1" a="1"/>
  <c r="G811" i="10" s="1"/>
  <c r="M640" i="7"/>
  <c r="H811" i="10" s="1" a="1"/>
  <c r="H811" i="10" s="1"/>
  <c r="R640" i="7"/>
  <c r="Y640" i="7"/>
  <c r="P811" i="10" s="1" a="1"/>
  <c r="P811" i="10" s="1"/>
  <c r="Z640" i="7"/>
  <c r="L641" i="7"/>
  <c r="G913" i="10" s="1" a="1"/>
  <c r="G913" i="10" s="1"/>
  <c r="M641" i="7"/>
  <c r="H913" i="10" s="1" a="1"/>
  <c r="H913" i="10" s="1"/>
  <c r="R641" i="7"/>
  <c r="Y641" i="7"/>
  <c r="P913" i="10" s="1" a="1"/>
  <c r="P913" i="10" s="1"/>
  <c r="Z641" i="7"/>
  <c r="L642" i="7"/>
  <c r="G243" i="10" s="1" a="1"/>
  <c r="G243" i="10" s="1"/>
  <c r="M642" i="7"/>
  <c r="H243" i="10" s="1" a="1"/>
  <c r="H243" i="10" s="1"/>
  <c r="R642" i="7"/>
  <c r="Y642" i="7"/>
  <c r="P243" i="10" s="1" a="1"/>
  <c r="P243" i="10" s="1"/>
  <c r="Z642" i="7"/>
  <c r="L643" i="7"/>
  <c r="G78" i="10" s="1" a="1"/>
  <c r="G78" i="10" s="1"/>
  <c r="M643" i="7"/>
  <c r="H78" i="10" s="1" a="1"/>
  <c r="H78" i="10" s="1"/>
  <c r="R643" i="7"/>
  <c r="Y643" i="7"/>
  <c r="P78" i="10" s="1" a="1"/>
  <c r="P78" i="10" s="1"/>
  <c r="Z643" i="7"/>
  <c r="L644" i="7"/>
  <c r="G263" i="10" s="1" a="1"/>
  <c r="G263" i="10" s="1"/>
  <c r="M644" i="7"/>
  <c r="H263" i="10" s="1" a="1"/>
  <c r="H263" i="10" s="1"/>
  <c r="R644" i="7"/>
  <c r="Y644" i="7"/>
  <c r="P263" i="10" s="1" a="1"/>
  <c r="P263" i="10" s="1"/>
  <c r="Z644" i="7"/>
  <c r="L645" i="7"/>
  <c r="G712" i="10" s="1" a="1"/>
  <c r="G712" i="10" s="1"/>
  <c r="M645" i="7"/>
  <c r="H712" i="10" s="1" a="1"/>
  <c r="H712" i="10" s="1"/>
  <c r="R645" i="7"/>
  <c r="Y645" i="7"/>
  <c r="P712" i="10" s="1" a="1"/>
  <c r="P712" i="10" s="1"/>
  <c r="Z645" i="7"/>
  <c r="L646" i="7"/>
  <c r="G985" i="10" s="1" a="1"/>
  <c r="G985" i="10" s="1"/>
  <c r="M646" i="7"/>
  <c r="H985" i="10" s="1" a="1"/>
  <c r="H985" i="10" s="1"/>
  <c r="R646" i="7"/>
  <c r="Y646" i="7"/>
  <c r="P985" i="10" s="1" a="1"/>
  <c r="P985" i="10" s="1"/>
  <c r="Z646" i="7"/>
  <c r="L647" i="7"/>
  <c r="G660" i="10" s="1" a="1"/>
  <c r="G660" i="10" s="1"/>
  <c r="M647" i="7"/>
  <c r="H660" i="10" s="1" a="1"/>
  <c r="H660" i="10" s="1"/>
  <c r="R647" i="7"/>
  <c r="Y647" i="7"/>
  <c r="P660" i="10" s="1" a="1"/>
  <c r="P660" i="10" s="1"/>
  <c r="Z647" i="7"/>
  <c r="L648" i="7"/>
  <c r="G511" i="10" s="1" a="1"/>
  <c r="G511" i="10" s="1"/>
  <c r="M648" i="7"/>
  <c r="H511" i="10" s="1" a="1"/>
  <c r="H511" i="10" s="1"/>
  <c r="R648" i="7"/>
  <c r="Y648" i="7"/>
  <c r="P511" i="10" s="1" a="1"/>
  <c r="P511" i="10" s="1"/>
  <c r="Z648" i="7"/>
  <c r="L649" i="7"/>
  <c r="G310" i="10" s="1" a="1"/>
  <c r="G310" i="10" s="1"/>
  <c r="M649" i="7"/>
  <c r="H310" i="10" s="1" a="1"/>
  <c r="H310" i="10" s="1"/>
  <c r="R649" i="7"/>
  <c r="Y649" i="7"/>
  <c r="P310" i="10" s="1" a="1"/>
  <c r="P310" i="10" s="1"/>
  <c r="Z649" i="7"/>
  <c r="L650" i="7"/>
  <c r="G824" i="10" s="1" a="1"/>
  <c r="G824" i="10" s="1"/>
  <c r="M650" i="7"/>
  <c r="H824" i="10" s="1" a="1"/>
  <c r="H824" i="10" s="1"/>
  <c r="R650" i="7"/>
  <c r="Y650" i="7"/>
  <c r="P824" i="10" s="1" a="1"/>
  <c r="P824" i="10" s="1"/>
  <c r="Z650" i="7"/>
  <c r="L651" i="7"/>
  <c r="G451" i="10" s="1" a="1"/>
  <c r="G451" i="10" s="1"/>
  <c r="M651" i="7"/>
  <c r="H451" i="10" s="1" a="1"/>
  <c r="H451" i="10" s="1"/>
  <c r="R651" i="7"/>
  <c r="Y651" i="7"/>
  <c r="P451" i="10" s="1" a="1"/>
  <c r="P451" i="10" s="1"/>
  <c r="Z651" i="7"/>
  <c r="L652" i="7"/>
  <c r="G436" i="10" s="1" a="1"/>
  <c r="G436" i="10" s="1"/>
  <c r="M652" i="7"/>
  <c r="H436" i="10" s="1" a="1"/>
  <c r="H436" i="10" s="1"/>
  <c r="R652" i="7"/>
  <c r="Y652" i="7"/>
  <c r="P436" i="10" s="1" a="1"/>
  <c r="P436" i="10" s="1"/>
  <c r="Z652" i="7"/>
  <c r="L653" i="7"/>
  <c r="G698" i="10" s="1" a="1"/>
  <c r="G698" i="10" s="1"/>
  <c r="M653" i="7"/>
  <c r="H698" i="10" s="1" a="1"/>
  <c r="H698" i="10" s="1"/>
  <c r="R653" i="7"/>
  <c r="Y653" i="7"/>
  <c r="P698" i="10" s="1" a="1"/>
  <c r="P698" i="10" s="1"/>
  <c r="Z653" i="7"/>
  <c r="L654" i="7"/>
  <c r="G179" i="10" s="1" a="1"/>
  <c r="G179" i="10" s="1"/>
  <c r="M654" i="7"/>
  <c r="H179" i="10" s="1" a="1"/>
  <c r="H179" i="10" s="1"/>
  <c r="R654" i="7"/>
  <c r="Y654" i="7"/>
  <c r="P179" i="10" s="1" a="1"/>
  <c r="P179" i="10" s="1"/>
  <c r="Z654" i="7"/>
  <c r="L655" i="7"/>
  <c r="G653" i="10" s="1" a="1"/>
  <c r="G653" i="10" s="1"/>
  <c r="M655" i="7"/>
  <c r="H653" i="10" s="1" a="1"/>
  <c r="H653" i="10" s="1"/>
  <c r="R655" i="7"/>
  <c r="Y655" i="7"/>
  <c r="P653" i="10" s="1" a="1"/>
  <c r="P653" i="10" s="1"/>
  <c r="Z655" i="7"/>
  <c r="L656" i="7"/>
  <c r="G477" i="10" s="1" a="1"/>
  <c r="G477" i="10" s="1"/>
  <c r="M656" i="7"/>
  <c r="H477" i="10" s="1" a="1"/>
  <c r="H477" i="10" s="1"/>
  <c r="R656" i="7"/>
  <c r="Y656" i="7"/>
  <c r="P477" i="10" s="1" a="1"/>
  <c r="P477" i="10" s="1"/>
  <c r="Z656" i="7"/>
  <c r="L657" i="7"/>
  <c r="G417" i="10" s="1" a="1"/>
  <c r="G417" i="10" s="1"/>
  <c r="M657" i="7"/>
  <c r="H417" i="10" s="1" a="1"/>
  <c r="H417" i="10" s="1"/>
  <c r="R657" i="7"/>
  <c r="Y657" i="7"/>
  <c r="P417" i="10" s="1" a="1"/>
  <c r="P417" i="10" s="1"/>
  <c r="Z657" i="7"/>
  <c r="L658" i="7"/>
  <c r="G448" i="10" s="1" a="1"/>
  <c r="G448" i="10" s="1"/>
  <c r="M658" i="7"/>
  <c r="H448" i="10" s="1" a="1"/>
  <c r="H448" i="10" s="1"/>
  <c r="R658" i="7"/>
  <c r="Y658" i="7"/>
  <c r="P448" i="10" s="1" a="1"/>
  <c r="P448" i="10" s="1"/>
  <c r="Z658" i="7"/>
  <c r="L659" i="7"/>
  <c r="G991" i="10" s="1" a="1"/>
  <c r="G991" i="10" s="1"/>
  <c r="M659" i="7"/>
  <c r="H991" i="10" s="1" a="1"/>
  <c r="H991" i="10" s="1"/>
  <c r="R659" i="7"/>
  <c r="Y659" i="7"/>
  <c r="P991" i="10" s="1" a="1"/>
  <c r="P991" i="10" s="1"/>
  <c r="Z659" i="7"/>
  <c r="L660" i="7"/>
  <c r="G735" i="10" s="1" a="1"/>
  <c r="G735" i="10" s="1"/>
  <c r="M660" i="7"/>
  <c r="H735" i="10" s="1" a="1"/>
  <c r="H735" i="10" s="1"/>
  <c r="R660" i="7"/>
  <c r="Y660" i="7"/>
  <c r="P735" i="10" s="1" a="1"/>
  <c r="P735" i="10" s="1"/>
  <c r="Z660" i="7"/>
  <c r="L661" i="7"/>
  <c r="G994" i="10" s="1" a="1"/>
  <c r="G994" i="10" s="1"/>
  <c r="M661" i="7"/>
  <c r="H994" i="10" s="1" a="1"/>
  <c r="H994" i="10" s="1"/>
  <c r="R661" i="7"/>
  <c r="Y661" i="7"/>
  <c r="P994" i="10" s="1" a="1"/>
  <c r="P994" i="10" s="1"/>
  <c r="Z661" i="7"/>
  <c r="L662" i="7"/>
  <c r="G191" i="10" s="1" a="1"/>
  <c r="G191" i="10" s="1"/>
  <c r="M662" i="7"/>
  <c r="H191" i="10" s="1" a="1"/>
  <c r="H191" i="10" s="1"/>
  <c r="R662" i="7"/>
  <c r="Y662" i="7"/>
  <c r="P191" i="10" s="1" a="1"/>
  <c r="P191" i="10" s="1"/>
  <c r="Z662" i="7"/>
  <c r="L663" i="7"/>
  <c r="G107" i="10" s="1" a="1"/>
  <c r="G107" i="10" s="1"/>
  <c r="M663" i="7"/>
  <c r="H107" i="10" s="1" a="1"/>
  <c r="H107" i="10" s="1"/>
  <c r="R663" i="7"/>
  <c r="Y663" i="7"/>
  <c r="P107" i="10" s="1" a="1"/>
  <c r="P107" i="10" s="1"/>
  <c r="Z663" i="7"/>
  <c r="L664" i="7"/>
  <c r="G867" i="10" s="1" a="1"/>
  <c r="G867" i="10" s="1"/>
  <c r="M664" i="7"/>
  <c r="H867" i="10" s="1" a="1"/>
  <c r="H867" i="10" s="1"/>
  <c r="R664" i="7"/>
  <c r="Y664" i="7"/>
  <c r="P867" i="10" s="1" a="1"/>
  <c r="P867" i="10" s="1"/>
  <c r="Z664" i="7"/>
  <c r="L665" i="7"/>
  <c r="G81" i="10" s="1" a="1"/>
  <c r="G81" i="10" s="1"/>
  <c r="M665" i="7"/>
  <c r="H81" i="10" s="1" a="1"/>
  <c r="H81" i="10" s="1"/>
  <c r="R665" i="7"/>
  <c r="Y665" i="7"/>
  <c r="P81" i="10" s="1" a="1"/>
  <c r="P81" i="10" s="1"/>
  <c r="Z665" i="7"/>
  <c r="L666" i="7"/>
  <c r="G121" i="10" s="1" a="1"/>
  <c r="G121" i="10" s="1"/>
  <c r="M666" i="7"/>
  <c r="H121" i="10" s="1" a="1"/>
  <c r="H121" i="10" s="1"/>
  <c r="R666" i="7"/>
  <c r="Y666" i="7"/>
  <c r="P121" i="10" s="1" a="1"/>
  <c r="P121" i="10" s="1"/>
  <c r="Z666" i="7"/>
  <c r="L667" i="7"/>
  <c r="G700" i="10" s="1" a="1"/>
  <c r="G700" i="10" s="1"/>
  <c r="M667" i="7"/>
  <c r="H700" i="10" s="1" a="1"/>
  <c r="H700" i="10" s="1"/>
  <c r="R667" i="7"/>
  <c r="Y667" i="7"/>
  <c r="P700" i="10" s="1" a="1"/>
  <c r="P700" i="10" s="1"/>
  <c r="Z667" i="7"/>
  <c r="L668" i="7"/>
  <c r="G194" i="10" s="1" a="1"/>
  <c r="G194" i="10" s="1"/>
  <c r="M668" i="7"/>
  <c r="H194" i="10" s="1" a="1"/>
  <c r="H194" i="10" s="1"/>
  <c r="R668" i="7"/>
  <c r="Y668" i="7"/>
  <c r="P194" i="10" s="1" a="1"/>
  <c r="P194" i="10" s="1"/>
  <c r="Z668" i="7"/>
  <c r="L669" i="7"/>
  <c r="G277" i="10" s="1" a="1"/>
  <c r="G277" i="10" s="1"/>
  <c r="M669" i="7"/>
  <c r="H277" i="10" s="1" a="1"/>
  <c r="H277" i="10" s="1"/>
  <c r="R669" i="7"/>
  <c r="Y669" i="7"/>
  <c r="P277" i="10" s="1" a="1"/>
  <c r="P277" i="10" s="1"/>
  <c r="Z669" i="7"/>
  <c r="L670" i="7"/>
  <c r="G229" i="10" s="1" a="1"/>
  <c r="G229" i="10" s="1"/>
  <c r="M670" i="7"/>
  <c r="H229" i="10" s="1" a="1"/>
  <c r="H229" i="10" s="1"/>
  <c r="R670" i="7"/>
  <c r="Y670" i="7"/>
  <c r="P229" i="10" s="1" a="1"/>
  <c r="P229" i="10" s="1"/>
  <c r="Z670" i="7"/>
  <c r="L671" i="7"/>
  <c r="G833" i="10" s="1" a="1"/>
  <c r="G833" i="10" s="1"/>
  <c r="M671" i="7"/>
  <c r="H833" i="10" s="1" a="1"/>
  <c r="H833" i="10" s="1"/>
  <c r="R671" i="7"/>
  <c r="Y671" i="7"/>
  <c r="P833" i="10" s="1" a="1"/>
  <c r="P833" i="10" s="1"/>
  <c r="Z671" i="7"/>
  <c r="L672" i="7"/>
  <c r="G750" i="10" s="1" a="1"/>
  <c r="G750" i="10" s="1"/>
  <c r="M672" i="7"/>
  <c r="H750" i="10" s="1" a="1"/>
  <c r="H750" i="10" s="1"/>
  <c r="R672" i="7"/>
  <c r="Y672" i="7"/>
  <c r="P750" i="10" s="1" a="1"/>
  <c r="P750" i="10" s="1"/>
  <c r="Z672" i="7"/>
  <c r="L673" i="7"/>
  <c r="G315" i="10" s="1" a="1"/>
  <c r="G315" i="10" s="1"/>
  <c r="M673" i="7"/>
  <c r="H315" i="10" s="1" a="1"/>
  <c r="H315" i="10" s="1"/>
  <c r="R673" i="7"/>
  <c r="Y673" i="7"/>
  <c r="P315" i="10" s="1" a="1"/>
  <c r="P315" i="10" s="1"/>
  <c r="Z673" i="7"/>
  <c r="L674" i="7"/>
  <c r="G317" i="10" s="1" a="1"/>
  <c r="G317" i="10" s="1"/>
  <c r="M674" i="7"/>
  <c r="H317" i="10" s="1" a="1"/>
  <c r="H317" i="10" s="1"/>
  <c r="R674" i="7"/>
  <c r="Y674" i="7"/>
  <c r="P317" i="10" s="1" a="1"/>
  <c r="P317" i="10" s="1"/>
  <c r="Z674" i="7"/>
  <c r="L675" i="7"/>
  <c r="G871" i="10" s="1" a="1"/>
  <c r="G871" i="10" s="1"/>
  <c r="M675" i="7"/>
  <c r="H871" i="10" s="1" a="1"/>
  <c r="H871" i="10" s="1"/>
  <c r="R675" i="7"/>
  <c r="Y675" i="7"/>
  <c r="P871" i="10" s="1" a="1"/>
  <c r="P871" i="10" s="1"/>
  <c r="Z675" i="7"/>
  <c r="L676" i="7"/>
  <c r="G308" i="10" s="1" a="1"/>
  <c r="G308" i="10" s="1"/>
  <c r="M676" i="7"/>
  <c r="H308" i="10" s="1" a="1"/>
  <c r="H308" i="10" s="1"/>
  <c r="R676" i="7"/>
  <c r="Y676" i="7"/>
  <c r="P308" i="10" s="1" a="1"/>
  <c r="P308" i="10" s="1"/>
  <c r="Z676" i="7"/>
  <c r="L677" i="7"/>
  <c r="G110" i="10" s="1" a="1"/>
  <c r="G110" i="10" s="1"/>
  <c r="M677" i="7"/>
  <c r="H110" i="10" s="1" a="1"/>
  <c r="H110" i="10" s="1"/>
  <c r="R677" i="7"/>
  <c r="Y677" i="7"/>
  <c r="P110" i="10" s="1" a="1"/>
  <c r="P110" i="10" s="1"/>
  <c r="Z677" i="7"/>
  <c r="L678" i="7"/>
  <c r="G767" i="10" s="1" a="1"/>
  <c r="G767" i="10" s="1"/>
  <c r="M678" i="7"/>
  <c r="H767" i="10" s="1" a="1"/>
  <c r="H767" i="10" s="1"/>
  <c r="R678" i="7"/>
  <c r="Y678" i="7"/>
  <c r="P767" i="10" s="1" a="1"/>
  <c r="P767" i="10" s="1"/>
  <c r="Z678" i="7"/>
  <c r="L679" i="7"/>
  <c r="G223" i="10" s="1" a="1"/>
  <c r="G223" i="10" s="1"/>
  <c r="M679" i="7"/>
  <c r="H223" i="10" s="1" a="1"/>
  <c r="H223" i="10" s="1"/>
  <c r="R679" i="7"/>
  <c r="Y679" i="7"/>
  <c r="P223" i="10" s="1" a="1"/>
  <c r="P223" i="10" s="1"/>
  <c r="Z679" i="7"/>
  <c r="L680" i="7"/>
  <c r="G126" i="10" s="1" a="1"/>
  <c r="G126" i="10" s="1"/>
  <c r="M680" i="7"/>
  <c r="H126" i="10" s="1" a="1"/>
  <c r="H126" i="10" s="1"/>
  <c r="R680" i="7"/>
  <c r="Y680" i="7"/>
  <c r="P126" i="10" s="1" a="1"/>
  <c r="P126" i="10" s="1"/>
  <c r="Z680" i="7"/>
  <c r="L681" i="7"/>
  <c r="G45" i="10" s="1" a="1"/>
  <c r="G45" i="10" s="1"/>
  <c r="M681" i="7"/>
  <c r="H45" i="10" s="1" a="1"/>
  <c r="H45" i="10" s="1"/>
  <c r="R681" i="7"/>
  <c r="Y681" i="7"/>
  <c r="P45" i="10" s="1" a="1"/>
  <c r="P45" i="10" s="1"/>
  <c r="Z681" i="7"/>
  <c r="L682" i="7"/>
  <c r="G725" i="10" s="1" a="1"/>
  <c r="G725" i="10" s="1"/>
  <c r="M682" i="7"/>
  <c r="H725" i="10" s="1" a="1"/>
  <c r="H725" i="10" s="1"/>
  <c r="R682" i="7"/>
  <c r="Y682" i="7"/>
  <c r="P725" i="10" s="1" a="1"/>
  <c r="P725" i="10" s="1"/>
  <c r="Z682" i="7"/>
  <c r="L683" i="7"/>
  <c r="G895" i="10" s="1" a="1"/>
  <c r="G895" i="10" s="1"/>
  <c r="M683" i="7"/>
  <c r="H895" i="10" s="1" a="1"/>
  <c r="H895" i="10" s="1"/>
  <c r="R683" i="7"/>
  <c r="Y683" i="7"/>
  <c r="P895" i="10" s="1" a="1"/>
  <c r="P895" i="10" s="1"/>
  <c r="Z683" i="7"/>
  <c r="L684" i="7"/>
  <c r="G589" i="10" s="1" a="1"/>
  <c r="G589" i="10" s="1"/>
  <c r="M684" i="7"/>
  <c r="H589" i="10" s="1" a="1"/>
  <c r="H589" i="10" s="1"/>
  <c r="R684" i="7"/>
  <c r="Y684" i="7"/>
  <c r="P589" i="10" s="1" a="1"/>
  <c r="P589" i="10" s="1"/>
  <c r="Z684" i="7"/>
  <c r="L685" i="7"/>
  <c r="G789" i="10" s="1" a="1"/>
  <c r="G789" i="10" s="1"/>
  <c r="M685" i="7"/>
  <c r="H789" i="10" s="1" a="1"/>
  <c r="H789" i="10" s="1"/>
  <c r="R685" i="7"/>
  <c r="Y685" i="7"/>
  <c r="P789" i="10" s="1" a="1"/>
  <c r="P789" i="10" s="1"/>
  <c r="Z685" i="7"/>
  <c r="L686" i="7"/>
  <c r="G424" i="10" s="1" a="1"/>
  <c r="G424" i="10" s="1"/>
  <c r="M686" i="7"/>
  <c r="H424" i="10" s="1" a="1"/>
  <c r="H424" i="10" s="1"/>
  <c r="R686" i="7"/>
  <c r="Y686" i="7"/>
  <c r="P424" i="10" s="1" a="1"/>
  <c r="P424" i="10" s="1"/>
  <c r="Z686" i="7"/>
  <c r="L687" i="7"/>
  <c r="G989" i="10" s="1" a="1"/>
  <c r="G989" i="10" s="1"/>
  <c r="M687" i="7"/>
  <c r="H989" i="10" s="1" a="1"/>
  <c r="H989" i="10" s="1"/>
  <c r="R687" i="7"/>
  <c r="Y687" i="7"/>
  <c r="P989" i="10" s="1" a="1"/>
  <c r="P989" i="10" s="1"/>
  <c r="Z687" i="7"/>
  <c r="L688" i="7"/>
  <c r="G31" i="10" s="1" a="1"/>
  <c r="G31" i="10" s="1"/>
  <c r="M688" i="7"/>
  <c r="H31" i="10" s="1" a="1"/>
  <c r="H31" i="10" s="1"/>
  <c r="R688" i="7"/>
  <c r="Y688" i="7"/>
  <c r="P31" i="10" s="1" a="1"/>
  <c r="P31" i="10" s="1"/>
  <c r="Z688" i="7"/>
  <c r="L689" i="7"/>
  <c r="G25" i="10" s="1" a="1"/>
  <c r="G25" i="10" s="1"/>
  <c r="M689" i="7"/>
  <c r="H25" i="10" s="1" a="1"/>
  <c r="H25" i="10" s="1"/>
  <c r="R689" i="7"/>
  <c r="Y689" i="7"/>
  <c r="P25" i="10" s="1" a="1"/>
  <c r="P25" i="10" s="1"/>
  <c r="Z689" i="7"/>
  <c r="L690" i="7"/>
  <c r="G571" i="10" s="1" a="1"/>
  <c r="G571" i="10" s="1"/>
  <c r="M690" i="7"/>
  <c r="H571" i="10" s="1" a="1"/>
  <c r="H571" i="10" s="1"/>
  <c r="R690" i="7"/>
  <c r="Y690" i="7"/>
  <c r="P571" i="10" s="1" a="1"/>
  <c r="P571" i="10" s="1"/>
  <c r="Z690" i="7"/>
  <c r="L691" i="7"/>
  <c r="G820" i="10" s="1" a="1"/>
  <c r="G820" i="10" s="1"/>
  <c r="M691" i="7"/>
  <c r="H820" i="10" s="1" a="1"/>
  <c r="H820" i="10" s="1"/>
  <c r="R691" i="7"/>
  <c r="Y691" i="7"/>
  <c r="P820" i="10" s="1" a="1"/>
  <c r="P820" i="10" s="1"/>
  <c r="Z691" i="7"/>
  <c r="L692" i="7"/>
  <c r="G47" i="10" s="1" a="1"/>
  <c r="G47" i="10" s="1"/>
  <c r="M692" i="7"/>
  <c r="H47" i="10" s="1" a="1"/>
  <c r="H47" i="10" s="1"/>
  <c r="R692" i="7"/>
  <c r="Y692" i="7"/>
  <c r="P47" i="10" s="1" a="1"/>
  <c r="P47" i="10" s="1"/>
  <c r="Z692" i="7"/>
  <c r="L693" i="7"/>
  <c r="G431" i="10" s="1" a="1"/>
  <c r="G431" i="10" s="1"/>
  <c r="M693" i="7"/>
  <c r="H431" i="10" s="1" a="1"/>
  <c r="H431" i="10" s="1"/>
  <c r="R693" i="7"/>
  <c r="Y693" i="7"/>
  <c r="P431" i="10" s="1" a="1"/>
  <c r="P431" i="10" s="1"/>
  <c r="Z693" i="7"/>
  <c r="L694" i="7"/>
  <c r="G294" i="10" s="1" a="1"/>
  <c r="G294" i="10" s="1"/>
  <c r="M694" i="7"/>
  <c r="H294" i="10" s="1" a="1"/>
  <c r="H294" i="10" s="1"/>
  <c r="R694" i="7"/>
  <c r="Y694" i="7"/>
  <c r="P294" i="10" s="1" a="1"/>
  <c r="P294" i="10" s="1"/>
  <c r="Z694" i="7"/>
  <c r="L695" i="7"/>
  <c r="G7" i="10" s="1" a="1"/>
  <c r="G7" i="10" s="1"/>
  <c r="M695" i="7"/>
  <c r="H7" i="10" s="1" a="1"/>
  <c r="H7" i="10" s="1"/>
  <c r="R695" i="7"/>
  <c r="Y695" i="7"/>
  <c r="P7" i="10" s="1" a="1"/>
  <c r="P7" i="10" s="1"/>
  <c r="Z695" i="7"/>
  <c r="L696" i="7"/>
  <c r="G857" i="10" s="1" a="1"/>
  <c r="G857" i="10" s="1"/>
  <c r="M696" i="7"/>
  <c r="H857" i="10" s="1" a="1"/>
  <c r="H857" i="10" s="1"/>
  <c r="R696" i="7"/>
  <c r="Y696" i="7"/>
  <c r="P857" i="10" s="1" a="1"/>
  <c r="P857" i="10" s="1"/>
  <c r="Z696" i="7"/>
  <c r="L697" i="7"/>
  <c r="G177" i="10" s="1" a="1"/>
  <c r="G177" i="10" s="1"/>
  <c r="M697" i="7"/>
  <c r="H177" i="10" s="1" a="1"/>
  <c r="H177" i="10" s="1"/>
  <c r="R697" i="7"/>
  <c r="Y697" i="7"/>
  <c r="P177" i="10" s="1" a="1"/>
  <c r="P177" i="10" s="1"/>
  <c r="Z697" i="7"/>
  <c r="L698" i="7"/>
  <c r="G689" i="10" s="1" a="1"/>
  <c r="G689" i="10" s="1"/>
  <c r="M698" i="7"/>
  <c r="H689" i="10" s="1" a="1"/>
  <c r="H689" i="10" s="1"/>
  <c r="R698" i="7"/>
  <c r="Y698" i="7"/>
  <c r="P689" i="10" s="1" a="1"/>
  <c r="P689" i="10" s="1"/>
  <c r="Z698" i="7"/>
  <c r="L699" i="7"/>
  <c r="G20" i="10" s="1" a="1"/>
  <c r="G20" i="10" s="1"/>
  <c r="M699" i="7"/>
  <c r="H20" i="10" s="1" a="1"/>
  <c r="H20" i="10" s="1"/>
  <c r="R699" i="7"/>
  <c r="Y699" i="7"/>
  <c r="P20" i="10" s="1" a="1"/>
  <c r="P20" i="10" s="1"/>
  <c r="Z699" i="7"/>
  <c r="L700" i="7"/>
  <c r="G603" i="10" s="1" a="1"/>
  <c r="G603" i="10" s="1"/>
  <c r="M700" i="7"/>
  <c r="H603" i="10" s="1" a="1"/>
  <c r="H603" i="10" s="1"/>
  <c r="R700" i="7"/>
  <c r="Y700" i="7"/>
  <c r="P603" i="10" s="1" a="1"/>
  <c r="P603" i="10" s="1"/>
  <c r="Z700" i="7"/>
  <c r="L701" i="7"/>
  <c r="G775" i="10" s="1" a="1"/>
  <c r="G775" i="10" s="1"/>
  <c r="M701" i="7"/>
  <c r="H775" i="10" s="1" a="1"/>
  <c r="H775" i="10" s="1"/>
  <c r="R701" i="7"/>
  <c r="Y701" i="7"/>
  <c r="P775" i="10" s="1" a="1"/>
  <c r="P775" i="10" s="1"/>
  <c r="Z701" i="7"/>
  <c r="L702" i="7"/>
  <c r="G583" i="10" s="1" a="1"/>
  <c r="G583" i="10" s="1"/>
  <c r="M702" i="7"/>
  <c r="H583" i="10" s="1" a="1"/>
  <c r="H583" i="10" s="1"/>
  <c r="R702" i="7"/>
  <c r="Y702" i="7"/>
  <c r="P583" i="10" s="1" a="1"/>
  <c r="P583" i="10" s="1"/>
  <c r="Z702" i="7"/>
  <c r="L703" i="7"/>
  <c r="G153" i="10" s="1" a="1"/>
  <c r="G153" i="10" s="1"/>
  <c r="M703" i="7"/>
  <c r="H153" i="10" s="1" a="1"/>
  <c r="H153" i="10" s="1"/>
  <c r="R703" i="7"/>
  <c r="Y703" i="7"/>
  <c r="P153" i="10" s="1" a="1"/>
  <c r="P153" i="10" s="1"/>
  <c r="Z703" i="7"/>
  <c r="L704" i="7"/>
  <c r="G357" i="10" s="1" a="1"/>
  <c r="G357" i="10" s="1"/>
  <c r="M704" i="7"/>
  <c r="H357" i="10" s="1" a="1"/>
  <c r="H357" i="10" s="1"/>
  <c r="R704" i="7"/>
  <c r="Y704" i="7"/>
  <c r="P357" i="10" s="1" a="1"/>
  <c r="P357" i="10" s="1"/>
  <c r="Z704" i="7"/>
  <c r="L705" i="7"/>
  <c r="G12" i="10" s="1" a="1"/>
  <c r="G12" i="10" s="1"/>
  <c r="M705" i="7"/>
  <c r="H12" i="10" s="1" a="1"/>
  <c r="H12" i="10" s="1"/>
  <c r="R705" i="7"/>
  <c r="Y705" i="7"/>
  <c r="P12" i="10" s="1" a="1"/>
  <c r="P12" i="10" s="1"/>
  <c r="Z705" i="7"/>
  <c r="L706" i="7"/>
  <c r="G971" i="10" s="1" a="1"/>
  <c r="G971" i="10" s="1"/>
  <c r="M706" i="7"/>
  <c r="H971" i="10" s="1" a="1"/>
  <c r="H971" i="10" s="1"/>
  <c r="R706" i="7"/>
  <c r="Y706" i="7"/>
  <c r="P971" i="10" s="1" a="1"/>
  <c r="P971" i="10" s="1"/>
  <c r="Z706" i="7"/>
  <c r="L707" i="7"/>
  <c r="G674" i="10" s="1" a="1"/>
  <c r="G674" i="10" s="1"/>
  <c r="M707" i="7"/>
  <c r="H674" i="10" s="1" a="1"/>
  <c r="H674" i="10" s="1"/>
  <c r="R707" i="7"/>
  <c r="Y707" i="7"/>
  <c r="P674" i="10" s="1" a="1"/>
  <c r="P674" i="10" s="1"/>
  <c r="Z707" i="7"/>
  <c r="L708" i="7"/>
  <c r="G276" i="10" s="1" a="1"/>
  <c r="G276" i="10" s="1"/>
  <c r="M708" i="7"/>
  <c r="H276" i="10" s="1" a="1"/>
  <c r="H276" i="10" s="1"/>
  <c r="R708" i="7"/>
  <c r="Y708" i="7"/>
  <c r="P276" i="10" s="1" a="1"/>
  <c r="P276" i="10" s="1"/>
  <c r="Z708" i="7"/>
  <c r="L709" i="7"/>
  <c r="G663" i="10" s="1" a="1"/>
  <c r="G663" i="10" s="1"/>
  <c r="M709" i="7"/>
  <c r="H663" i="10" s="1" a="1"/>
  <c r="H663" i="10" s="1"/>
  <c r="R709" i="7"/>
  <c r="Y709" i="7"/>
  <c r="P663" i="10" s="1" a="1"/>
  <c r="P663" i="10" s="1"/>
  <c r="Z709" i="7"/>
  <c r="L710" i="7"/>
  <c r="G238" i="10" s="1" a="1"/>
  <c r="G238" i="10" s="1"/>
  <c r="M710" i="7"/>
  <c r="H238" i="10" s="1" a="1"/>
  <c r="H238" i="10" s="1"/>
  <c r="R710" i="7"/>
  <c r="Y710" i="7"/>
  <c r="P238" i="10" s="1" a="1"/>
  <c r="P238" i="10" s="1"/>
  <c r="Z710" i="7"/>
  <c r="L711" i="7"/>
  <c r="G669" i="10" s="1" a="1"/>
  <c r="G669" i="10" s="1"/>
  <c r="M711" i="7"/>
  <c r="H669" i="10" s="1" a="1"/>
  <c r="H669" i="10" s="1"/>
  <c r="R711" i="7"/>
  <c r="Y711" i="7"/>
  <c r="P669" i="10" s="1" a="1"/>
  <c r="P669" i="10" s="1"/>
  <c r="Z711" i="7"/>
  <c r="L712" i="7"/>
  <c r="G57" i="10" s="1" a="1"/>
  <c r="G57" i="10" s="1"/>
  <c r="M712" i="7"/>
  <c r="H57" i="10" s="1" a="1"/>
  <c r="H57" i="10" s="1"/>
  <c r="R712" i="7"/>
  <c r="Y712" i="7"/>
  <c r="P57" i="10" s="1" a="1"/>
  <c r="P57" i="10" s="1"/>
  <c r="Z712" i="7"/>
  <c r="L713" i="7"/>
  <c r="G586" i="10" s="1" a="1"/>
  <c r="G586" i="10" s="1"/>
  <c r="M713" i="7"/>
  <c r="H586" i="10" s="1" a="1"/>
  <c r="H586" i="10" s="1"/>
  <c r="R713" i="7"/>
  <c r="Y713" i="7"/>
  <c r="P586" i="10" s="1" a="1"/>
  <c r="P586" i="10" s="1"/>
  <c r="Z713" i="7"/>
  <c r="L714" i="7"/>
  <c r="G599" i="10" s="1" a="1"/>
  <c r="G599" i="10" s="1"/>
  <c r="M714" i="7"/>
  <c r="H599" i="10" s="1" a="1"/>
  <c r="H599" i="10" s="1"/>
  <c r="R714" i="7"/>
  <c r="Y714" i="7"/>
  <c r="P599" i="10" s="1" a="1"/>
  <c r="P599" i="10" s="1"/>
  <c r="Z714" i="7"/>
  <c r="L715" i="7"/>
  <c r="G961" i="10" s="1" a="1"/>
  <c r="G961" i="10" s="1"/>
  <c r="M715" i="7"/>
  <c r="H961" i="10" s="1" a="1"/>
  <c r="H961" i="10" s="1"/>
  <c r="R715" i="7"/>
  <c r="Y715" i="7"/>
  <c r="P961" i="10" s="1" a="1"/>
  <c r="P961" i="10" s="1"/>
  <c r="Z715" i="7"/>
  <c r="L716" i="7"/>
  <c r="G856" i="10" s="1" a="1"/>
  <c r="G856" i="10" s="1"/>
  <c r="M716" i="7"/>
  <c r="H856" i="10" s="1" a="1"/>
  <c r="H856" i="10" s="1"/>
  <c r="R716" i="7"/>
  <c r="Y716" i="7"/>
  <c r="P856" i="10" s="1" a="1"/>
  <c r="P856" i="10" s="1"/>
  <c r="Z716" i="7"/>
  <c r="L717" i="7"/>
  <c r="G271" i="10" s="1" a="1"/>
  <c r="G271" i="10" s="1"/>
  <c r="M717" i="7"/>
  <c r="H271" i="10" s="1" a="1"/>
  <c r="H271" i="10" s="1"/>
  <c r="R717" i="7"/>
  <c r="Y717" i="7"/>
  <c r="P271" i="10" s="1" a="1"/>
  <c r="P271" i="10" s="1"/>
  <c r="Z717" i="7"/>
  <c r="L718" i="7"/>
  <c r="G696" i="10" s="1" a="1"/>
  <c r="G696" i="10" s="1"/>
  <c r="M718" i="7"/>
  <c r="H696" i="10" s="1" a="1"/>
  <c r="H696" i="10" s="1"/>
  <c r="R718" i="7"/>
  <c r="Y718" i="7"/>
  <c r="P696" i="10" s="1" a="1"/>
  <c r="P696" i="10" s="1"/>
  <c r="Z718" i="7"/>
  <c r="L719" i="7"/>
  <c r="G433" i="10" s="1" a="1"/>
  <c r="G433" i="10" s="1"/>
  <c r="M719" i="7"/>
  <c r="H433" i="10" s="1" a="1"/>
  <c r="H433" i="10" s="1"/>
  <c r="R719" i="7"/>
  <c r="Y719" i="7"/>
  <c r="P433" i="10" s="1" a="1"/>
  <c r="P433" i="10" s="1"/>
  <c r="Z719" i="7"/>
  <c r="L720" i="7"/>
  <c r="G955" i="10" s="1" a="1"/>
  <c r="G955" i="10" s="1"/>
  <c r="M720" i="7"/>
  <c r="H955" i="10" s="1" a="1"/>
  <c r="H955" i="10" s="1"/>
  <c r="R720" i="7"/>
  <c r="Y720" i="7"/>
  <c r="P955" i="10" s="1" a="1"/>
  <c r="P955" i="10" s="1"/>
  <c r="Z720" i="7"/>
  <c r="L721" i="7"/>
  <c r="G369" i="10" s="1" a="1"/>
  <c r="G369" i="10" s="1"/>
  <c r="M721" i="7"/>
  <c r="H369" i="10" s="1" a="1"/>
  <c r="H369" i="10" s="1"/>
  <c r="R721" i="7"/>
  <c r="Y721" i="7"/>
  <c r="P369" i="10" s="1" a="1"/>
  <c r="P369" i="10" s="1"/>
  <c r="Z721" i="7"/>
  <c r="L722" i="7"/>
  <c r="G406" i="10" s="1" a="1"/>
  <c r="G406" i="10" s="1"/>
  <c r="M722" i="7"/>
  <c r="H406" i="10" s="1" a="1"/>
  <c r="H406" i="10" s="1"/>
  <c r="R722" i="7"/>
  <c r="Y722" i="7"/>
  <c r="P406" i="10" s="1" a="1"/>
  <c r="P406" i="10" s="1"/>
  <c r="Z722" i="7"/>
  <c r="L723" i="7"/>
  <c r="G272" i="10" s="1" a="1"/>
  <c r="G272" i="10" s="1"/>
  <c r="M723" i="7"/>
  <c r="H272" i="10" s="1" a="1"/>
  <c r="H272" i="10" s="1"/>
  <c r="R723" i="7"/>
  <c r="Y723" i="7"/>
  <c r="P272" i="10" s="1" a="1"/>
  <c r="P272" i="10" s="1"/>
  <c r="Z723" i="7"/>
  <c r="L724" i="7"/>
  <c r="G94" i="10" s="1" a="1"/>
  <c r="G94" i="10" s="1"/>
  <c r="M724" i="7"/>
  <c r="H94" i="10" s="1" a="1"/>
  <c r="H94" i="10" s="1"/>
  <c r="R724" i="7"/>
  <c r="Y724" i="7"/>
  <c r="P94" i="10" s="1" a="1"/>
  <c r="P94" i="10" s="1"/>
  <c r="Z724" i="7"/>
  <c r="L725" i="7"/>
  <c r="G513" i="10" s="1" a="1"/>
  <c r="G513" i="10" s="1"/>
  <c r="M725" i="7"/>
  <c r="H513" i="10" s="1" a="1"/>
  <c r="H513" i="10" s="1"/>
  <c r="R725" i="7"/>
  <c r="Y725" i="7"/>
  <c r="P513" i="10" s="1" a="1"/>
  <c r="P513" i="10" s="1"/>
  <c r="Z725" i="7"/>
  <c r="L726" i="7"/>
  <c r="G290" i="10" s="1" a="1"/>
  <c r="G290" i="10" s="1"/>
  <c r="M726" i="7"/>
  <c r="H290" i="10" s="1" a="1"/>
  <c r="H290" i="10" s="1"/>
  <c r="R726" i="7"/>
  <c r="Y726" i="7"/>
  <c r="P290" i="10" s="1" a="1"/>
  <c r="P290" i="10" s="1"/>
  <c r="Z726" i="7"/>
  <c r="L727" i="7"/>
  <c r="G694" i="10" s="1" a="1"/>
  <c r="G694" i="10" s="1"/>
  <c r="M727" i="7"/>
  <c r="H694" i="10" s="1" a="1"/>
  <c r="H694" i="10" s="1"/>
  <c r="R727" i="7"/>
  <c r="Y727" i="7"/>
  <c r="P694" i="10" s="1" a="1"/>
  <c r="P694" i="10" s="1"/>
  <c r="Z727" i="7"/>
  <c r="L728" i="7"/>
  <c r="G320" i="10" s="1" a="1"/>
  <c r="G320" i="10" s="1"/>
  <c r="M728" i="7"/>
  <c r="H320" i="10" s="1" a="1"/>
  <c r="H320" i="10" s="1"/>
  <c r="R728" i="7"/>
  <c r="Y728" i="7"/>
  <c r="P320" i="10" s="1" a="1"/>
  <c r="P320" i="10" s="1"/>
  <c r="Z728" i="7"/>
  <c r="L729" i="7"/>
  <c r="G493" i="10" s="1" a="1"/>
  <c r="G493" i="10" s="1"/>
  <c r="M729" i="7"/>
  <c r="H493" i="10" s="1" a="1"/>
  <c r="H493" i="10" s="1"/>
  <c r="R729" i="7"/>
  <c r="Y729" i="7"/>
  <c r="P493" i="10" s="1" a="1"/>
  <c r="P493" i="10" s="1"/>
  <c r="Z729" i="7"/>
  <c r="L730" i="7"/>
  <c r="G404" i="10" s="1" a="1"/>
  <c r="G404" i="10" s="1"/>
  <c r="M730" i="7"/>
  <c r="H404" i="10" s="1" a="1"/>
  <c r="H404" i="10" s="1"/>
  <c r="R730" i="7"/>
  <c r="Y730" i="7"/>
  <c r="P404" i="10" s="1" a="1"/>
  <c r="P404" i="10" s="1"/>
  <c r="Z730" i="7"/>
  <c r="L731" i="7"/>
  <c r="G485" i="10" s="1" a="1"/>
  <c r="G485" i="10" s="1"/>
  <c r="M731" i="7"/>
  <c r="H485" i="10" s="1" a="1"/>
  <c r="H485" i="10" s="1"/>
  <c r="R731" i="7"/>
  <c r="Y731" i="7"/>
  <c r="P485" i="10" s="1" a="1"/>
  <c r="P485" i="10" s="1"/>
  <c r="Z731" i="7"/>
  <c r="L732" i="7"/>
  <c r="G870" i="10" s="1" a="1"/>
  <c r="G870" i="10" s="1"/>
  <c r="M732" i="7"/>
  <c r="H870" i="10" s="1" a="1"/>
  <c r="H870" i="10" s="1"/>
  <c r="R732" i="7"/>
  <c r="Y732" i="7"/>
  <c r="P870" i="10" s="1" a="1"/>
  <c r="P870" i="10" s="1"/>
  <c r="Z732" i="7"/>
  <c r="L733" i="7"/>
  <c r="G332" i="10" s="1" a="1"/>
  <c r="G332" i="10" s="1"/>
  <c r="M733" i="7"/>
  <c r="H332" i="10" s="1" a="1"/>
  <c r="H332" i="10" s="1"/>
  <c r="R733" i="7"/>
  <c r="Y733" i="7"/>
  <c r="P332" i="10" s="1" a="1"/>
  <c r="P332" i="10" s="1"/>
  <c r="Z733" i="7"/>
  <c r="L734" i="7"/>
  <c r="G9" i="10" s="1" a="1"/>
  <c r="G9" i="10" s="1"/>
  <c r="M734" i="7"/>
  <c r="H9" i="10" s="1" a="1"/>
  <c r="H9" i="10" s="1"/>
  <c r="R734" i="7"/>
  <c r="Y734" i="7"/>
  <c r="P9" i="10" s="1" a="1"/>
  <c r="P9" i="10" s="1"/>
  <c r="Z734" i="7"/>
  <c r="L735" i="7"/>
  <c r="G199" i="10" s="1" a="1"/>
  <c r="G199" i="10" s="1"/>
  <c r="M735" i="7"/>
  <c r="H199" i="10" s="1" a="1"/>
  <c r="H199" i="10" s="1"/>
  <c r="R735" i="7"/>
  <c r="Y735" i="7"/>
  <c r="P199" i="10" s="1" a="1"/>
  <c r="P199" i="10" s="1"/>
  <c r="Z735" i="7"/>
  <c r="L736" i="7"/>
  <c r="G953" i="10" s="1" a="1"/>
  <c r="G953" i="10" s="1"/>
  <c r="M736" i="7"/>
  <c r="H953" i="10" s="1" a="1"/>
  <c r="H953" i="10" s="1"/>
  <c r="R736" i="7"/>
  <c r="Y736" i="7"/>
  <c r="P953" i="10" s="1" a="1"/>
  <c r="P953" i="10" s="1"/>
  <c r="Z736" i="7"/>
  <c r="L737" i="7"/>
  <c r="G452" i="10" s="1" a="1"/>
  <c r="G452" i="10" s="1"/>
  <c r="M737" i="7"/>
  <c r="H452" i="10" s="1" a="1"/>
  <c r="H452" i="10" s="1"/>
  <c r="R737" i="7"/>
  <c r="Y737" i="7"/>
  <c r="P452" i="10" s="1" a="1"/>
  <c r="P452" i="10" s="1"/>
  <c r="Z737" i="7"/>
  <c r="L738" i="7"/>
  <c r="G176" i="10" s="1" a="1"/>
  <c r="G176" i="10" s="1"/>
  <c r="M738" i="7"/>
  <c r="H176" i="10" s="1" a="1"/>
  <c r="H176" i="10" s="1"/>
  <c r="R738" i="7"/>
  <c r="Y738" i="7"/>
  <c r="P176" i="10" s="1" a="1"/>
  <c r="P176" i="10" s="1"/>
  <c r="Z738" i="7"/>
  <c r="L739" i="7"/>
  <c r="G152" i="10" s="1" a="1"/>
  <c r="G152" i="10" s="1"/>
  <c r="M739" i="7"/>
  <c r="H152" i="10" s="1" a="1"/>
  <c r="H152" i="10" s="1"/>
  <c r="R739" i="7"/>
  <c r="Y739" i="7"/>
  <c r="P152" i="10" s="1" a="1"/>
  <c r="P152" i="10" s="1"/>
  <c r="Z739" i="7"/>
  <c r="L740" i="7"/>
  <c r="G5" i="10" s="1" a="1"/>
  <c r="G5" i="10" s="1"/>
  <c r="M740" i="7"/>
  <c r="H5" i="10" s="1" a="1"/>
  <c r="H5" i="10" s="1"/>
  <c r="R740" i="7"/>
  <c r="Y740" i="7"/>
  <c r="P5" i="10" s="1" a="1"/>
  <c r="P5" i="10" s="1"/>
  <c r="Z740" i="7"/>
  <c r="L741" i="7"/>
  <c r="G563" i="10" s="1" a="1"/>
  <c r="G563" i="10" s="1"/>
  <c r="M741" i="7"/>
  <c r="H563" i="10" s="1" a="1"/>
  <c r="H563" i="10" s="1"/>
  <c r="R741" i="7"/>
  <c r="Y741" i="7"/>
  <c r="P563" i="10" s="1" a="1"/>
  <c r="P563" i="10" s="1"/>
  <c r="Z741" i="7"/>
  <c r="L742" i="7"/>
  <c r="G378" i="10" s="1" a="1"/>
  <c r="G378" i="10" s="1"/>
  <c r="M742" i="7"/>
  <c r="H378" i="10" s="1" a="1"/>
  <c r="H378" i="10" s="1"/>
  <c r="R742" i="7"/>
  <c r="Y742" i="7"/>
  <c r="P378" i="10" s="1" a="1"/>
  <c r="P378" i="10" s="1"/>
  <c r="Z742" i="7"/>
  <c r="L743" i="7"/>
  <c r="G774" i="10" s="1" a="1"/>
  <c r="G774" i="10" s="1"/>
  <c r="M743" i="7"/>
  <c r="H774" i="10" s="1" a="1"/>
  <c r="H774" i="10" s="1"/>
  <c r="R743" i="7"/>
  <c r="Y743" i="7"/>
  <c r="P774" i="10" s="1" a="1"/>
  <c r="P774" i="10" s="1"/>
  <c r="Z743" i="7"/>
  <c r="L744" i="7"/>
  <c r="G253" i="10" s="1" a="1"/>
  <c r="G253" i="10" s="1"/>
  <c r="M744" i="7"/>
  <c r="H253" i="10" s="1" a="1"/>
  <c r="H253" i="10" s="1"/>
  <c r="R744" i="7"/>
  <c r="Y744" i="7"/>
  <c r="P253" i="10" s="1" a="1"/>
  <c r="P253" i="10" s="1"/>
  <c r="Z744" i="7"/>
  <c r="L745" i="7"/>
  <c r="G865" i="10" s="1" a="1"/>
  <c r="G865" i="10" s="1"/>
  <c r="M745" i="7"/>
  <c r="H865" i="10" s="1" a="1"/>
  <c r="H865" i="10" s="1"/>
  <c r="R745" i="7"/>
  <c r="Y745" i="7"/>
  <c r="P865" i="10" s="1" a="1"/>
  <c r="P865" i="10" s="1"/>
  <c r="Z745" i="7"/>
  <c r="L746" i="7"/>
  <c r="G893" i="10" s="1" a="1"/>
  <c r="G893" i="10" s="1"/>
  <c r="M746" i="7"/>
  <c r="H893" i="10" s="1" a="1"/>
  <c r="H893" i="10" s="1"/>
  <c r="R746" i="7"/>
  <c r="Y746" i="7"/>
  <c r="P893" i="10" s="1" a="1"/>
  <c r="P893" i="10" s="1"/>
  <c r="Z746" i="7"/>
  <c r="L747" i="7"/>
  <c r="G898" i="10" s="1" a="1"/>
  <c r="G898" i="10" s="1"/>
  <c r="M747" i="7"/>
  <c r="H898" i="10" s="1" a="1"/>
  <c r="H898" i="10" s="1"/>
  <c r="R747" i="7"/>
  <c r="Y747" i="7"/>
  <c r="P898" i="10" s="1" a="1"/>
  <c r="P898" i="10" s="1"/>
  <c r="Z747" i="7"/>
  <c r="L748" i="7"/>
  <c r="G362" i="10" s="1" a="1"/>
  <c r="G362" i="10" s="1"/>
  <c r="M748" i="7"/>
  <c r="H362" i="10" s="1" a="1"/>
  <c r="H362" i="10" s="1"/>
  <c r="R748" i="7"/>
  <c r="Y748" i="7"/>
  <c r="P362" i="10" s="1" a="1"/>
  <c r="P362" i="10" s="1"/>
  <c r="Z748" i="7"/>
  <c r="L749" i="7"/>
  <c r="G136" i="10" s="1" a="1"/>
  <c r="G136" i="10" s="1"/>
  <c r="M749" i="7"/>
  <c r="H136" i="10" s="1" a="1"/>
  <c r="H136" i="10" s="1"/>
  <c r="R749" i="7"/>
  <c r="Y749" i="7"/>
  <c r="P136" i="10" s="1" a="1"/>
  <c r="P136" i="10" s="1"/>
  <c r="Z749" i="7"/>
  <c r="L750" i="7"/>
  <c r="G76" i="10" s="1" a="1"/>
  <c r="G76" i="10" s="1"/>
  <c r="M750" i="7"/>
  <c r="H76" i="10" s="1" a="1"/>
  <c r="H76" i="10" s="1"/>
  <c r="R750" i="7"/>
  <c r="Y750" i="7"/>
  <c r="P76" i="10" s="1" a="1"/>
  <c r="P76" i="10" s="1"/>
  <c r="Z750" i="7"/>
  <c r="L751" i="7"/>
  <c r="G331" i="10" s="1" a="1"/>
  <c r="G331" i="10" s="1"/>
  <c r="M751" i="7"/>
  <c r="H331" i="10" s="1" a="1"/>
  <c r="H331" i="10" s="1"/>
  <c r="R751" i="7"/>
  <c r="Y751" i="7"/>
  <c r="P331" i="10" s="1" a="1"/>
  <c r="P331" i="10" s="1"/>
  <c r="Z751" i="7"/>
  <c r="L752" i="7"/>
  <c r="G920" i="10" s="1" a="1"/>
  <c r="G920" i="10" s="1"/>
  <c r="M752" i="7"/>
  <c r="H920" i="10" s="1" a="1"/>
  <c r="H920" i="10" s="1"/>
  <c r="R752" i="7"/>
  <c r="Y752" i="7"/>
  <c r="P920" i="10" s="1" a="1"/>
  <c r="P920" i="10" s="1"/>
  <c r="Z752" i="7"/>
  <c r="L753" i="7"/>
  <c r="G765" i="10" s="1" a="1"/>
  <c r="G765" i="10" s="1"/>
  <c r="M753" i="7"/>
  <c r="H765" i="10" s="1" a="1"/>
  <c r="H765" i="10" s="1"/>
  <c r="R753" i="7"/>
  <c r="Y753" i="7"/>
  <c r="P765" i="10" s="1" a="1"/>
  <c r="P765" i="10" s="1"/>
  <c r="Z753" i="7"/>
  <c r="L754" i="7"/>
  <c r="G981" i="10" s="1" a="1"/>
  <c r="G981" i="10" s="1"/>
  <c r="M754" i="7"/>
  <c r="H981" i="10" s="1" a="1"/>
  <c r="H981" i="10" s="1"/>
  <c r="R754" i="7"/>
  <c r="Y754" i="7"/>
  <c r="P981" i="10" s="1" a="1"/>
  <c r="P981" i="10" s="1"/>
  <c r="Z754" i="7"/>
  <c r="L755" i="7"/>
  <c r="G628" i="10" s="1" a="1"/>
  <c r="G628" i="10" s="1"/>
  <c r="M755" i="7"/>
  <c r="H628" i="10" s="1" a="1"/>
  <c r="H628" i="10" s="1"/>
  <c r="R755" i="7"/>
  <c r="Y755" i="7"/>
  <c r="P628" i="10" s="1" a="1"/>
  <c r="P628" i="10" s="1"/>
  <c r="Z755" i="7"/>
  <c r="L756" i="7"/>
  <c r="G117" i="10" s="1" a="1"/>
  <c r="G117" i="10" s="1"/>
  <c r="M756" i="7"/>
  <c r="H117" i="10" s="1" a="1"/>
  <c r="H117" i="10" s="1"/>
  <c r="R756" i="7"/>
  <c r="Y756" i="7"/>
  <c r="P117" i="10" s="1" a="1"/>
  <c r="P117" i="10" s="1"/>
  <c r="Z756" i="7"/>
  <c r="L757" i="7"/>
  <c r="G832" i="10" s="1" a="1"/>
  <c r="G832" i="10" s="1"/>
  <c r="M757" i="7"/>
  <c r="H832" i="10" s="1" a="1"/>
  <c r="H832" i="10" s="1"/>
  <c r="R757" i="7"/>
  <c r="Y757" i="7"/>
  <c r="P832" i="10" s="1" a="1"/>
  <c r="P832" i="10" s="1"/>
  <c r="Z757" i="7"/>
  <c r="L758" i="7"/>
  <c r="G973" i="10" s="1" a="1"/>
  <c r="G973" i="10" s="1"/>
  <c r="M758" i="7"/>
  <c r="H973" i="10" s="1" a="1"/>
  <c r="H973" i="10" s="1"/>
  <c r="R758" i="7"/>
  <c r="Y758" i="7"/>
  <c r="P973" i="10" s="1" a="1"/>
  <c r="P973" i="10" s="1"/>
  <c r="Z758" i="7"/>
  <c r="L759" i="7"/>
  <c r="G334" i="10" s="1" a="1"/>
  <c r="G334" i="10" s="1"/>
  <c r="M759" i="7"/>
  <c r="H334" i="10" s="1" a="1"/>
  <c r="H334" i="10" s="1"/>
  <c r="R759" i="7"/>
  <c r="Y759" i="7"/>
  <c r="P334" i="10" s="1" a="1"/>
  <c r="P334" i="10" s="1"/>
  <c r="Z759" i="7"/>
  <c r="L760" i="7"/>
  <c r="G326" i="10" s="1" a="1"/>
  <c r="G326" i="10" s="1"/>
  <c r="M760" i="7"/>
  <c r="H326" i="10" s="1" a="1"/>
  <c r="H326" i="10" s="1"/>
  <c r="R760" i="7"/>
  <c r="Y760" i="7"/>
  <c r="P326" i="10" s="1" a="1"/>
  <c r="P326" i="10" s="1"/>
  <c r="Z760" i="7"/>
  <c r="L761" i="7"/>
  <c r="G186" i="10" s="1" a="1"/>
  <c r="G186" i="10" s="1"/>
  <c r="M761" i="7"/>
  <c r="H186" i="10" s="1" a="1"/>
  <c r="H186" i="10" s="1"/>
  <c r="R761" i="7"/>
  <c r="Y761" i="7"/>
  <c r="P186" i="10" s="1" a="1"/>
  <c r="P186" i="10" s="1"/>
  <c r="Z761" i="7"/>
  <c r="L762" i="7"/>
  <c r="G968" i="10" s="1" a="1"/>
  <c r="G968" i="10" s="1"/>
  <c r="M762" i="7"/>
  <c r="H968" i="10" s="1" a="1"/>
  <c r="H968" i="10" s="1"/>
  <c r="R762" i="7"/>
  <c r="Y762" i="7"/>
  <c r="P968" i="10" s="1" a="1"/>
  <c r="P968" i="10" s="1"/>
  <c r="Z762" i="7"/>
  <c r="L763" i="7"/>
  <c r="G533" i="10" s="1" a="1"/>
  <c r="G533" i="10" s="1"/>
  <c r="M763" i="7"/>
  <c r="H533" i="10" s="1" a="1"/>
  <c r="H533" i="10" s="1"/>
  <c r="R763" i="7"/>
  <c r="Y763" i="7"/>
  <c r="P533" i="10" s="1" a="1"/>
  <c r="P533" i="10" s="1"/>
  <c r="Z763" i="7"/>
  <c r="L764" i="7"/>
  <c r="G50" i="10" s="1" a="1"/>
  <c r="G50" i="10" s="1"/>
  <c r="M764" i="7"/>
  <c r="H50" i="10" s="1" a="1"/>
  <c r="H50" i="10" s="1"/>
  <c r="R764" i="7"/>
  <c r="Y764" i="7"/>
  <c r="P50" i="10" s="1" a="1"/>
  <c r="P50" i="10" s="1"/>
  <c r="Z764" i="7"/>
  <c r="L765" i="7"/>
  <c r="G16" i="10" s="1" a="1"/>
  <c r="G16" i="10" s="1"/>
  <c r="M765" i="7"/>
  <c r="H16" i="10" s="1" a="1"/>
  <c r="H16" i="10" s="1"/>
  <c r="R765" i="7"/>
  <c r="Y765" i="7"/>
  <c r="P16" i="10" s="1" a="1"/>
  <c r="P16" i="10" s="1"/>
  <c r="Z765" i="7"/>
  <c r="L766" i="7"/>
  <c r="G32" i="10" s="1" a="1"/>
  <c r="G32" i="10" s="1"/>
  <c r="M766" i="7"/>
  <c r="H32" i="10" s="1" a="1"/>
  <c r="H32" i="10" s="1"/>
  <c r="R766" i="7"/>
  <c r="Y766" i="7"/>
  <c r="P32" i="10" s="1" a="1"/>
  <c r="P32" i="10" s="1"/>
  <c r="Z766" i="7"/>
  <c r="L767" i="7"/>
  <c r="G358" i="10" s="1" a="1"/>
  <c r="G358" i="10" s="1"/>
  <c r="M767" i="7"/>
  <c r="H358" i="10" s="1" a="1"/>
  <c r="H358" i="10" s="1"/>
  <c r="R767" i="7"/>
  <c r="Y767" i="7"/>
  <c r="P358" i="10" s="1" a="1"/>
  <c r="P358" i="10" s="1"/>
  <c r="Z767" i="7"/>
  <c r="L768" i="7"/>
  <c r="G695" i="10" s="1" a="1"/>
  <c r="G695" i="10" s="1"/>
  <c r="M768" i="7"/>
  <c r="H695" i="10" s="1" a="1"/>
  <c r="H695" i="10" s="1"/>
  <c r="R768" i="7"/>
  <c r="Y768" i="7"/>
  <c r="P695" i="10" s="1" a="1"/>
  <c r="P695" i="10" s="1"/>
  <c r="Z768" i="7"/>
  <c r="L769" i="7"/>
  <c r="G141" i="10" s="1" a="1"/>
  <c r="G141" i="10" s="1"/>
  <c r="M769" i="7"/>
  <c r="H141" i="10" s="1" a="1"/>
  <c r="H141" i="10" s="1"/>
  <c r="R769" i="7"/>
  <c r="Y769" i="7"/>
  <c r="P141" i="10" s="1" a="1"/>
  <c r="P141" i="10" s="1"/>
  <c r="Z769" i="7"/>
  <c r="L770" i="7"/>
  <c r="G931" i="10" s="1" a="1"/>
  <c r="G931" i="10" s="1"/>
  <c r="M770" i="7"/>
  <c r="H931" i="10" s="1" a="1"/>
  <c r="H931" i="10" s="1"/>
  <c r="R770" i="7"/>
  <c r="Y770" i="7"/>
  <c r="P931" i="10" s="1" a="1"/>
  <c r="P931" i="10" s="1"/>
  <c r="Z770" i="7"/>
  <c r="L771" i="7"/>
  <c r="G656" i="10" s="1" a="1"/>
  <c r="G656" i="10" s="1"/>
  <c r="M771" i="7"/>
  <c r="H656" i="10" s="1" a="1"/>
  <c r="H656" i="10" s="1"/>
  <c r="R771" i="7"/>
  <c r="Y771" i="7"/>
  <c r="P656" i="10" s="1" a="1"/>
  <c r="P656" i="10" s="1"/>
  <c r="Z771" i="7"/>
  <c r="L772" i="7"/>
  <c r="G439" i="10" s="1" a="1"/>
  <c r="G439" i="10" s="1"/>
  <c r="M772" i="7"/>
  <c r="H439" i="10" s="1" a="1"/>
  <c r="H439" i="10" s="1"/>
  <c r="R772" i="7"/>
  <c r="Y772" i="7"/>
  <c r="P439" i="10" s="1" a="1"/>
  <c r="P439" i="10" s="1"/>
  <c r="Z772" i="7"/>
  <c r="L773" i="7"/>
  <c r="G175" i="10" s="1" a="1"/>
  <c r="G175" i="10" s="1"/>
  <c r="M773" i="7"/>
  <c r="H175" i="10" s="1" a="1"/>
  <c r="H175" i="10" s="1"/>
  <c r="R773" i="7"/>
  <c r="Y773" i="7"/>
  <c r="P175" i="10" s="1" a="1"/>
  <c r="P175" i="10" s="1"/>
  <c r="Z773" i="7"/>
  <c r="L774" i="7"/>
  <c r="G618" i="10" s="1" a="1"/>
  <c r="G618" i="10" s="1"/>
  <c r="M774" i="7"/>
  <c r="H618" i="10" s="1" a="1"/>
  <c r="H618" i="10" s="1"/>
  <c r="R774" i="7"/>
  <c r="Y774" i="7"/>
  <c r="P618" i="10" s="1" a="1"/>
  <c r="P618" i="10" s="1"/>
  <c r="Z774" i="7"/>
  <c r="L775" i="7"/>
  <c r="G118" i="10" s="1" a="1"/>
  <c r="G118" i="10" s="1"/>
  <c r="M775" i="7"/>
  <c r="H118" i="10" s="1" a="1"/>
  <c r="H118" i="10" s="1"/>
  <c r="R775" i="7"/>
  <c r="Y775" i="7"/>
  <c r="P118" i="10" s="1" a="1"/>
  <c r="P118" i="10" s="1"/>
  <c r="Z775" i="7"/>
  <c r="L776" i="7"/>
  <c r="G469" i="10" s="1" a="1"/>
  <c r="G469" i="10" s="1"/>
  <c r="M776" i="7"/>
  <c r="H469" i="10" s="1" a="1"/>
  <c r="H469" i="10" s="1"/>
  <c r="R776" i="7"/>
  <c r="Y776" i="7"/>
  <c r="P469" i="10" s="1" a="1"/>
  <c r="P469" i="10" s="1"/>
  <c r="Z776" i="7"/>
  <c r="L777" i="7"/>
  <c r="G471" i="10" s="1" a="1"/>
  <c r="G471" i="10" s="1"/>
  <c r="M777" i="7"/>
  <c r="H471" i="10" s="1" a="1"/>
  <c r="H471" i="10" s="1"/>
  <c r="R777" i="7"/>
  <c r="Y777" i="7"/>
  <c r="P471" i="10" s="1" a="1"/>
  <c r="P471" i="10" s="1"/>
  <c r="Z777" i="7"/>
  <c r="L778" i="7"/>
  <c r="G380" i="10" s="1" a="1"/>
  <c r="G380" i="10" s="1"/>
  <c r="M778" i="7"/>
  <c r="H380" i="10" s="1" a="1"/>
  <c r="H380" i="10" s="1"/>
  <c r="R778" i="7"/>
  <c r="Y778" i="7"/>
  <c r="P380" i="10" s="1" a="1"/>
  <c r="P380" i="10" s="1"/>
  <c r="Z778" i="7"/>
  <c r="L779" i="7"/>
  <c r="G495" i="10" s="1" a="1"/>
  <c r="G495" i="10" s="1"/>
  <c r="M779" i="7"/>
  <c r="H495" i="10" s="1" a="1"/>
  <c r="H495" i="10" s="1"/>
  <c r="R779" i="7"/>
  <c r="Y779" i="7"/>
  <c r="P495" i="10" s="1" a="1"/>
  <c r="P495" i="10" s="1"/>
  <c r="Z779" i="7"/>
  <c r="L780" i="7"/>
  <c r="G963" i="10" s="1" a="1"/>
  <c r="G963" i="10" s="1"/>
  <c r="M780" i="7"/>
  <c r="H963" i="10" s="1" a="1"/>
  <c r="H963" i="10" s="1"/>
  <c r="R780" i="7"/>
  <c r="Y780" i="7"/>
  <c r="P963" i="10" s="1" a="1"/>
  <c r="P963" i="10" s="1"/>
  <c r="Z780" i="7"/>
  <c r="L781" i="7"/>
  <c r="G853" i="10" s="1" a="1"/>
  <c r="G853" i="10" s="1"/>
  <c r="M781" i="7"/>
  <c r="H853" i="10" s="1" a="1"/>
  <c r="H853" i="10" s="1"/>
  <c r="R781" i="7"/>
  <c r="Y781" i="7"/>
  <c r="P853" i="10" s="1" a="1"/>
  <c r="P853" i="10" s="1"/>
  <c r="Z781" i="7"/>
  <c r="L782" i="7"/>
  <c r="G162" i="10" s="1" a="1"/>
  <c r="G162" i="10" s="1"/>
  <c r="M782" i="7"/>
  <c r="H162" i="10" s="1" a="1"/>
  <c r="H162" i="10" s="1"/>
  <c r="R782" i="7"/>
  <c r="Y782" i="7"/>
  <c r="P162" i="10" s="1" a="1"/>
  <c r="P162" i="10" s="1"/>
  <c r="Z782" i="7"/>
  <c r="L783" i="7"/>
  <c r="G759" i="10" s="1" a="1"/>
  <c r="G759" i="10" s="1"/>
  <c r="M783" i="7"/>
  <c r="H759" i="10" s="1" a="1"/>
  <c r="H759" i="10" s="1"/>
  <c r="R783" i="7"/>
  <c r="Y783" i="7"/>
  <c r="P759" i="10" s="1" a="1"/>
  <c r="P759" i="10" s="1"/>
  <c r="Z783" i="7"/>
  <c r="L784" i="7"/>
  <c r="G616" i="10" s="1" a="1"/>
  <c r="G616" i="10" s="1"/>
  <c r="M784" i="7"/>
  <c r="H616" i="10" s="1" a="1"/>
  <c r="H616" i="10" s="1"/>
  <c r="R784" i="7"/>
  <c r="Y784" i="7"/>
  <c r="P616" i="10" s="1" a="1"/>
  <c r="P616" i="10" s="1"/>
  <c r="Z784" i="7"/>
  <c r="L785" i="7"/>
  <c r="G445" i="10" s="1" a="1"/>
  <c r="G445" i="10" s="1"/>
  <c r="M785" i="7"/>
  <c r="H445" i="10" s="1" a="1"/>
  <c r="H445" i="10" s="1"/>
  <c r="R785" i="7"/>
  <c r="Y785" i="7"/>
  <c r="P445" i="10" s="1" a="1"/>
  <c r="P445" i="10" s="1"/>
  <c r="Z785" i="7"/>
  <c r="L786" i="7"/>
  <c r="G134" i="10" s="1" a="1"/>
  <c r="G134" i="10" s="1"/>
  <c r="M786" i="7"/>
  <c r="H134" i="10" s="1" a="1"/>
  <c r="H134" i="10" s="1"/>
  <c r="R786" i="7"/>
  <c r="Y786" i="7"/>
  <c r="P134" i="10" s="1" a="1"/>
  <c r="P134" i="10" s="1"/>
  <c r="Z786" i="7"/>
  <c r="L787" i="7"/>
  <c r="G71" i="10" s="1" a="1"/>
  <c r="G71" i="10" s="1"/>
  <c r="M787" i="7"/>
  <c r="H71" i="10" s="1" a="1"/>
  <c r="H71" i="10" s="1"/>
  <c r="R787" i="7"/>
  <c r="Y787" i="7"/>
  <c r="P71" i="10" s="1" a="1"/>
  <c r="P71" i="10" s="1"/>
  <c r="Z787" i="7"/>
  <c r="L788" i="7"/>
  <c r="G83" i="10" s="1" a="1"/>
  <c r="G83" i="10" s="1"/>
  <c r="M788" i="7"/>
  <c r="H83" i="10" s="1" a="1"/>
  <c r="H83" i="10" s="1"/>
  <c r="R788" i="7"/>
  <c r="Y788" i="7"/>
  <c r="P83" i="10" s="1" a="1"/>
  <c r="P83" i="10" s="1"/>
  <c r="Z788" i="7"/>
  <c r="L789" i="7"/>
  <c r="G41" i="10" s="1" a="1"/>
  <c r="G41" i="10" s="1"/>
  <c r="M789" i="7"/>
  <c r="H41" i="10" s="1" a="1"/>
  <c r="H41" i="10" s="1"/>
  <c r="R789" i="7"/>
  <c r="Y789" i="7"/>
  <c r="P41" i="10" s="1" a="1"/>
  <c r="P41" i="10" s="1"/>
  <c r="Z789" i="7"/>
  <c r="L790" i="7"/>
  <c r="G423" i="10" s="1" a="1"/>
  <c r="G423" i="10" s="1"/>
  <c r="M790" i="7"/>
  <c r="H423" i="10" s="1" a="1"/>
  <c r="H423" i="10" s="1"/>
  <c r="R790" i="7"/>
  <c r="Y790" i="7"/>
  <c r="P423" i="10" s="1" a="1"/>
  <c r="P423" i="10" s="1"/>
  <c r="Z790" i="7"/>
  <c r="L791" i="7"/>
  <c r="G691" i="10" s="1" a="1"/>
  <c r="G691" i="10" s="1"/>
  <c r="M791" i="7"/>
  <c r="H691" i="10" s="1" a="1"/>
  <c r="H691" i="10" s="1"/>
  <c r="R791" i="7"/>
  <c r="Y791" i="7"/>
  <c r="P691" i="10" s="1" a="1"/>
  <c r="P691" i="10" s="1"/>
  <c r="Z791" i="7"/>
  <c r="L792" i="7"/>
  <c r="G640" i="10" s="1" a="1"/>
  <c r="G640" i="10" s="1"/>
  <c r="M792" i="7"/>
  <c r="H640" i="10" s="1" a="1"/>
  <c r="H640" i="10" s="1"/>
  <c r="R792" i="7"/>
  <c r="Y792" i="7"/>
  <c r="P640" i="10" s="1" a="1"/>
  <c r="P640" i="10" s="1"/>
  <c r="Z792" i="7"/>
  <c r="L793" i="7"/>
  <c r="G681" i="10" s="1" a="1"/>
  <c r="G681" i="10" s="1"/>
  <c r="M793" i="7"/>
  <c r="H681" i="10" s="1" a="1"/>
  <c r="H681" i="10" s="1"/>
  <c r="R793" i="7"/>
  <c r="Y793" i="7"/>
  <c r="P681" i="10" s="1" a="1"/>
  <c r="P681" i="10" s="1"/>
  <c r="Z793" i="7"/>
  <c r="L794" i="7"/>
  <c r="G396" i="10" s="1" a="1"/>
  <c r="G396" i="10" s="1"/>
  <c r="M794" i="7"/>
  <c r="H396" i="10" s="1" a="1"/>
  <c r="H396" i="10" s="1"/>
  <c r="R794" i="7"/>
  <c r="Y794" i="7"/>
  <c r="P396" i="10" s="1" a="1"/>
  <c r="P396" i="10" s="1"/>
  <c r="Z794" i="7"/>
  <c r="L795" i="7"/>
  <c r="G368" i="10" s="1" a="1"/>
  <c r="G368" i="10" s="1"/>
  <c r="M795" i="7"/>
  <c r="H368" i="10" s="1" a="1"/>
  <c r="H368" i="10" s="1"/>
  <c r="R795" i="7"/>
  <c r="Y795" i="7"/>
  <c r="P368" i="10" s="1" a="1"/>
  <c r="P368" i="10" s="1"/>
  <c r="Z795" i="7"/>
  <c r="L796" i="7"/>
  <c r="G532" i="10" s="1" a="1"/>
  <c r="G532" i="10" s="1"/>
  <c r="M796" i="7"/>
  <c r="H532" i="10" s="1" a="1"/>
  <c r="H532" i="10" s="1"/>
  <c r="R796" i="7"/>
  <c r="Y796" i="7"/>
  <c r="P532" i="10" s="1" a="1"/>
  <c r="P532" i="10" s="1"/>
  <c r="Z796" i="7"/>
  <c r="L797" i="7"/>
  <c r="G933" i="10" s="1" a="1"/>
  <c r="G933" i="10" s="1"/>
  <c r="M797" i="7"/>
  <c r="H933" i="10" s="1" a="1"/>
  <c r="H933" i="10" s="1"/>
  <c r="R797" i="7"/>
  <c r="Y797" i="7"/>
  <c r="P933" i="10" s="1" a="1"/>
  <c r="P933" i="10" s="1"/>
  <c r="Z797" i="7"/>
  <c r="L798" i="7"/>
  <c r="G919" i="10" s="1" a="1"/>
  <c r="G919" i="10" s="1"/>
  <c r="M798" i="7"/>
  <c r="H919" i="10" s="1" a="1"/>
  <c r="H919" i="10" s="1"/>
  <c r="R798" i="7"/>
  <c r="Y798" i="7"/>
  <c r="P919" i="10" s="1" a="1"/>
  <c r="P919" i="10" s="1"/>
  <c r="Z798" i="7"/>
  <c r="L799" i="7"/>
  <c r="G667" i="10" s="1" a="1"/>
  <c r="G667" i="10" s="1"/>
  <c r="M799" i="7"/>
  <c r="H667" i="10" s="1" a="1"/>
  <c r="H667" i="10" s="1"/>
  <c r="R799" i="7"/>
  <c r="Y799" i="7"/>
  <c r="P667" i="10" s="1" a="1"/>
  <c r="P667" i="10" s="1"/>
  <c r="Z799" i="7"/>
  <c r="L800" i="7"/>
  <c r="G862" i="10" s="1" a="1"/>
  <c r="G862" i="10" s="1"/>
  <c r="M800" i="7"/>
  <c r="H862" i="10" s="1" a="1"/>
  <c r="H862" i="10" s="1"/>
  <c r="R800" i="7"/>
  <c r="Y800" i="7"/>
  <c r="P862" i="10" s="1" a="1"/>
  <c r="P862" i="10" s="1"/>
  <c r="Z800" i="7"/>
  <c r="L801" i="7"/>
  <c r="G520" i="10" s="1" a="1"/>
  <c r="G520" i="10" s="1"/>
  <c r="M801" i="7"/>
  <c r="H520" i="10" s="1" a="1"/>
  <c r="H520" i="10" s="1"/>
  <c r="R801" i="7"/>
  <c r="Y801" i="7"/>
  <c r="P520" i="10" s="1" a="1"/>
  <c r="P520" i="10" s="1"/>
  <c r="Z801" i="7"/>
  <c r="L802" i="7"/>
  <c r="G593" i="10" s="1" a="1"/>
  <c r="G593" i="10" s="1"/>
  <c r="M802" i="7"/>
  <c r="H593" i="10" s="1" a="1"/>
  <c r="H593" i="10" s="1"/>
  <c r="R802" i="7"/>
  <c r="Y802" i="7"/>
  <c r="P593" i="10" s="1" a="1"/>
  <c r="P593" i="10" s="1"/>
  <c r="Z802" i="7"/>
  <c r="L803" i="7"/>
  <c r="G33" i="10" s="1" a="1"/>
  <c r="G33" i="10" s="1"/>
  <c r="M803" i="7"/>
  <c r="H33" i="10" s="1" a="1"/>
  <c r="H33" i="10" s="1"/>
  <c r="R803" i="7"/>
  <c r="Y803" i="7"/>
  <c r="P33" i="10" s="1" a="1"/>
  <c r="P33" i="10" s="1"/>
  <c r="Z803" i="7"/>
  <c r="L804" i="7"/>
  <c r="G211" i="10" s="1" a="1"/>
  <c r="G211" i="10" s="1"/>
  <c r="M804" i="7"/>
  <c r="H211" i="10" s="1" a="1"/>
  <c r="H211" i="10" s="1"/>
  <c r="R804" i="7"/>
  <c r="Y804" i="7"/>
  <c r="P211" i="10" s="1" a="1"/>
  <c r="P211" i="10" s="1"/>
  <c r="Z804" i="7"/>
  <c r="L805" i="7"/>
  <c r="G196" i="10" s="1" a="1"/>
  <c r="G196" i="10" s="1"/>
  <c r="M805" i="7"/>
  <c r="H196" i="10" s="1" a="1"/>
  <c r="H196" i="10" s="1"/>
  <c r="R805" i="7"/>
  <c r="Y805" i="7"/>
  <c r="P196" i="10" s="1" a="1"/>
  <c r="P196" i="10" s="1"/>
  <c r="Z805" i="7"/>
  <c r="L806" i="7"/>
  <c r="G946" i="10" s="1" a="1"/>
  <c r="G946" i="10" s="1"/>
  <c r="M806" i="7"/>
  <c r="H946" i="10" s="1" a="1"/>
  <c r="H946" i="10" s="1"/>
  <c r="R806" i="7"/>
  <c r="Y806" i="7"/>
  <c r="P946" i="10" s="1" a="1"/>
  <c r="P946" i="10" s="1"/>
  <c r="Z806" i="7"/>
  <c r="L807" i="7"/>
  <c r="G17" i="10" s="1" a="1"/>
  <c r="G17" i="10" s="1"/>
  <c r="M807" i="7"/>
  <c r="H17" i="10" s="1" a="1"/>
  <c r="H17" i="10" s="1"/>
  <c r="R807" i="7"/>
  <c r="Y807" i="7"/>
  <c r="P17" i="10" s="1" a="1"/>
  <c r="P17" i="10" s="1"/>
  <c r="Z807" i="7"/>
  <c r="L808" i="7"/>
  <c r="G411" i="10" s="1" a="1"/>
  <c r="G411" i="10" s="1"/>
  <c r="M808" i="7"/>
  <c r="H411" i="10" s="1" a="1"/>
  <c r="H411" i="10" s="1"/>
  <c r="R808" i="7"/>
  <c r="Y808" i="7"/>
  <c r="P411" i="10" s="1" a="1"/>
  <c r="P411" i="10" s="1"/>
  <c r="Z808" i="7"/>
  <c r="L809" i="7"/>
  <c r="G330" i="10" s="1" a="1"/>
  <c r="G330" i="10" s="1"/>
  <c r="M809" i="7"/>
  <c r="H330" i="10" s="1" a="1"/>
  <c r="H330" i="10" s="1"/>
  <c r="R809" i="7"/>
  <c r="Y809" i="7"/>
  <c r="P330" i="10" s="1" a="1"/>
  <c r="P330" i="10" s="1"/>
  <c r="Z809" i="7"/>
  <c r="L810" i="7"/>
  <c r="G708" i="10" s="1" a="1"/>
  <c r="G708" i="10" s="1"/>
  <c r="M810" i="7"/>
  <c r="H708" i="10" s="1" a="1"/>
  <c r="H708" i="10" s="1"/>
  <c r="R810" i="7"/>
  <c r="Y810" i="7"/>
  <c r="P708" i="10" s="1" a="1"/>
  <c r="P708" i="10" s="1"/>
  <c r="Z810" i="7"/>
  <c r="L811" i="7"/>
  <c r="G911" i="10" s="1" a="1"/>
  <c r="G911" i="10" s="1"/>
  <c r="M811" i="7"/>
  <c r="H911" i="10" s="1" a="1"/>
  <c r="H911" i="10" s="1"/>
  <c r="R811" i="7"/>
  <c r="Y811" i="7"/>
  <c r="P911" i="10" s="1" a="1"/>
  <c r="P911" i="10" s="1"/>
  <c r="Z811" i="7"/>
  <c r="L812" i="7"/>
  <c r="G785" i="10" s="1" a="1"/>
  <c r="G785" i="10" s="1"/>
  <c r="M812" i="7"/>
  <c r="H785" i="10" s="1" a="1"/>
  <c r="H785" i="10" s="1"/>
  <c r="R812" i="7"/>
  <c r="Y812" i="7"/>
  <c r="P785" i="10" s="1" a="1"/>
  <c r="P785" i="10" s="1"/>
  <c r="Z812" i="7"/>
  <c r="L813" i="7"/>
  <c r="G556" i="10" s="1" a="1"/>
  <c r="G556" i="10" s="1"/>
  <c r="M813" i="7"/>
  <c r="H556" i="10" s="1" a="1"/>
  <c r="H556" i="10" s="1"/>
  <c r="R813" i="7"/>
  <c r="Y813" i="7"/>
  <c r="P556" i="10" s="1" a="1"/>
  <c r="P556" i="10" s="1"/>
  <c r="Z813" i="7"/>
  <c r="L814" i="7"/>
  <c r="G497" i="10" s="1" a="1"/>
  <c r="G497" i="10" s="1"/>
  <c r="M814" i="7"/>
  <c r="H497" i="10" s="1" a="1"/>
  <c r="H497" i="10" s="1"/>
  <c r="R814" i="7"/>
  <c r="Y814" i="7"/>
  <c r="P497" i="10" s="1" a="1"/>
  <c r="P497" i="10" s="1"/>
  <c r="Z814" i="7"/>
  <c r="L815" i="7"/>
  <c r="G888" i="10" s="1" a="1"/>
  <c r="G888" i="10" s="1"/>
  <c r="M815" i="7"/>
  <c r="H888" i="10" s="1" a="1"/>
  <c r="H888" i="10" s="1"/>
  <c r="R815" i="7"/>
  <c r="Y815" i="7"/>
  <c r="P888" i="10" s="1" a="1"/>
  <c r="P888" i="10" s="1"/>
  <c r="Z815" i="7"/>
  <c r="L816" i="7"/>
  <c r="G193" i="10" s="1" a="1"/>
  <c r="G193" i="10" s="1"/>
  <c r="M816" i="7"/>
  <c r="H193" i="10" s="1" a="1"/>
  <c r="H193" i="10" s="1"/>
  <c r="R816" i="7"/>
  <c r="Y816" i="7"/>
  <c r="P193" i="10" s="1" a="1"/>
  <c r="P193" i="10" s="1"/>
  <c r="Z816" i="7"/>
  <c r="L817" i="7"/>
  <c r="G838" i="10" s="1" a="1"/>
  <c r="G838" i="10" s="1"/>
  <c r="M817" i="7"/>
  <c r="H838" i="10" s="1" a="1"/>
  <c r="H838" i="10" s="1"/>
  <c r="R817" i="7"/>
  <c r="Y817" i="7"/>
  <c r="P838" i="10" s="1" a="1"/>
  <c r="P838" i="10" s="1"/>
  <c r="Z817" i="7"/>
  <c r="L818" i="7"/>
  <c r="G322" i="10" s="1" a="1"/>
  <c r="G322" i="10" s="1"/>
  <c r="M818" i="7"/>
  <c r="H322" i="10" s="1" a="1"/>
  <c r="H322" i="10" s="1"/>
  <c r="R818" i="7"/>
  <c r="Y818" i="7"/>
  <c r="P322" i="10" s="1" a="1"/>
  <c r="P322" i="10" s="1"/>
  <c r="Z818" i="7"/>
  <c r="L819" i="7"/>
  <c r="G945" i="10" s="1" a="1"/>
  <c r="G945" i="10" s="1"/>
  <c r="M819" i="7"/>
  <c r="H945" i="10" s="1" a="1"/>
  <c r="H945" i="10" s="1"/>
  <c r="R819" i="7"/>
  <c r="Y819" i="7"/>
  <c r="P945" i="10" s="1" a="1"/>
  <c r="P945" i="10" s="1"/>
  <c r="Z819" i="7"/>
  <c r="L820" i="7"/>
  <c r="G187" i="10" s="1" a="1"/>
  <c r="G187" i="10" s="1"/>
  <c r="M820" i="7"/>
  <c r="H187" i="10" s="1" a="1"/>
  <c r="H187" i="10" s="1"/>
  <c r="R820" i="7"/>
  <c r="Y820" i="7"/>
  <c r="P187" i="10" s="1" a="1"/>
  <c r="P187" i="10" s="1"/>
  <c r="Z820" i="7"/>
  <c r="L821" i="7"/>
  <c r="G147" i="10" s="1" a="1"/>
  <c r="G147" i="10" s="1"/>
  <c r="M821" i="7"/>
  <c r="H147" i="10" s="1" a="1"/>
  <c r="H147" i="10" s="1"/>
  <c r="R821" i="7"/>
  <c r="Y821" i="7"/>
  <c r="P147" i="10" s="1" a="1"/>
  <c r="P147" i="10" s="1"/>
  <c r="Z821" i="7"/>
  <c r="L822" i="7"/>
  <c r="G812" i="10" s="1" a="1"/>
  <c r="G812" i="10" s="1"/>
  <c r="M822" i="7"/>
  <c r="H812" i="10" s="1" a="1"/>
  <c r="H812" i="10" s="1"/>
  <c r="R822" i="7"/>
  <c r="Y822" i="7"/>
  <c r="P812" i="10" s="1" a="1"/>
  <c r="P812" i="10" s="1"/>
  <c r="Z822" i="7"/>
  <c r="L823" i="7"/>
  <c r="G975" i="10" s="1" a="1"/>
  <c r="G975" i="10" s="1"/>
  <c r="M823" i="7"/>
  <c r="H975" i="10" s="1" a="1"/>
  <c r="H975" i="10" s="1"/>
  <c r="R823" i="7"/>
  <c r="Y823" i="7"/>
  <c r="P975" i="10" s="1" a="1"/>
  <c r="P975" i="10" s="1"/>
  <c r="Z823" i="7"/>
  <c r="L824" i="7"/>
  <c r="G809" i="10" s="1" a="1"/>
  <c r="G809" i="10" s="1"/>
  <c r="M824" i="7"/>
  <c r="H809" i="10" s="1" a="1"/>
  <c r="H809" i="10" s="1"/>
  <c r="R824" i="7"/>
  <c r="Y824" i="7"/>
  <c r="P809" i="10" s="1" a="1"/>
  <c r="P809" i="10" s="1"/>
  <c r="Z824" i="7"/>
  <c r="L825" i="7"/>
  <c r="G636" i="10" s="1" a="1"/>
  <c r="G636" i="10" s="1"/>
  <c r="M825" i="7"/>
  <c r="H636" i="10" s="1" a="1"/>
  <c r="H636" i="10" s="1"/>
  <c r="R825" i="7"/>
  <c r="Y825" i="7"/>
  <c r="P636" i="10" s="1" a="1"/>
  <c r="P636" i="10" s="1"/>
  <c r="Z825" i="7"/>
  <c r="L826" i="7"/>
  <c r="G392" i="10" s="1" a="1"/>
  <c r="G392" i="10" s="1"/>
  <c r="M826" i="7"/>
  <c r="H392" i="10" s="1" a="1"/>
  <c r="H392" i="10" s="1"/>
  <c r="R826" i="7"/>
  <c r="Y826" i="7"/>
  <c r="P392" i="10" s="1" a="1"/>
  <c r="P392" i="10" s="1"/>
  <c r="Z826" i="7"/>
  <c r="L827" i="7"/>
  <c r="G645" i="10" s="1" a="1"/>
  <c r="G645" i="10" s="1"/>
  <c r="M827" i="7"/>
  <c r="H645" i="10" s="1" a="1"/>
  <c r="H645" i="10" s="1"/>
  <c r="R827" i="7"/>
  <c r="Y827" i="7"/>
  <c r="P645" i="10" s="1" a="1"/>
  <c r="P645" i="10" s="1"/>
  <c r="Z827" i="7"/>
  <c r="L828" i="7"/>
  <c r="G373" i="10" s="1" a="1"/>
  <c r="G373" i="10" s="1"/>
  <c r="M828" i="7"/>
  <c r="H373" i="10" s="1" a="1"/>
  <c r="H373" i="10" s="1"/>
  <c r="R828" i="7"/>
  <c r="Y828" i="7"/>
  <c r="P373" i="10" s="1" a="1"/>
  <c r="P373" i="10" s="1"/>
  <c r="Z828" i="7"/>
  <c r="L829" i="7"/>
  <c r="G95" i="10" s="1" a="1"/>
  <c r="G95" i="10" s="1"/>
  <c r="M829" i="7"/>
  <c r="H95" i="10" s="1" a="1"/>
  <c r="H95" i="10" s="1"/>
  <c r="R829" i="7"/>
  <c r="Y829" i="7"/>
  <c r="P95" i="10" s="1" a="1"/>
  <c r="P95" i="10" s="1"/>
  <c r="Z829" i="7"/>
  <c r="L830" i="7"/>
  <c r="G137" i="10" s="1" a="1"/>
  <c r="G137" i="10" s="1"/>
  <c r="M830" i="7"/>
  <c r="H137" i="10" s="1" a="1"/>
  <c r="H137" i="10" s="1"/>
  <c r="R830" i="7"/>
  <c r="Y830" i="7"/>
  <c r="P137" i="10" s="1" a="1"/>
  <c r="P137" i="10" s="1"/>
  <c r="Z830" i="7"/>
  <c r="L831" i="7"/>
  <c r="G850" i="10" s="1" a="1"/>
  <c r="G850" i="10" s="1"/>
  <c r="M831" i="7"/>
  <c r="H850" i="10" s="1" a="1"/>
  <c r="H850" i="10" s="1"/>
  <c r="R831" i="7"/>
  <c r="Y831" i="7"/>
  <c r="P850" i="10" s="1" a="1"/>
  <c r="P850" i="10" s="1"/>
  <c r="Z831" i="7"/>
  <c r="L832" i="7"/>
  <c r="G260" i="10" s="1" a="1"/>
  <c r="G260" i="10" s="1"/>
  <c r="M832" i="7"/>
  <c r="H260" i="10" s="1" a="1"/>
  <c r="H260" i="10" s="1"/>
  <c r="R832" i="7"/>
  <c r="Y832" i="7"/>
  <c r="P260" i="10" s="1" a="1"/>
  <c r="P260" i="10" s="1"/>
  <c r="Z832" i="7"/>
  <c r="L833" i="7"/>
  <c r="G743" i="10" s="1" a="1"/>
  <c r="G743" i="10" s="1"/>
  <c r="M833" i="7"/>
  <c r="H743" i="10" s="1" a="1"/>
  <c r="H743" i="10" s="1"/>
  <c r="R833" i="7"/>
  <c r="Y833" i="7"/>
  <c r="P743" i="10" s="1" a="1"/>
  <c r="P743" i="10" s="1"/>
  <c r="Z833" i="7"/>
  <c r="L834" i="7"/>
  <c r="G823" i="10" s="1" a="1"/>
  <c r="G823" i="10" s="1"/>
  <c r="M834" i="7"/>
  <c r="H823" i="10" s="1" a="1"/>
  <c r="H823" i="10" s="1"/>
  <c r="R834" i="7"/>
  <c r="Y834" i="7"/>
  <c r="P823" i="10" s="1" a="1"/>
  <c r="P823" i="10" s="1"/>
  <c r="Z834" i="7"/>
  <c r="L835" i="7"/>
  <c r="G904" i="10" s="1" a="1"/>
  <c r="G904" i="10" s="1"/>
  <c r="M835" i="7"/>
  <c r="H904" i="10" s="1" a="1"/>
  <c r="H904" i="10" s="1"/>
  <c r="R835" i="7"/>
  <c r="Y835" i="7"/>
  <c r="P904" i="10" s="1" a="1"/>
  <c r="P904" i="10" s="1"/>
  <c r="Z835" i="7"/>
  <c r="L836" i="7"/>
  <c r="G569" i="10" s="1" a="1"/>
  <c r="G569" i="10" s="1"/>
  <c r="M836" i="7"/>
  <c r="H569" i="10" s="1" a="1"/>
  <c r="H569" i="10" s="1"/>
  <c r="R836" i="7"/>
  <c r="Y836" i="7"/>
  <c r="P569" i="10" s="1" a="1"/>
  <c r="P569" i="10" s="1"/>
  <c r="Z836" i="7"/>
  <c r="L837" i="7"/>
  <c r="G529" i="10" s="1" a="1"/>
  <c r="G529" i="10" s="1"/>
  <c r="M837" i="7"/>
  <c r="H529" i="10" s="1" a="1"/>
  <c r="H529" i="10" s="1"/>
  <c r="R837" i="7"/>
  <c r="Y837" i="7"/>
  <c r="P529" i="10" s="1" a="1"/>
  <c r="P529" i="10" s="1"/>
  <c r="Z837" i="7"/>
  <c r="L838" i="7"/>
  <c r="G658" i="10" s="1" a="1"/>
  <c r="G658" i="10" s="1"/>
  <c r="M838" i="7"/>
  <c r="H658" i="10" s="1" a="1"/>
  <c r="H658" i="10" s="1"/>
  <c r="R838" i="7"/>
  <c r="Y838" i="7"/>
  <c r="P658" i="10" s="1" a="1"/>
  <c r="P658" i="10" s="1"/>
  <c r="Z838" i="7"/>
  <c r="L839" i="7"/>
  <c r="G246" i="10" s="1" a="1"/>
  <c r="G246" i="10" s="1"/>
  <c r="M839" i="7"/>
  <c r="H246" i="10" s="1" a="1"/>
  <c r="H246" i="10" s="1"/>
  <c r="R839" i="7"/>
  <c r="Y839" i="7"/>
  <c r="P246" i="10" s="1" a="1"/>
  <c r="P246" i="10" s="1"/>
  <c r="Z839" i="7"/>
  <c r="L840" i="7"/>
  <c r="G814" i="10" s="1" a="1"/>
  <c r="G814" i="10" s="1"/>
  <c r="M840" i="7"/>
  <c r="H814" i="10" s="1" a="1"/>
  <c r="H814" i="10" s="1"/>
  <c r="R840" i="7"/>
  <c r="Y840" i="7"/>
  <c r="P814" i="10" s="1" a="1"/>
  <c r="P814" i="10" s="1"/>
  <c r="Z840" i="7"/>
  <c r="L841" i="7"/>
  <c r="G309" i="10" s="1" a="1"/>
  <c r="G309" i="10" s="1"/>
  <c r="M841" i="7"/>
  <c r="H309" i="10" s="1" a="1"/>
  <c r="H309" i="10" s="1"/>
  <c r="R841" i="7"/>
  <c r="Y841" i="7"/>
  <c r="P309" i="10" s="1" a="1"/>
  <c r="P309" i="10" s="1"/>
  <c r="Z841" i="7"/>
  <c r="L842" i="7"/>
  <c r="G165" i="10" s="1" a="1"/>
  <c r="G165" i="10" s="1"/>
  <c r="M842" i="7"/>
  <c r="H165" i="10" s="1" a="1"/>
  <c r="H165" i="10" s="1"/>
  <c r="R842" i="7"/>
  <c r="Y842" i="7"/>
  <c r="P165" i="10" s="1" a="1"/>
  <c r="P165" i="10" s="1"/>
  <c r="Z842" i="7"/>
  <c r="L843" i="7"/>
  <c r="G389" i="10" s="1" a="1"/>
  <c r="G389" i="10" s="1"/>
  <c r="M843" i="7"/>
  <c r="H389" i="10" s="1" a="1"/>
  <c r="H389" i="10" s="1"/>
  <c r="R843" i="7"/>
  <c r="Y843" i="7"/>
  <c r="P389" i="10" s="1" a="1"/>
  <c r="P389" i="10" s="1"/>
  <c r="Z843" i="7"/>
  <c r="L844" i="7"/>
  <c r="G878" i="10" s="1" a="1"/>
  <c r="G878" i="10" s="1"/>
  <c r="M844" i="7"/>
  <c r="H878" i="10" s="1" a="1"/>
  <c r="H878" i="10" s="1"/>
  <c r="R844" i="7"/>
  <c r="Y844" i="7"/>
  <c r="P878" i="10" s="1" a="1"/>
  <c r="P878" i="10" s="1"/>
  <c r="Z844" i="7"/>
  <c r="L845" i="7"/>
  <c r="G786" i="10" s="1" a="1"/>
  <c r="G786" i="10" s="1"/>
  <c r="M845" i="7"/>
  <c r="H786" i="10" s="1" a="1"/>
  <c r="H786" i="10" s="1"/>
  <c r="R845" i="7"/>
  <c r="Y845" i="7"/>
  <c r="P786" i="10" s="1" a="1"/>
  <c r="P786" i="10" s="1"/>
  <c r="Z845" i="7"/>
  <c r="L846" i="7"/>
  <c r="G828" i="10" s="1" a="1"/>
  <c r="G828" i="10" s="1"/>
  <c r="M846" i="7"/>
  <c r="H828" i="10" s="1" a="1"/>
  <c r="H828" i="10" s="1"/>
  <c r="R846" i="7"/>
  <c r="Y846" i="7"/>
  <c r="P828" i="10" s="1" a="1"/>
  <c r="P828" i="10" s="1"/>
  <c r="Z846" i="7"/>
  <c r="L847" i="7"/>
  <c r="G102" i="10" s="1" a="1"/>
  <c r="G102" i="10" s="1"/>
  <c r="M847" i="7"/>
  <c r="H102" i="10" s="1" a="1"/>
  <c r="H102" i="10" s="1"/>
  <c r="R847" i="7"/>
  <c r="Y847" i="7"/>
  <c r="P102" i="10" s="1" a="1"/>
  <c r="P102" i="10" s="1"/>
  <c r="Z847" i="7"/>
  <c r="L848" i="7"/>
  <c r="G969" i="10" s="1" a="1"/>
  <c r="G969" i="10" s="1"/>
  <c r="M848" i="7"/>
  <c r="H969" i="10" s="1" a="1"/>
  <c r="H969" i="10" s="1"/>
  <c r="R848" i="7"/>
  <c r="Y848" i="7"/>
  <c r="P969" i="10" s="1" a="1"/>
  <c r="P969" i="10" s="1"/>
  <c r="Z848" i="7"/>
  <c r="L849" i="7"/>
  <c r="G215" i="10" s="1" a="1"/>
  <c r="G215" i="10" s="1"/>
  <c r="M849" i="7"/>
  <c r="H215" i="10" s="1" a="1"/>
  <c r="H215" i="10" s="1"/>
  <c r="R849" i="7"/>
  <c r="Y849" i="7"/>
  <c r="P215" i="10" s="1" a="1"/>
  <c r="P215" i="10" s="1"/>
  <c r="Z849" i="7"/>
  <c r="L850" i="7"/>
  <c r="G123" i="10" s="1" a="1"/>
  <c r="G123" i="10" s="1"/>
  <c r="M850" i="7"/>
  <c r="H123" i="10" s="1" a="1"/>
  <c r="H123" i="10" s="1"/>
  <c r="R850" i="7"/>
  <c r="Y850" i="7"/>
  <c r="P123" i="10" s="1" a="1"/>
  <c r="P123" i="10" s="1"/>
  <c r="Z850" i="7"/>
  <c r="L851" i="7"/>
  <c r="G900" i="10" s="1" a="1"/>
  <c r="G900" i="10" s="1"/>
  <c r="M851" i="7"/>
  <c r="H900" i="10" s="1" a="1"/>
  <c r="H900" i="10" s="1"/>
  <c r="R851" i="7"/>
  <c r="Y851" i="7"/>
  <c r="P900" i="10" s="1" a="1"/>
  <c r="P900" i="10" s="1"/>
  <c r="Z851" i="7"/>
  <c r="L852" i="7"/>
  <c r="G27" i="10" s="1" a="1"/>
  <c r="G27" i="10" s="1"/>
  <c r="M852" i="7"/>
  <c r="H27" i="10" s="1" a="1"/>
  <c r="H27" i="10" s="1"/>
  <c r="R852" i="7"/>
  <c r="Y852" i="7"/>
  <c r="P27" i="10" s="1" a="1"/>
  <c r="P27" i="10" s="1"/>
  <c r="Z852" i="7"/>
  <c r="L853" i="7"/>
  <c r="G274" i="10" s="1" a="1"/>
  <c r="G274" i="10" s="1"/>
  <c r="M853" i="7"/>
  <c r="H274" i="10" s="1" a="1"/>
  <c r="H274" i="10" s="1"/>
  <c r="R853" i="7"/>
  <c r="Y853" i="7"/>
  <c r="P274" i="10" s="1" a="1"/>
  <c r="P274" i="10" s="1"/>
  <c r="Z853" i="7"/>
  <c r="L854" i="7"/>
  <c r="G401" i="10" s="1" a="1"/>
  <c r="G401" i="10" s="1"/>
  <c r="M854" i="7"/>
  <c r="H401" i="10" s="1" a="1"/>
  <c r="H401" i="10" s="1"/>
  <c r="R854" i="7"/>
  <c r="Y854" i="7"/>
  <c r="P401" i="10" s="1" a="1"/>
  <c r="P401" i="10" s="1"/>
  <c r="Z854" i="7"/>
  <c r="L855" i="7"/>
  <c r="G426" i="10" s="1" a="1"/>
  <c r="G426" i="10" s="1"/>
  <c r="M855" i="7"/>
  <c r="H426" i="10" s="1" a="1"/>
  <c r="H426" i="10" s="1"/>
  <c r="R855" i="7"/>
  <c r="Y855" i="7"/>
  <c r="P426" i="10" s="1" a="1"/>
  <c r="P426" i="10" s="1"/>
  <c r="Z855" i="7"/>
  <c r="L856" i="7"/>
  <c r="G460" i="10" s="1" a="1"/>
  <c r="G460" i="10" s="1"/>
  <c r="M856" i="7"/>
  <c r="H460" i="10" s="1" a="1"/>
  <c r="H460" i="10" s="1"/>
  <c r="R856" i="7"/>
  <c r="Y856" i="7"/>
  <c r="P460" i="10" s="1" a="1"/>
  <c r="P460" i="10" s="1"/>
  <c r="Z856" i="7"/>
  <c r="L857" i="7"/>
  <c r="G546" i="10" s="1" a="1"/>
  <c r="G546" i="10" s="1"/>
  <c r="M857" i="7"/>
  <c r="H546" i="10" s="1" a="1"/>
  <c r="H546" i="10" s="1"/>
  <c r="R857" i="7"/>
  <c r="Y857" i="7"/>
  <c r="P546" i="10" s="1" a="1"/>
  <c r="P546" i="10" s="1"/>
  <c r="Z857" i="7"/>
  <c r="L858" i="7"/>
  <c r="G939" i="10" s="1" a="1"/>
  <c r="G939" i="10" s="1"/>
  <c r="M858" i="7"/>
  <c r="H939" i="10" s="1" a="1"/>
  <c r="H939" i="10" s="1"/>
  <c r="R858" i="7"/>
  <c r="Y858" i="7"/>
  <c r="P939" i="10" s="1" a="1"/>
  <c r="P939" i="10" s="1"/>
  <c r="Z858" i="7"/>
  <c r="L859" i="7"/>
  <c r="G905" i="10" s="1" a="1"/>
  <c r="G905" i="10" s="1"/>
  <c r="M859" i="7"/>
  <c r="H905" i="10" s="1" a="1"/>
  <c r="H905" i="10" s="1"/>
  <c r="R859" i="7"/>
  <c r="Y859" i="7"/>
  <c r="P905" i="10" s="1" a="1"/>
  <c r="P905" i="10" s="1"/>
  <c r="Z859" i="7"/>
  <c r="L860" i="7"/>
  <c r="G612" i="10" s="1" a="1"/>
  <c r="G612" i="10" s="1"/>
  <c r="M860" i="7"/>
  <c r="H612" i="10" s="1" a="1"/>
  <c r="H612" i="10" s="1"/>
  <c r="R860" i="7"/>
  <c r="Y860" i="7"/>
  <c r="P612" i="10" s="1" a="1"/>
  <c r="P612" i="10" s="1"/>
  <c r="Z860" i="7"/>
  <c r="L861" i="7"/>
  <c r="G522" i="10" s="1" a="1"/>
  <c r="G522" i="10" s="1"/>
  <c r="M861" i="7"/>
  <c r="H522" i="10" s="1" a="1"/>
  <c r="H522" i="10" s="1"/>
  <c r="R861" i="7"/>
  <c r="Y861" i="7"/>
  <c r="P522" i="10" s="1" a="1"/>
  <c r="P522" i="10" s="1"/>
  <c r="Z861" i="7"/>
  <c r="L862" i="7"/>
  <c r="G768" i="10" s="1" a="1"/>
  <c r="G768" i="10" s="1"/>
  <c r="M862" i="7"/>
  <c r="H768" i="10" s="1" a="1"/>
  <c r="H768" i="10" s="1"/>
  <c r="R862" i="7"/>
  <c r="Y862" i="7"/>
  <c r="P768" i="10" s="1" a="1"/>
  <c r="P768" i="10" s="1"/>
  <c r="Z862" i="7"/>
  <c r="L863" i="7"/>
  <c r="G881" i="10" s="1" a="1"/>
  <c r="G881" i="10" s="1"/>
  <c r="M863" i="7"/>
  <c r="H881" i="10" s="1" a="1"/>
  <c r="H881" i="10" s="1"/>
  <c r="R863" i="7"/>
  <c r="Y863" i="7"/>
  <c r="P881" i="10" s="1" a="1"/>
  <c r="P881" i="10" s="1"/>
  <c r="Z863" i="7"/>
  <c r="L864" i="7"/>
  <c r="G129" i="10" s="1" a="1"/>
  <c r="G129" i="10" s="1"/>
  <c r="M864" i="7"/>
  <c r="H129" i="10" s="1" a="1"/>
  <c r="H129" i="10" s="1"/>
  <c r="R864" i="7"/>
  <c r="Y864" i="7"/>
  <c r="P129" i="10" s="1" a="1"/>
  <c r="P129" i="10" s="1"/>
  <c r="Z864" i="7"/>
  <c r="L865" i="7"/>
  <c r="G421" i="10" s="1" a="1"/>
  <c r="G421" i="10" s="1"/>
  <c r="M865" i="7"/>
  <c r="H421" i="10" s="1" a="1"/>
  <c r="H421" i="10" s="1"/>
  <c r="R865" i="7"/>
  <c r="Y865" i="7"/>
  <c r="P421" i="10" s="1" a="1"/>
  <c r="P421" i="10" s="1"/>
  <c r="Z865" i="7"/>
  <c r="L866" i="7"/>
  <c r="G941" i="10" s="1" a="1"/>
  <c r="G941" i="10" s="1"/>
  <c r="M866" i="7"/>
  <c r="H941" i="10" s="1" a="1"/>
  <c r="H941" i="10" s="1"/>
  <c r="R866" i="7"/>
  <c r="Y866" i="7"/>
  <c r="P941" i="10" s="1" a="1"/>
  <c r="P941" i="10" s="1"/>
  <c r="Z866" i="7"/>
  <c r="L867" i="7"/>
  <c r="G270" i="10" s="1" a="1"/>
  <c r="G270" i="10" s="1"/>
  <c r="M867" i="7"/>
  <c r="H270" i="10" s="1" a="1"/>
  <c r="H270" i="10" s="1"/>
  <c r="R867" i="7"/>
  <c r="Y867" i="7"/>
  <c r="P270" i="10" s="1" a="1"/>
  <c r="P270" i="10" s="1"/>
  <c r="Z867" i="7"/>
  <c r="L868" i="7"/>
  <c r="G195" i="10" s="1" a="1"/>
  <c r="G195" i="10" s="1"/>
  <c r="M868" i="7"/>
  <c r="H195" i="10" s="1" a="1"/>
  <c r="H195" i="10" s="1"/>
  <c r="R868" i="7"/>
  <c r="Y868" i="7"/>
  <c r="P195" i="10" s="1" a="1"/>
  <c r="P195" i="10" s="1"/>
  <c r="Z868" i="7"/>
  <c r="L869" i="7"/>
  <c r="G37" i="10" s="1" a="1"/>
  <c r="G37" i="10" s="1"/>
  <c r="M869" i="7"/>
  <c r="H37" i="10" s="1" a="1"/>
  <c r="H37" i="10" s="1"/>
  <c r="R869" i="7"/>
  <c r="Y869" i="7"/>
  <c r="P37" i="10" s="1" a="1"/>
  <c r="P37" i="10" s="1"/>
  <c r="Z869" i="7"/>
  <c r="L870" i="7"/>
  <c r="G219" i="10" s="1" a="1"/>
  <c r="G219" i="10" s="1"/>
  <c r="M870" i="7"/>
  <c r="H219" i="10" s="1" a="1"/>
  <c r="H219" i="10" s="1"/>
  <c r="R870" i="7"/>
  <c r="Y870" i="7"/>
  <c r="P219" i="10" s="1" a="1"/>
  <c r="P219" i="10" s="1"/>
  <c r="Z870" i="7"/>
  <c r="L871" i="7"/>
  <c r="G542" i="10" s="1" a="1"/>
  <c r="G542" i="10" s="1"/>
  <c r="M871" i="7"/>
  <c r="H542" i="10" s="1" a="1"/>
  <c r="H542" i="10" s="1"/>
  <c r="R871" i="7"/>
  <c r="Y871" i="7"/>
  <c r="P542" i="10" s="1" a="1"/>
  <c r="P542" i="10" s="1"/>
  <c r="Z871" i="7"/>
  <c r="L872" i="7"/>
  <c r="G526" i="10" s="1" a="1"/>
  <c r="G526" i="10" s="1"/>
  <c r="M872" i="7"/>
  <c r="H526" i="10" s="1" a="1"/>
  <c r="H526" i="10" s="1"/>
  <c r="R872" i="7"/>
  <c r="Y872" i="7"/>
  <c r="P526" i="10" s="1" a="1"/>
  <c r="P526" i="10" s="1"/>
  <c r="Z872" i="7"/>
  <c r="L873" i="7"/>
  <c r="G167" i="10" s="1" a="1"/>
  <c r="G167" i="10" s="1"/>
  <c r="M873" i="7"/>
  <c r="H167" i="10" s="1" a="1"/>
  <c r="H167" i="10" s="1"/>
  <c r="R873" i="7"/>
  <c r="Y873" i="7"/>
  <c r="P167" i="10" s="1" a="1"/>
  <c r="P167" i="10" s="1"/>
  <c r="Z873" i="7"/>
  <c r="L874" i="7"/>
  <c r="G650" i="10" s="1" a="1"/>
  <c r="G650" i="10" s="1"/>
  <c r="M874" i="7"/>
  <c r="H650" i="10" s="1" a="1"/>
  <c r="H650" i="10" s="1"/>
  <c r="R874" i="7"/>
  <c r="Y874" i="7"/>
  <c r="P650" i="10" s="1" a="1"/>
  <c r="P650" i="10" s="1"/>
  <c r="Z874" i="7"/>
  <c r="L875" i="7"/>
  <c r="G430" i="10" s="1" a="1"/>
  <c r="G430" i="10" s="1"/>
  <c r="M875" i="7"/>
  <c r="H430" i="10" s="1" a="1"/>
  <c r="H430" i="10" s="1"/>
  <c r="R875" i="7"/>
  <c r="Y875" i="7"/>
  <c r="P430" i="10" s="1" a="1"/>
  <c r="P430" i="10" s="1"/>
  <c r="Z875" i="7"/>
  <c r="L876" i="7"/>
  <c r="G983" i="10" s="1" a="1"/>
  <c r="G983" i="10" s="1"/>
  <c r="M876" i="7"/>
  <c r="H983" i="10" s="1" a="1"/>
  <c r="H983" i="10" s="1"/>
  <c r="R876" i="7"/>
  <c r="Y876" i="7"/>
  <c r="P983" i="10" s="1" a="1"/>
  <c r="P983" i="10" s="1"/>
  <c r="Z876" i="7"/>
  <c r="L877" i="7"/>
  <c r="G293" i="10" s="1" a="1"/>
  <c r="G293" i="10" s="1"/>
  <c r="M877" i="7"/>
  <c r="H293" i="10" s="1" a="1"/>
  <c r="H293" i="10" s="1"/>
  <c r="R877" i="7"/>
  <c r="Y877" i="7"/>
  <c r="P293" i="10" s="1" a="1"/>
  <c r="P293" i="10" s="1"/>
  <c r="Z877" i="7"/>
  <c r="L878" i="7"/>
  <c r="G541" i="10" s="1" a="1"/>
  <c r="G541" i="10" s="1"/>
  <c r="M878" i="7"/>
  <c r="H541" i="10" s="1" a="1"/>
  <c r="H541" i="10" s="1"/>
  <c r="R878" i="7"/>
  <c r="Y878" i="7"/>
  <c r="P541" i="10" s="1" a="1"/>
  <c r="P541" i="10" s="1"/>
  <c r="Z878" i="7"/>
  <c r="L879" i="7"/>
  <c r="G579" i="10" s="1" a="1"/>
  <c r="G579" i="10" s="1"/>
  <c r="M879" i="7"/>
  <c r="H579" i="10" s="1" a="1"/>
  <c r="H579" i="10" s="1"/>
  <c r="R879" i="7"/>
  <c r="Y879" i="7"/>
  <c r="P579" i="10" s="1" a="1"/>
  <c r="P579" i="10" s="1"/>
  <c r="Z879" i="7"/>
  <c r="L880" i="7"/>
  <c r="G440" i="10" s="1" a="1"/>
  <c r="G440" i="10" s="1"/>
  <c r="M880" i="7"/>
  <c r="H440" i="10" s="1" a="1"/>
  <c r="H440" i="10" s="1"/>
  <c r="R880" i="7"/>
  <c r="Y880" i="7"/>
  <c r="P440" i="10" s="1" a="1"/>
  <c r="P440" i="10" s="1"/>
  <c r="Z880" i="7"/>
  <c r="L881" i="7"/>
  <c r="G958" i="10" s="1" a="1"/>
  <c r="G958" i="10" s="1"/>
  <c r="M881" i="7"/>
  <c r="H958" i="10" s="1" a="1"/>
  <c r="H958" i="10" s="1"/>
  <c r="R881" i="7"/>
  <c r="Y881" i="7"/>
  <c r="P958" i="10" s="1" a="1"/>
  <c r="P958" i="10" s="1"/>
  <c r="Z881" i="7"/>
  <c r="L882" i="7"/>
  <c r="G996" i="10" s="1" a="1"/>
  <c r="G996" i="10" s="1"/>
  <c r="M882" i="7"/>
  <c r="H996" i="10" s="1" a="1"/>
  <c r="H996" i="10" s="1"/>
  <c r="R882" i="7"/>
  <c r="Y882" i="7"/>
  <c r="P996" i="10" s="1" a="1"/>
  <c r="P996" i="10" s="1"/>
  <c r="Z882" i="7"/>
  <c r="L883" i="7"/>
  <c r="G284" i="10" s="1" a="1"/>
  <c r="G284" i="10" s="1"/>
  <c r="M883" i="7"/>
  <c r="H284" i="10" s="1" a="1"/>
  <c r="H284" i="10" s="1"/>
  <c r="R883" i="7"/>
  <c r="Y883" i="7"/>
  <c r="P284" i="10" s="1" a="1"/>
  <c r="P284" i="10" s="1"/>
  <c r="Z883" i="7"/>
  <c r="L884" i="7"/>
  <c r="G204" i="10" s="1" a="1"/>
  <c r="G204" i="10" s="1"/>
  <c r="M884" i="7"/>
  <c r="H204" i="10" s="1" a="1"/>
  <c r="H204" i="10" s="1"/>
  <c r="R884" i="7"/>
  <c r="Y884" i="7"/>
  <c r="P204" i="10" s="1" a="1"/>
  <c r="P204" i="10" s="1"/>
  <c r="Z884" i="7"/>
  <c r="L885" i="7"/>
  <c r="G467" i="10" s="1" a="1"/>
  <c r="G467" i="10" s="1"/>
  <c r="M885" i="7"/>
  <c r="H467" i="10" s="1" a="1"/>
  <c r="H467" i="10" s="1"/>
  <c r="R885" i="7"/>
  <c r="Y885" i="7"/>
  <c r="P467" i="10" s="1" a="1"/>
  <c r="P467" i="10" s="1"/>
  <c r="Z885" i="7"/>
  <c r="L886" i="7"/>
  <c r="G201" i="10" s="1" a="1"/>
  <c r="G201" i="10" s="1"/>
  <c r="M886" i="7"/>
  <c r="H201" i="10" s="1" a="1"/>
  <c r="H201" i="10" s="1"/>
  <c r="R886" i="7"/>
  <c r="Y886" i="7"/>
  <c r="P201" i="10" s="1" a="1"/>
  <c r="P201" i="10" s="1"/>
  <c r="Z886" i="7"/>
  <c r="L887" i="7"/>
  <c r="G55" i="10" s="1" a="1"/>
  <c r="G55" i="10" s="1"/>
  <c r="M887" i="7"/>
  <c r="H55" i="10" s="1" a="1"/>
  <c r="H55" i="10" s="1"/>
  <c r="R887" i="7"/>
  <c r="Y887" i="7"/>
  <c r="P55" i="10" s="1" a="1"/>
  <c r="P55" i="10" s="1"/>
  <c r="Z887" i="7"/>
  <c r="L888" i="7"/>
  <c r="G863" i="10" s="1" a="1"/>
  <c r="G863" i="10" s="1"/>
  <c r="M888" i="7"/>
  <c r="H863" i="10" s="1" a="1"/>
  <c r="H863" i="10" s="1"/>
  <c r="R888" i="7"/>
  <c r="Y888" i="7"/>
  <c r="P863" i="10" s="1" a="1"/>
  <c r="P863" i="10" s="1"/>
  <c r="Z888" i="7"/>
  <c r="L889" i="7"/>
  <c r="G611" i="10" s="1" a="1"/>
  <c r="G611" i="10" s="1"/>
  <c r="M889" i="7"/>
  <c r="H611" i="10" s="1" a="1"/>
  <c r="H611" i="10" s="1"/>
  <c r="R889" i="7"/>
  <c r="Y889" i="7"/>
  <c r="P611" i="10" s="1" a="1"/>
  <c r="P611" i="10" s="1"/>
  <c r="Z889" i="7"/>
  <c r="L890" i="7"/>
  <c r="G412" i="10" s="1" a="1"/>
  <c r="G412" i="10" s="1"/>
  <c r="M890" i="7"/>
  <c r="H412" i="10" s="1" a="1"/>
  <c r="H412" i="10" s="1"/>
  <c r="R890" i="7"/>
  <c r="Y890" i="7"/>
  <c r="P412" i="10" s="1" a="1"/>
  <c r="P412" i="10" s="1"/>
  <c r="Z890" i="7"/>
  <c r="L891" i="7"/>
  <c r="G100" i="10" s="1" a="1"/>
  <c r="G100" i="10" s="1"/>
  <c r="M891" i="7"/>
  <c r="H100" i="10" s="1" a="1"/>
  <c r="H100" i="10" s="1"/>
  <c r="R891" i="7"/>
  <c r="Y891" i="7"/>
  <c r="P100" i="10" s="1" a="1"/>
  <c r="P100" i="10" s="1"/>
  <c r="Z891" i="7"/>
  <c r="L892" i="7"/>
  <c r="G190" i="10" s="1" a="1"/>
  <c r="G190" i="10" s="1"/>
  <c r="M892" i="7"/>
  <c r="H190" i="10" s="1" a="1"/>
  <c r="H190" i="10" s="1"/>
  <c r="R892" i="7"/>
  <c r="Y892" i="7"/>
  <c r="P190" i="10" s="1" a="1"/>
  <c r="P190" i="10" s="1"/>
  <c r="Z892" i="7"/>
  <c r="L893" i="7"/>
  <c r="G437" i="10" s="1" a="1"/>
  <c r="G437" i="10" s="1"/>
  <c r="M893" i="7"/>
  <c r="H437" i="10" s="1" a="1"/>
  <c r="H437" i="10" s="1"/>
  <c r="R893" i="7"/>
  <c r="Y893" i="7"/>
  <c r="P437" i="10" s="1" a="1"/>
  <c r="P437" i="10" s="1"/>
  <c r="Z893" i="7"/>
  <c r="L894" i="7"/>
  <c r="G470" i="10" s="1" a="1"/>
  <c r="G470" i="10" s="1"/>
  <c r="M894" i="7"/>
  <c r="H470" i="10" s="1" a="1"/>
  <c r="H470" i="10" s="1"/>
  <c r="R894" i="7"/>
  <c r="Y894" i="7"/>
  <c r="P470" i="10" s="1" a="1"/>
  <c r="P470" i="10" s="1"/>
  <c r="Z894" i="7"/>
  <c r="L895" i="7"/>
  <c r="G657" i="10" s="1" a="1"/>
  <c r="G657" i="10" s="1"/>
  <c r="M895" i="7"/>
  <c r="H657" i="10" s="1" a="1"/>
  <c r="H657" i="10" s="1"/>
  <c r="R895" i="7"/>
  <c r="Y895" i="7"/>
  <c r="P657" i="10" s="1" a="1"/>
  <c r="P657" i="10" s="1"/>
  <c r="Z895" i="7"/>
  <c r="L896" i="7"/>
  <c r="G415" i="10" s="1" a="1"/>
  <c r="G415" i="10" s="1"/>
  <c r="M896" i="7"/>
  <c r="H415" i="10" s="1" a="1"/>
  <c r="H415" i="10" s="1"/>
  <c r="R896" i="7"/>
  <c r="Y896" i="7"/>
  <c r="P415" i="10" s="1" a="1"/>
  <c r="P415" i="10" s="1"/>
  <c r="Z896" i="7"/>
  <c r="L897" i="7"/>
  <c r="G581" i="10" s="1" a="1"/>
  <c r="G581" i="10" s="1"/>
  <c r="M897" i="7"/>
  <c r="H581" i="10" s="1" a="1"/>
  <c r="H581" i="10" s="1"/>
  <c r="R897" i="7"/>
  <c r="Y897" i="7"/>
  <c r="P581" i="10" s="1" a="1"/>
  <c r="P581" i="10" s="1"/>
  <c r="Z897" i="7"/>
  <c r="L898" i="7"/>
  <c r="G245" i="10" s="1" a="1"/>
  <c r="G245" i="10" s="1"/>
  <c r="M898" i="7"/>
  <c r="H245" i="10" s="1" a="1"/>
  <c r="H245" i="10" s="1"/>
  <c r="R898" i="7"/>
  <c r="Y898" i="7"/>
  <c r="P245" i="10" s="1" a="1"/>
  <c r="P245" i="10" s="1"/>
  <c r="Z898" i="7"/>
  <c r="L899" i="7"/>
  <c r="G305" i="10" s="1" a="1"/>
  <c r="G305" i="10" s="1"/>
  <c r="M899" i="7"/>
  <c r="H305" i="10" s="1" a="1"/>
  <c r="H305" i="10" s="1"/>
  <c r="R899" i="7"/>
  <c r="Y899" i="7"/>
  <c r="P305" i="10" s="1" a="1"/>
  <c r="P305" i="10" s="1"/>
  <c r="Z899" i="7"/>
  <c r="L900" i="7"/>
  <c r="G250" i="10" s="1" a="1"/>
  <c r="G250" i="10" s="1"/>
  <c r="M900" i="7"/>
  <c r="H250" i="10" s="1" a="1"/>
  <c r="H250" i="10" s="1"/>
  <c r="R900" i="7"/>
  <c r="Y900" i="7"/>
  <c r="P250" i="10" s="1" a="1"/>
  <c r="P250" i="10" s="1"/>
  <c r="Z900" i="7"/>
  <c r="L901" i="7"/>
  <c r="G321" i="10" s="1" a="1"/>
  <c r="G321" i="10" s="1"/>
  <c r="M901" i="7"/>
  <c r="H321" i="10" s="1" a="1"/>
  <c r="H321" i="10" s="1"/>
  <c r="R901" i="7"/>
  <c r="Y901" i="7"/>
  <c r="P321" i="10" s="1" a="1"/>
  <c r="P321" i="10" s="1"/>
  <c r="Z901" i="7"/>
  <c r="L902" i="7"/>
  <c r="G926" i="10" s="1" a="1"/>
  <c r="G926" i="10" s="1"/>
  <c r="M902" i="7"/>
  <c r="H926" i="10" s="1" a="1"/>
  <c r="H926" i="10" s="1"/>
  <c r="R902" i="7"/>
  <c r="Y902" i="7"/>
  <c r="P926" i="10" s="1" a="1"/>
  <c r="P926" i="10" s="1"/>
  <c r="Z902" i="7"/>
  <c r="L903" i="7"/>
  <c r="G496" i="10" s="1" a="1"/>
  <c r="G496" i="10" s="1"/>
  <c r="M903" i="7"/>
  <c r="H496" i="10" s="1" a="1"/>
  <c r="H496" i="10" s="1"/>
  <c r="R903" i="7"/>
  <c r="Y903" i="7"/>
  <c r="P496" i="10" s="1" a="1"/>
  <c r="P496" i="10" s="1"/>
  <c r="Z903" i="7"/>
  <c r="L904" i="7"/>
  <c r="G463" i="10" s="1" a="1"/>
  <c r="G463" i="10" s="1"/>
  <c r="M904" i="7"/>
  <c r="H463" i="10" s="1" a="1"/>
  <c r="H463" i="10" s="1"/>
  <c r="R904" i="7"/>
  <c r="Y904" i="7"/>
  <c r="P463" i="10" s="1" a="1"/>
  <c r="P463" i="10" s="1"/>
  <c r="Z904" i="7"/>
  <c r="L905" i="7"/>
  <c r="G420" i="10" s="1" a="1"/>
  <c r="G420" i="10" s="1"/>
  <c r="M905" i="7"/>
  <c r="H420" i="10" s="1" a="1"/>
  <c r="H420" i="10" s="1"/>
  <c r="R905" i="7"/>
  <c r="Y905" i="7"/>
  <c r="P420" i="10" s="1" a="1"/>
  <c r="P420" i="10" s="1"/>
  <c r="Z905" i="7"/>
  <c r="L906" i="7"/>
  <c r="G624" i="10" s="1" a="1"/>
  <c r="G624" i="10" s="1"/>
  <c r="M906" i="7"/>
  <c r="H624" i="10" s="1" a="1"/>
  <c r="H624" i="10" s="1"/>
  <c r="R906" i="7"/>
  <c r="Y906" i="7"/>
  <c r="P624" i="10" s="1" a="1"/>
  <c r="P624" i="10" s="1"/>
  <c r="Z906" i="7"/>
  <c r="L907" i="7"/>
  <c r="G704" i="10" s="1" a="1"/>
  <c r="G704" i="10" s="1"/>
  <c r="M907" i="7"/>
  <c r="H704" i="10" s="1" a="1"/>
  <c r="H704" i="10" s="1"/>
  <c r="R907" i="7"/>
  <c r="Y907" i="7"/>
  <c r="P704" i="10" s="1" a="1"/>
  <c r="P704" i="10" s="1"/>
  <c r="Z907" i="7"/>
  <c r="L908" i="7"/>
  <c r="G924" i="10" s="1" a="1"/>
  <c r="G924" i="10" s="1"/>
  <c r="M908" i="7"/>
  <c r="H924" i="10" s="1" a="1"/>
  <c r="H924" i="10" s="1"/>
  <c r="R908" i="7"/>
  <c r="Y908" i="7"/>
  <c r="P924" i="10" s="1" a="1"/>
  <c r="P924" i="10" s="1"/>
  <c r="Z908" i="7"/>
  <c r="L909" i="7"/>
  <c r="G846" i="10" s="1" a="1"/>
  <c r="G846" i="10" s="1"/>
  <c r="M909" i="7"/>
  <c r="H846" i="10" s="1" a="1"/>
  <c r="H846" i="10" s="1"/>
  <c r="R909" i="7"/>
  <c r="Y909" i="7"/>
  <c r="P846" i="10" s="1" a="1"/>
  <c r="P846" i="10" s="1"/>
  <c r="Z909" i="7"/>
  <c r="L910" i="7"/>
  <c r="G536" i="10" s="1" a="1"/>
  <c r="G536" i="10" s="1"/>
  <c r="M910" i="7"/>
  <c r="H536" i="10" s="1" a="1"/>
  <c r="H536" i="10" s="1"/>
  <c r="R910" i="7"/>
  <c r="Y910" i="7"/>
  <c r="P536" i="10" s="1" a="1"/>
  <c r="P536" i="10" s="1"/>
  <c r="Z910" i="7"/>
  <c r="L911" i="7"/>
  <c r="G486" i="10" s="1" a="1"/>
  <c r="G486" i="10" s="1"/>
  <c r="M911" i="7"/>
  <c r="H486" i="10" s="1" a="1"/>
  <c r="H486" i="10" s="1"/>
  <c r="R911" i="7"/>
  <c r="Y911" i="7"/>
  <c r="P486" i="10" s="1" a="1"/>
  <c r="P486" i="10" s="1"/>
  <c r="Z911" i="7"/>
  <c r="L912" i="7"/>
  <c r="G608" i="10" s="1" a="1"/>
  <c r="G608" i="10" s="1"/>
  <c r="M912" i="7"/>
  <c r="H608" i="10" s="1" a="1"/>
  <c r="H608" i="10" s="1"/>
  <c r="R912" i="7"/>
  <c r="Y912" i="7"/>
  <c r="P608" i="10" s="1" a="1"/>
  <c r="P608" i="10" s="1"/>
  <c r="Z912" i="7"/>
  <c r="L913" i="7"/>
  <c r="G845" i="10" s="1" a="1"/>
  <c r="G845" i="10" s="1"/>
  <c r="M913" i="7"/>
  <c r="H845" i="10" s="1" a="1"/>
  <c r="H845" i="10" s="1"/>
  <c r="R913" i="7"/>
  <c r="Y913" i="7"/>
  <c r="P845" i="10" s="1" a="1"/>
  <c r="P845" i="10" s="1"/>
  <c r="Z913" i="7"/>
  <c r="L914" i="7"/>
  <c r="G181" i="10" s="1" a="1"/>
  <c r="G181" i="10" s="1"/>
  <c r="M914" i="7"/>
  <c r="H181" i="10" s="1" a="1"/>
  <c r="H181" i="10" s="1"/>
  <c r="R914" i="7"/>
  <c r="Y914" i="7"/>
  <c r="P181" i="10" s="1" a="1"/>
  <c r="P181" i="10" s="1"/>
  <c r="Z914" i="7"/>
  <c r="L915" i="7"/>
  <c r="G262" i="10" s="1" a="1"/>
  <c r="G262" i="10" s="1"/>
  <c r="M915" i="7"/>
  <c r="H262" i="10" s="1" a="1"/>
  <c r="H262" i="10" s="1"/>
  <c r="R915" i="7"/>
  <c r="Y915" i="7"/>
  <c r="P262" i="10" s="1" a="1"/>
  <c r="P262" i="10" s="1"/>
  <c r="Z915" i="7"/>
  <c r="L916" i="7"/>
  <c r="G810" i="10" s="1" a="1"/>
  <c r="G810" i="10" s="1"/>
  <c r="M916" i="7"/>
  <c r="H810" i="10" s="1" a="1"/>
  <c r="H810" i="10" s="1"/>
  <c r="R916" i="7"/>
  <c r="Y916" i="7"/>
  <c r="P810" i="10" s="1" a="1"/>
  <c r="P810" i="10" s="1"/>
  <c r="Z916" i="7"/>
  <c r="L917" i="7"/>
  <c r="G483" i="10" s="1" a="1"/>
  <c r="G483" i="10" s="1"/>
  <c r="M917" i="7"/>
  <c r="H483" i="10" s="1" a="1"/>
  <c r="H483" i="10" s="1"/>
  <c r="R917" i="7"/>
  <c r="Y917" i="7"/>
  <c r="P483" i="10" s="1" a="1"/>
  <c r="P483" i="10" s="1"/>
  <c r="Z917" i="7"/>
  <c r="L918" i="7"/>
  <c r="G568" i="10" s="1" a="1"/>
  <c r="G568" i="10" s="1"/>
  <c r="M918" i="7"/>
  <c r="H568" i="10" s="1" a="1"/>
  <c r="H568" i="10" s="1"/>
  <c r="R918" i="7"/>
  <c r="Y918" i="7"/>
  <c r="P568" i="10" s="1" a="1"/>
  <c r="P568" i="10" s="1"/>
  <c r="Z918" i="7"/>
  <c r="L919" i="7"/>
  <c r="G803" i="10" s="1" a="1"/>
  <c r="G803" i="10" s="1"/>
  <c r="M919" i="7"/>
  <c r="H803" i="10" s="1" a="1"/>
  <c r="H803" i="10" s="1"/>
  <c r="R919" i="7"/>
  <c r="Y919" i="7"/>
  <c r="P803" i="10" s="1" a="1"/>
  <c r="P803" i="10" s="1"/>
  <c r="Z919" i="7"/>
  <c r="L920" i="7"/>
  <c r="G148" i="10" s="1" a="1"/>
  <c r="G148" i="10" s="1"/>
  <c r="M920" i="7"/>
  <c r="H148" i="10" s="1" a="1"/>
  <c r="H148" i="10" s="1"/>
  <c r="R920" i="7"/>
  <c r="Y920" i="7"/>
  <c r="P148" i="10" s="1" a="1"/>
  <c r="P148" i="10" s="1"/>
  <c r="Z920" i="7"/>
  <c r="L921" i="7"/>
  <c r="G444" i="10" s="1" a="1"/>
  <c r="G444" i="10" s="1"/>
  <c r="M921" i="7"/>
  <c r="H444" i="10" s="1" a="1"/>
  <c r="H444" i="10" s="1"/>
  <c r="R921" i="7"/>
  <c r="Y921" i="7"/>
  <c r="P444" i="10" s="1" a="1"/>
  <c r="P444" i="10" s="1"/>
  <c r="Z921" i="7"/>
  <c r="L922" i="7"/>
  <c r="G705" i="10" s="1" a="1"/>
  <c r="G705" i="10" s="1"/>
  <c r="M922" i="7"/>
  <c r="H705" i="10" s="1" a="1"/>
  <c r="H705" i="10" s="1"/>
  <c r="R922" i="7"/>
  <c r="Y922" i="7"/>
  <c r="P705" i="10" s="1" a="1"/>
  <c r="P705" i="10" s="1"/>
  <c r="Z922" i="7"/>
  <c r="L923" i="7"/>
  <c r="G64" i="10" s="1" a="1"/>
  <c r="G64" i="10" s="1"/>
  <c r="M923" i="7"/>
  <c r="H64" i="10" s="1" a="1"/>
  <c r="H64" i="10" s="1"/>
  <c r="R923" i="7"/>
  <c r="Y923" i="7"/>
  <c r="P64" i="10" s="1" a="1"/>
  <c r="P64" i="10" s="1"/>
  <c r="Z923" i="7"/>
  <c r="L924" i="7"/>
  <c r="G747" i="10" s="1" a="1"/>
  <c r="G747" i="10" s="1"/>
  <c r="M924" i="7"/>
  <c r="H747" i="10" s="1" a="1"/>
  <c r="H747" i="10" s="1"/>
  <c r="R924" i="7"/>
  <c r="Y924" i="7"/>
  <c r="P747" i="10" s="1" a="1"/>
  <c r="P747" i="10" s="1"/>
  <c r="Z924" i="7"/>
  <c r="L925" i="7"/>
  <c r="G842" i="10" s="1" a="1"/>
  <c r="G842" i="10" s="1"/>
  <c r="M925" i="7"/>
  <c r="H842" i="10" s="1" a="1"/>
  <c r="H842" i="10" s="1"/>
  <c r="R925" i="7"/>
  <c r="Y925" i="7"/>
  <c r="P842" i="10" s="1" a="1"/>
  <c r="P842" i="10" s="1"/>
  <c r="Z925" i="7"/>
  <c r="L926" i="7"/>
  <c r="G233" i="10" s="1" a="1"/>
  <c r="G233" i="10" s="1"/>
  <c r="M926" i="7"/>
  <c r="H233" i="10" s="1" a="1"/>
  <c r="H233" i="10" s="1"/>
  <c r="R926" i="7"/>
  <c r="Y926" i="7"/>
  <c r="P233" i="10" s="1" a="1"/>
  <c r="P233" i="10" s="1"/>
  <c r="Z926" i="7"/>
  <c r="L927" i="7"/>
  <c r="G116" i="10" s="1" a="1"/>
  <c r="G116" i="10" s="1"/>
  <c r="M927" i="7"/>
  <c r="H116" i="10" s="1" a="1"/>
  <c r="H116" i="10" s="1"/>
  <c r="R927" i="7"/>
  <c r="Y927" i="7"/>
  <c r="P116" i="10" s="1" a="1"/>
  <c r="P116" i="10" s="1"/>
  <c r="Z927" i="7"/>
  <c r="L928" i="7"/>
  <c r="G395" i="10" s="1" a="1"/>
  <c r="G395" i="10" s="1"/>
  <c r="M928" i="7"/>
  <c r="H395" i="10" s="1" a="1"/>
  <c r="H395" i="10" s="1"/>
  <c r="R928" i="7"/>
  <c r="Y928" i="7"/>
  <c r="P395" i="10" s="1" a="1"/>
  <c r="P395" i="10" s="1"/>
  <c r="Z928" i="7"/>
  <c r="L929" i="7"/>
  <c r="G825" i="10" s="1" a="1"/>
  <c r="G825" i="10" s="1"/>
  <c r="M929" i="7"/>
  <c r="H825" i="10" s="1" a="1"/>
  <c r="H825" i="10" s="1"/>
  <c r="R929" i="7"/>
  <c r="Y929" i="7"/>
  <c r="P825" i="10" s="1" a="1"/>
  <c r="P825" i="10" s="1"/>
  <c r="Z929" i="7"/>
  <c r="L930" i="7"/>
  <c r="G887" i="10" s="1" a="1"/>
  <c r="G887" i="10" s="1"/>
  <c r="M930" i="7"/>
  <c r="H887" i="10" s="1" a="1"/>
  <c r="H887" i="10" s="1"/>
  <c r="R930" i="7"/>
  <c r="Y930" i="7"/>
  <c r="P887" i="10" s="1" a="1"/>
  <c r="P887" i="10" s="1"/>
  <c r="Z930" i="7"/>
  <c r="L931" i="7"/>
  <c r="G218" i="10" s="1" a="1"/>
  <c r="G218" i="10" s="1"/>
  <c r="M931" i="7"/>
  <c r="H218" i="10" s="1" a="1"/>
  <c r="H218" i="10" s="1"/>
  <c r="R931" i="7"/>
  <c r="Y931" i="7"/>
  <c r="P218" i="10" s="1" a="1"/>
  <c r="P218" i="10" s="1"/>
  <c r="Z931" i="7"/>
  <c r="L932" i="7"/>
  <c r="G917" i="10" s="1" a="1"/>
  <c r="G917" i="10" s="1"/>
  <c r="M932" i="7"/>
  <c r="H917" i="10" s="1" a="1"/>
  <c r="H917" i="10" s="1"/>
  <c r="R932" i="7"/>
  <c r="Y932" i="7"/>
  <c r="P917" i="10" s="1" a="1"/>
  <c r="P917" i="10" s="1"/>
  <c r="Z932" i="7"/>
  <c r="L933" i="7"/>
  <c r="G873" i="10" s="1" a="1"/>
  <c r="G873" i="10" s="1"/>
  <c r="M933" i="7"/>
  <c r="H873" i="10" s="1" a="1"/>
  <c r="H873" i="10" s="1"/>
  <c r="R933" i="7"/>
  <c r="Y933" i="7"/>
  <c r="P873" i="10" s="1" a="1"/>
  <c r="P873" i="10" s="1"/>
  <c r="Z933" i="7"/>
  <c r="L934" i="7"/>
  <c r="G182" i="10" s="1" a="1"/>
  <c r="G182" i="10" s="1"/>
  <c r="M934" i="7"/>
  <c r="H182" i="10" s="1" a="1"/>
  <c r="H182" i="10" s="1"/>
  <c r="R934" i="7"/>
  <c r="Y934" i="7"/>
  <c r="P182" i="10" s="1" a="1"/>
  <c r="P182" i="10" s="1"/>
  <c r="Z934" i="7"/>
  <c r="L935" i="7"/>
  <c r="G993" i="10" s="1" a="1"/>
  <c r="G993" i="10" s="1"/>
  <c r="M935" i="7"/>
  <c r="H993" i="10" s="1" a="1"/>
  <c r="H993" i="10" s="1"/>
  <c r="R935" i="7"/>
  <c r="Y935" i="7"/>
  <c r="P993" i="10" s="1" a="1"/>
  <c r="P993" i="10" s="1"/>
  <c r="Z935" i="7"/>
  <c r="L936" i="7"/>
  <c r="G776" i="10" s="1" a="1"/>
  <c r="G776" i="10" s="1"/>
  <c r="M936" i="7"/>
  <c r="H776" i="10" s="1" a="1"/>
  <c r="H776" i="10" s="1"/>
  <c r="R936" i="7"/>
  <c r="Y936" i="7"/>
  <c r="P776" i="10" s="1" a="1"/>
  <c r="P776" i="10" s="1"/>
  <c r="Z936" i="7"/>
  <c r="L937" i="7"/>
  <c r="G264" i="10" s="1" a="1"/>
  <c r="G264" i="10" s="1"/>
  <c r="M937" i="7"/>
  <c r="H264" i="10" s="1" a="1"/>
  <c r="H264" i="10" s="1"/>
  <c r="R937" i="7"/>
  <c r="Y937" i="7"/>
  <c r="P264" i="10" s="1" a="1"/>
  <c r="P264" i="10" s="1"/>
  <c r="Z937" i="7"/>
  <c r="L938" i="7"/>
  <c r="G314" i="10" s="1" a="1"/>
  <c r="G314" i="10" s="1"/>
  <c r="M938" i="7"/>
  <c r="H314" i="10" s="1" a="1"/>
  <c r="H314" i="10" s="1"/>
  <c r="R938" i="7"/>
  <c r="Y938" i="7"/>
  <c r="P314" i="10" s="1" a="1"/>
  <c r="P314" i="10" s="1"/>
  <c r="Z938" i="7"/>
  <c r="L939" i="7"/>
  <c r="G882" i="10" s="1" a="1"/>
  <c r="G882" i="10" s="1"/>
  <c r="M939" i="7"/>
  <c r="H882" i="10" s="1" a="1"/>
  <c r="H882" i="10" s="1"/>
  <c r="R939" i="7"/>
  <c r="Y939" i="7"/>
  <c r="P882" i="10" s="1" a="1"/>
  <c r="P882" i="10" s="1"/>
  <c r="Z939" i="7"/>
  <c r="L940" i="7"/>
  <c r="G84" i="10" s="1" a="1"/>
  <c r="G84" i="10" s="1"/>
  <c r="M940" i="7"/>
  <c r="H84" i="10" s="1" a="1"/>
  <c r="H84" i="10" s="1"/>
  <c r="R940" i="7"/>
  <c r="Y940" i="7"/>
  <c r="P84" i="10" s="1" a="1"/>
  <c r="P84" i="10" s="1"/>
  <c r="Z940" i="7"/>
  <c r="L941" i="7"/>
  <c r="G605" i="10" s="1" a="1"/>
  <c r="G605" i="10" s="1"/>
  <c r="M941" i="7"/>
  <c r="H605" i="10" s="1" a="1"/>
  <c r="H605" i="10" s="1"/>
  <c r="R941" i="7"/>
  <c r="Y941" i="7"/>
  <c r="P605" i="10" s="1" a="1"/>
  <c r="P605" i="10" s="1"/>
  <c r="Z941" i="7"/>
  <c r="L942" i="7"/>
  <c r="G818" i="10" s="1" a="1"/>
  <c r="G818" i="10" s="1"/>
  <c r="M942" i="7"/>
  <c r="H818" i="10" s="1" a="1"/>
  <c r="H818" i="10" s="1"/>
  <c r="R942" i="7"/>
  <c r="Y942" i="7"/>
  <c r="P818" i="10" s="1" a="1"/>
  <c r="P818" i="10" s="1"/>
  <c r="Z942" i="7"/>
  <c r="L943" i="7"/>
  <c r="G578" i="10" s="1" a="1"/>
  <c r="G578" i="10" s="1"/>
  <c r="M943" i="7"/>
  <c r="H578" i="10" s="1" a="1"/>
  <c r="H578" i="10" s="1"/>
  <c r="R943" i="7"/>
  <c r="Y943" i="7"/>
  <c r="P578" i="10" s="1" a="1"/>
  <c r="P578" i="10" s="1"/>
  <c r="Z943" i="7"/>
  <c r="L944" i="7"/>
  <c r="G577" i="10" s="1" a="1"/>
  <c r="G577" i="10" s="1"/>
  <c r="M944" i="7"/>
  <c r="H577" i="10" s="1" a="1"/>
  <c r="H577" i="10" s="1"/>
  <c r="R944" i="7"/>
  <c r="Y944" i="7"/>
  <c r="P577" i="10" s="1" a="1"/>
  <c r="P577" i="10" s="1"/>
  <c r="Z944" i="7"/>
  <c r="L945" i="7"/>
  <c r="G178" i="10" s="1" a="1"/>
  <c r="G178" i="10" s="1"/>
  <c r="M945" i="7"/>
  <c r="H178" i="10" s="1" a="1"/>
  <c r="H178" i="10" s="1"/>
  <c r="R945" i="7"/>
  <c r="Y945" i="7"/>
  <c r="P178" i="10" s="1" a="1"/>
  <c r="P178" i="10" s="1"/>
  <c r="Z945" i="7"/>
  <c r="L946" i="7"/>
  <c r="G65" i="10" s="1" a="1"/>
  <c r="G65" i="10" s="1"/>
  <c r="M946" i="7"/>
  <c r="H65" i="10" s="1" a="1"/>
  <c r="H65" i="10" s="1"/>
  <c r="R946" i="7"/>
  <c r="Y946" i="7"/>
  <c r="P65" i="10" s="1" a="1"/>
  <c r="P65" i="10" s="1"/>
  <c r="Z946" i="7"/>
  <c r="L947" i="7"/>
  <c r="G737" i="10" s="1" a="1"/>
  <c r="G737" i="10" s="1"/>
  <c r="M947" i="7"/>
  <c r="H737" i="10" s="1" a="1"/>
  <c r="H737" i="10" s="1"/>
  <c r="R947" i="7"/>
  <c r="Y947" i="7"/>
  <c r="P737" i="10" s="1" a="1"/>
  <c r="P737" i="10" s="1"/>
  <c r="Z947" i="7"/>
  <c r="L948" i="7"/>
  <c r="G462" i="10" s="1" a="1"/>
  <c r="G462" i="10" s="1"/>
  <c r="M948" i="7"/>
  <c r="H462" i="10" s="1" a="1"/>
  <c r="H462" i="10" s="1"/>
  <c r="R948" i="7"/>
  <c r="Y948" i="7"/>
  <c r="P462" i="10" s="1" a="1"/>
  <c r="P462" i="10" s="1"/>
  <c r="Z948" i="7"/>
  <c r="L949" i="7"/>
  <c r="G292" i="10" s="1" a="1"/>
  <c r="G292" i="10" s="1"/>
  <c r="M949" i="7"/>
  <c r="H292" i="10" s="1" a="1"/>
  <c r="H292" i="10" s="1"/>
  <c r="R949" i="7"/>
  <c r="Y949" i="7"/>
  <c r="P292" i="10" s="1" a="1"/>
  <c r="P292" i="10" s="1"/>
  <c r="Z949" i="7"/>
  <c r="L950" i="7"/>
  <c r="G1002" i="10" s="1" a="1"/>
  <c r="G1002" i="10" s="1"/>
  <c r="M950" i="7"/>
  <c r="H1002" i="10" s="1" a="1"/>
  <c r="H1002" i="10" s="1"/>
  <c r="R950" i="7"/>
  <c r="Y950" i="7"/>
  <c r="P1002" i="10" s="1" a="1"/>
  <c r="P1002" i="10" s="1"/>
  <c r="Z950" i="7"/>
  <c r="L951" i="7"/>
  <c r="G780" i="10" s="1" a="1"/>
  <c r="G780" i="10" s="1"/>
  <c r="M951" i="7"/>
  <c r="H780" i="10" s="1" a="1"/>
  <c r="H780" i="10" s="1"/>
  <c r="R951" i="7"/>
  <c r="Y951" i="7"/>
  <c r="P780" i="10" s="1" a="1"/>
  <c r="P780" i="10" s="1"/>
  <c r="Z951" i="7"/>
  <c r="L952" i="7"/>
  <c r="G287" i="10" s="1" a="1"/>
  <c r="G287" i="10" s="1"/>
  <c r="M952" i="7"/>
  <c r="H287" i="10" s="1" a="1"/>
  <c r="H287" i="10" s="1"/>
  <c r="R952" i="7"/>
  <c r="Y952" i="7"/>
  <c r="P287" i="10" s="1" a="1"/>
  <c r="P287" i="10" s="1"/>
  <c r="Z952" i="7"/>
  <c r="L953" i="7"/>
  <c r="G524" i="10" s="1" a="1"/>
  <c r="G524" i="10" s="1"/>
  <c r="M953" i="7"/>
  <c r="H524" i="10" s="1" a="1"/>
  <c r="H524" i="10" s="1"/>
  <c r="R953" i="7"/>
  <c r="Y953" i="7"/>
  <c r="P524" i="10" s="1" a="1"/>
  <c r="P524" i="10" s="1"/>
  <c r="Z953" i="7"/>
  <c r="L954" i="7"/>
  <c r="G418" i="10" s="1" a="1"/>
  <c r="G418" i="10" s="1"/>
  <c r="M954" i="7"/>
  <c r="H418" i="10" s="1" a="1"/>
  <c r="H418" i="10" s="1"/>
  <c r="R954" i="7"/>
  <c r="Y954" i="7"/>
  <c r="P418" i="10" s="1" a="1"/>
  <c r="P418" i="10" s="1"/>
  <c r="Z954" i="7"/>
  <c r="L955" i="7"/>
  <c r="G383" i="10" s="1" a="1"/>
  <c r="G383" i="10" s="1"/>
  <c r="M955" i="7"/>
  <c r="H383" i="10" s="1" a="1"/>
  <c r="H383" i="10" s="1"/>
  <c r="R955" i="7"/>
  <c r="Y955" i="7"/>
  <c r="P383" i="10" s="1" a="1"/>
  <c r="P383" i="10" s="1"/>
  <c r="Z955" i="7"/>
  <c r="L956" i="7"/>
  <c r="G6" i="10" s="1" a="1"/>
  <c r="G6" i="10" s="1"/>
  <c r="M956" i="7"/>
  <c r="H6" i="10" s="1" a="1"/>
  <c r="H6" i="10" s="1"/>
  <c r="R956" i="7"/>
  <c r="Y956" i="7"/>
  <c r="P6" i="10" s="1" a="1"/>
  <c r="P6" i="10" s="1"/>
  <c r="Z956" i="7"/>
  <c r="L957" i="7"/>
  <c r="G896" i="10" s="1" a="1"/>
  <c r="G896" i="10" s="1"/>
  <c r="M957" i="7"/>
  <c r="H896" i="10" s="1" a="1"/>
  <c r="H896" i="10" s="1"/>
  <c r="R957" i="7"/>
  <c r="Y957" i="7"/>
  <c r="P896" i="10" s="1" a="1"/>
  <c r="P896" i="10" s="1"/>
  <c r="Z957" i="7"/>
  <c r="L958" i="7"/>
  <c r="G801" i="10" s="1" a="1"/>
  <c r="G801" i="10" s="1"/>
  <c r="M958" i="7"/>
  <c r="H801" i="10" s="1" a="1"/>
  <c r="H801" i="10" s="1"/>
  <c r="R958" i="7"/>
  <c r="Y958" i="7"/>
  <c r="P801" i="10" s="1" a="1"/>
  <c r="P801" i="10" s="1"/>
  <c r="Z958" i="7"/>
  <c r="L959" i="7"/>
  <c r="G38" i="10" s="1" a="1"/>
  <c r="G38" i="10" s="1"/>
  <c r="M959" i="7"/>
  <c r="H38" i="10" s="1" a="1"/>
  <c r="H38" i="10" s="1"/>
  <c r="R959" i="7"/>
  <c r="Y959" i="7"/>
  <c r="P38" i="10" s="1" a="1"/>
  <c r="P38" i="10" s="1"/>
  <c r="Z959" i="7"/>
  <c r="L960" i="7"/>
  <c r="G205" i="10" s="1" a="1"/>
  <c r="G205" i="10" s="1"/>
  <c r="M960" i="7"/>
  <c r="H205" i="10" s="1" a="1"/>
  <c r="H205" i="10" s="1"/>
  <c r="R960" i="7"/>
  <c r="Y960" i="7"/>
  <c r="P205" i="10" s="1" a="1"/>
  <c r="P205" i="10" s="1"/>
  <c r="Z960" i="7"/>
  <c r="L961" i="7"/>
  <c r="G950" i="10" s="1" a="1"/>
  <c r="G950" i="10" s="1"/>
  <c r="M961" i="7"/>
  <c r="H950" i="10" s="1" a="1"/>
  <c r="H950" i="10" s="1"/>
  <c r="R961" i="7"/>
  <c r="Y961" i="7"/>
  <c r="P950" i="10" s="1" a="1"/>
  <c r="P950" i="10" s="1"/>
  <c r="Z961" i="7"/>
  <c r="L962" i="7"/>
  <c r="G632" i="10" s="1" a="1"/>
  <c r="G632" i="10" s="1"/>
  <c r="M962" i="7"/>
  <c r="H632" i="10" s="1" a="1"/>
  <c r="H632" i="10" s="1"/>
  <c r="R962" i="7"/>
  <c r="Y962" i="7"/>
  <c r="P632" i="10" s="1" a="1"/>
  <c r="P632" i="10" s="1"/>
  <c r="Z962" i="7"/>
  <c r="L963" i="7"/>
  <c r="G793" i="10" s="1" a="1"/>
  <c r="G793" i="10" s="1"/>
  <c r="M963" i="7"/>
  <c r="H793" i="10" s="1" a="1"/>
  <c r="H793" i="10" s="1"/>
  <c r="R963" i="7"/>
  <c r="Y963" i="7"/>
  <c r="P793" i="10" s="1" a="1"/>
  <c r="P793" i="10" s="1"/>
  <c r="Z963" i="7"/>
  <c r="L964" i="7"/>
  <c r="G534" i="10" s="1" a="1"/>
  <c r="G534" i="10" s="1"/>
  <c r="M964" i="7"/>
  <c r="H534" i="10" s="1" a="1"/>
  <c r="H534" i="10" s="1"/>
  <c r="R964" i="7"/>
  <c r="Y964" i="7"/>
  <c r="P534" i="10" s="1" a="1"/>
  <c r="P534" i="10" s="1"/>
  <c r="Z964" i="7"/>
  <c r="L965" i="7"/>
  <c r="G216" i="10" s="1" a="1"/>
  <c r="G216" i="10" s="1"/>
  <c r="M965" i="7"/>
  <c r="H216" i="10" s="1" a="1"/>
  <c r="H216" i="10" s="1"/>
  <c r="R965" i="7"/>
  <c r="Y965" i="7"/>
  <c r="P216" i="10" s="1" a="1"/>
  <c r="P216" i="10" s="1"/>
  <c r="Z965" i="7"/>
  <c r="L966" i="7"/>
  <c r="G839" i="10" s="1" a="1"/>
  <c r="G839" i="10" s="1"/>
  <c r="M966" i="7"/>
  <c r="H839" i="10" s="1" a="1"/>
  <c r="H839" i="10" s="1"/>
  <c r="R966" i="7"/>
  <c r="Y966" i="7"/>
  <c r="P839" i="10" s="1" a="1"/>
  <c r="P839" i="10" s="1"/>
  <c r="Z966" i="7"/>
  <c r="L967" i="7"/>
  <c r="G561" i="10" s="1" a="1"/>
  <c r="G561" i="10" s="1"/>
  <c r="M967" i="7"/>
  <c r="H561" i="10" s="1" a="1"/>
  <c r="H561" i="10" s="1"/>
  <c r="R967" i="7"/>
  <c r="Y967" i="7"/>
  <c r="P561" i="10" s="1" a="1"/>
  <c r="P561" i="10" s="1"/>
  <c r="Z967" i="7"/>
  <c r="L968" i="7"/>
  <c r="G257" i="10" s="1" a="1"/>
  <c r="G257" i="10" s="1"/>
  <c r="M968" i="7"/>
  <c r="H257" i="10" s="1" a="1"/>
  <c r="H257" i="10" s="1"/>
  <c r="R968" i="7"/>
  <c r="Y968" i="7"/>
  <c r="P257" i="10" s="1" a="1"/>
  <c r="P257" i="10" s="1"/>
  <c r="Z968" i="7"/>
  <c r="L969" i="7"/>
  <c r="G538" i="10" s="1" a="1"/>
  <c r="G538" i="10" s="1"/>
  <c r="M969" i="7"/>
  <c r="H538" i="10" s="1" a="1"/>
  <c r="H538" i="10" s="1"/>
  <c r="R969" i="7"/>
  <c r="Y969" i="7"/>
  <c r="P538" i="10" s="1" a="1"/>
  <c r="P538" i="10" s="1"/>
  <c r="Z969" i="7"/>
  <c r="L970" i="7"/>
  <c r="G587" i="10" s="1" a="1"/>
  <c r="G587" i="10" s="1"/>
  <c r="M970" i="7"/>
  <c r="H587" i="10" s="1" a="1"/>
  <c r="H587" i="10" s="1"/>
  <c r="R970" i="7"/>
  <c r="Y970" i="7"/>
  <c r="P587" i="10" s="1" a="1"/>
  <c r="P587" i="10" s="1"/>
  <c r="Z970" i="7"/>
  <c r="L971" i="7"/>
  <c r="G472" i="10" s="1" a="1"/>
  <c r="G472" i="10" s="1"/>
  <c r="M971" i="7"/>
  <c r="H472" i="10" s="1" a="1"/>
  <c r="H472" i="10" s="1"/>
  <c r="R971" i="7"/>
  <c r="Y971" i="7"/>
  <c r="P472" i="10" s="1" a="1"/>
  <c r="P472" i="10" s="1"/>
  <c r="Z971" i="7"/>
  <c r="L972" i="7"/>
  <c r="G826" i="10" s="1" a="1"/>
  <c r="G826" i="10" s="1"/>
  <c r="M972" i="7"/>
  <c r="H826" i="10" s="1" a="1"/>
  <c r="H826" i="10" s="1"/>
  <c r="R972" i="7"/>
  <c r="Y972" i="7"/>
  <c r="P826" i="10" s="1" a="1"/>
  <c r="P826" i="10" s="1"/>
  <c r="Z972" i="7"/>
  <c r="L973" i="7"/>
  <c r="G682" i="10" s="1" a="1"/>
  <c r="G682" i="10" s="1"/>
  <c r="M973" i="7"/>
  <c r="H682" i="10" s="1" a="1"/>
  <c r="H682" i="10" s="1"/>
  <c r="R973" i="7"/>
  <c r="Y973" i="7"/>
  <c r="P682" i="10" s="1" a="1"/>
  <c r="P682" i="10" s="1"/>
  <c r="Z973" i="7"/>
  <c r="L974" i="7"/>
  <c r="G519" i="10" s="1" a="1"/>
  <c r="G519" i="10" s="1"/>
  <c r="M974" i="7"/>
  <c r="H519" i="10" s="1" a="1"/>
  <c r="H519" i="10" s="1"/>
  <c r="R974" i="7"/>
  <c r="Y974" i="7"/>
  <c r="P519" i="10" s="1" a="1"/>
  <c r="P519" i="10" s="1"/>
  <c r="Z974" i="7"/>
  <c r="L975" i="7"/>
  <c r="G22" i="10" s="1" a="1"/>
  <c r="G22" i="10" s="1"/>
  <c r="M975" i="7"/>
  <c r="H22" i="10" s="1" a="1"/>
  <c r="H22" i="10" s="1"/>
  <c r="R975" i="7"/>
  <c r="Y975" i="7"/>
  <c r="P22" i="10" s="1" a="1"/>
  <c r="P22" i="10" s="1"/>
  <c r="Z975" i="7"/>
  <c r="L976" i="7"/>
  <c r="G709" i="10" s="1" a="1"/>
  <c r="G709" i="10" s="1"/>
  <c r="M976" i="7"/>
  <c r="H709" i="10" s="1" a="1"/>
  <c r="H709" i="10" s="1"/>
  <c r="R976" i="7"/>
  <c r="Y976" i="7"/>
  <c r="P709" i="10" s="1" a="1"/>
  <c r="P709" i="10" s="1"/>
  <c r="Z976" i="7"/>
  <c r="L977" i="7"/>
  <c r="G554" i="10" s="1" a="1"/>
  <c r="G554" i="10" s="1"/>
  <c r="M977" i="7"/>
  <c r="H554" i="10" s="1" a="1"/>
  <c r="H554" i="10" s="1"/>
  <c r="R977" i="7"/>
  <c r="Y977" i="7"/>
  <c r="P554" i="10" s="1" a="1"/>
  <c r="P554" i="10" s="1"/>
  <c r="Z977" i="7"/>
  <c r="L978" i="7"/>
  <c r="G739" i="10" s="1" a="1"/>
  <c r="G739" i="10" s="1"/>
  <c r="M978" i="7"/>
  <c r="H739" i="10" s="1" a="1"/>
  <c r="H739" i="10" s="1"/>
  <c r="R978" i="7"/>
  <c r="Y978" i="7"/>
  <c r="P739" i="10" s="1" a="1"/>
  <c r="P739" i="10" s="1"/>
  <c r="Z978" i="7"/>
  <c r="L979" i="7"/>
  <c r="G978" i="10" s="1" a="1"/>
  <c r="G978" i="10" s="1"/>
  <c r="M979" i="7"/>
  <c r="H978" i="10" s="1" a="1"/>
  <c r="H978" i="10" s="1"/>
  <c r="R979" i="7"/>
  <c r="Y979" i="7"/>
  <c r="P978" i="10" s="1" a="1"/>
  <c r="P978" i="10" s="1"/>
  <c r="Z979" i="7"/>
  <c r="L980" i="7"/>
  <c r="G937" i="10" s="1" a="1"/>
  <c r="G937" i="10" s="1"/>
  <c r="M980" i="7"/>
  <c r="H937" i="10" s="1" a="1"/>
  <c r="H937" i="10" s="1"/>
  <c r="R980" i="7"/>
  <c r="Y980" i="7"/>
  <c r="P937" i="10" s="1" a="1"/>
  <c r="P937" i="10" s="1"/>
  <c r="Z980" i="7"/>
  <c r="L981" i="7"/>
  <c r="G734" i="10" s="1" a="1"/>
  <c r="G734" i="10" s="1"/>
  <c r="M981" i="7"/>
  <c r="H734" i="10" s="1" a="1"/>
  <c r="H734" i="10" s="1"/>
  <c r="R981" i="7"/>
  <c r="Y981" i="7"/>
  <c r="P734" i="10" s="1" a="1"/>
  <c r="P734" i="10" s="1"/>
  <c r="Z981" i="7"/>
  <c r="L982" i="7"/>
  <c r="G428" i="10" s="1" a="1"/>
  <c r="G428" i="10" s="1"/>
  <c r="M982" i="7"/>
  <c r="H428" i="10" s="1" a="1"/>
  <c r="H428" i="10" s="1"/>
  <c r="R982" i="7"/>
  <c r="Y982" i="7"/>
  <c r="P428" i="10" s="1" a="1"/>
  <c r="P428" i="10" s="1"/>
  <c r="Z982" i="7"/>
  <c r="L983" i="7"/>
  <c r="G965" i="10" s="1" a="1"/>
  <c r="G965" i="10" s="1"/>
  <c r="M983" i="7"/>
  <c r="H965" i="10" s="1" a="1"/>
  <c r="H965" i="10" s="1"/>
  <c r="R983" i="7"/>
  <c r="Y983" i="7"/>
  <c r="P965" i="10" s="1" a="1"/>
  <c r="P965" i="10" s="1"/>
  <c r="Z983" i="7"/>
  <c r="L984" i="7"/>
  <c r="G4" i="10" s="1" a="1"/>
  <c r="G4" i="10" s="1"/>
  <c r="M984" i="7"/>
  <c r="H4" i="10" s="1" a="1"/>
  <c r="H4" i="10" s="1"/>
  <c r="R984" i="7"/>
  <c r="Y984" i="7"/>
  <c r="P4" i="10" s="1" a="1"/>
  <c r="P4" i="10" s="1"/>
  <c r="Z984" i="7"/>
  <c r="L985" i="7"/>
  <c r="G103" i="10" s="1" a="1"/>
  <c r="G103" i="10" s="1"/>
  <c r="M985" i="7"/>
  <c r="H103" i="10" s="1" a="1"/>
  <c r="H103" i="10" s="1"/>
  <c r="R985" i="7"/>
  <c r="Y985" i="7"/>
  <c r="P103" i="10" s="1" a="1"/>
  <c r="P103" i="10" s="1"/>
  <c r="Z985" i="7"/>
  <c r="L986" i="7"/>
  <c r="G717" i="10" s="1" a="1"/>
  <c r="G717" i="10" s="1"/>
  <c r="M986" i="7"/>
  <c r="H717" i="10" s="1" a="1"/>
  <c r="H717" i="10" s="1"/>
  <c r="R986" i="7"/>
  <c r="Y986" i="7"/>
  <c r="P717" i="10" s="1" a="1"/>
  <c r="P717" i="10" s="1"/>
  <c r="Z986" i="7"/>
  <c r="L987" i="7"/>
  <c r="G707" i="10" s="1" a="1"/>
  <c r="G707" i="10" s="1"/>
  <c r="M987" i="7"/>
  <c r="H707" i="10" s="1" a="1"/>
  <c r="H707" i="10" s="1"/>
  <c r="R987" i="7"/>
  <c r="Y987" i="7"/>
  <c r="P707" i="10" s="1" a="1"/>
  <c r="P707" i="10" s="1"/>
  <c r="Z987" i="7"/>
  <c r="L988" i="7"/>
  <c r="G247" i="10" s="1" a="1"/>
  <c r="G247" i="10" s="1"/>
  <c r="M988" i="7"/>
  <c r="H247" i="10" s="1" a="1"/>
  <c r="H247" i="10" s="1"/>
  <c r="R988" i="7"/>
  <c r="Y988" i="7"/>
  <c r="P247" i="10" s="1" a="1"/>
  <c r="P247" i="10" s="1"/>
  <c r="Z988" i="7"/>
  <c r="L989" i="7"/>
  <c r="G313" i="10" s="1" a="1"/>
  <c r="G313" i="10" s="1"/>
  <c r="M989" i="7"/>
  <c r="H313" i="10" s="1" a="1"/>
  <c r="H313" i="10" s="1"/>
  <c r="R989" i="7"/>
  <c r="Y989" i="7"/>
  <c r="P313" i="10" s="1" a="1"/>
  <c r="P313" i="10" s="1"/>
  <c r="Z989" i="7"/>
  <c r="L990" i="7"/>
  <c r="G864" i="10" s="1" a="1"/>
  <c r="G864" i="10" s="1"/>
  <c r="M990" i="7"/>
  <c r="H864" i="10" s="1" a="1"/>
  <c r="H864" i="10" s="1"/>
  <c r="R990" i="7"/>
  <c r="Y990" i="7"/>
  <c r="P864" i="10" s="1" a="1"/>
  <c r="P864" i="10" s="1"/>
  <c r="Z990" i="7"/>
  <c r="L991" i="7"/>
  <c r="G859" i="10" s="1" a="1"/>
  <c r="G859" i="10" s="1"/>
  <c r="M991" i="7"/>
  <c r="H859" i="10" s="1" a="1"/>
  <c r="H859" i="10" s="1"/>
  <c r="R991" i="7"/>
  <c r="Y991" i="7"/>
  <c r="P859" i="10" s="1" a="1"/>
  <c r="P859" i="10" s="1"/>
  <c r="Z991" i="7"/>
  <c r="L992" i="7"/>
  <c r="G77" i="10" s="1" a="1"/>
  <c r="G77" i="10" s="1"/>
  <c r="M992" i="7"/>
  <c r="H77" i="10" s="1" a="1"/>
  <c r="H77" i="10" s="1"/>
  <c r="R992" i="7"/>
  <c r="Y992" i="7"/>
  <c r="P77" i="10" s="1" a="1"/>
  <c r="P77" i="10" s="1"/>
  <c r="Z992" i="7"/>
  <c r="L993" i="7"/>
  <c r="G627" i="10" s="1" a="1"/>
  <c r="G627" i="10" s="1"/>
  <c r="M993" i="7"/>
  <c r="H627" i="10" s="1" a="1"/>
  <c r="H627" i="10" s="1"/>
  <c r="R993" i="7"/>
  <c r="Y993" i="7"/>
  <c r="P627" i="10" s="1" a="1"/>
  <c r="P627" i="10" s="1"/>
  <c r="Z993" i="7"/>
  <c r="L994" i="7"/>
  <c r="G868" i="10" s="1" a="1"/>
  <c r="G868" i="10" s="1"/>
  <c r="M994" i="7"/>
  <c r="H868" i="10" s="1" a="1"/>
  <c r="H868" i="10" s="1"/>
  <c r="R994" i="7"/>
  <c r="Y994" i="7"/>
  <c r="P868" i="10" s="1" a="1"/>
  <c r="P868" i="10" s="1"/>
  <c r="Z994" i="7"/>
  <c r="L995" i="7"/>
  <c r="G96" i="10" s="1" a="1"/>
  <c r="G96" i="10" s="1"/>
  <c r="M995" i="7"/>
  <c r="H96" i="10" s="1" a="1"/>
  <c r="H96" i="10" s="1"/>
  <c r="R995" i="7"/>
  <c r="Y995" i="7"/>
  <c r="P96" i="10" s="1" a="1"/>
  <c r="P96" i="10" s="1"/>
  <c r="Z995" i="7"/>
  <c r="L996" i="7"/>
  <c r="G915" i="10" s="1" a="1"/>
  <c r="G915" i="10" s="1"/>
  <c r="M996" i="7"/>
  <c r="H915" i="10" s="1" a="1"/>
  <c r="H915" i="10" s="1"/>
  <c r="R996" i="7"/>
  <c r="Y996" i="7"/>
  <c r="P915" i="10" s="1" a="1"/>
  <c r="P915" i="10" s="1"/>
  <c r="Z996" i="7"/>
  <c r="L997" i="7"/>
  <c r="G980" i="10" s="1" a="1"/>
  <c r="G980" i="10" s="1"/>
  <c r="M997" i="7"/>
  <c r="H980" i="10" s="1" a="1"/>
  <c r="H980" i="10" s="1"/>
  <c r="R997" i="7"/>
  <c r="Y997" i="7"/>
  <c r="P980" i="10" s="1" a="1"/>
  <c r="P980" i="10" s="1"/>
  <c r="Z997" i="7"/>
  <c r="L998" i="7"/>
  <c r="G646" i="10" s="1" a="1"/>
  <c r="G646" i="10" s="1"/>
  <c r="M998" i="7"/>
  <c r="H646" i="10" s="1" a="1"/>
  <c r="H646" i="10" s="1"/>
  <c r="R998" i="7"/>
  <c r="Y998" i="7"/>
  <c r="P646" i="10" s="1" a="1"/>
  <c r="P646" i="10" s="1"/>
  <c r="Z998" i="7"/>
  <c r="L999" i="7"/>
  <c r="G813" i="10" s="1" a="1"/>
  <c r="G813" i="10" s="1"/>
  <c r="M999" i="7"/>
  <c r="H813" i="10" s="1" a="1"/>
  <c r="H813" i="10" s="1"/>
  <c r="R999" i="7"/>
  <c r="Y999" i="7"/>
  <c r="P813" i="10" s="1" a="1"/>
  <c r="P813" i="10" s="1"/>
  <c r="Z999" i="7"/>
  <c r="L1000" i="7"/>
  <c r="G651" i="10" s="1" a="1"/>
  <c r="G651" i="10" s="1"/>
  <c r="M1000" i="7"/>
  <c r="H651" i="10" s="1" a="1"/>
  <c r="H651" i="10" s="1"/>
  <c r="R1000" i="7"/>
  <c r="Y1000" i="7"/>
  <c r="P651" i="10" s="1" a="1"/>
  <c r="P651" i="10" s="1"/>
  <c r="Z1000" i="7"/>
  <c r="L1001" i="7"/>
  <c r="G935" i="10" s="1" a="1"/>
  <c r="G935" i="10" s="1"/>
  <c r="M1001" i="7"/>
  <c r="H935" i="10" s="1" a="1"/>
  <c r="H935" i="10" s="1"/>
  <c r="R1001" i="7"/>
  <c r="Y1001" i="7"/>
  <c r="P935" i="10" s="1" a="1"/>
  <c r="P935" i="10" s="1"/>
  <c r="Z1001" i="7"/>
  <c r="G319" i="10" a="1"/>
  <c r="G319" i="10" s="1"/>
  <c r="H319" i="10" a="1"/>
  <c r="H319" i="10" s="1"/>
  <c r="Z2" i="7"/>
  <c r="S981" i="7" l="1"/>
  <c r="S961" i="7"/>
  <c r="S941" i="7"/>
  <c r="S917" i="7"/>
  <c r="S895" i="7"/>
  <c r="T895" i="7" s="1"/>
  <c r="S875" i="7"/>
  <c r="S851" i="7"/>
  <c r="T851" i="7" s="1"/>
  <c r="S829" i="7"/>
  <c r="T829" i="7" s="1"/>
  <c r="U829" i="7" s="1"/>
  <c r="J95" i="10" s="1" a="1"/>
  <c r="J95" i="10" s="1"/>
  <c r="S809" i="7"/>
  <c r="S787" i="7"/>
  <c r="T787" i="7" s="1"/>
  <c r="U787" i="7" s="1"/>
  <c r="J71" i="10" s="1" a="1"/>
  <c r="J71" i="10" s="1"/>
  <c r="S767" i="7"/>
  <c r="T767" i="7" s="1"/>
  <c r="S749" i="7"/>
  <c r="T749" i="7" s="1"/>
  <c r="U749" i="7" s="1"/>
  <c r="J136" i="10" s="1" a="1"/>
  <c r="J136" i="10" s="1"/>
  <c r="S731" i="7"/>
  <c r="T731" i="7" s="1"/>
  <c r="S713" i="7"/>
  <c r="S693" i="7"/>
  <c r="S673" i="7"/>
  <c r="T673" i="7" s="1"/>
  <c r="S651" i="7"/>
  <c r="S633" i="7"/>
  <c r="T633" i="7" s="1"/>
  <c r="U633" i="7" s="1"/>
  <c r="J604" i="10" s="1" a="1"/>
  <c r="J604" i="10" s="1"/>
  <c r="S613" i="7"/>
  <c r="S591" i="7"/>
  <c r="S565" i="7"/>
  <c r="S541" i="7"/>
  <c r="S519" i="7"/>
  <c r="S497" i="7"/>
  <c r="T497" i="7" s="1"/>
  <c r="U497" i="7" s="1"/>
  <c r="J168" i="10" s="1" a="1"/>
  <c r="J168" i="10" s="1"/>
  <c r="S475" i="7"/>
  <c r="S457" i="7"/>
  <c r="T457" i="7" s="1"/>
  <c r="U457" i="7" s="1"/>
  <c r="J281" i="10" s="1" a="1"/>
  <c r="J281" i="10" s="1"/>
  <c r="S439" i="7"/>
  <c r="S419" i="7"/>
  <c r="T419" i="7" s="1"/>
  <c r="S401" i="7"/>
  <c r="S383" i="7"/>
  <c r="T383" i="7" s="1"/>
  <c r="U383" i="7" s="1"/>
  <c r="J830" i="10" s="1" a="1"/>
  <c r="J830" i="10" s="1"/>
  <c r="S359" i="7"/>
  <c r="S335" i="7"/>
  <c r="T335" i="7" s="1"/>
  <c r="S317" i="7"/>
  <c r="S295" i="7"/>
  <c r="T295" i="7" s="1"/>
  <c r="U295" i="7" s="1"/>
  <c r="J268" i="10" s="1" a="1"/>
  <c r="J268" i="10" s="1"/>
  <c r="S271" i="7"/>
  <c r="T271" i="7" s="1"/>
  <c r="S249" i="7"/>
  <c r="S229" i="7"/>
  <c r="S207" i="7"/>
  <c r="T207" i="7" s="1"/>
  <c r="U207" i="7" s="1"/>
  <c r="J226" i="10" s="1" a="1"/>
  <c r="J226" i="10" s="1"/>
  <c r="S183" i="7"/>
  <c r="S163" i="7"/>
  <c r="T163" i="7" s="1"/>
  <c r="U163" i="7" s="1"/>
  <c r="J393" i="10" s="1" a="1"/>
  <c r="J393" i="10" s="1"/>
  <c r="S143" i="7"/>
  <c r="T143" i="7" s="1"/>
  <c r="S123" i="7"/>
  <c r="S99" i="7"/>
  <c r="S79" i="7"/>
  <c r="T79" i="7" s="1"/>
  <c r="S61" i="7"/>
  <c r="T61" i="7" s="1"/>
  <c r="S43" i="7"/>
  <c r="T43" i="7" s="1"/>
  <c r="U43" i="7" s="1"/>
  <c r="J596" i="10" s="1" a="1"/>
  <c r="J596" i="10" s="1"/>
  <c r="S27" i="7"/>
  <c r="S15" i="7"/>
  <c r="T15" i="7" s="1"/>
  <c r="S997" i="7"/>
  <c r="S983" i="7"/>
  <c r="T983" i="7" s="1"/>
  <c r="U983" i="7" s="1"/>
  <c r="J965" i="10" s="1" a="1"/>
  <c r="J965" i="10" s="1"/>
  <c r="S967" i="7"/>
  <c r="T967" i="7" s="1"/>
  <c r="S951" i="7"/>
  <c r="S939" i="7"/>
  <c r="S923" i="7"/>
  <c r="S909" i="7"/>
  <c r="T909" i="7" s="1"/>
  <c r="S893" i="7"/>
  <c r="S873" i="7"/>
  <c r="T873" i="7" s="1"/>
  <c r="S857" i="7"/>
  <c r="T857" i="7" s="1"/>
  <c r="S839" i="7"/>
  <c r="T839" i="7" s="1"/>
  <c r="S819" i="7"/>
  <c r="S801" i="7"/>
  <c r="T801" i="7" s="1"/>
  <c r="S789" i="7"/>
  <c r="T789" i="7" s="1"/>
  <c r="U789" i="7" s="1"/>
  <c r="J41" i="10" s="1" a="1"/>
  <c r="J41" i="10" s="1"/>
  <c r="S777" i="7"/>
  <c r="T777" i="7" s="1"/>
  <c r="U777" i="7" s="1"/>
  <c r="J471" i="10" s="1" a="1"/>
  <c r="J471" i="10" s="1"/>
  <c r="S763" i="7"/>
  <c r="T763" i="7" s="1"/>
  <c r="S743" i="7"/>
  <c r="T743" i="7" s="1"/>
  <c r="S727" i="7"/>
  <c r="S711" i="7"/>
  <c r="S695" i="7"/>
  <c r="T695" i="7" s="1"/>
  <c r="S681" i="7"/>
  <c r="S665" i="7"/>
  <c r="S645" i="7"/>
  <c r="T645" i="7" s="1"/>
  <c r="S627" i="7"/>
  <c r="S611" i="7"/>
  <c r="T611" i="7" s="1"/>
  <c r="S593" i="7"/>
  <c r="T593" i="7" s="1"/>
  <c r="U593" i="7" s="1"/>
  <c r="J163" i="10" s="1" a="1"/>
  <c r="J163" i="10" s="1"/>
  <c r="S575" i="7"/>
  <c r="T575" i="7" s="1"/>
  <c r="S551" i="7"/>
  <c r="S535" i="7"/>
  <c r="S515" i="7"/>
  <c r="T515" i="7" s="1"/>
  <c r="U515" i="7" s="1"/>
  <c r="J504" i="10" s="1" a="1"/>
  <c r="J504" i="10" s="1"/>
  <c r="S495" i="7"/>
  <c r="S479" i="7"/>
  <c r="T479" i="7" s="1"/>
  <c r="S459" i="7"/>
  <c r="S437" i="7"/>
  <c r="S425" i="7"/>
  <c r="S409" i="7"/>
  <c r="S391" i="7"/>
  <c r="T391" i="7" s="1"/>
  <c r="S375" i="7"/>
  <c r="S361" i="7"/>
  <c r="S343" i="7"/>
  <c r="S321" i="7"/>
  <c r="S303" i="7"/>
  <c r="T303" i="7" s="1"/>
  <c r="U303" i="7" s="1"/>
  <c r="J236" i="10" s="1" a="1"/>
  <c r="J236" i="10" s="1"/>
  <c r="S283" i="7"/>
  <c r="T283" i="7" s="1"/>
  <c r="S267" i="7"/>
  <c r="S251" i="7"/>
  <c r="T251" i="7" s="1"/>
  <c r="S235" i="7"/>
  <c r="T235" i="7" s="1"/>
  <c r="U235" i="7" s="1"/>
  <c r="J633" i="10" s="1" a="1"/>
  <c r="J633" i="10" s="1"/>
  <c r="S215" i="7"/>
  <c r="T215" i="7" s="1"/>
  <c r="S197" i="7"/>
  <c r="S181" i="7"/>
  <c r="S169" i="7"/>
  <c r="T169" i="7" s="1"/>
  <c r="U169" i="7" s="1"/>
  <c r="J323" i="10" s="1" a="1"/>
  <c r="J323" i="10" s="1"/>
  <c r="S151" i="7"/>
  <c r="T151" i="7" s="1"/>
  <c r="S133" i="7"/>
  <c r="S113" i="7"/>
  <c r="S95" i="7"/>
  <c r="T95" i="7" s="1"/>
  <c r="U95" i="7" s="1"/>
  <c r="J997" i="10" s="1" a="1"/>
  <c r="J997" i="10" s="1"/>
  <c r="S77" i="7"/>
  <c r="S59" i="7"/>
  <c r="T59" i="7" s="1"/>
  <c r="S41" i="7"/>
  <c r="T41" i="7" s="1"/>
  <c r="S21" i="7"/>
  <c r="T21" i="7" s="1"/>
  <c r="U21" i="7" s="1"/>
  <c r="J10" i="10" s="1" a="1"/>
  <c r="J10" i="10" s="1"/>
  <c r="S3" i="7"/>
  <c r="T3" i="7" s="1"/>
  <c r="S985" i="7"/>
  <c r="T985" i="7" s="1"/>
  <c r="S965" i="7"/>
  <c r="S945" i="7"/>
  <c r="S925" i="7"/>
  <c r="S901" i="7"/>
  <c r="S879" i="7"/>
  <c r="S855" i="7"/>
  <c r="T855" i="7" s="1"/>
  <c r="U855" i="7" s="1"/>
  <c r="J426" i="10" s="1" a="1"/>
  <c r="J426" i="10" s="1"/>
  <c r="S833" i="7"/>
  <c r="T833" i="7" s="1"/>
  <c r="S805" i="7"/>
  <c r="T805" i="7" s="1"/>
  <c r="S779" i="7"/>
  <c r="S755" i="7"/>
  <c r="T755" i="7" s="1"/>
  <c r="U755" i="7" s="1"/>
  <c r="J628" i="10" s="1" a="1"/>
  <c r="J628" i="10" s="1"/>
  <c r="S733" i="7"/>
  <c r="S709" i="7"/>
  <c r="T709" i="7" s="1"/>
  <c r="S687" i="7"/>
  <c r="S667" i="7"/>
  <c r="S649" i="7"/>
  <c r="S629" i="7"/>
  <c r="S607" i="7"/>
  <c r="T607" i="7" s="1"/>
  <c r="S583" i="7"/>
  <c r="S561" i="7"/>
  <c r="S533" i="7"/>
  <c r="S511" i="7"/>
  <c r="S491" i="7"/>
  <c r="S469" i="7"/>
  <c r="S449" i="7"/>
  <c r="S429" i="7"/>
  <c r="T429" i="7" s="1"/>
  <c r="S403" i="7"/>
  <c r="S379" i="7"/>
  <c r="T379" i="7" s="1"/>
  <c r="S357" i="7"/>
  <c r="S331" i="7"/>
  <c r="T331" i="7" s="1"/>
  <c r="S311" i="7"/>
  <c r="T311" i="7" s="1"/>
  <c r="U311" i="7" s="1"/>
  <c r="J966" i="10" s="1" a="1"/>
  <c r="J966" i="10" s="1"/>
  <c r="S289" i="7"/>
  <c r="T289" i="7" s="1"/>
  <c r="S265" i="7"/>
  <c r="T265" i="7" s="1"/>
  <c r="S243" i="7"/>
  <c r="S221" i="7"/>
  <c r="S199" i="7"/>
  <c r="T199" i="7" s="1"/>
  <c r="S179" i="7"/>
  <c r="T179" i="7" s="1"/>
  <c r="U179" i="7" s="1"/>
  <c r="J716" i="10" s="1" a="1"/>
  <c r="J716" i="10" s="1"/>
  <c r="S159" i="7"/>
  <c r="T159" i="7" s="1"/>
  <c r="S141" i="7"/>
  <c r="S125" i="7"/>
  <c r="T125" i="7" s="1"/>
  <c r="S107" i="7"/>
  <c r="T107" i="7" s="1"/>
  <c r="U107" i="7" s="1"/>
  <c r="J400" i="10" s="1" a="1"/>
  <c r="J400" i="10" s="1"/>
  <c r="S87" i="7"/>
  <c r="T87" i="7" s="1"/>
  <c r="S69" i="7"/>
  <c r="S51" i="7"/>
  <c r="S33" i="7"/>
  <c r="T33" i="7" s="1"/>
  <c r="S19" i="7"/>
  <c r="T19" i="7" s="1"/>
  <c r="S993" i="7"/>
  <c r="T993" i="7" s="1"/>
  <c r="S975" i="7"/>
  <c r="S955" i="7"/>
  <c r="S929" i="7"/>
  <c r="S913" i="7"/>
  <c r="S897" i="7"/>
  <c r="S881" i="7"/>
  <c r="T881" i="7" s="1"/>
  <c r="U881" i="7" s="1"/>
  <c r="J958" i="10" s="1" a="1"/>
  <c r="J958" i="10" s="1"/>
  <c r="S861" i="7"/>
  <c r="S841" i="7"/>
  <c r="S825" i="7"/>
  <c r="T825" i="7" s="1"/>
  <c r="S811" i="7"/>
  <c r="S791" i="7"/>
  <c r="T791" i="7" s="1"/>
  <c r="S771" i="7"/>
  <c r="T771" i="7" s="1"/>
  <c r="U771" i="7" s="1"/>
  <c r="J656" i="10" s="1" a="1"/>
  <c r="J656" i="10" s="1"/>
  <c r="S751" i="7"/>
  <c r="T751" i="7" s="1"/>
  <c r="S735" i="7"/>
  <c r="T735" i="7" s="1"/>
  <c r="S717" i="7"/>
  <c r="T717" i="7" s="1"/>
  <c r="S699" i="7"/>
  <c r="S679" i="7"/>
  <c r="T679" i="7" s="1"/>
  <c r="S663" i="7"/>
  <c r="T663" i="7" s="1"/>
  <c r="S647" i="7"/>
  <c r="T647" i="7" s="1"/>
  <c r="S631" i="7"/>
  <c r="T631" i="7" s="1"/>
  <c r="S615" i="7"/>
  <c r="T615" i="7" s="1"/>
  <c r="S597" i="7"/>
  <c r="T597" i="7" s="1"/>
  <c r="U597" i="7" s="1"/>
  <c r="J910" i="10" s="1" a="1"/>
  <c r="J910" i="10" s="1"/>
  <c r="S577" i="7"/>
  <c r="S557" i="7"/>
  <c r="T557" i="7" s="1"/>
  <c r="U557" i="7" s="1"/>
  <c r="J927" i="10" s="1" a="1"/>
  <c r="J927" i="10" s="1"/>
  <c r="S539" i="7"/>
  <c r="T539" i="7" s="1"/>
  <c r="S523" i="7"/>
  <c r="T523" i="7" s="1"/>
  <c r="S501" i="7"/>
  <c r="T501" i="7" s="1"/>
  <c r="S477" i="7"/>
  <c r="T477" i="7" s="1"/>
  <c r="S447" i="7"/>
  <c r="S417" i="7"/>
  <c r="S399" i="7"/>
  <c r="S385" i="7"/>
  <c r="S367" i="7"/>
  <c r="T367" i="7" s="1"/>
  <c r="S349" i="7"/>
  <c r="S339" i="7"/>
  <c r="S327" i="7"/>
  <c r="S313" i="7"/>
  <c r="S301" i="7"/>
  <c r="T301" i="7" s="1"/>
  <c r="S287" i="7"/>
  <c r="T287" i="7" s="1"/>
  <c r="S275" i="7"/>
  <c r="T275" i="7" s="1"/>
  <c r="U275" i="7" s="1"/>
  <c r="J180" i="10" s="1" a="1"/>
  <c r="J180" i="10" s="1"/>
  <c r="S259" i="7"/>
  <c r="T259" i="7" s="1"/>
  <c r="S241" i="7"/>
  <c r="T241" i="7" s="1"/>
  <c r="U241" i="7" s="1"/>
  <c r="J678" i="10" s="1" a="1"/>
  <c r="J678" i="10" s="1"/>
  <c r="S225" i="7"/>
  <c r="T225" i="7" s="1"/>
  <c r="S209" i="7"/>
  <c r="S191" i="7"/>
  <c r="T191" i="7" s="1"/>
  <c r="S175" i="7"/>
  <c r="T175" i="7" s="1"/>
  <c r="U175" i="7" s="1"/>
  <c r="J112" i="10" s="1" a="1"/>
  <c r="J112" i="10" s="1"/>
  <c r="S157" i="7"/>
  <c r="S139" i="7"/>
  <c r="T139" i="7" s="1"/>
  <c r="U139" i="7" s="1"/>
  <c r="J635" i="10" s="1" a="1"/>
  <c r="J635" i="10" s="1"/>
  <c r="S121" i="7"/>
  <c r="T121" i="7" s="1"/>
  <c r="S103" i="7"/>
  <c r="T103" i="7" s="1"/>
  <c r="U103" i="7" s="1"/>
  <c r="J702" i="10" s="1" a="1"/>
  <c r="J702" i="10" s="1"/>
  <c r="S85" i="7"/>
  <c r="T85" i="7" s="1"/>
  <c r="S65" i="7"/>
  <c r="S45" i="7"/>
  <c r="T45" i="7" s="1"/>
  <c r="S25" i="7"/>
  <c r="T25" i="7" s="1"/>
  <c r="S9" i="7"/>
  <c r="S2" i="7"/>
  <c r="T2" i="7" s="1"/>
  <c r="S1000" i="7"/>
  <c r="T1000" i="7" s="1"/>
  <c r="S996" i="7"/>
  <c r="S994" i="7"/>
  <c r="S990" i="7"/>
  <c r="S988" i="7"/>
  <c r="T988" i="7" s="1"/>
  <c r="S986" i="7"/>
  <c r="T986" i="7" s="1"/>
  <c r="S982" i="7"/>
  <c r="S980" i="7"/>
  <c r="S978" i="7"/>
  <c r="T978" i="7" s="1"/>
  <c r="U978" i="7" s="1"/>
  <c r="J739" i="10" s="1" a="1"/>
  <c r="J739" i="10" s="1"/>
  <c r="S974" i="7"/>
  <c r="T974" i="7" s="1"/>
  <c r="U974" i="7" s="1"/>
  <c r="J519" i="10" s="1" a="1"/>
  <c r="J519" i="10" s="1"/>
  <c r="S972" i="7"/>
  <c r="T972" i="7" s="1"/>
  <c r="U972" i="7" s="1"/>
  <c r="J826" i="10" s="1" a="1"/>
  <c r="J826" i="10" s="1"/>
  <c r="S970" i="7"/>
  <c r="T970" i="7" s="1"/>
  <c r="S968" i="7"/>
  <c r="T968" i="7" s="1"/>
  <c r="S966" i="7"/>
  <c r="T966" i="7" s="1"/>
  <c r="S962" i="7"/>
  <c r="S960" i="7"/>
  <c r="T960" i="7" s="1"/>
  <c r="U960" i="7" s="1"/>
  <c r="J205" i="10" s="1" a="1"/>
  <c r="J205" i="10" s="1"/>
  <c r="S956" i="7"/>
  <c r="S954" i="7"/>
  <c r="T954" i="7" s="1"/>
  <c r="S952" i="7"/>
  <c r="T952" i="7" s="1"/>
  <c r="S950" i="7"/>
  <c r="S946" i="7"/>
  <c r="T946" i="7"/>
  <c r="S944" i="7"/>
  <c r="S940" i="7"/>
  <c r="S936" i="7"/>
  <c r="T936" i="7" s="1"/>
  <c r="U936" i="7" s="1"/>
  <c r="J776" i="10" s="1" a="1"/>
  <c r="J776" i="10" s="1"/>
  <c r="S934" i="7"/>
  <c r="T934" i="7" s="1"/>
  <c r="S930" i="7"/>
  <c r="T930" i="7" s="1"/>
  <c r="U930" i="7" s="1"/>
  <c r="J887" i="10" s="1" a="1"/>
  <c r="J887" i="10" s="1"/>
  <c r="S928" i="7"/>
  <c r="S924" i="7"/>
  <c r="S922" i="7"/>
  <c r="T922" i="7" s="1"/>
  <c r="S918" i="7"/>
  <c r="S916" i="7"/>
  <c r="T916" i="7" s="1"/>
  <c r="S912" i="7"/>
  <c r="S910" i="7"/>
  <c r="S906" i="7"/>
  <c r="T906" i="7" s="1"/>
  <c r="U906" i="7" s="1"/>
  <c r="J624" i="10" s="1" a="1"/>
  <c r="J624" i="10" s="1"/>
  <c r="S904" i="7"/>
  <c r="T904" i="7" s="1"/>
  <c r="S900" i="7"/>
  <c r="T900" i="7" s="1"/>
  <c r="U900" i="7" s="1"/>
  <c r="J250" i="10" s="1" a="1"/>
  <c r="J250" i="10" s="1"/>
  <c r="S898" i="7"/>
  <c r="S896" i="7"/>
  <c r="T896" i="7" s="1"/>
  <c r="U896" i="7" s="1"/>
  <c r="J415" i="10" s="1" a="1"/>
  <c r="J415" i="10" s="1"/>
  <c r="S894" i="7"/>
  <c r="T894" i="7" s="1"/>
  <c r="U894" i="7" s="1"/>
  <c r="J470" i="10" s="1" a="1"/>
  <c r="J470" i="10" s="1"/>
  <c r="S890" i="7"/>
  <c r="S886" i="7"/>
  <c r="T886" i="7" s="1"/>
  <c r="S884" i="7"/>
  <c r="S880" i="7"/>
  <c r="T880" i="7" s="1"/>
  <c r="S878" i="7"/>
  <c r="S874" i="7"/>
  <c r="T874" i="7" s="1"/>
  <c r="S872" i="7"/>
  <c r="S868" i="7"/>
  <c r="S864" i="7"/>
  <c r="T864" i="7" s="1"/>
  <c r="U864" i="7" s="1"/>
  <c r="J129" i="10" s="1" a="1"/>
  <c r="J129" i="10" s="1"/>
  <c r="S862" i="7"/>
  <c r="T862" i="7" s="1"/>
  <c r="S858" i="7"/>
  <c r="S856" i="7"/>
  <c r="T856" i="7" s="1"/>
  <c r="S852" i="7"/>
  <c r="T852" i="7" s="1"/>
  <c r="U852" i="7" s="1"/>
  <c r="J27" i="10" s="1" a="1"/>
  <c r="J27" i="10" s="1"/>
  <c r="S850" i="7"/>
  <c r="S846" i="7"/>
  <c r="T846" i="7" s="1"/>
  <c r="U846" i="7" s="1"/>
  <c r="J828" i="10" s="1" a="1"/>
  <c r="J828" i="10" s="1"/>
  <c r="S844" i="7"/>
  <c r="S842" i="7"/>
  <c r="T842" i="7" s="1"/>
  <c r="U842" i="7" s="1"/>
  <c r="J165" i="10" s="1" a="1"/>
  <c r="J165" i="10" s="1"/>
  <c r="S838" i="7"/>
  <c r="T838" i="7" s="1"/>
  <c r="S836" i="7"/>
  <c r="T836" i="7" s="1"/>
  <c r="S834" i="7"/>
  <c r="T834" i="7" s="1"/>
  <c r="U834" i="7" s="1"/>
  <c r="J823" i="10" s="1" a="1"/>
  <c r="J823" i="10" s="1"/>
  <c r="S832" i="7"/>
  <c r="T832" i="7" s="1"/>
  <c r="U832" i="7" s="1"/>
  <c r="J260" i="10" s="1" a="1"/>
  <c r="J260" i="10" s="1"/>
  <c r="S828" i="7"/>
  <c r="T828" i="7" s="1"/>
  <c r="S826" i="7"/>
  <c r="S822" i="7"/>
  <c r="T822" i="7" s="1"/>
  <c r="U822" i="7" s="1"/>
  <c r="J812" i="10" s="1" a="1"/>
  <c r="J812" i="10" s="1"/>
  <c r="S820" i="7"/>
  <c r="T820" i="7" s="1"/>
  <c r="U820" i="7" s="1"/>
  <c r="J187" i="10" s="1" a="1"/>
  <c r="J187" i="10" s="1"/>
  <c r="S816" i="7"/>
  <c r="T816" i="7" s="1"/>
  <c r="U816" i="7" s="1"/>
  <c r="J193" i="10" s="1" a="1"/>
  <c r="J193" i="10" s="1"/>
  <c r="S814" i="7"/>
  <c r="S810" i="7"/>
  <c r="T810" i="7" s="1"/>
  <c r="S808" i="7"/>
  <c r="T808" i="7" s="1"/>
  <c r="U808" i="7" s="1"/>
  <c r="J411" i="10" s="1" a="1"/>
  <c r="J411" i="10" s="1"/>
  <c r="S804" i="7"/>
  <c r="T804" i="7" s="1"/>
  <c r="S800" i="7"/>
  <c r="S798" i="7"/>
  <c r="T798" i="7" s="1"/>
  <c r="S794" i="7"/>
  <c r="T794" i="7" s="1"/>
  <c r="U794" i="7" s="1"/>
  <c r="J396" i="10" s="1" a="1"/>
  <c r="J396" i="10" s="1"/>
  <c r="S792" i="7"/>
  <c r="S788" i="7"/>
  <c r="T788" i="7" s="1"/>
  <c r="U788" i="7" s="1"/>
  <c r="J83" i="10" s="1" a="1"/>
  <c r="J83" i="10" s="1"/>
  <c r="S786" i="7"/>
  <c r="T786" i="7" s="1"/>
  <c r="S782" i="7"/>
  <c r="T782" i="7" s="1"/>
  <c r="U782" i="7" s="1"/>
  <c r="J162" i="10" s="1" a="1"/>
  <c r="J162" i="10" s="1"/>
  <c r="S778" i="7"/>
  <c r="T778" i="7" s="1"/>
  <c r="U778" i="7" s="1"/>
  <c r="J380" i="10" s="1" a="1"/>
  <c r="J380" i="10" s="1"/>
  <c r="S776" i="7"/>
  <c r="T776" i="7" s="1"/>
  <c r="U776" i="7" s="1"/>
  <c r="J469" i="10" s="1" a="1"/>
  <c r="J469" i="10" s="1"/>
  <c r="S772" i="7"/>
  <c r="S768" i="7"/>
  <c r="T768" i="7" s="1"/>
  <c r="U768" i="7" s="1"/>
  <c r="J695" i="10" s="1" a="1"/>
  <c r="J695" i="10" s="1"/>
  <c r="S766" i="7"/>
  <c r="T766" i="7" s="1"/>
  <c r="S762" i="7"/>
  <c r="T762" i="7" s="1"/>
  <c r="S760" i="7"/>
  <c r="S756" i="7"/>
  <c r="T756" i="7" s="1"/>
  <c r="U756" i="7" s="1"/>
  <c r="J117" i="10" s="1" a="1"/>
  <c r="J117" i="10" s="1"/>
  <c r="S754" i="7"/>
  <c r="S750" i="7"/>
  <c r="T750" i="7" s="1"/>
  <c r="S748" i="7"/>
  <c r="S746" i="7"/>
  <c r="T746" i="7" s="1"/>
  <c r="U746" i="7" s="1"/>
  <c r="J893" i="10" s="1" a="1"/>
  <c r="J893" i="10" s="1"/>
  <c r="S742" i="7"/>
  <c r="S740" i="7"/>
  <c r="S736" i="7"/>
  <c r="T736" i="7" s="1"/>
  <c r="S734" i="7"/>
  <c r="T734" i="7" s="1"/>
  <c r="U734" i="7" s="1"/>
  <c r="J9" i="10" s="1" a="1"/>
  <c r="J9" i="10" s="1"/>
  <c r="S732" i="7"/>
  <c r="T732" i="7" s="1"/>
  <c r="S730" i="7"/>
  <c r="S728" i="7"/>
  <c r="S724" i="7"/>
  <c r="T724" i="7" s="1"/>
  <c r="S722" i="7"/>
  <c r="S718" i="7"/>
  <c r="T718" i="7" s="1"/>
  <c r="U718" i="7" s="1"/>
  <c r="J696" i="10" s="1" a="1"/>
  <c r="J696" i="10" s="1"/>
  <c r="S716" i="7"/>
  <c r="T716" i="7" s="1"/>
  <c r="S714" i="7"/>
  <c r="T714" i="7" s="1"/>
  <c r="S710" i="7"/>
  <c r="T710" i="7" s="1"/>
  <c r="S708" i="7"/>
  <c r="S706" i="7"/>
  <c r="T706" i="7" s="1"/>
  <c r="U706" i="7" s="1"/>
  <c r="J971" i="10" s="1" a="1"/>
  <c r="J971" i="10" s="1"/>
  <c r="S702" i="7"/>
  <c r="S700" i="7"/>
  <c r="T700" i="7" s="1"/>
  <c r="S698" i="7"/>
  <c r="S696" i="7"/>
  <c r="T696" i="7" s="1"/>
  <c r="S694" i="7"/>
  <c r="T694" i="7" s="1"/>
  <c r="U694" i="7" s="1"/>
  <c r="J294" i="10" s="1" a="1"/>
  <c r="J294" i="10" s="1"/>
  <c r="S690" i="7"/>
  <c r="T690" i="7" s="1"/>
  <c r="U690" i="7" s="1"/>
  <c r="J571" i="10" s="1" a="1"/>
  <c r="J571" i="10" s="1"/>
  <c r="S688" i="7"/>
  <c r="T688" i="7" s="1"/>
  <c r="U688" i="7" s="1"/>
  <c r="J31" i="10" s="1" a="1"/>
  <c r="J31" i="10" s="1"/>
  <c r="S684" i="7"/>
  <c r="T684" i="7" s="1"/>
  <c r="S680" i="7"/>
  <c r="T680" i="7" s="1"/>
  <c r="U680" i="7" s="1"/>
  <c r="J126" i="10" s="1" a="1"/>
  <c r="J126" i="10" s="1"/>
  <c r="S678" i="7"/>
  <c r="S674" i="7"/>
  <c r="T674" i="7" s="1"/>
  <c r="S672" i="7"/>
  <c r="T672" i="7" s="1"/>
  <c r="S668" i="7"/>
  <c r="S666" i="7"/>
  <c r="T666" i="7" s="1"/>
  <c r="S664" i="7"/>
  <c r="T664" i="7" s="1"/>
  <c r="U664" i="7" s="1"/>
  <c r="J867" i="10" s="1" a="1"/>
  <c r="J867" i="10" s="1"/>
  <c r="S660" i="7"/>
  <c r="T660" i="7" s="1"/>
  <c r="S658" i="7"/>
  <c r="T658" i="7" s="1"/>
  <c r="S656" i="7"/>
  <c r="S654" i="7"/>
  <c r="T654" i="7" s="1"/>
  <c r="U654" i="7" s="1"/>
  <c r="J179" i="10" s="1" a="1"/>
  <c r="J179" i="10" s="1"/>
  <c r="S652" i="7"/>
  <c r="S648" i="7"/>
  <c r="T648" i="7" s="1"/>
  <c r="S646" i="7"/>
  <c r="T646" i="7" s="1"/>
  <c r="U646" i="7" s="1"/>
  <c r="J985" i="10" s="1" a="1"/>
  <c r="J985" i="10" s="1"/>
  <c r="S642" i="7"/>
  <c r="S640" i="7"/>
  <c r="S636" i="7"/>
  <c r="T636" i="7" s="1"/>
  <c r="U636" i="7" s="1"/>
  <c r="J342" i="10" s="1" a="1"/>
  <c r="J342" i="10" s="1"/>
  <c r="S634" i="7"/>
  <c r="S630" i="7"/>
  <c r="S628" i="7"/>
  <c r="S624" i="7"/>
  <c r="T624" i="7" s="1"/>
  <c r="U624" i="7" s="1"/>
  <c r="J185" i="10" s="1" a="1"/>
  <c r="J185" i="10" s="1"/>
  <c r="S622" i="7"/>
  <c r="T622" i="7" s="1"/>
  <c r="S618" i="7"/>
  <c r="T618" i="7" s="1"/>
  <c r="U618" i="7" s="1"/>
  <c r="J962" i="10" s="1" a="1"/>
  <c r="J962" i="10" s="1"/>
  <c r="S616" i="7"/>
  <c r="S612" i="7"/>
  <c r="T612" i="7" s="1"/>
  <c r="S610" i="7"/>
  <c r="T610" i="7" s="1"/>
  <c r="S606" i="7"/>
  <c r="T606" i="7" s="1"/>
  <c r="U606" i="7" s="1"/>
  <c r="J782" i="10" s="1" a="1"/>
  <c r="J782" i="10" s="1"/>
  <c r="S604" i="7"/>
  <c r="S600" i="7"/>
  <c r="T600" i="7" s="1"/>
  <c r="U600" i="7" s="1"/>
  <c r="J876" i="10" s="1" a="1"/>
  <c r="J876" i="10" s="1"/>
  <c r="S598" i="7"/>
  <c r="S594" i="7"/>
  <c r="S590" i="7"/>
  <c r="T590" i="7" s="1"/>
  <c r="S586" i="7"/>
  <c r="T586" i="7" s="1"/>
  <c r="U586" i="7" s="1"/>
  <c r="J798" i="10" s="1" a="1"/>
  <c r="J798" i="10" s="1"/>
  <c r="S584" i="7"/>
  <c r="S580" i="7"/>
  <c r="S578" i="7"/>
  <c r="S574" i="7"/>
  <c r="T574" i="7" s="1"/>
  <c r="U574" i="7" s="1"/>
  <c r="J880" i="10" s="1" a="1"/>
  <c r="J880" i="10" s="1"/>
  <c r="S572" i="7"/>
  <c r="S568" i="7"/>
  <c r="T568" i="7" s="1"/>
  <c r="U568" i="7" s="1"/>
  <c r="J464" i="10" s="1" a="1"/>
  <c r="J464" i="10" s="1"/>
  <c r="S566" i="7"/>
  <c r="T566" i="7" s="1"/>
  <c r="S562" i="7"/>
  <c r="T562" i="7" s="1"/>
  <c r="U562" i="7" s="1"/>
  <c r="J987" i="10" s="1" a="1"/>
  <c r="J987" i="10" s="1"/>
  <c r="S558" i="7"/>
  <c r="T558" i="7" s="1"/>
  <c r="U558" i="7" s="1"/>
  <c r="J690" i="10" s="1" a="1"/>
  <c r="J690" i="10" s="1"/>
  <c r="S554" i="7"/>
  <c r="T554" i="7" s="1"/>
  <c r="U554" i="7" s="1"/>
  <c r="J144" i="10" s="1" a="1"/>
  <c r="J144" i="10" s="1"/>
  <c r="S550" i="7"/>
  <c r="T550" i="7" s="1"/>
  <c r="S548" i="7"/>
  <c r="T548" i="7" s="1"/>
  <c r="S544" i="7"/>
  <c r="T544" i="7" s="1"/>
  <c r="S540" i="7"/>
  <c r="S538" i="7"/>
  <c r="S534" i="7"/>
  <c r="T534" i="7" s="1"/>
  <c r="S532" i="7"/>
  <c r="T532" i="7" s="1"/>
  <c r="S528" i="7"/>
  <c r="T528" i="7" s="1"/>
  <c r="S524" i="7"/>
  <c r="S522" i="7"/>
  <c r="T522" i="7" s="1"/>
  <c r="S520" i="7"/>
  <c r="S512" i="7"/>
  <c r="T512" i="7" s="1"/>
  <c r="U512" i="7" s="1"/>
  <c r="J763" i="10" s="1" a="1"/>
  <c r="J763" i="10" s="1"/>
  <c r="S1001" i="7"/>
  <c r="S991" i="7"/>
  <c r="T991" i="7" s="1"/>
  <c r="U991" i="7" s="1"/>
  <c r="J859" i="10" s="1" a="1"/>
  <c r="J859" i="10" s="1"/>
  <c r="S971" i="7"/>
  <c r="S953" i="7"/>
  <c r="T953" i="7" s="1"/>
  <c r="U953" i="7" s="1"/>
  <c r="J524" i="10" s="1" a="1"/>
  <c r="J524" i="10" s="1"/>
  <c r="S937" i="7"/>
  <c r="S921" i="7"/>
  <c r="T921" i="7" s="1"/>
  <c r="S905" i="7"/>
  <c r="T905" i="7" s="1"/>
  <c r="U905" i="7" s="1"/>
  <c r="J420" i="10" s="1" a="1"/>
  <c r="J420" i="10" s="1"/>
  <c r="S887" i="7"/>
  <c r="S871" i="7"/>
  <c r="S859" i="7"/>
  <c r="T859" i="7" s="1"/>
  <c r="U859" i="7" s="1"/>
  <c r="J905" i="10" s="1" a="1"/>
  <c r="J905" i="10" s="1"/>
  <c r="S843" i="7"/>
  <c r="S827" i="7"/>
  <c r="T827" i="7" s="1"/>
  <c r="U827" i="7" s="1"/>
  <c r="J645" i="10" s="1" a="1"/>
  <c r="J645" i="10" s="1"/>
  <c r="S815" i="7"/>
  <c r="T815" i="7" s="1"/>
  <c r="S797" i="7"/>
  <c r="T797" i="7" s="1"/>
  <c r="U797" i="7" s="1"/>
  <c r="J933" i="10" s="1" a="1"/>
  <c r="J933" i="10" s="1"/>
  <c r="S781" i="7"/>
  <c r="T781" i="7" s="1"/>
  <c r="U781" i="7" s="1"/>
  <c r="J853" i="10" s="1" a="1"/>
  <c r="J853" i="10" s="1"/>
  <c r="S765" i="7"/>
  <c r="T765" i="7" s="1"/>
  <c r="U765" i="7" s="1"/>
  <c r="J16" i="10" s="1" a="1"/>
  <c r="J16" i="10" s="1"/>
  <c r="S745" i="7"/>
  <c r="S723" i="7"/>
  <c r="T723" i="7" s="1"/>
  <c r="S705" i="7"/>
  <c r="T705" i="7" s="1"/>
  <c r="S689" i="7"/>
  <c r="T689" i="7" s="1"/>
  <c r="S671" i="7"/>
  <c r="T671" i="7" s="1"/>
  <c r="S653" i="7"/>
  <c r="T653" i="7" s="1"/>
  <c r="U653" i="7" s="1"/>
  <c r="J698" i="10" s="1" a="1"/>
  <c r="J698" i="10" s="1"/>
  <c r="S635" i="7"/>
  <c r="S617" i="7"/>
  <c r="T617" i="7" s="1"/>
  <c r="U617" i="7" s="1"/>
  <c r="J304" i="10" s="1" a="1"/>
  <c r="J304" i="10" s="1"/>
  <c r="S601" i="7"/>
  <c r="T601" i="7" s="1"/>
  <c r="S585" i="7"/>
  <c r="T585" i="7" s="1"/>
  <c r="U585" i="7" s="1"/>
  <c r="J398" i="10" s="1" a="1"/>
  <c r="J398" i="10" s="1"/>
  <c r="S569" i="7"/>
  <c r="T569" i="7" s="1"/>
  <c r="U569" i="7" s="1"/>
  <c r="J501" i="10" s="1" a="1"/>
  <c r="J501" i="10" s="1"/>
  <c r="S555" i="7"/>
  <c r="T555" i="7" s="1"/>
  <c r="S543" i="7"/>
  <c r="S527" i="7"/>
  <c r="T527" i="7" s="1"/>
  <c r="S513" i="7"/>
  <c r="S503" i="7"/>
  <c r="T503" i="7" s="1"/>
  <c r="S487" i="7"/>
  <c r="S473" i="7"/>
  <c r="T473" i="7" s="1"/>
  <c r="S463" i="7"/>
  <c r="T463" i="7" s="1"/>
  <c r="U463" i="7" s="1"/>
  <c r="J207" i="10" s="1" a="1"/>
  <c r="J207" i="10" s="1"/>
  <c r="S443" i="7"/>
  <c r="T443" i="7" s="1"/>
  <c r="U443" i="7" s="1"/>
  <c r="J502" i="10" s="1" a="1"/>
  <c r="J502" i="10" s="1"/>
  <c r="S427" i="7"/>
  <c r="S411" i="7"/>
  <c r="T411" i="7" s="1"/>
  <c r="U411" i="7" s="1"/>
  <c r="J158" i="10" s="1" a="1"/>
  <c r="J158" i="10" s="1"/>
  <c r="S393" i="7"/>
  <c r="S377" i="7"/>
  <c r="S363" i="7"/>
  <c r="S345" i="7"/>
  <c r="S323" i="7"/>
  <c r="T323" i="7" s="1"/>
  <c r="S307" i="7"/>
  <c r="T307" i="7" s="1"/>
  <c r="S291" i="7"/>
  <c r="S273" i="7"/>
  <c r="T273" i="7" s="1"/>
  <c r="U273" i="7" s="1"/>
  <c r="J97" i="10" s="1" a="1"/>
  <c r="J97" i="10" s="1"/>
  <c r="S255" i="7"/>
  <c r="S239" i="7"/>
  <c r="S223" i="7"/>
  <c r="T223" i="7" s="1"/>
  <c r="S205" i="7"/>
  <c r="T205" i="7" s="1"/>
  <c r="S185" i="7"/>
  <c r="T185" i="7" s="1"/>
  <c r="U185" i="7" s="1"/>
  <c r="J183" i="10" s="1" a="1"/>
  <c r="J183" i="10" s="1"/>
  <c r="S165" i="7"/>
  <c r="S147" i="7"/>
  <c r="T147" i="7" s="1"/>
  <c r="S127" i="7"/>
  <c r="T127" i="7" s="1"/>
  <c r="S109" i="7"/>
  <c r="T109" i="7" s="1"/>
  <c r="S91" i="7"/>
  <c r="T91" i="7" s="1"/>
  <c r="U91" i="7" s="1"/>
  <c r="J375" i="10" s="1" a="1"/>
  <c r="J375" i="10" s="1"/>
  <c r="S75" i="7"/>
  <c r="S57" i="7"/>
  <c r="T57" i="7" s="1"/>
  <c r="U57" i="7" s="1"/>
  <c r="J848" i="10" s="1" a="1"/>
  <c r="J848" i="10" s="1"/>
  <c r="S35" i="7"/>
  <c r="S5" i="7"/>
  <c r="T5" i="7" s="1"/>
  <c r="S998" i="7"/>
  <c r="T998" i="7"/>
  <c r="S992" i="7"/>
  <c r="T992" i="7" s="1"/>
  <c r="U992" i="7" s="1"/>
  <c r="J77" i="10" s="1" a="1"/>
  <c r="J77" i="10" s="1"/>
  <c r="S984" i="7"/>
  <c r="T984" i="7" s="1"/>
  <c r="U984" i="7" s="1"/>
  <c r="J4" i="10" s="1" a="1"/>
  <c r="J4" i="10" s="1"/>
  <c r="S976" i="7"/>
  <c r="S964" i="7"/>
  <c r="S958" i="7"/>
  <c r="T958" i="7" s="1"/>
  <c r="U958" i="7" s="1"/>
  <c r="J801" i="10" s="1" a="1"/>
  <c r="J801" i="10" s="1"/>
  <c r="S948" i="7"/>
  <c r="T948" i="7" s="1"/>
  <c r="U948" i="7" s="1"/>
  <c r="J462" i="10" s="1" a="1"/>
  <c r="J462" i="10" s="1"/>
  <c r="S942" i="7"/>
  <c r="T942" i="7" s="1"/>
  <c r="S938" i="7"/>
  <c r="S932" i="7"/>
  <c r="T932" i="7" s="1"/>
  <c r="S926" i="7"/>
  <c r="S920" i="7"/>
  <c r="S914" i="7"/>
  <c r="S908" i="7"/>
  <c r="T908" i="7" s="1"/>
  <c r="S902" i="7"/>
  <c r="S892" i="7"/>
  <c r="S888" i="7"/>
  <c r="T888" i="7" s="1"/>
  <c r="S882" i="7"/>
  <c r="T882" i="7" s="1"/>
  <c r="S876" i="7"/>
  <c r="S870" i="7"/>
  <c r="T870" i="7" s="1"/>
  <c r="U870" i="7" s="1"/>
  <c r="J219" i="10" s="1" a="1"/>
  <c r="J219" i="10" s="1"/>
  <c r="S866" i="7"/>
  <c r="S860" i="7"/>
  <c r="T860" i="7" s="1"/>
  <c r="U860" i="7" s="1"/>
  <c r="J612" i="10" s="1" a="1"/>
  <c r="J612" i="10" s="1"/>
  <c r="S854" i="7"/>
  <c r="T854" i="7" s="1"/>
  <c r="S848" i="7"/>
  <c r="S840" i="7"/>
  <c r="T840" i="7" s="1"/>
  <c r="S830" i="7"/>
  <c r="T830" i="7" s="1"/>
  <c r="S824" i="7"/>
  <c r="S818" i="7"/>
  <c r="T818" i="7" s="1"/>
  <c r="S812" i="7"/>
  <c r="S806" i="7"/>
  <c r="S802" i="7"/>
  <c r="T802" i="7" s="1"/>
  <c r="S796" i="7"/>
  <c r="T796" i="7" s="1"/>
  <c r="U796" i="7" s="1"/>
  <c r="J532" i="10" s="1" a="1"/>
  <c r="J532" i="10" s="1"/>
  <c r="S790" i="7"/>
  <c r="T790" i="7" s="1"/>
  <c r="S784" i="7"/>
  <c r="S780" i="7"/>
  <c r="S774" i="7"/>
  <c r="T774" i="7" s="1"/>
  <c r="U774" i="7" s="1"/>
  <c r="J618" i="10" s="1" a="1"/>
  <c r="J618" i="10" s="1"/>
  <c r="S770" i="7"/>
  <c r="S764" i="7"/>
  <c r="T764" i="7" s="1"/>
  <c r="U764" i="7" s="1"/>
  <c r="J50" i="10" s="1" a="1"/>
  <c r="J50" i="10" s="1"/>
  <c r="S758" i="7"/>
  <c r="T758" i="7" s="1"/>
  <c r="U758" i="7" s="1"/>
  <c r="J973" i="10" s="1" a="1"/>
  <c r="J973" i="10" s="1"/>
  <c r="S752" i="7"/>
  <c r="S744" i="7"/>
  <c r="S738" i="7"/>
  <c r="T738" i="7" s="1"/>
  <c r="S726" i="7"/>
  <c r="S720" i="7"/>
  <c r="S712" i="7"/>
  <c r="S704" i="7"/>
  <c r="S692" i="7"/>
  <c r="S686" i="7"/>
  <c r="T686" i="7" s="1"/>
  <c r="U686" i="7" s="1"/>
  <c r="J424" i="10" s="1" a="1"/>
  <c r="J424" i="10" s="1"/>
  <c r="S682" i="7"/>
  <c r="S676" i="7"/>
  <c r="T676" i="7" s="1"/>
  <c r="U676" i="7" s="1"/>
  <c r="J308" i="10" s="1" a="1"/>
  <c r="J308" i="10" s="1"/>
  <c r="S670" i="7"/>
  <c r="T670" i="7" s="1"/>
  <c r="U670" i="7" s="1"/>
  <c r="J229" i="10" s="1" a="1"/>
  <c r="J229" i="10" s="1"/>
  <c r="S662" i="7"/>
  <c r="T662" i="7" s="1"/>
  <c r="U662" i="7" s="1"/>
  <c r="J191" i="10" s="1" a="1"/>
  <c r="J191" i="10" s="1"/>
  <c r="S650" i="7"/>
  <c r="S644" i="7"/>
  <c r="S638" i="7"/>
  <c r="S632" i="7"/>
  <c r="T632" i="7" s="1"/>
  <c r="U632" i="7" s="1"/>
  <c r="J128" i="10" s="1" a="1"/>
  <c r="J128" i="10" s="1"/>
  <c r="S626" i="7"/>
  <c r="S620" i="7"/>
  <c r="T620" i="7" s="1"/>
  <c r="U620" i="7" s="1"/>
  <c r="J819" i="10" s="1" a="1"/>
  <c r="J819" i="10" s="1"/>
  <c r="S614" i="7"/>
  <c r="T614" i="7" s="1"/>
  <c r="S608" i="7"/>
  <c r="S602" i="7"/>
  <c r="S596" i="7"/>
  <c r="S592" i="7"/>
  <c r="T592" i="7" s="1"/>
  <c r="U592" i="7" s="1"/>
  <c r="J745" i="10" s="1" a="1"/>
  <c r="J745" i="10" s="1"/>
  <c r="S588" i="7"/>
  <c r="T588" i="7" s="1"/>
  <c r="S582" i="7"/>
  <c r="T582" i="7" s="1"/>
  <c r="S576" i="7"/>
  <c r="T576" i="7" s="1"/>
  <c r="U576" i="7" s="1"/>
  <c r="J614" i="10" s="1" a="1"/>
  <c r="J614" i="10" s="1"/>
  <c r="S570" i="7"/>
  <c r="T570" i="7" s="1"/>
  <c r="U570" i="7" s="1"/>
  <c r="J858" i="10" s="1" a="1"/>
  <c r="J858" i="10" s="1"/>
  <c r="S564" i="7"/>
  <c r="S560" i="7"/>
  <c r="S556" i="7"/>
  <c r="T556" i="7" s="1"/>
  <c r="U556" i="7" s="1"/>
  <c r="J923" i="10" s="1" a="1"/>
  <c r="J923" i="10" s="1"/>
  <c r="S552" i="7"/>
  <c r="T552" i="7" s="1"/>
  <c r="S546" i="7"/>
  <c r="S542" i="7"/>
  <c r="T542" i="7" s="1"/>
  <c r="S536" i="7"/>
  <c r="S530" i="7"/>
  <c r="T530" i="7" s="1"/>
  <c r="U530" i="7" s="1"/>
  <c r="J255" i="10" s="1" a="1"/>
  <c r="J255" i="10" s="1"/>
  <c r="S526" i="7"/>
  <c r="S518" i="7"/>
  <c r="S516" i="7"/>
  <c r="T516" i="7" s="1"/>
  <c r="S514" i="7"/>
  <c r="T514" i="7" s="1"/>
  <c r="S989" i="7"/>
  <c r="T989" i="7" s="1"/>
  <c r="U989" i="7" s="1"/>
  <c r="J313" i="10" s="1" a="1"/>
  <c r="J313" i="10" s="1"/>
  <c r="S973" i="7"/>
  <c r="T973" i="7" s="1"/>
  <c r="U973" i="7" s="1"/>
  <c r="J682" i="10" s="1" a="1"/>
  <c r="J682" i="10" s="1"/>
  <c r="S957" i="7"/>
  <c r="S943" i="7"/>
  <c r="T943" i="7" s="1"/>
  <c r="S927" i="7"/>
  <c r="T927" i="7" s="1"/>
  <c r="S907" i="7"/>
  <c r="T907" i="7" s="1"/>
  <c r="S891" i="7"/>
  <c r="T891" i="7" s="1"/>
  <c r="U891" i="7" s="1"/>
  <c r="J100" i="10" s="1" a="1"/>
  <c r="J100" i="10" s="1"/>
  <c r="S877" i="7"/>
  <c r="T877" i="7" s="1"/>
  <c r="U877" i="7" s="1"/>
  <c r="J293" i="10" s="1" a="1"/>
  <c r="J293" i="10" s="1"/>
  <c r="S863" i="7"/>
  <c r="T863" i="7" s="1"/>
  <c r="U863" i="7" s="1"/>
  <c r="J881" i="10" s="1" a="1"/>
  <c r="J881" i="10" s="1"/>
  <c r="S849" i="7"/>
  <c r="T849" i="7" s="1"/>
  <c r="S837" i="7"/>
  <c r="T837" i="7" s="1"/>
  <c r="U837" i="7" s="1"/>
  <c r="J529" i="10" s="1" a="1"/>
  <c r="J529" i="10" s="1"/>
  <c r="S821" i="7"/>
  <c r="T821" i="7" s="1"/>
  <c r="U821" i="7" s="1"/>
  <c r="J147" i="10" s="1" a="1"/>
  <c r="J147" i="10" s="1"/>
  <c r="S807" i="7"/>
  <c r="S795" i="7"/>
  <c r="T795" i="7" s="1"/>
  <c r="S775" i="7"/>
  <c r="S757" i="7"/>
  <c r="S741" i="7"/>
  <c r="T741" i="7" s="1"/>
  <c r="S725" i="7"/>
  <c r="T725" i="7" s="1"/>
  <c r="S707" i="7"/>
  <c r="S691" i="7"/>
  <c r="S675" i="7"/>
  <c r="T675" i="7" s="1"/>
  <c r="S657" i="7"/>
  <c r="S639" i="7"/>
  <c r="T639" i="7" s="1"/>
  <c r="U639" i="7" s="1"/>
  <c r="J552" i="10" s="1" a="1"/>
  <c r="J552" i="10" s="1"/>
  <c r="S623" i="7"/>
  <c r="T623" i="7" s="1"/>
  <c r="S605" i="7"/>
  <c r="T605" i="7" s="1"/>
  <c r="U605" i="7" s="1"/>
  <c r="J655" i="10" s="1" a="1"/>
  <c r="J655" i="10" s="1"/>
  <c r="S589" i="7"/>
  <c r="T589" i="7" s="1"/>
  <c r="S573" i="7"/>
  <c r="T573" i="7" s="1"/>
  <c r="U573" i="7" s="1"/>
  <c r="J30" i="10" s="1" a="1"/>
  <c r="J30" i="10" s="1"/>
  <c r="S559" i="7"/>
  <c r="S547" i="7"/>
  <c r="S531" i="7"/>
  <c r="S521" i="7"/>
  <c r="S507" i="7"/>
  <c r="S493" i="7"/>
  <c r="S483" i="7"/>
  <c r="T483" i="7" s="1"/>
  <c r="S467" i="7"/>
  <c r="T467" i="7" s="1"/>
  <c r="S455" i="7"/>
  <c r="S445" i="7"/>
  <c r="T445" i="7" s="1"/>
  <c r="U445" i="7" s="1"/>
  <c r="J242" i="10" s="1" a="1"/>
  <c r="J242" i="10" s="1"/>
  <c r="S431" i="7"/>
  <c r="T431" i="7" s="1"/>
  <c r="S413" i="7"/>
  <c r="S395" i="7"/>
  <c r="T395" i="7" s="1"/>
  <c r="U395" i="7" s="1"/>
  <c r="J738" i="10" s="1" a="1"/>
  <c r="J738" i="10" s="1"/>
  <c r="S381" i="7"/>
  <c r="T381" i="7" s="1"/>
  <c r="S365" i="7"/>
  <c r="T365" i="7" s="1"/>
  <c r="S347" i="7"/>
  <c r="S329" i="7"/>
  <c r="S305" i="7"/>
  <c r="T305" i="7" s="1"/>
  <c r="S285" i="7"/>
  <c r="S269" i="7"/>
  <c r="T269" i="7" s="1"/>
  <c r="U269" i="7" s="1"/>
  <c r="J434" i="10" s="1" a="1"/>
  <c r="J434" i="10" s="1"/>
  <c r="S253" i="7"/>
  <c r="S237" i="7"/>
  <c r="T237" i="7" s="1"/>
  <c r="U237" i="7" s="1"/>
  <c r="J316" i="10" s="1" a="1"/>
  <c r="J316" i="10" s="1"/>
  <c r="S219" i="7"/>
  <c r="T219" i="7" s="1"/>
  <c r="S201" i="7"/>
  <c r="S187" i="7"/>
  <c r="S167" i="7"/>
  <c r="T167" i="7" s="1"/>
  <c r="U167" i="7" s="1"/>
  <c r="J228" i="10" s="1" a="1"/>
  <c r="J228" i="10" s="1"/>
  <c r="S149" i="7"/>
  <c r="S129" i="7"/>
  <c r="S111" i="7"/>
  <c r="T111" i="7" s="1"/>
  <c r="U111" i="7" s="1"/>
  <c r="J363" i="10" s="1" a="1"/>
  <c r="J363" i="10" s="1"/>
  <c r="S93" i="7"/>
  <c r="S73" i="7"/>
  <c r="T73" i="7" s="1"/>
  <c r="S55" i="7"/>
  <c r="T55" i="7" s="1"/>
  <c r="S37" i="7"/>
  <c r="T37" i="7" s="1"/>
  <c r="U37" i="7" s="1"/>
  <c r="J800" i="10" s="1" a="1"/>
  <c r="J800" i="10" s="1"/>
  <c r="S7" i="7"/>
  <c r="T7" i="7" s="1"/>
  <c r="U7" i="7" s="1"/>
  <c r="J574" i="10" s="1" a="1"/>
  <c r="J574" i="10" s="1"/>
  <c r="S987" i="7"/>
  <c r="T987" i="7" s="1"/>
  <c r="S969" i="7"/>
  <c r="S947" i="7"/>
  <c r="T947" i="7" s="1"/>
  <c r="U947" i="7" s="1"/>
  <c r="J737" i="10" s="1" a="1"/>
  <c r="J737" i="10" s="1"/>
  <c r="S931" i="7"/>
  <c r="S915" i="7"/>
  <c r="T915" i="7" s="1"/>
  <c r="S899" i="7"/>
  <c r="S883" i="7"/>
  <c r="T883" i="7" s="1"/>
  <c r="S865" i="7"/>
  <c r="T865" i="7" s="1"/>
  <c r="U865" i="7" s="1"/>
  <c r="J421" i="10" s="1" a="1"/>
  <c r="J421" i="10" s="1"/>
  <c r="S847" i="7"/>
  <c r="T847" i="7" s="1"/>
  <c r="S831" i="7"/>
  <c r="T831" i="7" s="1"/>
  <c r="U831" i="7" s="1"/>
  <c r="J850" i="10" s="1" a="1"/>
  <c r="J850" i="10" s="1"/>
  <c r="S813" i="7"/>
  <c r="S793" i="7"/>
  <c r="S769" i="7"/>
  <c r="T769" i="7" s="1"/>
  <c r="S753" i="7"/>
  <c r="S737" i="7"/>
  <c r="T737" i="7" s="1"/>
  <c r="S719" i="7"/>
  <c r="S697" i="7"/>
  <c r="S677" i="7"/>
  <c r="T677" i="7" s="1"/>
  <c r="U677" i="7" s="1"/>
  <c r="J110" i="10" s="1" a="1"/>
  <c r="J110" i="10" s="1"/>
  <c r="S659" i="7"/>
  <c r="S643" i="7"/>
  <c r="T643" i="7" s="1"/>
  <c r="S625" i="7"/>
  <c r="T625" i="7" s="1"/>
  <c r="S609" i="7"/>
  <c r="S595" i="7"/>
  <c r="T595" i="7" s="1"/>
  <c r="U595" i="7" s="1"/>
  <c r="J391" i="10" s="1" a="1"/>
  <c r="J391" i="10" s="1"/>
  <c r="S579" i="7"/>
  <c r="T579" i="7" s="1"/>
  <c r="S563" i="7"/>
  <c r="S545" i="7"/>
  <c r="T545" i="7" s="1"/>
  <c r="U545" i="7" s="1"/>
  <c r="J240" i="10" s="1" a="1"/>
  <c r="J240" i="10" s="1"/>
  <c r="S525" i="7"/>
  <c r="S505" i="7"/>
  <c r="T505" i="7" s="1"/>
  <c r="S485" i="7"/>
  <c r="S465" i="7"/>
  <c r="T465" i="7" s="1"/>
  <c r="S453" i="7"/>
  <c r="T453" i="7" s="1"/>
  <c r="S435" i="7"/>
  <c r="T435" i="7" s="1"/>
  <c r="S421" i="7"/>
  <c r="S405" i="7"/>
  <c r="T405" i="7" s="1"/>
  <c r="S387" i="7"/>
  <c r="S369" i="7"/>
  <c r="T369" i="7" s="1"/>
  <c r="U369" i="7" s="1"/>
  <c r="J214" i="10" s="1" a="1"/>
  <c r="J214" i="10" s="1"/>
  <c r="S351" i="7"/>
  <c r="S341" i="7"/>
  <c r="S325" i="7"/>
  <c r="T325" i="7" s="1"/>
  <c r="S309" i="7"/>
  <c r="S293" i="7"/>
  <c r="S277" i="7"/>
  <c r="T277" i="7" s="1"/>
  <c r="U277" i="7" s="1"/>
  <c r="J762" i="10" s="1" a="1"/>
  <c r="J762" i="10" s="1"/>
  <c r="S261" i="7"/>
  <c r="T261" i="7" s="1"/>
  <c r="S245" i="7"/>
  <c r="T245" i="7" s="1"/>
  <c r="S227" i="7"/>
  <c r="T227" i="7" s="1"/>
  <c r="S211" i="7"/>
  <c r="T211" i="7" s="1"/>
  <c r="U211" i="7" s="1"/>
  <c r="J720" i="10" s="1" a="1"/>
  <c r="J720" i="10" s="1"/>
  <c r="S193" i="7"/>
  <c r="T193" i="7" s="1"/>
  <c r="U193" i="7" s="1"/>
  <c r="J127" i="10" s="1" a="1"/>
  <c r="J127" i="10" s="1"/>
  <c r="S173" i="7"/>
  <c r="S153" i="7"/>
  <c r="T153" i="7" s="1"/>
  <c r="S135" i="7"/>
  <c r="S115" i="7"/>
  <c r="T115" i="7" s="1"/>
  <c r="U115" i="7" s="1"/>
  <c r="J339" i="10" s="1" a="1"/>
  <c r="J339" i="10" s="1"/>
  <c r="S97" i="7"/>
  <c r="T97" i="7" s="1"/>
  <c r="U97" i="7" s="1"/>
  <c r="J746" i="10" s="1" a="1"/>
  <c r="J746" i="10" s="1"/>
  <c r="S81" i="7"/>
  <c r="T81" i="7" s="1"/>
  <c r="S63" i="7"/>
  <c r="S49" i="7"/>
  <c r="T49" i="7" s="1"/>
  <c r="S31" i="7"/>
  <c r="T31" i="7" s="1"/>
  <c r="U31" i="7" s="1"/>
  <c r="J248" i="10" s="1" a="1"/>
  <c r="J248" i="10" s="1"/>
  <c r="S17" i="7"/>
  <c r="T17" i="7" s="1"/>
  <c r="S999" i="7"/>
  <c r="T999" i="7" s="1"/>
  <c r="U999" i="7" s="1"/>
  <c r="J813" i="10" s="1" a="1"/>
  <c r="J813" i="10" s="1"/>
  <c r="S979" i="7"/>
  <c r="T979" i="7" s="1"/>
  <c r="U979" i="7" s="1"/>
  <c r="J978" i="10" s="1" a="1"/>
  <c r="J978" i="10" s="1"/>
  <c r="S959" i="7"/>
  <c r="T959" i="7" s="1"/>
  <c r="S935" i="7"/>
  <c r="T935" i="7" s="1"/>
  <c r="S911" i="7"/>
  <c r="T911" i="7" s="1"/>
  <c r="U911" i="7" s="1"/>
  <c r="J486" i="10" s="1" a="1"/>
  <c r="J486" i="10" s="1"/>
  <c r="S889" i="7"/>
  <c r="T889" i="7" s="1"/>
  <c r="S867" i="7"/>
  <c r="T867" i="7" s="1"/>
  <c r="S845" i="7"/>
  <c r="T845" i="7" s="1"/>
  <c r="S823" i="7"/>
  <c r="S803" i="7"/>
  <c r="S783" i="7"/>
  <c r="S761" i="7"/>
  <c r="T761" i="7" s="1"/>
  <c r="S739" i="7"/>
  <c r="S721" i="7"/>
  <c r="T721" i="7" s="1"/>
  <c r="U721" i="7" s="1"/>
  <c r="J369" i="10" s="1" a="1"/>
  <c r="J369" i="10" s="1"/>
  <c r="S703" i="7"/>
  <c r="S683" i="7"/>
  <c r="T683" i="7" s="1"/>
  <c r="S661" i="7"/>
  <c r="S641" i="7"/>
  <c r="S621" i="7"/>
  <c r="T621" i="7" s="1"/>
  <c r="S599" i="7"/>
  <c r="T599" i="7" s="1"/>
  <c r="S581" i="7"/>
  <c r="T581" i="7" s="1"/>
  <c r="U581" i="7" s="1"/>
  <c r="J261" i="10" s="1" a="1"/>
  <c r="J261" i="10" s="1"/>
  <c r="S567" i="7"/>
  <c r="T567" i="7" s="1"/>
  <c r="S549" i="7"/>
  <c r="T549" i="7" s="1"/>
  <c r="S529" i="7"/>
  <c r="T529" i="7" s="1"/>
  <c r="S509" i="7"/>
  <c r="T509" i="7" s="1"/>
  <c r="U509" i="7" s="1"/>
  <c r="J891" i="10" s="1" a="1"/>
  <c r="J891" i="10" s="1"/>
  <c r="S489" i="7"/>
  <c r="S471" i="7"/>
  <c r="T471" i="7" s="1"/>
  <c r="U471" i="7" s="1"/>
  <c r="J458" i="10" s="1" a="1"/>
  <c r="J458" i="10" s="1"/>
  <c r="S451" i="7"/>
  <c r="S433" i="7"/>
  <c r="S415" i="7"/>
  <c r="S397" i="7"/>
  <c r="T397" i="7" s="1"/>
  <c r="S373" i="7"/>
  <c r="S353" i="7"/>
  <c r="S333" i="7"/>
  <c r="T333" i="7" s="1"/>
  <c r="S315" i="7"/>
  <c r="S297" i="7"/>
  <c r="S279" i="7"/>
  <c r="T279" i="7" s="1"/>
  <c r="U279" i="7" s="1"/>
  <c r="J805" i="10" s="1" a="1"/>
  <c r="J805" i="10" s="1"/>
  <c r="S257" i="7"/>
  <c r="T257" i="7" s="1"/>
  <c r="U257" i="7" s="1"/>
  <c r="J441" i="10" s="1" a="1"/>
  <c r="J441" i="10" s="1"/>
  <c r="S233" i="7"/>
  <c r="S213" i="7"/>
  <c r="T213" i="7" s="1"/>
  <c r="S195" i="7"/>
  <c r="T195" i="7" s="1"/>
  <c r="S177" i="7"/>
  <c r="T177" i="7" s="1"/>
  <c r="S161" i="7"/>
  <c r="S145" i="7"/>
  <c r="T145" i="7" s="1"/>
  <c r="S131" i="7"/>
  <c r="S117" i="7"/>
  <c r="T117" i="7" s="1"/>
  <c r="U117" i="7" s="1"/>
  <c r="J210" i="10" s="1" a="1"/>
  <c r="J210" i="10" s="1"/>
  <c r="S105" i="7"/>
  <c r="T105" i="7" s="1"/>
  <c r="S89" i="7"/>
  <c r="S71" i="7"/>
  <c r="T71" i="7" s="1"/>
  <c r="S53" i="7"/>
  <c r="S39" i="7"/>
  <c r="T39" i="7" s="1"/>
  <c r="U39" i="7" s="1"/>
  <c r="J498" i="10" s="1" a="1"/>
  <c r="J498" i="10" s="1"/>
  <c r="S23" i="7"/>
  <c r="T23" i="7" s="1"/>
  <c r="S11" i="7"/>
  <c r="T11" i="7" s="1"/>
  <c r="U11" i="7" s="1"/>
  <c r="J703" i="10" s="1" a="1"/>
  <c r="J703" i="10" s="1"/>
  <c r="S995" i="7"/>
  <c r="T995" i="7" s="1"/>
  <c r="S977" i="7"/>
  <c r="S963" i="7"/>
  <c r="S949" i="7"/>
  <c r="S933" i="7"/>
  <c r="T933" i="7" s="1"/>
  <c r="S919" i="7"/>
  <c r="T919" i="7" s="1"/>
  <c r="S903" i="7"/>
  <c r="T903" i="7" s="1"/>
  <c r="S885" i="7"/>
  <c r="T885" i="7" s="1"/>
  <c r="U885" i="7" s="1"/>
  <c r="J467" i="10" s="1" a="1"/>
  <c r="J467" i="10" s="1"/>
  <c r="S869" i="7"/>
  <c r="T869" i="7" s="1"/>
  <c r="S853" i="7"/>
  <c r="S835" i="7"/>
  <c r="T835" i="7" s="1"/>
  <c r="S817" i="7"/>
  <c r="T817" i="7" s="1"/>
  <c r="U817" i="7" s="1"/>
  <c r="J838" i="10" s="1" a="1"/>
  <c r="J838" i="10" s="1"/>
  <c r="S799" i="7"/>
  <c r="T799" i="7" s="1"/>
  <c r="U799" i="7" s="1"/>
  <c r="J667" i="10" s="1" a="1"/>
  <c r="J667" i="10" s="1"/>
  <c r="S785" i="7"/>
  <c r="S773" i="7"/>
  <c r="T773" i="7" s="1"/>
  <c r="S759" i="7"/>
  <c r="T759" i="7" s="1"/>
  <c r="U759" i="7" s="1"/>
  <c r="J334" i="10" s="1" a="1"/>
  <c r="J334" i="10" s="1"/>
  <c r="S747" i="7"/>
  <c r="S729" i="7"/>
  <c r="T729" i="7" s="1"/>
  <c r="S715" i="7"/>
  <c r="S701" i="7"/>
  <c r="T701" i="7" s="1"/>
  <c r="U701" i="7" s="1"/>
  <c r="J775" i="10" s="1" a="1"/>
  <c r="J775" i="10" s="1"/>
  <c r="S685" i="7"/>
  <c r="T685" i="7" s="1"/>
  <c r="U685" i="7" s="1"/>
  <c r="J789" i="10" s="1" a="1"/>
  <c r="J789" i="10" s="1"/>
  <c r="S669" i="7"/>
  <c r="T669" i="7" s="1"/>
  <c r="U669" i="7" s="1"/>
  <c r="J277" i="10" s="1" a="1"/>
  <c r="J277" i="10" s="1"/>
  <c r="S655" i="7"/>
  <c r="T655" i="7" s="1"/>
  <c r="S637" i="7"/>
  <c r="S619" i="7"/>
  <c r="S603" i="7"/>
  <c r="T603" i="7" s="1"/>
  <c r="U603" i="7" s="1"/>
  <c r="J457" i="10" s="1" a="1"/>
  <c r="J457" i="10" s="1"/>
  <c r="S587" i="7"/>
  <c r="S571" i="7"/>
  <c r="S553" i="7"/>
  <c r="T553" i="7" s="1"/>
  <c r="S537" i="7"/>
  <c r="T537" i="7" s="1"/>
  <c r="S517" i="7"/>
  <c r="S499" i="7"/>
  <c r="S481" i="7"/>
  <c r="S461" i="7"/>
  <c r="T461" i="7" s="1"/>
  <c r="U461" i="7" s="1"/>
  <c r="J779" i="10" s="1" a="1"/>
  <c r="J779" i="10" s="1"/>
  <c r="S441" i="7"/>
  <c r="T441" i="7" s="1"/>
  <c r="S423" i="7"/>
  <c r="T423" i="7" s="1"/>
  <c r="S407" i="7"/>
  <c r="T407" i="7" s="1"/>
  <c r="S389" i="7"/>
  <c r="T389" i="7" s="1"/>
  <c r="S371" i="7"/>
  <c r="T371" i="7" s="1"/>
  <c r="S355" i="7"/>
  <c r="S337" i="7"/>
  <c r="T337" i="7" s="1"/>
  <c r="S319" i="7"/>
  <c r="S299" i="7"/>
  <c r="T299" i="7" s="1"/>
  <c r="S281" i="7"/>
  <c r="T281" i="7" s="1"/>
  <c r="U281" i="7" s="1"/>
  <c r="J234" i="10" s="1" a="1"/>
  <c r="J234" i="10" s="1"/>
  <c r="S263" i="7"/>
  <c r="T263" i="7" s="1"/>
  <c r="S247" i="7"/>
  <c r="T247" i="7" s="1"/>
  <c r="S231" i="7"/>
  <c r="T231" i="7" s="1"/>
  <c r="S217" i="7"/>
  <c r="T217" i="7" s="1"/>
  <c r="U217" i="7" s="1"/>
  <c r="J560" i="10" s="1" a="1"/>
  <c r="J560" i="10" s="1"/>
  <c r="S203" i="7"/>
  <c r="T203" i="7" s="1"/>
  <c r="S189" i="7"/>
  <c r="T189" i="7" s="1"/>
  <c r="U189" i="7" s="1"/>
  <c r="J273" i="10" s="1" a="1"/>
  <c r="J273" i="10" s="1"/>
  <c r="S171" i="7"/>
  <c r="S155" i="7"/>
  <c r="T155" i="7" s="1"/>
  <c r="U155" i="7" s="1"/>
  <c r="J847" i="10" s="1" a="1"/>
  <c r="J847" i="10" s="1"/>
  <c r="S137" i="7"/>
  <c r="S119" i="7"/>
  <c r="S101" i="7"/>
  <c r="S83" i="7"/>
  <c r="T83" i="7" s="1"/>
  <c r="S67" i="7"/>
  <c r="S47" i="7"/>
  <c r="T47" i="7" s="1"/>
  <c r="U47" i="7" s="1"/>
  <c r="J377" i="10" s="1" a="1"/>
  <c r="J377" i="10" s="1"/>
  <c r="S29" i="7"/>
  <c r="T29" i="7" s="1"/>
  <c r="S13" i="7"/>
  <c r="T13" i="7" s="1"/>
  <c r="U13" i="7" s="1"/>
  <c r="J155" i="10" s="1" a="1"/>
  <c r="J155" i="10" s="1"/>
  <c r="S510" i="7"/>
  <c r="T510" i="7" s="1"/>
  <c r="U510" i="7" s="1"/>
  <c r="J697" i="10" s="1" a="1"/>
  <c r="J697" i="10" s="1"/>
  <c r="S508" i="7"/>
  <c r="S506" i="7"/>
  <c r="T506" i="7" s="1"/>
  <c r="U506" i="7" s="1"/>
  <c r="J61" i="10" s="1" a="1"/>
  <c r="J61" i="10" s="1"/>
  <c r="S504" i="7"/>
  <c r="T504" i="7" s="1"/>
  <c r="U504" i="7" s="1"/>
  <c r="J770" i="10" s="1" a="1"/>
  <c r="J770" i="10" s="1"/>
  <c r="S502" i="7"/>
  <c r="S500" i="7"/>
  <c r="T500" i="7" s="1"/>
  <c r="S498" i="7"/>
  <c r="T498" i="7" s="1"/>
  <c r="S496" i="7"/>
  <c r="T496" i="7" s="1"/>
  <c r="S494" i="7"/>
  <c r="S492" i="7"/>
  <c r="T492" i="7" s="1"/>
  <c r="S490" i="7"/>
  <c r="T490" i="7" s="1"/>
  <c r="S488" i="7"/>
  <c r="S486" i="7"/>
  <c r="S484" i="7"/>
  <c r="T484" i="7" s="1"/>
  <c r="S482" i="7"/>
  <c r="T482" i="7" s="1"/>
  <c r="U482" i="7" s="1"/>
  <c r="J35" i="10" s="1" a="1"/>
  <c r="J35" i="10" s="1"/>
  <c r="S480" i="7"/>
  <c r="T480" i="7" s="1"/>
  <c r="U480" i="7" s="1"/>
  <c r="J626" i="10" s="1" a="1"/>
  <c r="J626" i="10" s="1"/>
  <c r="S478" i="7"/>
  <c r="S476" i="7"/>
  <c r="T476" i="7" s="1"/>
  <c r="S474" i="7"/>
  <c r="T474" i="7" s="1"/>
  <c r="S472" i="7"/>
  <c r="T472" i="7" s="1"/>
  <c r="S470" i="7"/>
  <c r="T470" i="7" s="1"/>
  <c r="U470" i="7" s="1"/>
  <c r="J450" i="10" s="1" a="1"/>
  <c r="J450" i="10" s="1"/>
  <c r="S468" i="7"/>
  <c r="T468" i="7" s="1"/>
  <c r="S466" i="7"/>
  <c r="S464" i="7"/>
  <c r="T464" i="7" s="1"/>
  <c r="S462" i="7"/>
  <c r="S460" i="7"/>
  <c r="S458" i="7"/>
  <c r="T458" i="7" s="1"/>
  <c r="S456" i="7"/>
  <c r="T456" i="7" s="1"/>
  <c r="U456" i="7" s="1"/>
  <c r="J550" i="10" s="1" a="1"/>
  <c r="J550" i="10" s="1"/>
  <c r="S454" i="7"/>
  <c r="S452" i="7"/>
  <c r="S450" i="7"/>
  <c r="T450" i="7" s="1"/>
  <c r="S448" i="7"/>
  <c r="S446" i="7"/>
  <c r="T446" i="7" s="1"/>
  <c r="U446" i="7" s="1"/>
  <c r="J69" i="10" s="1" a="1"/>
  <c r="J69" i="10" s="1"/>
  <c r="S444" i="7"/>
  <c r="T444" i="7" s="1"/>
  <c r="S442" i="7"/>
  <c r="T442" i="7" s="1"/>
  <c r="U442" i="7" s="1"/>
  <c r="J52" i="10" s="1" a="1"/>
  <c r="J52" i="10" s="1"/>
  <c r="S440" i="7"/>
  <c r="T440" i="7" s="1"/>
  <c r="S438" i="7"/>
  <c r="T438" i="7" s="1"/>
  <c r="U438" i="7" s="1"/>
  <c r="J909" i="10" s="1" a="1"/>
  <c r="J909" i="10" s="1"/>
  <c r="S436" i="7"/>
  <c r="T436" i="7" s="1"/>
  <c r="S434" i="7"/>
  <c r="T434" i="7" s="1"/>
  <c r="U434" i="7" s="1"/>
  <c r="J122" i="10" s="1" a="1"/>
  <c r="J122" i="10" s="1"/>
  <c r="S432" i="7"/>
  <c r="T432" i="7" s="1"/>
  <c r="S430" i="7"/>
  <c r="T430" i="7" s="1"/>
  <c r="U430" i="7" s="1"/>
  <c r="J202" i="10" s="1" a="1"/>
  <c r="J202" i="10" s="1"/>
  <c r="S428" i="7"/>
  <c r="T428" i="7" s="1"/>
  <c r="S426" i="7"/>
  <c r="S424" i="7"/>
  <c r="T424" i="7" s="1"/>
  <c r="S422" i="7"/>
  <c r="T422" i="7" s="1"/>
  <c r="U422" i="7" s="1"/>
  <c r="J740" i="10" s="1" a="1"/>
  <c r="J740" i="10" s="1"/>
  <c r="S420" i="7"/>
  <c r="T420" i="7" s="1"/>
  <c r="S418" i="7"/>
  <c r="S416" i="7"/>
  <c r="S414" i="7"/>
  <c r="S412" i="7"/>
  <c r="T412" i="7" s="1"/>
  <c r="S410" i="7"/>
  <c r="T410" i="7" s="1"/>
  <c r="U410" i="7" s="1"/>
  <c r="J662" i="10" s="1" a="1"/>
  <c r="J662" i="10" s="1"/>
  <c r="S408" i="7"/>
  <c r="T408" i="7" s="1"/>
  <c r="U408" i="7" s="1"/>
  <c r="J461" i="10" s="1" a="1"/>
  <c r="J461" i="10" s="1"/>
  <c r="S406" i="7"/>
  <c r="T406" i="7" s="1"/>
  <c r="U406" i="7" s="1"/>
  <c r="J244" i="10" s="1" a="1"/>
  <c r="J244" i="10" s="1"/>
  <c r="S404" i="7"/>
  <c r="S402" i="7"/>
  <c r="T402" i="7" s="1"/>
  <c r="U402" i="7" s="1"/>
  <c r="J699" i="10" s="1" a="1"/>
  <c r="J699" i="10" s="1"/>
  <c r="S400" i="7"/>
  <c r="T400" i="7" s="1"/>
  <c r="S398" i="7"/>
  <c r="S396" i="7"/>
  <c r="T396" i="7" s="1"/>
  <c r="S394" i="7"/>
  <c r="T394" i="7" s="1"/>
  <c r="U394" i="7" s="1"/>
  <c r="J166" i="10" s="1" a="1"/>
  <c r="J166" i="10" s="1"/>
  <c r="S392" i="7"/>
  <c r="S390" i="7"/>
  <c r="T390" i="7" s="1"/>
  <c r="U390" i="7" s="1"/>
  <c r="J133" i="10" s="1" a="1"/>
  <c r="J133" i="10" s="1"/>
  <c r="S388" i="7"/>
  <c r="T388" i="7" s="1"/>
  <c r="S386" i="7"/>
  <c r="T386" i="7" s="1"/>
  <c r="U386" i="7" s="1"/>
  <c r="J459" i="10" s="1" a="1"/>
  <c r="J459" i="10" s="1"/>
  <c r="S384" i="7"/>
  <c r="S382" i="7"/>
  <c r="T382" i="7" s="1"/>
  <c r="U382" i="7" s="1"/>
  <c r="J354" i="10" s="1" a="1"/>
  <c r="J354" i="10" s="1"/>
  <c r="S380" i="7"/>
  <c r="T380" i="7" s="1"/>
  <c r="S378" i="7"/>
  <c r="T378" i="7" s="1"/>
  <c r="U378" i="7" s="1"/>
  <c r="J385" i="10" s="1" a="1"/>
  <c r="J385" i="10" s="1"/>
  <c r="S376" i="7"/>
  <c r="T376" i="7" s="1"/>
  <c r="S374" i="7"/>
  <c r="S372" i="7"/>
  <c r="T372" i="7" s="1"/>
  <c r="S370" i="7"/>
  <c r="T370" i="7" s="1"/>
  <c r="U370" i="7" s="1"/>
  <c r="J749" i="10" s="1" a="1"/>
  <c r="J749" i="10" s="1"/>
  <c r="S368" i="7"/>
  <c r="S366" i="7"/>
  <c r="T366" i="7" s="1"/>
  <c r="U366" i="7" s="1"/>
  <c r="J784" i="10" s="1" a="1"/>
  <c r="J784" i="10" s="1"/>
  <c r="S364" i="7"/>
  <c r="S362" i="7"/>
  <c r="S360" i="7"/>
  <c r="T360" i="7" s="1"/>
  <c r="U360" i="7" s="1"/>
  <c r="J903" i="10" s="1" a="1"/>
  <c r="J903" i="10" s="1"/>
  <c r="S358" i="7"/>
  <c r="S356" i="7"/>
  <c r="T356" i="7" s="1"/>
  <c r="S354" i="7"/>
  <c r="T354" i="7" s="1"/>
  <c r="S352" i="7"/>
  <c r="S350" i="7"/>
  <c r="S348" i="7"/>
  <c r="T348" i="7" s="1"/>
  <c r="S346" i="7"/>
  <c r="S344" i="7"/>
  <c r="S342" i="7"/>
  <c r="T342" i="7" s="1"/>
  <c r="U342" i="7" s="1"/>
  <c r="J44" i="10" s="1" a="1"/>
  <c r="J44" i="10" s="1"/>
  <c r="S340" i="7"/>
  <c r="S338" i="7"/>
  <c r="T338" i="7" s="1"/>
  <c r="S336" i="7"/>
  <c r="T336" i="7" s="1"/>
  <c r="U336" i="7" s="1"/>
  <c r="J760" i="10" s="1" a="1"/>
  <c r="J760" i="10" s="1"/>
  <c r="S334" i="7"/>
  <c r="T334" i="7" s="1"/>
  <c r="U334" i="7" s="1"/>
  <c r="J684" i="10" s="1" a="1"/>
  <c r="J684" i="10" s="1"/>
  <c r="S332" i="7"/>
  <c r="T332" i="7" s="1"/>
  <c r="S330" i="7"/>
  <c r="T330" i="7" s="1"/>
  <c r="U330" i="7" s="1"/>
  <c r="J912" i="10" s="1" a="1"/>
  <c r="J912" i="10" s="1"/>
  <c r="S328" i="7"/>
  <c r="S326" i="7"/>
  <c r="S324" i="7"/>
  <c r="T324" i="7" s="1"/>
  <c r="S322" i="7"/>
  <c r="T322" i="7" s="1"/>
  <c r="S320" i="7"/>
  <c r="S318" i="7"/>
  <c r="T318" i="7" s="1"/>
  <c r="U318" i="7" s="1"/>
  <c r="J208" i="10" s="1" a="1"/>
  <c r="J208" i="10" s="1"/>
  <c r="S316" i="7"/>
  <c r="T316" i="7" s="1"/>
  <c r="S314" i="7"/>
  <c r="T314" i="7" s="1"/>
  <c r="U314" i="7" s="1"/>
  <c r="J125" i="10" s="1" a="1"/>
  <c r="J125" i="10" s="1"/>
  <c r="S312" i="7"/>
  <c r="T312" i="7" s="1"/>
  <c r="U312" i="7" s="1"/>
  <c r="J251" i="10" s="1" a="1"/>
  <c r="J251" i="10" s="1"/>
  <c r="S310" i="7"/>
  <c r="S308" i="7"/>
  <c r="T308" i="7" s="1"/>
  <c r="S306" i="7"/>
  <c r="S304" i="7"/>
  <c r="S302" i="7"/>
  <c r="T302" i="7" s="1"/>
  <c r="U302" i="7" s="1"/>
  <c r="J854" i="10" s="1" a="1"/>
  <c r="J854" i="10" s="1"/>
  <c r="S300" i="7"/>
  <c r="T300" i="7" s="1"/>
  <c r="S298" i="7"/>
  <c r="T298" i="7" s="1"/>
  <c r="U298" i="7" s="1"/>
  <c r="J209" i="10" s="1" a="1"/>
  <c r="J209" i="10" s="1"/>
  <c r="S296" i="7"/>
  <c r="T296" i="7" s="1"/>
  <c r="S294" i="7"/>
  <c r="S292" i="7"/>
  <c r="S290" i="7"/>
  <c r="T290" i="7" s="1"/>
  <c r="U290" i="7" s="1"/>
  <c r="J661" i="10" s="1" a="1"/>
  <c r="J661" i="10" s="1"/>
  <c r="S288" i="7"/>
  <c r="T288" i="7" s="1"/>
  <c r="U288" i="7" s="1"/>
  <c r="J336" i="10" s="1" a="1"/>
  <c r="J336" i="10" s="1"/>
  <c r="S286" i="7"/>
  <c r="S284" i="7"/>
  <c r="S282" i="7"/>
  <c r="S280" i="7"/>
  <c r="T280" i="7" s="1"/>
  <c r="S278" i="7"/>
  <c r="T278" i="7" s="1"/>
  <c r="U278" i="7" s="1"/>
  <c r="J371" i="10" s="1" a="1"/>
  <c r="J371" i="10" s="1"/>
  <c r="S276" i="7"/>
  <c r="T276" i="7" s="1"/>
  <c r="S274" i="7"/>
  <c r="T274" i="7" s="1"/>
  <c r="S272" i="7"/>
  <c r="S270" i="7"/>
  <c r="S268" i="7"/>
  <c r="T268" i="7" s="1"/>
  <c r="S266" i="7"/>
  <c r="S264" i="7"/>
  <c r="T264" i="7" s="1"/>
  <c r="S262" i="7"/>
  <c r="T262" i="7" s="1"/>
  <c r="U262" i="7" s="1"/>
  <c r="J473" i="10" s="1" a="1"/>
  <c r="J473" i="10" s="1"/>
  <c r="S260" i="7"/>
  <c r="T260" i="7" s="1"/>
  <c r="S258" i="7"/>
  <c r="T258" i="7" s="1"/>
  <c r="U258" i="7" s="1"/>
  <c r="J132" i="10" s="1" a="1"/>
  <c r="J132" i="10" s="1"/>
  <c r="S256" i="7"/>
  <c r="S254" i="7"/>
  <c r="S252" i="7"/>
  <c r="T252" i="7" s="1"/>
  <c r="S250" i="7"/>
  <c r="T250" i="7" s="1"/>
  <c r="U250" i="7" s="1"/>
  <c r="J82" i="10" s="1" a="1"/>
  <c r="J82" i="10" s="1"/>
  <c r="S248" i="7"/>
  <c r="S246" i="7"/>
  <c r="T246" i="7" s="1"/>
  <c r="U246" i="7" s="1"/>
  <c r="J217" i="10" s="1" a="1"/>
  <c r="J217" i="10" s="1"/>
  <c r="S244" i="7"/>
  <c r="T244" i="7" s="1"/>
  <c r="S242" i="7"/>
  <c r="T242" i="7" s="1"/>
  <c r="U242" i="7" s="1"/>
  <c r="J174" i="10" s="1" a="1"/>
  <c r="J174" i="10" s="1"/>
  <c r="S240" i="7"/>
  <c r="T240" i="7" s="1"/>
  <c r="U240" i="7" s="1"/>
  <c r="J365" i="10" s="1" a="1"/>
  <c r="J365" i="10" s="1"/>
  <c r="S238" i="7"/>
  <c r="T238" i="7" s="1"/>
  <c r="S236" i="7"/>
  <c r="T236" i="7" s="1"/>
  <c r="S234" i="7"/>
  <c r="T234" i="7" s="1"/>
  <c r="U234" i="7" s="1"/>
  <c r="J606" i="10" s="1" a="1"/>
  <c r="J606" i="10" s="1"/>
  <c r="S232" i="7"/>
  <c r="S230" i="7"/>
  <c r="S228" i="7"/>
  <c r="T228" i="7" s="1"/>
  <c r="S226" i="7"/>
  <c r="T226" i="7" s="1"/>
  <c r="U226" i="7" s="1"/>
  <c r="J938" i="10" s="1" a="1"/>
  <c r="J938" i="10" s="1"/>
  <c r="S224" i="7"/>
  <c r="S222" i="7"/>
  <c r="S220" i="7"/>
  <c r="S218" i="7"/>
  <c r="T218" i="7" s="1"/>
  <c r="S216" i="7"/>
  <c r="T216" i="7" s="1"/>
  <c r="U216" i="7" s="1"/>
  <c r="J727" i="10" s="1" a="1"/>
  <c r="J727" i="10" s="1"/>
  <c r="S214" i="7"/>
  <c r="S212" i="7"/>
  <c r="T212" i="7" s="1"/>
  <c r="S210" i="7"/>
  <c r="T210" i="7" s="1"/>
  <c r="U210" i="7" s="1"/>
  <c r="J634" i="10" s="1" a="1"/>
  <c r="J634" i="10" s="1"/>
  <c r="S208" i="7"/>
  <c r="T208" i="7" s="1"/>
  <c r="S206" i="7"/>
  <c r="T206" i="7" s="1"/>
  <c r="U206" i="7" s="1"/>
  <c r="J555" i="10" s="1" a="1"/>
  <c r="J555" i="10" s="1"/>
  <c r="S204" i="7"/>
  <c r="T204" i="7" s="1"/>
  <c r="S202" i="7"/>
  <c r="T202" i="7" s="1"/>
  <c r="U202" i="7" s="1"/>
  <c r="J548" i="10" s="1" a="1"/>
  <c r="J548" i="10" s="1"/>
  <c r="S200" i="7"/>
  <c r="S198" i="7"/>
  <c r="T198" i="7" s="1"/>
  <c r="U198" i="7" s="1"/>
  <c r="J799" i="10" s="1" a="1"/>
  <c r="J799" i="10" s="1"/>
  <c r="S196" i="7"/>
  <c r="S194" i="7"/>
  <c r="T194" i="7" s="1"/>
  <c r="S192" i="7"/>
  <c r="T192" i="7" s="1"/>
  <c r="U192" i="7" s="1"/>
  <c r="J85" i="10" s="1" a="1"/>
  <c r="J85" i="10" s="1"/>
  <c r="S190" i="7"/>
  <c r="T190" i="7" s="1"/>
  <c r="S188" i="7"/>
  <c r="T188" i="7" s="1"/>
  <c r="S186" i="7"/>
  <c r="T186" i="7" s="1"/>
  <c r="U186" i="7" s="1"/>
  <c r="J535" i="10" s="1" a="1"/>
  <c r="J535" i="10" s="1"/>
  <c r="S184" i="7"/>
  <c r="S182" i="7"/>
  <c r="T182" i="7" s="1"/>
  <c r="U182" i="7" s="1"/>
  <c r="J325" i="10" s="1" a="1"/>
  <c r="J325" i="10" s="1"/>
  <c r="S180" i="7"/>
  <c r="T180" i="7" s="1"/>
  <c r="S178" i="7"/>
  <c r="S176" i="7"/>
  <c r="T176" i="7" s="1"/>
  <c r="S174" i="7"/>
  <c r="S172" i="7"/>
  <c r="T172" i="7" s="1"/>
  <c r="S170" i="7"/>
  <c r="T170" i="7" s="1"/>
  <c r="U170" i="7" s="1"/>
  <c r="J480" i="10" s="1" a="1"/>
  <c r="J480" i="10" s="1"/>
  <c r="S168" i="7"/>
  <c r="T168" i="7" s="1"/>
  <c r="U168" i="7" s="1"/>
  <c r="J282" i="10" s="1" a="1"/>
  <c r="J282" i="10" s="1"/>
  <c r="S166" i="7"/>
  <c r="T166" i="7" s="1"/>
  <c r="U166" i="7" s="1"/>
  <c r="J564" i="10" s="1" a="1"/>
  <c r="J564" i="10" s="1"/>
  <c r="S164" i="7"/>
  <c r="T164" i="7" s="1"/>
  <c r="S162" i="7"/>
  <c r="T162" i="7" s="1"/>
  <c r="U162" i="7" s="1"/>
  <c r="J449" i="10" s="1" a="1"/>
  <c r="J449" i="10" s="1"/>
  <c r="S160" i="7"/>
  <c r="S158" i="7"/>
  <c r="T158" i="7" s="1"/>
  <c r="U158" i="7" s="1"/>
  <c r="J285" i="10" s="1" a="1"/>
  <c r="J285" i="10" s="1"/>
  <c r="S156" i="7"/>
  <c r="T156" i="7" s="1"/>
  <c r="S154" i="7"/>
  <c r="S152" i="7"/>
  <c r="T152" i="7" s="1"/>
  <c r="S150" i="7"/>
  <c r="S148" i="7"/>
  <c r="T148" i="7" s="1"/>
  <c r="S146" i="7"/>
  <c r="T146" i="7" s="1"/>
  <c r="U146" i="7" s="1"/>
  <c r="J922" i="10" s="1" a="1"/>
  <c r="J922" i="10" s="1"/>
  <c r="S144" i="7"/>
  <c r="T144" i="7" s="1"/>
  <c r="U144" i="7" s="1"/>
  <c r="J822" i="10" s="1" a="1"/>
  <c r="J822" i="10" s="1"/>
  <c r="S142" i="7"/>
  <c r="S140" i="7"/>
  <c r="T140" i="7" s="1"/>
  <c r="S138" i="7"/>
  <c r="T138" i="7" s="1"/>
  <c r="U138" i="7" s="1"/>
  <c r="J597" i="10" s="1" a="1"/>
  <c r="J597" i="10" s="1"/>
  <c r="S136" i="7"/>
  <c r="T136" i="7" s="1"/>
  <c r="S134" i="7"/>
  <c r="T134" i="7" s="1"/>
  <c r="U134" i="7" s="1"/>
  <c r="J346" i="10" s="1" a="1"/>
  <c r="J346" i="10" s="1"/>
  <c r="S132" i="7"/>
  <c r="T132" i="7" s="1"/>
  <c r="S130" i="7"/>
  <c r="T130" i="7" s="1"/>
  <c r="S128" i="7"/>
  <c r="S126" i="7"/>
  <c r="T126" i="7" s="1"/>
  <c r="U126" i="7" s="1"/>
  <c r="J266" i="10" s="1" a="1"/>
  <c r="J266" i="10" s="1"/>
  <c r="S124" i="7"/>
  <c r="S122" i="7"/>
  <c r="S120" i="7"/>
  <c r="T120" i="7" s="1"/>
  <c r="S118" i="7"/>
  <c r="T118" i="7" s="1"/>
  <c r="U118" i="7" s="1"/>
  <c r="J748" i="10" s="1" a="1"/>
  <c r="J748" i="10" s="1"/>
  <c r="S116" i="7"/>
  <c r="T116" i="7" s="1"/>
  <c r="S114" i="7"/>
  <c r="S112" i="7"/>
  <c r="S110" i="7"/>
  <c r="S108" i="7"/>
  <c r="T108" i="7" s="1"/>
  <c r="S106" i="7"/>
  <c r="T106" i="7" s="1"/>
  <c r="U106" i="7" s="1"/>
  <c r="J212" i="10" s="1" a="1"/>
  <c r="J212" i="10" s="1"/>
  <c r="S104" i="7"/>
  <c r="S102" i="7"/>
  <c r="T102" i="7" s="1"/>
  <c r="U102" i="7" s="1"/>
  <c r="J890" i="10" s="1" a="1"/>
  <c r="J890" i="10" s="1"/>
  <c r="S100" i="7"/>
  <c r="T100" i="7" s="1"/>
  <c r="S98" i="7"/>
  <c r="S96" i="7"/>
  <c r="T96" i="7" s="1"/>
  <c r="U96" i="7" s="1"/>
  <c r="J730" i="10" s="1" a="1"/>
  <c r="J730" i="10" s="1"/>
  <c r="S94" i="7"/>
  <c r="S92" i="7"/>
  <c r="T92" i="7" s="1"/>
  <c r="S90" i="7"/>
  <c r="T90" i="7" s="1"/>
  <c r="S88" i="7"/>
  <c r="S86" i="7"/>
  <c r="T86" i="7" s="1"/>
  <c r="U86" i="7" s="1"/>
  <c r="J654" i="10" s="1" a="1"/>
  <c r="J654" i="10" s="1"/>
  <c r="S84" i="7"/>
  <c r="T84" i="7" s="1"/>
  <c r="S82" i="7"/>
  <c r="S80" i="7"/>
  <c r="T80" i="7" s="1"/>
  <c r="S78" i="7"/>
  <c r="T78" i="7" s="1"/>
  <c r="U78" i="7" s="1"/>
  <c r="J751" i="10" s="1" a="1"/>
  <c r="J751" i="10" s="1"/>
  <c r="S76" i="7"/>
  <c r="S74" i="7"/>
  <c r="S72" i="7"/>
  <c r="T72" i="7" s="1"/>
  <c r="U72" i="7" s="1"/>
  <c r="J982" i="10" s="1" a="1"/>
  <c r="J982" i="10" s="1"/>
  <c r="S70" i="7"/>
  <c r="T70" i="7" s="1"/>
  <c r="U70" i="7" s="1"/>
  <c r="J835" i="10" s="1" a="1"/>
  <c r="J835" i="10" s="1"/>
  <c r="S68" i="7"/>
  <c r="T68" i="7" s="1"/>
  <c r="S66" i="7"/>
  <c r="T66" i="7" s="1"/>
  <c r="U66" i="7" s="1"/>
  <c r="J831" i="10" s="1" a="1"/>
  <c r="J831" i="10" s="1"/>
  <c r="S64" i="7"/>
  <c r="T64" i="7" s="1"/>
  <c r="S62" i="7"/>
  <c r="T62" i="7" s="1"/>
  <c r="U62" i="7" s="1"/>
  <c r="J111" i="10" s="1" a="1"/>
  <c r="J111" i="10" s="1"/>
  <c r="S60" i="7"/>
  <c r="T60" i="7" s="1"/>
  <c r="S58" i="7"/>
  <c r="S56" i="7"/>
  <c r="T56" i="7" s="1"/>
  <c r="S54" i="7"/>
  <c r="S52" i="7"/>
  <c r="T52" i="7" s="1"/>
  <c r="S50" i="7"/>
  <c r="T50" i="7" s="1"/>
  <c r="S48" i="7"/>
  <c r="T48" i="7" s="1"/>
  <c r="U48" i="7" s="1"/>
  <c r="J992" i="10" s="1" a="1"/>
  <c r="J992" i="10" s="1"/>
  <c r="S46" i="7"/>
  <c r="S44" i="7"/>
  <c r="S42" i="7"/>
  <c r="T42" i="7" s="1"/>
  <c r="U42" i="7" s="1"/>
  <c r="J817" i="10" s="1" a="1"/>
  <c r="J817" i="10" s="1"/>
  <c r="S40" i="7"/>
  <c r="S38" i="7"/>
  <c r="T38" i="7" s="1"/>
  <c r="U38" i="7" s="1"/>
  <c r="J19" i="10" s="1" a="1"/>
  <c r="J19" i="10" s="1"/>
  <c r="S36" i="7"/>
  <c r="T36" i="7" s="1"/>
  <c r="S34" i="7"/>
  <c r="S32" i="7"/>
  <c r="S30" i="7"/>
  <c r="T30" i="7" s="1"/>
  <c r="U30" i="7" s="1"/>
  <c r="J169" i="10" s="1" a="1"/>
  <c r="J169" i="10" s="1"/>
  <c r="S28" i="7"/>
  <c r="T28" i="7" s="1"/>
  <c r="S26" i="7"/>
  <c r="T26" i="7" s="1"/>
  <c r="S24" i="7"/>
  <c r="T24" i="7" s="1"/>
  <c r="U24" i="7" s="1"/>
  <c r="J664" i="10" s="1" a="1"/>
  <c r="J664" i="10" s="1"/>
  <c r="S22" i="7"/>
  <c r="T22" i="7" s="1"/>
  <c r="U22" i="7" s="1"/>
  <c r="J280" i="10" s="1" a="1"/>
  <c r="J280" i="10" s="1"/>
  <c r="S20" i="7"/>
  <c r="T20" i="7" s="1"/>
  <c r="S18" i="7"/>
  <c r="T18" i="7" s="1"/>
  <c r="U18" i="7" s="1"/>
  <c r="J131" i="10" s="1" a="1"/>
  <c r="J131" i="10" s="1"/>
  <c r="S16" i="7"/>
  <c r="S14" i="7"/>
  <c r="T14" i="7" s="1"/>
  <c r="U14" i="7" s="1"/>
  <c r="J269" i="10" s="1" a="1"/>
  <c r="J269" i="10" s="1"/>
  <c r="S12" i="7"/>
  <c r="T12" i="7" s="1"/>
  <c r="S10" i="7"/>
  <c r="S8" i="7"/>
  <c r="T8" i="7" s="1"/>
  <c r="S6" i="7"/>
  <c r="S4" i="7"/>
  <c r="AA990" i="7"/>
  <c r="AC990" i="7" s="1"/>
  <c r="N864" i="10" s="1" a="1"/>
  <c r="N864" i="10" s="1"/>
  <c r="AA978" i="7"/>
  <c r="AB978" i="7" s="1"/>
  <c r="M739" i="10" s="1" a="1"/>
  <c r="M739" i="10" s="1"/>
  <c r="AA964" i="7"/>
  <c r="AB964" i="7" s="1"/>
  <c r="M534" i="10" s="1" a="1"/>
  <c r="M534" i="10" s="1"/>
  <c r="AA952" i="7"/>
  <c r="AC952" i="7" s="1"/>
  <c r="N287" i="10" s="1" a="1"/>
  <c r="N287" i="10" s="1"/>
  <c r="AA944" i="7"/>
  <c r="AC944" i="7" s="1"/>
  <c r="N577" i="10" s="1" a="1"/>
  <c r="N577" i="10" s="1"/>
  <c r="AA934" i="7"/>
  <c r="AC934" i="7" s="1"/>
  <c r="N182" i="10" s="1" a="1"/>
  <c r="N182" i="10" s="1"/>
  <c r="AA924" i="7"/>
  <c r="AB924" i="7" s="1"/>
  <c r="M747" i="10" s="1" a="1"/>
  <c r="M747" i="10" s="1"/>
  <c r="AA920" i="7"/>
  <c r="AB920" i="7" s="1"/>
  <c r="M148" i="10" s="1" a="1"/>
  <c r="M148" i="10" s="1"/>
  <c r="AA916" i="7"/>
  <c r="AC916" i="7" s="1"/>
  <c r="N810" i="10" s="1" a="1"/>
  <c r="N810" i="10" s="1"/>
  <c r="AA910" i="7"/>
  <c r="AC910" i="7" s="1"/>
  <c r="N536" i="10" s="1" a="1"/>
  <c r="N536" i="10" s="1"/>
  <c r="AA906" i="7"/>
  <c r="AA902" i="7"/>
  <c r="AB902" i="7" s="1"/>
  <c r="M926" i="10" s="1" a="1"/>
  <c r="M926" i="10" s="1"/>
  <c r="AA900" i="7"/>
  <c r="AC900" i="7" s="1"/>
  <c r="N250" i="10" s="1" a="1"/>
  <c r="N250" i="10" s="1"/>
  <c r="AA896" i="7"/>
  <c r="AC896" i="7" s="1"/>
  <c r="N415" i="10" s="1" a="1"/>
  <c r="N415" i="10" s="1"/>
  <c r="AA888" i="7"/>
  <c r="AA882" i="7"/>
  <c r="AC882" i="7" s="1"/>
  <c r="N996" i="10" s="1" a="1"/>
  <c r="N996" i="10" s="1"/>
  <c r="AA880" i="7"/>
  <c r="AC880" i="7" s="1"/>
  <c r="N440" i="10" s="1" a="1"/>
  <c r="N440" i="10" s="1"/>
  <c r="AA876" i="7"/>
  <c r="AC876" i="7" s="1"/>
  <c r="N983" i="10" s="1" a="1"/>
  <c r="N983" i="10" s="1"/>
  <c r="AA874" i="7"/>
  <c r="AA868" i="7"/>
  <c r="AC868" i="7" s="1"/>
  <c r="N195" i="10" s="1" a="1"/>
  <c r="N195" i="10" s="1"/>
  <c r="AA862" i="7"/>
  <c r="AC862" i="7" s="1"/>
  <c r="N768" i="10" s="1" a="1"/>
  <c r="N768" i="10" s="1"/>
  <c r="AA858" i="7"/>
  <c r="AC858" i="7" s="1"/>
  <c r="N939" i="10" s="1" a="1"/>
  <c r="N939" i="10" s="1"/>
  <c r="AA856" i="7"/>
  <c r="AC856" i="7" s="1"/>
  <c r="N460" i="10" s="1" a="1"/>
  <c r="N460" i="10" s="1"/>
  <c r="AA852" i="7"/>
  <c r="AC852" i="7" s="1"/>
  <c r="N27" i="10" s="1" a="1"/>
  <c r="N27" i="10" s="1"/>
  <c r="AA848" i="7"/>
  <c r="AC848" i="7" s="1"/>
  <c r="N969" i="10" s="1" a="1"/>
  <c r="N969" i="10" s="1"/>
  <c r="AA846" i="7"/>
  <c r="AC846" i="7" s="1"/>
  <c r="N828" i="10" s="1" a="1"/>
  <c r="N828" i="10" s="1"/>
  <c r="AA844" i="7"/>
  <c r="AA840" i="7"/>
  <c r="AB840" i="7" s="1"/>
  <c r="M814" i="10" s="1" a="1"/>
  <c r="M814" i="10" s="1"/>
  <c r="AA836" i="7"/>
  <c r="AB836" i="7" s="1"/>
  <c r="M569" i="10" s="1" a="1"/>
  <c r="M569" i="10" s="1"/>
  <c r="AA832" i="7"/>
  <c r="AC832" i="7" s="1"/>
  <c r="N260" i="10" s="1" a="1"/>
  <c r="N260" i="10" s="1"/>
  <c r="AA830" i="7"/>
  <c r="AA826" i="7"/>
  <c r="AA824" i="7"/>
  <c r="AC824" i="7" s="1"/>
  <c r="N809" i="10" s="1" a="1"/>
  <c r="N809" i="10" s="1"/>
  <c r="AA820" i="7"/>
  <c r="AC820" i="7" s="1"/>
  <c r="N187" i="10" s="1" a="1"/>
  <c r="N187" i="10" s="1"/>
  <c r="AA818" i="7"/>
  <c r="AA814" i="7"/>
  <c r="AB814" i="7" s="1"/>
  <c r="M497" i="10" s="1" a="1"/>
  <c r="M497" i="10" s="1"/>
  <c r="AA810" i="7"/>
  <c r="AC810" i="7" s="1"/>
  <c r="N708" i="10" s="1" a="1"/>
  <c r="N708" i="10" s="1"/>
  <c r="AA808" i="7"/>
  <c r="AC808" i="7" s="1"/>
  <c r="N411" i="10" s="1" a="1"/>
  <c r="N411" i="10" s="1"/>
  <c r="AA804" i="7"/>
  <c r="AC804" i="7" s="1"/>
  <c r="N211" i="10" s="1" a="1"/>
  <c r="N211" i="10" s="1"/>
  <c r="AA800" i="7"/>
  <c r="AC800" i="7" s="1"/>
  <c r="N862" i="10" s="1" a="1"/>
  <c r="N862" i="10" s="1"/>
  <c r="AA798" i="7"/>
  <c r="AC798" i="7" s="1"/>
  <c r="N919" i="10" s="1" a="1"/>
  <c r="N919" i="10" s="1"/>
  <c r="AA794" i="7"/>
  <c r="AB794" i="7" s="1"/>
  <c r="M396" i="10" s="1" a="1"/>
  <c r="M396" i="10" s="1"/>
  <c r="AA792" i="7"/>
  <c r="AC792" i="7" s="1"/>
  <c r="N640" i="10" s="1" a="1"/>
  <c r="N640" i="10" s="1"/>
  <c r="AA788" i="7"/>
  <c r="AC788" i="7" s="1"/>
  <c r="N83" i="10" s="1" a="1"/>
  <c r="N83" i="10" s="1"/>
  <c r="AA784" i="7"/>
  <c r="AC784" i="7" s="1"/>
  <c r="N616" i="10" s="1" a="1"/>
  <c r="N616" i="10" s="1"/>
  <c r="AA782" i="7"/>
  <c r="AC782" i="7" s="1"/>
  <c r="N162" i="10" s="1" a="1"/>
  <c r="N162" i="10" s="1"/>
  <c r="AA778" i="7"/>
  <c r="AA776" i="7"/>
  <c r="AC776" i="7" s="1"/>
  <c r="N469" i="10" s="1" a="1"/>
  <c r="N469" i="10" s="1"/>
  <c r="AA772" i="7"/>
  <c r="AC772" i="7" s="1"/>
  <c r="N439" i="10" s="1" a="1"/>
  <c r="N439" i="10" s="1"/>
  <c r="AA770" i="7"/>
  <c r="AB770" i="7" s="1"/>
  <c r="M931" i="10" s="1" a="1"/>
  <c r="M931" i="10" s="1"/>
  <c r="AA766" i="7"/>
  <c r="AC766" i="7" s="1"/>
  <c r="N32" i="10" s="1" a="1"/>
  <c r="N32" i="10" s="1"/>
  <c r="AA764" i="7"/>
  <c r="AB764" i="7" s="1"/>
  <c r="M50" i="10" s="1" a="1"/>
  <c r="M50" i="10" s="1"/>
  <c r="AA760" i="7"/>
  <c r="AC760" i="7" s="1"/>
  <c r="N326" i="10" s="1" a="1"/>
  <c r="N326" i="10" s="1"/>
  <c r="AA758" i="7"/>
  <c r="AC758" i="7" s="1"/>
  <c r="N973" i="10" s="1" a="1"/>
  <c r="N973" i="10" s="1"/>
  <c r="AA754" i="7"/>
  <c r="AC754" i="7" s="1"/>
  <c r="N981" i="10" s="1" a="1"/>
  <c r="N981" i="10" s="1"/>
  <c r="AA752" i="7"/>
  <c r="AB752" i="7" s="1"/>
  <c r="M920" i="10" s="1" a="1"/>
  <c r="M920" i="10" s="1"/>
  <c r="AA750" i="7"/>
  <c r="AC750" i="7" s="1"/>
  <c r="N76" i="10" s="1" a="1"/>
  <c r="N76" i="10" s="1"/>
  <c r="AA746" i="7"/>
  <c r="AC746" i="7" s="1"/>
  <c r="N893" i="10" s="1" a="1"/>
  <c r="N893" i="10" s="1"/>
  <c r="AA744" i="7"/>
  <c r="AC744" i="7" s="1"/>
  <c r="N253" i="10" s="1" a="1"/>
  <c r="N253" i="10" s="1"/>
  <c r="AA742" i="7"/>
  <c r="AC742" i="7" s="1"/>
  <c r="N378" i="10" s="1" a="1"/>
  <c r="N378" i="10" s="1"/>
  <c r="AA740" i="7"/>
  <c r="AB740" i="7" s="1"/>
  <c r="M5" i="10" s="1" a="1"/>
  <c r="M5" i="10" s="1"/>
  <c r="AA738" i="7"/>
  <c r="AC738" i="7" s="1"/>
  <c r="N176" i="10" s="1" a="1"/>
  <c r="N176" i="10" s="1"/>
  <c r="AA736" i="7"/>
  <c r="AA732" i="7"/>
  <c r="AC732" i="7" s="1"/>
  <c r="N870" i="10" s="1" a="1"/>
  <c r="N870" i="10" s="1"/>
  <c r="AA730" i="7"/>
  <c r="AC730" i="7" s="1"/>
  <c r="N404" i="10" s="1" a="1"/>
  <c r="N404" i="10" s="1"/>
  <c r="AA728" i="7"/>
  <c r="AC728" i="7" s="1"/>
  <c r="N320" i="10" s="1" a="1"/>
  <c r="N320" i="10" s="1"/>
  <c r="AA726" i="7"/>
  <c r="AA724" i="7"/>
  <c r="AC724" i="7" s="1"/>
  <c r="N94" i="10" s="1" a="1"/>
  <c r="N94" i="10" s="1"/>
  <c r="AA722" i="7"/>
  <c r="AC722" i="7" s="1"/>
  <c r="N406" i="10" s="1" a="1"/>
  <c r="N406" i="10" s="1"/>
  <c r="AA720" i="7"/>
  <c r="AC720" i="7" s="1"/>
  <c r="N955" i="10" s="1" a="1"/>
  <c r="N955" i="10" s="1"/>
  <c r="AA718" i="7"/>
  <c r="AA716" i="7"/>
  <c r="AC716" i="7" s="1"/>
  <c r="N856" i="10" s="1" a="1"/>
  <c r="N856" i="10" s="1"/>
  <c r="AA714" i="7"/>
  <c r="AC714" i="7" s="1"/>
  <c r="N599" i="10" s="1" a="1"/>
  <c r="N599" i="10" s="1"/>
  <c r="AA712" i="7"/>
  <c r="AC712" i="7" s="1"/>
  <c r="N57" i="10" s="1" a="1"/>
  <c r="N57" i="10" s="1"/>
  <c r="AA710" i="7"/>
  <c r="AA708" i="7"/>
  <c r="AC708" i="7" s="1"/>
  <c r="N276" i="10" s="1" a="1"/>
  <c r="N276" i="10" s="1"/>
  <c r="AA706" i="7"/>
  <c r="AC706" i="7" s="1"/>
  <c r="N971" i="10" s="1" a="1"/>
  <c r="N971" i="10" s="1"/>
  <c r="AA704" i="7"/>
  <c r="AC704" i="7" s="1"/>
  <c r="N357" i="10" s="1" a="1"/>
  <c r="N357" i="10" s="1"/>
  <c r="AA702" i="7"/>
  <c r="AC702" i="7" s="1"/>
  <c r="N583" i="10" s="1" a="1"/>
  <c r="N583" i="10" s="1"/>
  <c r="AA700" i="7"/>
  <c r="AC700" i="7" s="1"/>
  <c r="N603" i="10" s="1" a="1"/>
  <c r="N603" i="10" s="1"/>
  <c r="AA698" i="7"/>
  <c r="AC698" i="7" s="1"/>
  <c r="N689" i="10" s="1" a="1"/>
  <c r="N689" i="10" s="1"/>
  <c r="AA696" i="7"/>
  <c r="AC696" i="7" s="1"/>
  <c r="N857" i="10" s="1" a="1"/>
  <c r="N857" i="10" s="1"/>
  <c r="AA694" i="7"/>
  <c r="AA692" i="7"/>
  <c r="AB692" i="7" s="1"/>
  <c r="M47" i="10" s="1" a="1"/>
  <c r="M47" i="10" s="1"/>
  <c r="AA690" i="7"/>
  <c r="AC690" i="7" s="1"/>
  <c r="N571" i="10" s="1" a="1"/>
  <c r="N571" i="10" s="1"/>
  <c r="AA688" i="7"/>
  <c r="AC688" i="7" s="1"/>
  <c r="N31" i="10" s="1" a="1"/>
  <c r="N31" i="10" s="1"/>
  <c r="AA686" i="7"/>
  <c r="AA684" i="7"/>
  <c r="AC684" i="7" s="1"/>
  <c r="N589" i="10" s="1" a="1"/>
  <c r="N589" i="10" s="1"/>
  <c r="AA682" i="7"/>
  <c r="AC682" i="7" s="1"/>
  <c r="N725" i="10" s="1" a="1"/>
  <c r="N725" i="10" s="1"/>
  <c r="AA680" i="7"/>
  <c r="AB680" i="7" s="1"/>
  <c r="M126" i="10" s="1" a="1"/>
  <c r="M126" i="10" s="1"/>
  <c r="AA678" i="7"/>
  <c r="AA676" i="7"/>
  <c r="AC676" i="7" s="1"/>
  <c r="N308" i="10" s="1" a="1"/>
  <c r="N308" i="10" s="1"/>
  <c r="AA674" i="7"/>
  <c r="AC674" i="7" s="1"/>
  <c r="N317" i="10" s="1" a="1"/>
  <c r="N317" i="10" s="1"/>
  <c r="AA672" i="7"/>
  <c r="AC672" i="7" s="1"/>
  <c r="N750" i="10" s="1" a="1"/>
  <c r="N750" i="10" s="1"/>
  <c r="AA670" i="7"/>
  <c r="AA668" i="7"/>
  <c r="AC668" i="7" s="1"/>
  <c r="N194" i="10" s="1" a="1"/>
  <c r="N194" i="10" s="1"/>
  <c r="AA664" i="7"/>
  <c r="AC664" i="7" s="1"/>
  <c r="N867" i="10" s="1" a="1"/>
  <c r="N867" i="10" s="1"/>
  <c r="AA662" i="7"/>
  <c r="AC662" i="7" s="1"/>
  <c r="N191" i="10" s="1" a="1"/>
  <c r="N191" i="10" s="1"/>
  <c r="AA660" i="7"/>
  <c r="AA658" i="7"/>
  <c r="AC658" i="7" s="1"/>
  <c r="N448" i="10" s="1" a="1"/>
  <c r="N448" i="10" s="1"/>
  <c r="AA656" i="7"/>
  <c r="AB656" i="7" s="1"/>
  <c r="M477" i="10" s="1" a="1"/>
  <c r="M477" i="10" s="1"/>
  <c r="AA654" i="7"/>
  <c r="AC654" i="7" s="1"/>
  <c r="N179" i="10" s="1" a="1"/>
  <c r="N179" i="10" s="1"/>
  <c r="AA652" i="7"/>
  <c r="AA650" i="7"/>
  <c r="AC650" i="7" s="1"/>
  <c r="N824" i="10" s="1" a="1"/>
  <c r="N824" i="10" s="1"/>
  <c r="AA648" i="7"/>
  <c r="AC648" i="7" s="1"/>
  <c r="N511" i="10" s="1" a="1"/>
  <c r="N511" i="10" s="1"/>
  <c r="AA646" i="7"/>
  <c r="AC646" i="7" s="1"/>
  <c r="N985" i="10" s="1" a="1"/>
  <c r="N985" i="10" s="1"/>
  <c r="AA644" i="7"/>
  <c r="AA642" i="7"/>
  <c r="AA640" i="7"/>
  <c r="AC640" i="7" s="1"/>
  <c r="N811" i="10" s="1" a="1"/>
  <c r="N811" i="10" s="1"/>
  <c r="AA638" i="7"/>
  <c r="AB638" i="7" s="1"/>
  <c r="M623" i="10" s="1" a="1"/>
  <c r="M623" i="10" s="1"/>
  <c r="AA636" i="7"/>
  <c r="AB636" i="7" s="1"/>
  <c r="M342" i="10" s="1" a="1"/>
  <c r="M342" i="10" s="1"/>
  <c r="AA634" i="7"/>
  <c r="AC634" i="7" s="1"/>
  <c r="N598" i="10" s="1" a="1"/>
  <c r="N598" i="10" s="1"/>
  <c r="AA632" i="7"/>
  <c r="AC632" i="7" s="1"/>
  <c r="N128" i="10" s="1" a="1"/>
  <c r="N128" i="10" s="1"/>
  <c r="AA630" i="7"/>
  <c r="AC630" i="7" s="1"/>
  <c r="N90" i="10" s="1" a="1"/>
  <c r="N90" i="10" s="1"/>
  <c r="AA628" i="7"/>
  <c r="AA626" i="7"/>
  <c r="AB626" i="7" s="1"/>
  <c r="M841" i="10" s="1" a="1"/>
  <c r="M841" i="10" s="1"/>
  <c r="AA624" i="7"/>
  <c r="AC624" i="7" s="1"/>
  <c r="N185" i="10" s="1" a="1"/>
  <c r="N185" i="10" s="1"/>
  <c r="AA622" i="7"/>
  <c r="AC622" i="7" s="1"/>
  <c r="N352" i="10" s="1" a="1"/>
  <c r="N352" i="10" s="1"/>
  <c r="AA620" i="7"/>
  <c r="AA618" i="7"/>
  <c r="AC618" i="7" s="1"/>
  <c r="N962" i="10" s="1" a="1"/>
  <c r="N962" i="10" s="1"/>
  <c r="AA616" i="7"/>
  <c r="AC616" i="7" s="1"/>
  <c r="N918" i="10" s="1" a="1"/>
  <c r="N918" i="10" s="1"/>
  <c r="AA614" i="7"/>
  <c r="AC614" i="7" s="1"/>
  <c r="N766" i="10" s="1" a="1"/>
  <c r="N766" i="10" s="1"/>
  <c r="AA612" i="7"/>
  <c r="AA610" i="7"/>
  <c r="AC610" i="7" s="1"/>
  <c r="N572" i="10" s="1" a="1"/>
  <c r="N572" i="10" s="1"/>
  <c r="AA608" i="7"/>
  <c r="AC608" i="7" s="1"/>
  <c r="N594" i="10" s="1" a="1"/>
  <c r="N594" i="10" s="1"/>
  <c r="AA606" i="7"/>
  <c r="AC606" i="7" s="1"/>
  <c r="N782" i="10" s="1" a="1"/>
  <c r="N782" i="10" s="1"/>
  <c r="AA604" i="7"/>
  <c r="AC604" i="7" s="1"/>
  <c r="N235" i="10" s="1" a="1"/>
  <c r="N235" i="10" s="1"/>
  <c r="AA602" i="7"/>
  <c r="AC602" i="7" s="1"/>
  <c r="N641" i="10" s="1" a="1"/>
  <c r="N641" i="10" s="1"/>
  <c r="AA600" i="7"/>
  <c r="AC600" i="7" s="1"/>
  <c r="N876" i="10" s="1" a="1"/>
  <c r="N876" i="10" s="1"/>
  <c r="AA598" i="7"/>
  <c r="AA596" i="7"/>
  <c r="AC596" i="7" s="1"/>
  <c r="N549" i="10" s="1" a="1"/>
  <c r="N549" i="10" s="1"/>
  <c r="AA594" i="7"/>
  <c r="AC594" i="7" s="1"/>
  <c r="N301" i="10" s="1" a="1"/>
  <c r="N301" i="10" s="1"/>
  <c r="AA592" i="7"/>
  <c r="AC592" i="7" s="1"/>
  <c r="N745" i="10" s="1" a="1"/>
  <c r="N745" i="10" s="1"/>
  <c r="AA590" i="7"/>
  <c r="AC590" i="7" s="1"/>
  <c r="N374" i="10" s="1" a="1"/>
  <c r="N374" i="10" s="1"/>
  <c r="AA588" i="7"/>
  <c r="AC588" i="7" s="1"/>
  <c r="N53" i="10" s="1" a="1"/>
  <c r="N53" i="10" s="1"/>
  <c r="AA586" i="7"/>
  <c r="AC586" i="7" s="1"/>
  <c r="N798" i="10" s="1" a="1"/>
  <c r="N798" i="10" s="1"/>
  <c r="AA584" i="7"/>
  <c r="AC584" i="7" s="1"/>
  <c r="N171" i="10" s="1" a="1"/>
  <c r="N171" i="10" s="1"/>
  <c r="AA582" i="7"/>
  <c r="AC582" i="7" s="1"/>
  <c r="N455" i="10" s="1" a="1"/>
  <c r="N455" i="10" s="1"/>
  <c r="AA580" i="7"/>
  <c r="AA578" i="7"/>
  <c r="AC578" i="7" s="1"/>
  <c r="N721" i="10" s="1" a="1"/>
  <c r="N721" i="10" s="1"/>
  <c r="AA576" i="7"/>
  <c r="AC576" i="7" s="1"/>
  <c r="N614" i="10" s="1" a="1"/>
  <c r="N614" i="10" s="1"/>
  <c r="AA574" i="7"/>
  <c r="AB574" i="7" s="1"/>
  <c r="M880" i="10" s="1" a="1"/>
  <c r="M880" i="10" s="1"/>
  <c r="AA572" i="7"/>
  <c r="AC572" i="7" s="1"/>
  <c r="N351" i="10" s="1" a="1"/>
  <c r="N351" i="10" s="1"/>
  <c r="AA570" i="7"/>
  <c r="AC570" i="7" s="1"/>
  <c r="N858" i="10" s="1" a="1"/>
  <c r="N858" i="10" s="1"/>
  <c r="AA568" i="7"/>
  <c r="AC568" i="7" s="1"/>
  <c r="N464" i="10" s="1" a="1"/>
  <c r="N464" i="10" s="1"/>
  <c r="AA566" i="7"/>
  <c r="AC566" i="7" s="1"/>
  <c r="N829" i="10" s="1" a="1"/>
  <c r="N829" i="10" s="1"/>
  <c r="AA564" i="7"/>
  <c r="AA562" i="7"/>
  <c r="AB562" i="7" s="1"/>
  <c r="M987" i="10" s="1" a="1"/>
  <c r="M987" i="10" s="1"/>
  <c r="AA560" i="7"/>
  <c r="AC560" i="7" s="1"/>
  <c r="N345" i="10" s="1" a="1"/>
  <c r="N345" i="10" s="1"/>
  <c r="AA558" i="7"/>
  <c r="AC558" i="7" s="1"/>
  <c r="N690" i="10" s="1" a="1"/>
  <c r="N690" i="10" s="1"/>
  <c r="AA556" i="7"/>
  <c r="AA554" i="7"/>
  <c r="AA552" i="7"/>
  <c r="AC552" i="7" s="1"/>
  <c r="N370" i="10" s="1" a="1"/>
  <c r="N370" i="10" s="1"/>
  <c r="AA550" i="7"/>
  <c r="AC550" i="7" s="1"/>
  <c r="N36" i="10" s="1" a="1"/>
  <c r="N36" i="10" s="1"/>
  <c r="AA548" i="7"/>
  <c r="AA546" i="7"/>
  <c r="AC546" i="7" s="1"/>
  <c r="N804" i="10" s="1" a="1"/>
  <c r="N804" i="10" s="1"/>
  <c r="AA544" i="7"/>
  <c r="AC544" i="7" s="1"/>
  <c r="N976" i="10" s="1" a="1"/>
  <c r="N976" i="10" s="1"/>
  <c r="AA542" i="7"/>
  <c r="AC542" i="7" s="1"/>
  <c r="N407" i="10" s="1" a="1"/>
  <c r="N407" i="10" s="1"/>
  <c r="AA540" i="7"/>
  <c r="AA538" i="7"/>
  <c r="AC538" i="7" s="1"/>
  <c r="N425" i="10" s="1" a="1"/>
  <c r="N425" i="10" s="1"/>
  <c r="AA536" i="7"/>
  <c r="AC536" i="7" s="1"/>
  <c r="N173" i="10" s="1" a="1"/>
  <c r="N173" i="10" s="1"/>
  <c r="AA534" i="7"/>
  <c r="AC534" i="7" s="1"/>
  <c r="N741" i="10" s="1" a="1"/>
  <c r="N741" i="10" s="1"/>
  <c r="AA532" i="7"/>
  <c r="AB532" i="7" s="1"/>
  <c r="M142" i="10" s="1" a="1"/>
  <c r="M142" i="10" s="1"/>
  <c r="AA530" i="7"/>
  <c r="AC530" i="7" s="1"/>
  <c r="N255" i="10" s="1" a="1"/>
  <c r="N255" i="10" s="1"/>
  <c r="AA528" i="7"/>
  <c r="AC528" i="7" s="1"/>
  <c r="N145" i="10" s="1" a="1"/>
  <c r="N145" i="10" s="1"/>
  <c r="AA526" i="7"/>
  <c r="AC526" i="7" s="1"/>
  <c r="N683" i="10" s="1" a="1"/>
  <c r="N683" i="10" s="1"/>
  <c r="AA524" i="7"/>
  <c r="AA522" i="7"/>
  <c r="AA520" i="7"/>
  <c r="AC520" i="7" s="1"/>
  <c r="N488" i="10" s="1" a="1"/>
  <c r="N488" i="10" s="1"/>
  <c r="AA518" i="7"/>
  <c r="AC518" i="7" s="1"/>
  <c r="N443" i="10" s="1" a="1"/>
  <c r="N443" i="10" s="1"/>
  <c r="AA516" i="7"/>
  <c r="AA514" i="7"/>
  <c r="AA512" i="7"/>
  <c r="AC512" i="7" s="1"/>
  <c r="N763" i="10" s="1" a="1"/>
  <c r="N763" i="10" s="1"/>
  <c r="AA986" i="7"/>
  <c r="AB986" i="7" s="1"/>
  <c r="M717" i="10" s="1" a="1"/>
  <c r="M717" i="10" s="1"/>
  <c r="AA974" i="7"/>
  <c r="AA958" i="7"/>
  <c r="AC958" i="7" s="1"/>
  <c r="N801" i="10" s="1" a="1"/>
  <c r="N801" i="10" s="1"/>
  <c r="AA948" i="7"/>
  <c r="AC948" i="7" s="1"/>
  <c r="N462" i="10" s="1" a="1"/>
  <c r="N462" i="10" s="1"/>
  <c r="AA936" i="7"/>
  <c r="AB936" i="7" s="1"/>
  <c r="M776" i="10" s="1" a="1"/>
  <c r="M776" i="10" s="1"/>
  <c r="AA926" i="7"/>
  <c r="AA918" i="7"/>
  <c r="AB918" i="7" s="1"/>
  <c r="M568" i="10" s="1" a="1"/>
  <c r="M568" i="10" s="1"/>
  <c r="AA908" i="7"/>
  <c r="AC908" i="7" s="1"/>
  <c r="N924" i="10" s="1" a="1"/>
  <c r="N924" i="10" s="1"/>
  <c r="AA904" i="7"/>
  <c r="AB904" i="7" s="1"/>
  <c r="M463" i="10" s="1" a="1"/>
  <c r="M463" i="10" s="1"/>
  <c r="AA898" i="7"/>
  <c r="AC898" i="7" s="1"/>
  <c r="N245" i="10" s="1" a="1"/>
  <c r="N245" i="10" s="1"/>
  <c r="AA884" i="7"/>
  <c r="AB884" i="7" s="1"/>
  <c r="M204" i="10" s="1" a="1"/>
  <c r="M204" i="10" s="1"/>
  <c r="AA878" i="7"/>
  <c r="AB878" i="7" s="1"/>
  <c r="M541" i="10" s="1" a="1"/>
  <c r="M541" i="10" s="1"/>
  <c r="AA872" i="7"/>
  <c r="AC872" i="7" s="1"/>
  <c r="N526" i="10" s="1" a="1"/>
  <c r="N526" i="10" s="1"/>
  <c r="AA866" i="7"/>
  <c r="AA860" i="7"/>
  <c r="AB860" i="7" s="1"/>
  <c r="M612" i="10" s="1" a="1"/>
  <c r="M612" i="10" s="1"/>
  <c r="AA854" i="7"/>
  <c r="AC854" i="7" s="1"/>
  <c r="N401" i="10" s="1" a="1"/>
  <c r="N401" i="10" s="1"/>
  <c r="AA850" i="7"/>
  <c r="AC850" i="7" s="1"/>
  <c r="N123" i="10" s="1" a="1"/>
  <c r="N123" i="10" s="1"/>
  <c r="AA842" i="7"/>
  <c r="AA838" i="7"/>
  <c r="AB838" i="7" s="1"/>
  <c r="M658" i="10" s="1" a="1"/>
  <c r="M658" i="10" s="1"/>
  <c r="AA834" i="7"/>
  <c r="AC834" i="7" s="1"/>
  <c r="N823" i="10" s="1" a="1"/>
  <c r="N823" i="10" s="1"/>
  <c r="AA828" i="7"/>
  <c r="AB828" i="7" s="1"/>
  <c r="M373" i="10" s="1" a="1"/>
  <c r="M373" i="10" s="1"/>
  <c r="AA822" i="7"/>
  <c r="AA816" i="7"/>
  <c r="AB816" i="7" s="1"/>
  <c r="M193" i="10" s="1" a="1"/>
  <c r="M193" i="10" s="1"/>
  <c r="AA812" i="7"/>
  <c r="AC812" i="7" s="1"/>
  <c r="N785" i="10" s="1" a="1"/>
  <c r="N785" i="10" s="1"/>
  <c r="AA806" i="7"/>
  <c r="AC806" i="7" s="1"/>
  <c r="N946" i="10" s="1" a="1"/>
  <c r="N946" i="10" s="1"/>
  <c r="AA802" i="7"/>
  <c r="AC802" i="7" s="1"/>
  <c r="N593" i="10" s="1" a="1"/>
  <c r="N593" i="10" s="1"/>
  <c r="AA796" i="7"/>
  <c r="AC796" i="7" s="1"/>
  <c r="N532" i="10" s="1" a="1"/>
  <c r="N532" i="10" s="1"/>
  <c r="AA790" i="7"/>
  <c r="AC790" i="7" s="1"/>
  <c r="N423" i="10" s="1" a="1"/>
  <c r="N423" i="10" s="1"/>
  <c r="AA786" i="7"/>
  <c r="AC786" i="7" s="1"/>
  <c r="N134" i="10" s="1" a="1"/>
  <c r="N134" i="10" s="1"/>
  <c r="AA780" i="7"/>
  <c r="AA774" i="7"/>
  <c r="AC774" i="7" s="1"/>
  <c r="N618" i="10" s="1" a="1"/>
  <c r="N618" i="10" s="1"/>
  <c r="AA768" i="7"/>
  <c r="AC768" i="7" s="1"/>
  <c r="N695" i="10" s="1" a="1"/>
  <c r="N695" i="10" s="1"/>
  <c r="AA762" i="7"/>
  <c r="AC762" i="7" s="1"/>
  <c r="N968" i="10" s="1" a="1"/>
  <c r="N968" i="10" s="1"/>
  <c r="AA756" i="7"/>
  <c r="AA748" i="7"/>
  <c r="AA734" i="7"/>
  <c r="AC734" i="7" s="1"/>
  <c r="N9" i="10" s="1" a="1"/>
  <c r="N9" i="10" s="1"/>
  <c r="AA666" i="7"/>
  <c r="AC666" i="7" s="1"/>
  <c r="N121" i="10" s="1" a="1"/>
  <c r="N121" i="10" s="1"/>
  <c r="AA2" i="7"/>
  <c r="AA988" i="7"/>
  <c r="AC988" i="7" s="1"/>
  <c r="N247" i="10" s="1" a="1"/>
  <c r="N247" i="10" s="1"/>
  <c r="AA970" i="7"/>
  <c r="AC970" i="7" s="1"/>
  <c r="N587" i="10" s="1" a="1"/>
  <c r="N587" i="10" s="1"/>
  <c r="AA956" i="7"/>
  <c r="AC956" i="7" s="1"/>
  <c r="N6" i="10" s="1" a="1"/>
  <c r="N6" i="10" s="1"/>
  <c r="AA938" i="7"/>
  <c r="AC938" i="7" s="1"/>
  <c r="N314" i="10" s="1" a="1"/>
  <c r="N314" i="10" s="1"/>
  <c r="AA914" i="7"/>
  <c r="AC914" i="7" s="1"/>
  <c r="N181" i="10" s="1" a="1"/>
  <c r="N181" i="10" s="1"/>
  <c r="AA870" i="7"/>
  <c r="AC870" i="7" s="1"/>
  <c r="N219" i="10" s="1" a="1"/>
  <c r="N219" i="10" s="1"/>
  <c r="AA1000" i="7"/>
  <c r="AC1000" i="7" s="1"/>
  <c r="N651" i="10" s="1" a="1"/>
  <c r="N651" i="10" s="1"/>
  <c r="AA962" i="7"/>
  <c r="AA946" i="7"/>
  <c r="AC946" i="7" s="1"/>
  <c r="N65" i="10" s="1" a="1"/>
  <c r="N65" i="10" s="1"/>
  <c r="AA932" i="7"/>
  <c r="AC932" i="7" s="1"/>
  <c r="N917" i="10" s="1" a="1"/>
  <c r="N917" i="10" s="1"/>
  <c r="AA912" i="7"/>
  <c r="AC912" i="7" s="1"/>
  <c r="N608" i="10" s="1" a="1"/>
  <c r="N608" i="10" s="1"/>
  <c r="AA864" i="7"/>
  <c r="AA996" i="7"/>
  <c r="AB996" i="7" s="1"/>
  <c r="M915" i="10" s="1" a="1"/>
  <c r="M915" i="10" s="1"/>
  <c r="AA980" i="7"/>
  <c r="AC980" i="7" s="1"/>
  <c r="N937" i="10" s="1" a="1"/>
  <c r="N937" i="10" s="1"/>
  <c r="AA968" i="7"/>
  <c r="AC968" i="7" s="1"/>
  <c r="N257" i="10" s="1" a="1"/>
  <c r="N257" i="10" s="1"/>
  <c r="AA950" i="7"/>
  <c r="AA928" i="7"/>
  <c r="AC928" i="7" s="1"/>
  <c r="N395" i="10" s="1" a="1"/>
  <c r="N395" i="10" s="1"/>
  <c r="AA894" i="7"/>
  <c r="AB894" i="7" s="1"/>
  <c r="M470" i="10" s="1" a="1"/>
  <c r="M470" i="10" s="1"/>
  <c r="AA998" i="7"/>
  <c r="AC998" i="7" s="1"/>
  <c r="N646" i="10" s="1" a="1"/>
  <c r="N646" i="10" s="1"/>
  <c r="AA982" i="7"/>
  <c r="AC982" i="7" s="1"/>
  <c r="N428" i="10" s="1" a="1"/>
  <c r="N428" i="10" s="1"/>
  <c r="AA960" i="7"/>
  <c r="AC960" i="7" s="1"/>
  <c r="N205" i="10" s="1" a="1"/>
  <c r="N205" i="10" s="1"/>
  <c r="AA930" i="7"/>
  <c r="AC930" i="7" s="1"/>
  <c r="N887" i="10" s="1" a="1"/>
  <c r="N887" i="10" s="1"/>
  <c r="AA890" i="7"/>
  <c r="AC890" i="7" s="1"/>
  <c r="N412" i="10" s="1" a="1"/>
  <c r="N412" i="10" s="1"/>
  <c r="AA992" i="7"/>
  <c r="AA972" i="7"/>
  <c r="AB972" i="7" s="1"/>
  <c r="M826" i="10" s="1" a="1"/>
  <c r="M826" i="10" s="1"/>
  <c r="AA942" i="7"/>
  <c r="AC942" i="7" s="1"/>
  <c r="N818" i="10" s="1" a="1"/>
  <c r="N818" i="10" s="1"/>
  <c r="AA892" i="7"/>
  <c r="AC892" i="7" s="1"/>
  <c r="N190" i="10" s="1" a="1"/>
  <c r="N190" i="10" s="1"/>
  <c r="AA1001" i="7"/>
  <c r="AA995" i="7"/>
  <c r="AC995" i="7" s="1"/>
  <c r="N96" i="10" s="1" a="1"/>
  <c r="N96" i="10" s="1"/>
  <c r="AA991" i="7"/>
  <c r="AC991" i="7" s="1"/>
  <c r="N859" i="10" s="1" a="1"/>
  <c r="N859" i="10" s="1"/>
  <c r="AA987" i="7"/>
  <c r="AB987" i="7" s="1"/>
  <c r="M707" i="10" s="1" a="1"/>
  <c r="M707" i="10" s="1"/>
  <c r="AA983" i="7"/>
  <c r="AA979" i="7"/>
  <c r="AB979" i="7" s="1"/>
  <c r="M978" i="10" s="1" a="1"/>
  <c r="M978" i="10" s="1"/>
  <c r="AA975" i="7"/>
  <c r="AC975" i="7" s="1"/>
  <c r="N22" i="10" s="1" a="1"/>
  <c r="N22" i="10" s="1"/>
  <c r="AA971" i="7"/>
  <c r="AB971" i="7" s="1"/>
  <c r="M472" i="10" s="1" a="1"/>
  <c r="M472" i="10" s="1"/>
  <c r="AA967" i="7"/>
  <c r="AA961" i="7"/>
  <c r="AB961" i="7" s="1"/>
  <c r="M950" i="10" s="1" a="1"/>
  <c r="M950" i="10" s="1"/>
  <c r="AA957" i="7"/>
  <c r="AC957" i="7" s="1"/>
  <c r="N896" i="10" s="1" a="1"/>
  <c r="N896" i="10" s="1"/>
  <c r="AA953" i="7"/>
  <c r="AC953" i="7" s="1"/>
  <c r="N524" i="10" s="1" a="1"/>
  <c r="N524" i="10" s="1"/>
  <c r="AA947" i="7"/>
  <c r="AB947" i="7" s="1"/>
  <c r="M737" i="10" s="1" a="1"/>
  <c r="M737" i="10" s="1"/>
  <c r="AA943" i="7"/>
  <c r="AC943" i="7" s="1"/>
  <c r="N578" i="10" s="1" a="1"/>
  <c r="N578" i="10" s="1"/>
  <c r="AA939" i="7"/>
  <c r="AB939" i="7" s="1"/>
  <c r="M882" i="10" s="1" a="1"/>
  <c r="M882" i="10" s="1"/>
  <c r="AA935" i="7"/>
  <c r="AB935" i="7" s="1"/>
  <c r="M993" i="10" s="1" a="1"/>
  <c r="M993" i="10" s="1"/>
  <c r="AA931" i="7"/>
  <c r="AA927" i="7"/>
  <c r="AC927" i="7" s="1"/>
  <c r="N116" i="10" s="1" a="1"/>
  <c r="N116" i="10" s="1"/>
  <c r="AA923" i="7"/>
  <c r="AB923" i="7" s="1"/>
  <c r="M64" i="10" s="1" a="1"/>
  <c r="M64" i="10" s="1"/>
  <c r="AA919" i="7"/>
  <c r="AC919" i="7" s="1"/>
  <c r="N803" i="10" s="1" a="1"/>
  <c r="N803" i="10" s="1"/>
  <c r="AA915" i="7"/>
  <c r="AA911" i="7"/>
  <c r="AC911" i="7" s="1"/>
  <c r="N486" i="10" s="1" a="1"/>
  <c r="N486" i="10" s="1"/>
  <c r="AA907" i="7"/>
  <c r="AC907" i="7" s="1"/>
  <c r="N704" i="10" s="1" a="1"/>
  <c r="N704" i="10" s="1"/>
  <c r="AA903" i="7"/>
  <c r="AB903" i="7" s="1"/>
  <c r="M496" i="10" s="1" a="1"/>
  <c r="M496" i="10" s="1"/>
  <c r="AA899" i="7"/>
  <c r="AA893" i="7"/>
  <c r="AC893" i="7" s="1"/>
  <c r="N437" i="10" s="1" a="1"/>
  <c r="N437" i="10" s="1"/>
  <c r="AA889" i="7"/>
  <c r="AC889" i="7" s="1"/>
  <c r="N611" i="10" s="1" a="1"/>
  <c r="N611" i="10" s="1"/>
  <c r="AA885" i="7"/>
  <c r="AB885" i="7" s="1"/>
  <c r="M467" i="10" s="1" a="1"/>
  <c r="M467" i="10" s="1"/>
  <c r="AA881" i="7"/>
  <c r="AA875" i="7"/>
  <c r="AB875" i="7" s="1"/>
  <c r="M430" i="10" s="1" a="1"/>
  <c r="M430" i="10" s="1"/>
  <c r="AA871" i="7"/>
  <c r="AC871" i="7" s="1"/>
  <c r="N542" i="10" s="1" a="1"/>
  <c r="N542" i="10" s="1"/>
  <c r="AA867" i="7"/>
  <c r="AC867" i="7" s="1"/>
  <c r="N270" i="10" s="1" a="1"/>
  <c r="N270" i="10" s="1"/>
  <c r="AA863" i="7"/>
  <c r="AA857" i="7"/>
  <c r="AB857" i="7" s="1"/>
  <c r="M546" i="10" s="1" a="1"/>
  <c r="M546" i="10" s="1"/>
  <c r="AA851" i="7"/>
  <c r="AB851" i="7" s="1"/>
  <c r="M900" i="10" s="1" a="1"/>
  <c r="M900" i="10" s="1"/>
  <c r="AA837" i="7"/>
  <c r="AB837" i="7" s="1"/>
  <c r="M529" i="10" s="1" a="1"/>
  <c r="M529" i="10" s="1"/>
  <c r="AA807" i="7"/>
  <c r="AA719" i="7"/>
  <c r="AB719" i="7" s="1"/>
  <c r="M433" i="10" s="1" a="1"/>
  <c r="M433" i="10" s="1"/>
  <c r="AA994" i="7"/>
  <c r="AC994" i="7" s="1"/>
  <c r="N868" i="10" s="1" a="1"/>
  <c r="N868" i="10" s="1"/>
  <c r="AA984" i="7"/>
  <c r="AC984" i="7" s="1"/>
  <c r="N4" i="10" s="1" a="1"/>
  <c r="N4" i="10" s="1"/>
  <c r="AA976" i="7"/>
  <c r="AA966" i="7"/>
  <c r="AB966" i="7" s="1"/>
  <c r="M839" i="10" s="1" a="1"/>
  <c r="M839" i="10" s="1"/>
  <c r="AA954" i="7"/>
  <c r="AC954" i="7" s="1"/>
  <c r="N418" i="10" s="1" a="1"/>
  <c r="N418" i="10" s="1"/>
  <c r="AA940" i="7"/>
  <c r="AB940" i="7" s="1"/>
  <c r="M84" i="10" s="1" a="1"/>
  <c r="M84" i="10" s="1"/>
  <c r="AA922" i="7"/>
  <c r="AA886" i="7"/>
  <c r="AC886" i="7" s="1"/>
  <c r="N201" i="10" s="1" a="1"/>
  <c r="N201" i="10" s="1"/>
  <c r="AA999" i="7"/>
  <c r="AC999" i="7" s="1"/>
  <c r="N813" i="10" s="1" a="1"/>
  <c r="N813" i="10" s="1"/>
  <c r="AA997" i="7"/>
  <c r="AC997" i="7" s="1"/>
  <c r="N980" i="10" s="1" a="1"/>
  <c r="N980" i="10" s="1"/>
  <c r="AA993" i="7"/>
  <c r="AA989" i="7"/>
  <c r="AC989" i="7" s="1"/>
  <c r="N313" i="10" s="1" a="1"/>
  <c r="N313" i="10" s="1"/>
  <c r="AA985" i="7"/>
  <c r="AC985" i="7" s="1"/>
  <c r="N103" i="10" s="1" a="1"/>
  <c r="N103" i="10" s="1"/>
  <c r="AA981" i="7"/>
  <c r="AB981" i="7" s="1"/>
  <c r="M734" i="10" s="1" a="1"/>
  <c r="M734" i="10" s="1"/>
  <c r="AA977" i="7"/>
  <c r="AA973" i="7"/>
  <c r="AC973" i="7" s="1"/>
  <c r="N682" i="10" s="1" a="1"/>
  <c r="N682" i="10" s="1"/>
  <c r="AA969" i="7"/>
  <c r="AC969" i="7" s="1"/>
  <c r="N538" i="10" s="1" a="1"/>
  <c r="N538" i="10" s="1"/>
  <c r="AA965" i="7"/>
  <c r="AB965" i="7" s="1"/>
  <c r="M216" i="10" s="1" a="1"/>
  <c r="M216" i="10" s="1"/>
  <c r="AA963" i="7"/>
  <c r="AA959" i="7"/>
  <c r="AB959" i="7" s="1"/>
  <c r="M38" i="10" s="1" a="1"/>
  <c r="M38" i="10" s="1"/>
  <c r="AA955" i="7"/>
  <c r="AC955" i="7" s="1"/>
  <c r="N383" i="10" s="1" a="1"/>
  <c r="N383" i="10" s="1"/>
  <c r="AA951" i="7"/>
  <c r="AC951" i="7" s="1"/>
  <c r="N780" i="10" s="1" a="1"/>
  <c r="N780" i="10" s="1"/>
  <c r="AA949" i="7"/>
  <c r="AA945" i="7"/>
  <c r="AC945" i="7" s="1"/>
  <c r="N178" i="10" s="1" a="1"/>
  <c r="N178" i="10" s="1"/>
  <c r="AA941" i="7"/>
  <c r="AC941" i="7" s="1"/>
  <c r="N605" i="10" s="1" a="1"/>
  <c r="N605" i="10" s="1"/>
  <c r="AA937" i="7"/>
  <c r="AC937" i="7" s="1"/>
  <c r="N264" i="10" s="1" a="1"/>
  <c r="N264" i="10" s="1"/>
  <c r="AA933" i="7"/>
  <c r="AA929" i="7"/>
  <c r="AC929" i="7" s="1"/>
  <c r="N825" i="10" s="1" a="1"/>
  <c r="N825" i="10" s="1"/>
  <c r="AA925" i="7"/>
  <c r="AC925" i="7" s="1"/>
  <c r="N842" i="10" s="1" a="1"/>
  <c r="N842" i="10" s="1"/>
  <c r="AA921" i="7"/>
  <c r="AB921" i="7" s="1"/>
  <c r="M444" i="10" s="1" a="1"/>
  <c r="M444" i="10" s="1"/>
  <c r="AA917" i="7"/>
  <c r="AC917" i="7" s="1"/>
  <c r="N483" i="10" s="1" a="1"/>
  <c r="N483" i="10" s="1"/>
  <c r="AA913" i="7"/>
  <c r="AC913" i="7" s="1"/>
  <c r="N845" i="10" s="1" a="1"/>
  <c r="N845" i="10" s="1"/>
  <c r="AA909" i="7"/>
  <c r="AC909" i="7" s="1"/>
  <c r="N846" i="10" s="1" a="1"/>
  <c r="N846" i="10" s="1"/>
  <c r="AA905" i="7"/>
  <c r="AC905" i="7" s="1"/>
  <c r="N420" i="10" s="1" a="1"/>
  <c r="N420" i="10" s="1"/>
  <c r="AA901" i="7"/>
  <c r="AC901" i="7" s="1"/>
  <c r="N321" i="10" s="1" a="1"/>
  <c r="N321" i="10" s="1"/>
  <c r="AA897" i="7"/>
  <c r="AC897" i="7" s="1"/>
  <c r="N581" i="10" s="1" a="1"/>
  <c r="N581" i="10" s="1"/>
  <c r="AA895" i="7"/>
  <c r="AC895" i="7" s="1"/>
  <c r="N657" i="10" s="1" a="1"/>
  <c r="N657" i="10" s="1"/>
  <c r="AA891" i="7"/>
  <c r="AC891" i="7" s="1"/>
  <c r="N100" i="10" s="1" a="1"/>
  <c r="N100" i="10" s="1"/>
  <c r="AA887" i="7"/>
  <c r="AA883" i="7"/>
  <c r="AC883" i="7" s="1"/>
  <c r="N284" i="10" s="1" a="1"/>
  <c r="N284" i="10" s="1"/>
  <c r="AA879" i="7"/>
  <c r="AC879" i="7" s="1"/>
  <c r="N579" i="10" s="1" a="1"/>
  <c r="N579" i="10" s="1"/>
  <c r="AA877" i="7"/>
  <c r="AC877" i="7" s="1"/>
  <c r="N293" i="10" s="1" a="1"/>
  <c r="N293" i="10" s="1"/>
  <c r="AA873" i="7"/>
  <c r="AC873" i="7" s="1"/>
  <c r="N167" i="10" s="1" a="1"/>
  <c r="N167" i="10" s="1"/>
  <c r="AA869" i="7"/>
  <c r="AC869" i="7" s="1"/>
  <c r="N37" i="10" s="1" a="1"/>
  <c r="N37" i="10" s="1"/>
  <c r="AA865" i="7"/>
  <c r="AC865" i="7" s="1"/>
  <c r="N421" i="10" s="1" a="1"/>
  <c r="N421" i="10" s="1"/>
  <c r="AA861" i="7"/>
  <c r="AB861" i="7" s="1"/>
  <c r="M522" i="10" s="1" a="1"/>
  <c r="M522" i="10" s="1"/>
  <c r="AA859" i="7"/>
  <c r="AC859" i="7" s="1"/>
  <c r="N905" i="10" s="1" a="1"/>
  <c r="N905" i="10" s="1"/>
  <c r="AA855" i="7"/>
  <c r="AB855" i="7" s="1"/>
  <c r="M426" i="10" s="1" a="1"/>
  <c r="M426" i="10" s="1"/>
  <c r="AA853" i="7"/>
  <c r="AC853" i="7" s="1"/>
  <c r="N274" i="10" s="1" a="1"/>
  <c r="N274" i="10" s="1"/>
  <c r="AA849" i="7"/>
  <c r="AA847" i="7"/>
  <c r="AA845" i="7"/>
  <c r="AC845" i="7" s="1"/>
  <c r="N786" i="10" s="1" a="1"/>
  <c r="N786" i="10" s="1"/>
  <c r="AA843" i="7"/>
  <c r="AB843" i="7" s="1"/>
  <c r="M389" i="10" s="1" a="1"/>
  <c r="M389" i="10" s="1"/>
  <c r="AA841" i="7"/>
  <c r="AA839" i="7"/>
  <c r="AA835" i="7"/>
  <c r="AC835" i="7" s="1"/>
  <c r="N904" i="10" s="1" a="1"/>
  <c r="N904" i="10" s="1"/>
  <c r="AA833" i="7"/>
  <c r="AA831" i="7"/>
  <c r="AC831" i="7" s="1"/>
  <c r="N850" i="10" s="1" a="1"/>
  <c r="N850" i="10" s="1"/>
  <c r="AA829" i="7"/>
  <c r="AB829" i="7" s="1"/>
  <c r="M95" i="10" s="1" a="1"/>
  <c r="M95" i="10" s="1"/>
  <c r="AA827" i="7"/>
  <c r="AB827" i="7" s="1"/>
  <c r="M645" i="10" s="1" a="1"/>
  <c r="M645" i="10" s="1"/>
  <c r="AA825" i="7"/>
  <c r="AA823" i="7"/>
  <c r="AA821" i="7"/>
  <c r="AB821" i="7" s="1"/>
  <c r="M147" i="10" s="1" a="1"/>
  <c r="M147" i="10" s="1"/>
  <c r="AA819" i="7"/>
  <c r="AB819" i="7" s="1"/>
  <c r="M945" i="10" s="1" a="1"/>
  <c r="M945" i="10" s="1"/>
  <c r="AA817" i="7"/>
  <c r="AC817" i="7" s="1"/>
  <c r="N838" i="10" s="1" a="1"/>
  <c r="N838" i="10" s="1"/>
  <c r="AA815" i="7"/>
  <c r="AB815" i="7" s="1"/>
  <c r="M888" i="10" s="1" a="1"/>
  <c r="M888" i="10" s="1"/>
  <c r="AA813" i="7"/>
  <c r="AB813" i="7" s="1"/>
  <c r="M556" i="10" s="1" a="1"/>
  <c r="M556" i="10" s="1"/>
  <c r="AA811" i="7"/>
  <c r="AC811" i="7" s="1"/>
  <c r="N911" i="10" s="1" a="1"/>
  <c r="N911" i="10" s="1"/>
  <c r="AA809" i="7"/>
  <c r="AA805" i="7"/>
  <c r="AA803" i="7"/>
  <c r="AB803" i="7" s="1"/>
  <c r="M33" i="10" s="1" a="1"/>
  <c r="M33" i="10" s="1"/>
  <c r="AA801" i="7"/>
  <c r="AB801" i="7" s="1"/>
  <c r="M520" i="10" s="1" a="1"/>
  <c r="M520" i="10" s="1"/>
  <c r="AA799" i="7"/>
  <c r="AA797" i="7"/>
  <c r="AC797" i="7" s="1"/>
  <c r="N933" i="10" s="1" a="1"/>
  <c r="N933" i="10" s="1"/>
  <c r="AA795" i="7"/>
  <c r="AB795" i="7" s="1"/>
  <c r="M368" i="10" s="1" a="1"/>
  <c r="M368" i="10" s="1"/>
  <c r="AA793" i="7"/>
  <c r="AC793" i="7" s="1"/>
  <c r="N681" i="10" s="1" a="1"/>
  <c r="N681" i="10" s="1"/>
  <c r="AA791" i="7"/>
  <c r="AA789" i="7"/>
  <c r="AC789" i="7" s="1"/>
  <c r="N41" i="10" s="1" a="1"/>
  <c r="N41" i="10" s="1"/>
  <c r="AA787" i="7"/>
  <c r="AC787" i="7" s="1"/>
  <c r="N71" i="10" s="1" a="1"/>
  <c r="N71" i="10" s="1"/>
  <c r="AA785" i="7"/>
  <c r="AC785" i="7" s="1"/>
  <c r="N445" i="10" s="1" a="1"/>
  <c r="N445" i="10" s="1"/>
  <c r="AA783" i="7"/>
  <c r="AA781" i="7"/>
  <c r="AC781" i="7" s="1"/>
  <c r="N853" i="10" s="1" a="1"/>
  <c r="N853" i="10" s="1"/>
  <c r="AA779" i="7"/>
  <c r="AB779" i="7" s="1"/>
  <c r="M495" i="10" s="1" a="1"/>
  <c r="M495" i="10" s="1"/>
  <c r="AA777" i="7"/>
  <c r="AC777" i="7" s="1"/>
  <c r="N471" i="10" s="1" a="1"/>
  <c r="N471" i="10" s="1"/>
  <c r="AA775" i="7"/>
  <c r="AA773" i="7"/>
  <c r="AC773" i="7" s="1"/>
  <c r="N175" i="10" s="1" a="1"/>
  <c r="N175" i="10" s="1"/>
  <c r="AA771" i="7"/>
  <c r="AB771" i="7" s="1"/>
  <c r="M656" i="10" s="1" a="1"/>
  <c r="M656" i="10" s="1"/>
  <c r="AA769" i="7"/>
  <c r="AC769" i="7" s="1"/>
  <c r="N141" i="10" s="1" a="1"/>
  <c r="N141" i="10" s="1"/>
  <c r="AA767" i="7"/>
  <c r="AA765" i="7"/>
  <c r="AC765" i="7" s="1"/>
  <c r="N16" i="10" s="1" a="1"/>
  <c r="N16" i="10" s="1"/>
  <c r="AA763" i="7"/>
  <c r="AB763" i="7" s="1"/>
  <c r="M533" i="10" s="1" a="1"/>
  <c r="M533" i="10" s="1"/>
  <c r="AA761" i="7"/>
  <c r="AC761" i="7" s="1"/>
  <c r="N186" i="10" s="1" a="1"/>
  <c r="N186" i="10" s="1"/>
  <c r="AA759" i="7"/>
  <c r="AC759" i="7" s="1"/>
  <c r="N334" i="10" s="1" a="1"/>
  <c r="N334" i="10" s="1"/>
  <c r="AA757" i="7"/>
  <c r="AC757" i="7" s="1"/>
  <c r="N832" i="10" s="1" a="1"/>
  <c r="N832" i="10" s="1"/>
  <c r="AA755" i="7"/>
  <c r="AC755" i="7" s="1"/>
  <c r="N628" i="10" s="1" a="1"/>
  <c r="N628" i="10" s="1"/>
  <c r="AA753" i="7"/>
  <c r="AB753" i="7" s="1"/>
  <c r="M765" i="10" s="1" a="1"/>
  <c r="M765" i="10" s="1"/>
  <c r="AA751" i="7"/>
  <c r="AA749" i="7"/>
  <c r="AC749" i="7" s="1"/>
  <c r="N136" i="10" s="1" a="1"/>
  <c r="N136" i="10" s="1"/>
  <c r="AA747" i="7"/>
  <c r="AB747" i="7" s="1"/>
  <c r="M898" i="10" s="1" a="1"/>
  <c r="M898" i="10" s="1"/>
  <c r="AA745" i="7"/>
  <c r="AC745" i="7" s="1"/>
  <c r="N865" i="10" s="1" a="1"/>
  <c r="N865" i="10" s="1"/>
  <c r="AA743" i="7"/>
  <c r="AA741" i="7"/>
  <c r="AC741" i="7" s="1"/>
  <c r="N563" i="10" s="1" a="1"/>
  <c r="N563" i="10" s="1"/>
  <c r="AA739" i="7"/>
  <c r="AA737" i="7"/>
  <c r="AC737" i="7" s="1"/>
  <c r="N452" i="10" s="1" a="1"/>
  <c r="N452" i="10" s="1"/>
  <c r="AA735" i="7"/>
  <c r="AA733" i="7"/>
  <c r="AC733" i="7" s="1"/>
  <c r="N332" i="10" s="1" a="1"/>
  <c r="N332" i="10" s="1"/>
  <c r="AA731" i="7"/>
  <c r="AB731" i="7" s="1"/>
  <c r="M485" i="10" s="1" a="1"/>
  <c r="M485" i="10" s="1"/>
  <c r="AA729" i="7"/>
  <c r="AA727" i="7"/>
  <c r="AC727" i="7" s="1"/>
  <c r="N694" i="10" s="1" a="1"/>
  <c r="N694" i="10" s="1"/>
  <c r="AA725" i="7"/>
  <c r="AC725" i="7" s="1"/>
  <c r="N513" i="10" s="1" a="1"/>
  <c r="N513" i="10" s="1"/>
  <c r="AA723" i="7"/>
  <c r="AC723" i="7" s="1"/>
  <c r="N272" i="10" s="1" a="1"/>
  <c r="N272" i="10" s="1"/>
  <c r="AA721" i="7"/>
  <c r="AC721" i="7" s="1"/>
  <c r="N369" i="10" s="1" a="1"/>
  <c r="N369" i="10" s="1"/>
  <c r="AA709" i="7"/>
  <c r="AA510" i="7"/>
  <c r="AC510" i="7" s="1"/>
  <c r="N697" i="10" s="1" a="1"/>
  <c r="N697" i="10" s="1"/>
  <c r="AA508" i="7"/>
  <c r="AC508" i="7" s="1"/>
  <c r="N543" i="10" s="1" a="1"/>
  <c r="N543" i="10" s="1"/>
  <c r="AA506" i="7"/>
  <c r="AC506" i="7" s="1"/>
  <c r="N61" i="10" s="1" a="1"/>
  <c r="N61" i="10" s="1"/>
  <c r="AA504" i="7"/>
  <c r="AA502" i="7"/>
  <c r="AC502" i="7" s="1"/>
  <c r="N808" i="10" s="1" a="1"/>
  <c r="N808" i="10" s="1"/>
  <c r="AA500" i="7"/>
  <c r="AC500" i="7" s="1"/>
  <c r="N200" i="10" s="1" a="1"/>
  <c r="N200" i="10" s="1"/>
  <c r="AA498" i="7"/>
  <c r="AC498" i="7" s="1"/>
  <c r="N644" i="10" s="1" a="1"/>
  <c r="N644" i="10" s="1"/>
  <c r="AA496" i="7"/>
  <c r="AA494" i="7"/>
  <c r="AC494" i="7" s="1"/>
  <c r="N403" i="10" s="1" a="1"/>
  <c r="N403" i="10" s="1"/>
  <c r="AA492" i="7"/>
  <c r="AC492" i="7" s="1"/>
  <c r="N643" i="10" s="1" a="1"/>
  <c r="N643" i="10" s="1"/>
  <c r="AA490" i="7"/>
  <c r="AA488" i="7"/>
  <c r="AA486" i="7"/>
  <c r="AC486" i="7" s="1"/>
  <c r="N794" i="10" s="1" a="1"/>
  <c r="N794" i="10" s="1"/>
  <c r="AA484" i="7"/>
  <c r="AC484" i="7" s="1"/>
  <c r="N92" i="10" s="1" a="1"/>
  <c r="N92" i="10" s="1"/>
  <c r="AA482" i="7"/>
  <c r="AC482" i="7" s="1"/>
  <c r="N35" i="10" s="1" a="1"/>
  <c r="N35" i="10" s="1"/>
  <c r="AA480" i="7"/>
  <c r="AA478" i="7"/>
  <c r="AC478" i="7" s="1"/>
  <c r="N986" i="10" s="1" a="1"/>
  <c r="N986" i="10" s="1"/>
  <c r="AA476" i="7"/>
  <c r="AB476" i="7" s="1"/>
  <c r="M706" i="10" s="1" a="1"/>
  <c r="M706" i="10" s="1"/>
  <c r="AA474" i="7"/>
  <c r="AC474" i="7" s="1"/>
  <c r="N249" i="10" s="1" a="1"/>
  <c r="N249" i="10" s="1"/>
  <c r="AA472" i="7"/>
  <c r="AA470" i="7"/>
  <c r="AC470" i="7" s="1"/>
  <c r="N450" i="10" s="1" a="1"/>
  <c r="N450" i="10" s="1"/>
  <c r="AA468" i="7"/>
  <c r="AC468" i="7" s="1"/>
  <c r="N620" i="10" s="1" a="1"/>
  <c r="N620" i="10" s="1"/>
  <c r="AA466" i="7"/>
  <c r="AB466" i="7" s="1"/>
  <c r="M791" i="10" s="1" a="1"/>
  <c r="M791" i="10" s="1"/>
  <c r="AA464" i="7"/>
  <c r="AA462" i="7"/>
  <c r="AC462" i="7" s="1"/>
  <c r="N442" i="10" s="1" a="1"/>
  <c r="N442" i="10" s="1"/>
  <c r="AA460" i="7"/>
  <c r="AC460" i="7" s="1"/>
  <c r="N668" i="10" s="1" a="1"/>
  <c r="N668" i="10" s="1"/>
  <c r="AA458" i="7"/>
  <c r="AC458" i="7" s="1"/>
  <c r="N954" i="10" s="1" a="1"/>
  <c r="N954" i="10" s="1"/>
  <c r="AA456" i="7"/>
  <c r="AA454" i="7"/>
  <c r="AC454" i="7" s="1"/>
  <c r="N756" i="10" s="1" a="1"/>
  <c r="N756" i="10" s="1"/>
  <c r="AA452" i="7"/>
  <c r="AB452" i="7" s="1"/>
  <c r="M56" i="10" s="1" a="1"/>
  <c r="M56" i="10" s="1"/>
  <c r="AA450" i="7"/>
  <c r="AC450" i="7" s="1"/>
  <c r="N21" i="10" s="1" a="1"/>
  <c r="N21" i="10" s="1"/>
  <c r="AA448" i="7"/>
  <c r="AA446" i="7"/>
  <c r="AC446" i="7" s="1"/>
  <c r="N69" i="10" s="1" a="1"/>
  <c r="N69" i="10" s="1"/>
  <c r="AA444" i="7"/>
  <c r="AB444" i="7" s="1"/>
  <c r="M688" i="10" s="1" a="1"/>
  <c r="M688" i="10" s="1"/>
  <c r="AA442" i="7"/>
  <c r="AC442" i="7" s="1"/>
  <c r="N52" i="10" s="1" a="1"/>
  <c r="N52" i="10" s="1"/>
  <c r="AA440" i="7"/>
  <c r="AC440" i="7" s="1"/>
  <c r="N897" i="10" s="1" a="1"/>
  <c r="N897" i="10" s="1"/>
  <c r="AA438" i="7"/>
  <c r="AC438" i="7" s="1"/>
  <c r="N909" i="10" s="1" a="1"/>
  <c r="N909" i="10" s="1"/>
  <c r="AA436" i="7"/>
  <c r="AB436" i="7" s="1"/>
  <c r="M692" i="10" s="1" a="1"/>
  <c r="M692" i="10" s="1"/>
  <c r="AA434" i="7"/>
  <c r="AB434" i="7" s="1"/>
  <c r="M122" i="10" s="1" a="1"/>
  <c r="M122" i="10" s="1"/>
  <c r="AA432" i="7"/>
  <c r="AA430" i="7"/>
  <c r="AC430" i="7" s="1"/>
  <c r="N202" i="10" s="1" a="1"/>
  <c r="N202" i="10" s="1"/>
  <c r="AA428" i="7"/>
  <c r="AC428" i="7" s="1"/>
  <c r="N303" i="10" s="1" a="1"/>
  <c r="N303" i="10" s="1"/>
  <c r="AA426" i="7"/>
  <c r="AC426" i="7" s="1"/>
  <c r="N384" i="10" s="1" a="1"/>
  <c r="N384" i="10" s="1"/>
  <c r="AA424" i="7"/>
  <c r="AA422" i="7"/>
  <c r="AC422" i="7" s="1"/>
  <c r="N740" i="10" s="1" a="1"/>
  <c r="N740" i="10" s="1"/>
  <c r="AA420" i="7"/>
  <c r="AC420" i="7" s="1"/>
  <c r="N710" i="10" s="1" a="1"/>
  <c r="N710" i="10" s="1"/>
  <c r="AA418" i="7"/>
  <c r="AC418" i="7" s="1"/>
  <c r="N860" i="10" s="1" a="1"/>
  <c r="N860" i="10" s="1"/>
  <c r="AA416" i="7"/>
  <c r="AA414" i="7"/>
  <c r="AC414" i="7" s="1"/>
  <c r="N289" i="10" s="1" a="1"/>
  <c r="N289" i="10" s="1"/>
  <c r="AA412" i="7"/>
  <c r="AB412" i="7" s="1"/>
  <c r="M921" i="10" s="1" a="1"/>
  <c r="M921" i="10" s="1"/>
  <c r="AA410" i="7"/>
  <c r="AC410" i="7" s="1"/>
  <c r="N662" i="10" s="1" a="1"/>
  <c r="N662" i="10" s="1"/>
  <c r="AA408" i="7"/>
  <c r="AA406" i="7"/>
  <c r="AC406" i="7" s="1"/>
  <c r="N244" i="10" s="1" a="1"/>
  <c r="N244" i="10" s="1"/>
  <c r="AA404" i="7"/>
  <c r="AC404" i="7" s="1"/>
  <c r="N925" i="10" s="1" a="1"/>
  <c r="N925" i="10" s="1"/>
  <c r="AA402" i="7"/>
  <c r="AB402" i="7" s="1"/>
  <c r="M699" i="10" s="1" a="1"/>
  <c r="M699" i="10" s="1"/>
  <c r="AA400" i="7"/>
  <c r="AC400" i="7" s="1"/>
  <c r="N722" i="10" s="1" a="1"/>
  <c r="N722" i="10" s="1"/>
  <c r="AA398" i="7"/>
  <c r="AC398" i="7" s="1"/>
  <c r="N670" i="10" s="1" a="1"/>
  <c r="N670" i="10" s="1"/>
  <c r="AA396" i="7"/>
  <c r="AB396" i="7" s="1"/>
  <c r="M101" i="10" s="1" a="1"/>
  <c r="M101" i="10" s="1"/>
  <c r="AA394" i="7"/>
  <c r="AB394" i="7" s="1"/>
  <c r="M166" i="10" s="1" a="1"/>
  <c r="M166" i="10" s="1"/>
  <c r="AA392" i="7"/>
  <c r="AA390" i="7"/>
  <c r="AC390" i="7" s="1"/>
  <c r="N133" i="10" s="1" a="1"/>
  <c r="N133" i="10" s="1"/>
  <c r="AA388" i="7"/>
  <c r="AC388" i="7" s="1"/>
  <c r="N413" i="10" s="1" a="1"/>
  <c r="N413" i="10" s="1"/>
  <c r="AA386" i="7"/>
  <c r="AB386" i="7" s="1"/>
  <c r="M459" i="10" s="1" a="1"/>
  <c r="M459" i="10" s="1"/>
  <c r="AA384" i="7"/>
  <c r="AA382" i="7"/>
  <c r="AC382" i="7" s="1"/>
  <c r="N354" i="10" s="1" a="1"/>
  <c r="N354" i="10" s="1"/>
  <c r="AA380" i="7"/>
  <c r="AC380" i="7" s="1"/>
  <c r="N227" i="10" s="1" a="1"/>
  <c r="N227" i="10" s="1"/>
  <c r="AA378" i="7"/>
  <c r="AC378" i="7" s="1"/>
  <c r="N385" i="10" s="1" a="1"/>
  <c r="N385" i="10" s="1"/>
  <c r="AA376" i="7"/>
  <c r="AA374" i="7"/>
  <c r="AC374" i="7" s="1"/>
  <c r="N154" i="10" s="1" a="1"/>
  <c r="N154" i="10" s="1"/>
  <c r="AA372" i="7"/>
  <c r="AC372" i="7" s="1"/>
  <c r="N258" i="10" s="1" a="1"/>
  <c r="N258" i="10" s="1"/>
  <c r="AA370" i="7"/>
  <c r="AC370" i="7" s="1"/>
  <c r="N749" i="10" s="1" a="1"/>
  <c r="N749" i="10" s="1"/>
  <c r="AA368" i="7"/>
  <c r="AA366" i="7"/>
  <c r="AC366" i="7" s="1"/>
  <c r="N784" i="10" s="1" a="1"/>
  <c r="N784" i="10" s="1"/>
  <c r="AA364" i="7"/>
  <c r="AB364" i="7" s="1"/>
  <c r="M970" i="10" s="1" a="1"/>
  <c r="M970" i="10" s="1"/>
  <c r="AA362" i="7"/>
  <c r="AB362" i="7" s="1"/>
  <c r="M318" i="10" s="1" a="1"/>
  <c r="M318" i="10" s="1"/>
  <c r="AA360" i="7"/>
  <c r="AA358" i="7"/>
  <c r="AC358" i="7" s="1"/>
  <c r="N390" i="10" s="1" a="1"/>
  <c r="N390" i="10" s="1"/>
  <c r="AA356" i="7"/>
  <c r="AC356" i="7" s="1"/>
  <c r="N466" i="10" s="1" a="1"/>
  <c r="N466" i="10" s="1"/>
  <c r="AA354" i="7"/>
  <c r="AB354" i="7" s="1"/>
  <c r="M901" i="10" s="1" a="1"/>
  <c r="M901" i="10" s="1"/>
  <c r="AA352" i="7"/>
  <c r="AC352" i="7" s="1"/>
  <c r="N58" i="10" s="1" a="1"/>
  <c r="N58" i="10" s="1"/>
  <c r="AA350" i="7"/>
  <c r="AB350" i="7" s="1"/>
  <c r="M500" i="10" s="1" a="1"/>
  <c r="M500" i="10" s="1"/>
  <c r="AA348" i="7"/>
  <c r="AB348" i="7" s="1"/>
  <c r="M475" i="10" s="1" a="1"/>
  <c r="M475" i="10" s="1"/>
  <c r="AA346" i="7"/>
  <c r="AC346" i="7" s="1"/>
  <c r="N356" i="10" s="1" a="1"/>
  <c r="N356" i="10" s="1"/>
  <c r="AA344" i="7"/>
  <c r="AA342" i="7"/>
  <c r="AC342" i="7" s="1"/>
  <c r="N44" i="10" s="1" a="1"/>
  <c r="N44" i="10" s="1"/>
  <c r="AA340" i="7"/>
  <c r="AB340" i="7" s="1"/>
  <c r="M503" i="10" s="1" a="1"/>
  <c r="M503" i="10" s="1"/>
  <c r="AA338" i="7"/>
  <c r="AC338" i="7" s="1"/>
  <c r="N164" i="10" s="1" a="1"/>
  <c r="N164" i="10" s="1"/>
  <c r="AA336" i="7"/>
  <c r="AA334" i="7"/>
  <c r="AA332" i="7"/>
  <c r="AC332" i="7" s="1"/>
  <c r="N372" i="10" s="1" a="1"/>
  <c r="N372" i="10" s="1"/>
  <c r="AA330" i="7"/>
  <c r="AB330" i="7" s="1"/>
  <c r="M912" i="10" s="1" a="1"/>
  <c r="M912" i="10" s="1"/>
  <c r="AA328" i="7"/>
  <c r="AA326" i="7"/>
  <c r="AB326" i="7" s="1"/>
  <c r="M151" i="10" s="1" a="1"/>
  <c r="M151" i="10" s="1"/>
  <c r="AA324" i="7"/>
  <c r="AB324" i="7" s="1"/>
  <c r="M849" i="10" s="1" a="1"/>
  <c r="M849" i="10" s="1"/>
  <c r="AA322" i="7"/>
  <c r="AB322" i="7" s="1"/>
  <c r="M936" i="10" s="1" a="1"/>
  <c r="M936" i="10" s="1"/>
  <c r="AA320" i="7"/>
  <c r="AA318" i="7"/>
  <c r="AC318" i="7" s="1"/>
  <c r="N208" i="10" s="1" a="1"/>
  <c r="N208" i="10" s="1"/>
  <c r="AA316" i="7"/>
  <c r="AC316" i="7" s="1"/>
  <c r="N531" i="10" s="1" a="1"/>
  <c r="N531" i="10" s="1"/>
  <c r="AA314" i="7"/>
  <c r="AA312" i="7"/>
  <c r="AA310" i="7"/>
  <c r="AB310" i="7" s="1"/>
  <c r="M300" i="10" s="1" a="1"/>
  <c r="M300" i="10" s="1"/>
  <c r="AA308" i="7"/>
  <c r="AC308" i="7" s="1"/>
  <c r="N259" i="10" s="1" a="1"/>
  <c r="N259" i="10" s="1"/>
  <c r="AA306" i="7"/>
  <c r="AC306" i="7" s="1"/>
  <c r="N866" i="10" s="1" a="1"/>
  <c r="N866" i="10" s="1"/>
  <c r="AA304" i="7"/>
  <c r="AA302" i="7"/>
  <c r="AC302" i="7" s="1"/>
  <c r="N854" i="10" s="1" a="1"/>
  <c r="N854" i="10" s="1"/>
  <c r="AA300" i="7"/>
  <c r="AB300" i="7" s="1"/>
  <c r="M715" i="10" s="1" a="1"/>
  <c r="M715" i="10" s="1"/>
  <c r="AA298" i="7"/>
  <c r="AB298" i="7" s="1"/>
  <c r="M209" i="10" s="1" a="1"/>
  <c r="M209" i="10" s="1"/>
  <c r="AA296" i="7"/>
  <c r="AA294" i="7"/>
  <c r="AC294" i="7" s="1"/>
  <c r="N600" i="10" s="1" a="1"/>
  <c r="N600" i="10" s="1"/>
  <c r="AA292" i="7"/>
  <c r="AC292" i="7" s="1"/>
  <c r="N198" i="10" s="1" a="1"/>
  <c r="N198" i="10" s="1"/>
  <c r="AA290" i="7"/>
  <c r="AC290" i="7" s="1"/>
  <c r="N661" i="10" s="1" a="1"/>
  <c r="N661" i="10" s="1"/>
  <c r="AA288" i="7"/>
  <c r="AA286" i="7"/>
  <c r="AC286" i="7" s="1"/>
  <c r="N573" i="10" s="1" a="1"/>
  <c r="N573" i="10" s="1"/>
  <c r="AA284" i="7"/>
  <c r="AC284" i="7" s="1"/>
  <c r="N86" i="10" s="1" a="1"/>
  <c r="N86" i="10" s="1"/>
  <c r="AA282" i="7"/>
  <c r="AC282" i="7" s="1"/>
  <c r="N119" i="10" s="1" a="1"/>
  <c r="N119" i="10" s="1"/>
  <c r="AA280" i="7"/>
  <c r="AA278" i="7"/>
  <c r="AC278" i="7" s="1"/>
  <c r="N371" i="10" s="1" a="1"/>
  <c r="N371" i="10" s="1"/>
  <c r="AA276" i="7"/>
  <c r="AC276" i="7" s="1"/>
  <c r="N609" i="10" s="1" a="1"/>
  <c r="N609" i="10" s="1"/>
  <c r="AA274" i="7"/>
  <c r="AC274" i="7" s="1"/>
  <c r="N306" i="10" s="1" a="1"/>
  <c r="N306" i="10" s="1"/>
  <c r="AA272" i="7"/>
  <c r="AA270" i="7"/>
  <c r="AA268" i="7"/>
  <c r="AB268" i="7" s="1"/>
  <c r="M203" i="10" s="1" a="1"/>
  <c r="M203" i="10" s="1"/>
  <c r="AA266" i="7"/>
  <c r="AC266" i="7" s="1"/>
  <c r="N506" i="10" s="1" a="1"/>
  <c r="N506" i="10" s="1"/>
  <c r="AA264" i="7"/>
  <c r="AA262" i="7"/>
  <c r="AC262" i="7" s="1"/>
  <c r="N473" i="10" s="1" a="1"/>
  <c r="N473" i="10" s="1"/>
  <c r="AA260" i="7"/>
  <c r="AA258" i="7"/>
  <c r="AC258" i="7" s="1"/>
  <c r="N132" i="10" s="1" a="1"/>
  <c r="N132" i="10" s="1"/>
  <c r="AA256" i="7"/>
  <c r="AC256" i="7" s="1"/>
  <c r="N341" i="10" s="1" a="1"/>
  <c r="N341" i="10" s="1"/>
  <c r="AA254" i="7"/>
  <c r="AC254" i="7" s="1"/>
  <c r="N80" i="10" s="1" a="1"/>
  <c r="N80" i="10" s="1"/>
  <c r="AA252" i="7"/>
  <c r="AC252" i="7" s="1"/>
  <c r="N680" i="10" s="1" a="1"/>
  <c r="N680" i="10" s="1"/>
  <c r="AA250" i="7"/>
  <c r="AB250" i="7" s="1"/>
  <c r="M82" i="10" s="1" a="1"/>
  <c r="M82" i="10" s="1"/>
  <c r="AA248" i="7"/>
  <c r="AA246" i="7"/>
  <c r="AC246" i="7" s="1"/>
  <c r="N217" i="10" s="1" a="1"/>
  <c r="N217" i="10" s="1"/>
  <c r="AA244" i="7"/>
  <c r="AC244" i="7" s="1"/>
  <c r="N494" i="10" s="1" a="1"/>
  <c r="N494" i="10" s="1"/>
  <c r="AA242" i="7"/>
  <c r="AC242" i="7" s="1"/>
  <c r="N174" i="10" s="1" a="1"/>
  <c r="N174" i="10" s="1"/>
  <c r="AA240" i="7"/>
  <c r="AA238" i="7"/>
  <c r="AA236" i="7"/>
  <c r="AC236" i="7" s="1"/>
  <c r="N408" i="10" s="1" a="1"/>
  <c r="N408" i="10" s="1"/>
  <c r="AA234" i="7"/>
  <c r="AC234" i="7" s="1"/>
  <c r="N606" i="10" s="1" a="1"/>
  <c r="N606" i="10" s="1"/>
  <c r="AA232" i="7"/>
  <c r="AA230" i="7"/>
  <c r="AC230" i="7" s="1"/>
  <c r="N742" i="10" s="1" a="1"/>
  <c r="N742" i="10" s="1"/>
  <c r="AA228" i="7"/>
  <c r="AB228" i="7" s="1"/>
  <c r="M967" i="10" s="1" a="1"/>
  <c r="M967" i="10" s="1"/>
  <c r="AA226" i="7"/>
  <c r="AC226" i="7" s="1"/>
  <c r="N938" i="10" s="1" a="1"/>
  <c r="N938" i="10" s="1"/>
  <c r="AA224" i="7"/>
  <c r="AA222" i="7"/>
  <c r="AC222" i="7" s="1"/>
  <c r="N928" i="10" s="1" a="1"/>
  <c r="N928" i="10" s="1"/>
  <c r="AA220" i="7"/>
  <c r="AC220" i="7" s="1"/>
  <c r="N453" i="10" s="1" a="1"/>
  <c r="N453" i="10" s="1"/>
  <c r="AA218" i="7"/>
  <c r="AC218" i="7" s="1"/>
  <c r="N687" i="10" s="1" a="1"/>
  <c r="N687" i="10" s="1"/>
  <c r="AA216" i="7"/>
  <c r="AA214" i="7"/>
  <c r="AC214" i="7" s="1"/>
  <c r="N977" i="10" s="1" a="1"/>
  <c r="N977" i="10" s="1"/>
  <c r="AA212" i="7"/>
  <c r="AC212" i="7" s="1"/>
  <c r="N807" i="10" s="1" a="1"/>
  <c r="N807" i="10" s="1"/>
  <c r="AA210" i="7"/>
  <c r="AC210" i="7" s="1"/>
  <c r="N634" i="10" s="1" a="1"/>
  <c r="N634" i="10" s="1"/>
  <c r="AA208" i="7"/>
  <c r="AA206" i="7"/>
  <c r="AA204" i="7"/>
  <c r="AB204" i="7" s="1"/>
  <c r="M286" i="10" s="1" a="1"/>
  <c r="M286" i="10" s="1"/>
  <c r="AA202" i="7"/>
  <c r="AC202" i="7" s="1"/>
  <c r="N548" i="10" s="1" a="1"/>
  <c r="N548" i="10" s="1"/>
  <c r="AA200" i="7"/>
  <c r="AA198" i="7"/>
  <c r="AB198" i="7" s="1"/>
  <c r="M799" i="10" s="1" a="1"/>
  <c r="M799" i="10" s="1"/>
  <c r="AA196" i="7"/>
  <c r="AC196" i="7" s="1"/>
  <c r="N530" i="10" s="1" a="1"/>
  <c r="N530" i="10" s="1"/>
  <c r="AA194" i="7"/>
  <c r="AC194" i="7" s="1"/>
  <c r="N559" i="10" s="1" a="1"/>
  <c r="N559" i="10" s="1"/>
  <c r="AA192" i="7"/>
  <c r="AA190" i="7"/>
  <c r="AC190" i="7" s="1"/>
  <c r="N170" i="10" s="1" a="1"/>
  <c r="N170" i="10" s="1"/>
  <c r="AA188" i="7"/>
  <c r="AB188" i="7" s="1"/>
  <c r="M146" i="10" s="1" a="1"/>
  <c r="M146" i="10" s="1"/>
  <c r="AA186" i="7"/>
  <c r="AC186" i="7" s="1"/>
  <c r="N535" i="10" s="1" a="1"/>
  <c r="N535" i="10" s="1"/>
  <c r="AA184" i="7"/>
  <c r="AA182" i="7"/>
  <c r="AB182" i="7" s="1"/>
  <c r="M325" i="10" s="1" a="1"/>
  <c r="M325" i="10" s="1"/>
  <c r="AA180" i="7"/>
  <c r="AB180" i="7" s="1"/>
  <c r="M944" i="10" s="1" a="1"/>
  <c r="M944" i="10" s="1"/>
  <c r="AA178" i="7"/>
  <c r="AC178" i="7" s="1"/>
  <c r="N29" i="10" s="1" a="1"/>
  <c r="N29" i="10" s="1"/>
  <c r="AA176" i="7"/>
  <c r="AC176" i="7" s="1"/>
  <c r="N781" i="10" s="1" a="1"/>
  <c r="N781" i="10" s="1"/>
  <c r="AA174" i="7"/>
  <c r="AB174" i="7" s="1"/>
  <c r="M527" i="10" s="1" a="1"/>
  <c r="M527" i="10" s="1"/>
  <c r="AA172" i="7"/>
  <c r="AA170" i="7"/>
  <c r="AC170" i="7" s="1"/>
  <c r="N480" i="10" s="1" a="1"/>
  <c r="N480" i="10" s="1"/>
  <c r="AA168" i="7"/>
  <c r="AA166" i="7"/>
  <c r="AC166" i="7" s="1"/>
  <c r="N564" i="10" s="1" a="1"/>
  <c r="N564" i="10" s="1"/>
  <c r="AA164" i="7"/>
  <c r="AB164" i="7" s="1"/>
  <c r="M528" i="10" s="1" a="1"/>
  <c r="M528" i="10" s="1"/>
  <c r="AA162" i="7"/>
  <c r="AA160" i="7"/>
  <c r="AC160" i="7" s="1"/>
  <c r="N672" i="10" s="1" a="1"/>
  <c r="N672" i="10" s="1"/>
  <c r="AA158" i="7"/>
  <c r="AB158" i="7" s="1"/>
  <c r="M285" i="10" s="1" a="1"/>
  <c r="M285" i="10" s="1"/>
  <c r="AA156" i="7"/>
  <c r="AC156" i="7" s="1"/>
  <c r="N934" i="10" s="1" a="1"/>
  <c r="N934" i="10" s="1"/>
  <c r="AA154" i="7"/>
  <c r="AA152" i="7"/>
  <c r="AA150" i="7"/>
  <c r="AB150" i="7" s="1"/>
  <c r="M283" i="10" s="1" a="1"/>
  <c r="M283" i="10" s="1"/>
  <c r="AA148" i="7"/>
  <c r="AC148" i="7" s="1"/>
  <c r="N388" i="10" s="1" a="1"/>
  <c r="N388" i="10" s="1"/>
  <c r="AA146" i="7"/>
  <c r="AC146" i="7" s="1"/>
  <c r="N922" i="10" s="1" a="1"/>
  <c r="N922" i="10" s="1"/>
  <c r="AA144" i="7"/>
  <c r="AA142" i="7"/>
  <c r="AB142" i="7" s="1"/>
  <c r="M432" i="10" s="1" a="1"/>
  <c r="M432" i="10" s="1"/>
  <c r="AA140" i="7"/>
  <c r="AC140" i="7" s="1"/>
  <c r="N588" i="10" s="1" a="1"/>
  <c r="N588" i="10" s="1"/>
  <c r="AA138" i="7"/>
  <c r="AC138" i="7" s="1"/>
  <c r="N597" i="10" s="1" a="1"/>
  <c r="N597" i="10" s="1"/>
  <c r="AA136" i="7"/>
  <c r="AA134" i="7"/>
  <c r="AA132" i="7"/>
  <c r="AB132" i="7" s="1"/>
  <c r="M367" i="10" s="1" a="1"/>
  <c r="M367" i="10" s="1"/>
  <c r="AA130" i="7"/>
  <c r="AC130" i="7" s="1"/>
  <c r="N724" i="10" s="1" a="1"/>
  <c r="N724" i="10" s="1"/>
  <c r="AA128" i="7"/>
  <c r="AA126" i="7"/>
  <c r="AC126" i="7" s="1"/>
  <c r="N266" i="10" s="1" a="1"/>
  <c r="N266" i="10" s="1"/>
  <c r="AA124" i="7"/>
  <c r="AC124" i="7" s="1"/>
  <c r="N409" i="10" s="1" a="1"/>
  <c r="N409" i="10" s="1"/>
  <c r="AA122" i="7"/>
  <c r="AC122" i="7" s="1"/>
  <c r="N943" i="10" s="1" a="1"/>
  <c r="N943" i="10" s="1"/>
  <c r="AA120" i="7"/>
  <c r="AA118" i="7"/>
  <c r="AB118" i="7" s="1"/>
  <c r="M748" i="10" s="1" a="1"/>
  <c r="M748" i="10" s="1"/>
  <c r="AA116" i="7"/>
  <c r="AC116" i="7" s="1"/>
  <c r="N143" i="10" s="1" a="1"/>
  <c r="N143" i="10" s="1"/>
  <c r="AA114" i="7"/>
  <c r="AB114" i="7" s="1"/>
  <c r="M806" i="10" s="1" a="1"/>
  <c r="M806" i="10" s="1"/>
  <c r="AA112" i="7"/>
  <c r="AC112" i="7" s="1"/>
  <c r="N381" i="10" s="1" a="1"/>
  <c r="N381" i="10" s="1"/>
  <c r="AA110" i="7"/>
  <c r="AC110" i="7" s="1"/>
  <c r="N62" i="10" s="1" a="1"/>
  <c r="N62" i="10" s="1"/>
  <c r="AA108" i="7"/>
  <c r="AB108" i="7" s="1"/>
  <c r="M484" i="10" s="1" a="1"/>
  <c r="M484" i="10" s="1"/>
  <c r="AA106" i="7"/>
  <c r="AC106" i="7" s="1"/>
  <c r="N212" i="10" s="1" a="1"/>
  <c r="N212" i="10" s="1"/>
  <c r="AA104" i="7"/>
  <c r="AA102" i="7"/>
  <c r="AC102" i="7" s="1"/>
  <c r="N890" i="10" s="1" a="1"/>
  <c r="N890" i="10" s="1"/>
  <c r="AA100" i="7"/>
  <c r="AB100" i="7" s="1"/>
  <c r="M796" i="10" s="1" a="1"/>
  <c r="M796" i="10" s="1"/>
  <c r="AA98" i="7"/>
  <c r="AC98" i="7" s="1"/>
  <c r="N886" i="10" s="1" a="1"/>
  <c r="N886" i="10" s="1"/>
  <c r="AA96" i="7"/>
  <c r="AA94" i="7"/>
  <c r="AC94" i="7" s="1"/>
  <c r="N54" i="10" s="1" a="1"/>
  <c r="N54" i="10" s="1"/>
  <c r="AA92" i="7"/>
  <c r="AC92" i="7" s="1"/>
  <c r="N492" i="10" s="1" a="1"/>
  <c r="N492" i="10" s="1"/>
  <c r="AA90" i="7"/>
  <c r="AB90" i="7" s="1"/>
  <c r="M291" i="10" s="1" a="1"/>
  <c r="M291" i="10" s="1"/>
  <c r="AA88" i="7"/>
  <c r="AA86" i="7"/>
  <c r="AA84" i="7"/>
  <c r="AB84" i="7" s="1"/>
  <c r="M827" i="10" s="1" a="1"/>
  <c r="M827" i="10" s="1"/>
  <c r="AA82" i="7"/>
  <c r="AB82" i="7" s="1"/>
  <c r="M565" i="10" s="1" a="1"/>
  <c r="M565" i="10" s="1"/>
  <c r="AA80" i="7"/>
  <c r="AA78" i="7"/>
  <c r="AC78" i="7" s="1"/>
  <c r="N751" i="10" s="1" a="1"/>
  <c r="N751" i="10" s="1"/>
  <c r="AA76" i="7"/>
  <c r="AB76" i="7" s="1"/>
  <c r="M959" i="10" s="1" a="1"/>
  <c r="M959" i="10" s="1"/>
  <c r="AA74" i="7"/>
  <c r="AB74" i="7" s="1"/>
  <c r="M476" i="10" s="1" a="1"/>
  <c r="M476" i="10" s="1"/>
  <c r="AA72" i="7"/>
  <c r="AA70" i="7"/>
  <c r="AB70" i="7" s="1"/>
  <c r="M835" i="10" s="1" a="1"/>
  <c r="M835" i="10" s="1"/>
  <c r="AA68" i="7"/>
  <c r="AC68" i="7" s="1"/>
  <c r="N359" i="10" s="1" a="1"/>
  <c r="N359" i="10" s="1"/>
  <c r="AA66" i="7"/>
  <c r="AC66" i="7" s="1"/>
  <c r="N831" i="10" s="1" a="1"/>
  <c r="N831" i="10" s="1"/>
  <c r="AA64" i="7"/>
  <c r="AA62" i="7"/>
  <c r="AC62" i="7" s="1"/>
  <c r="N111" i="10" s="1" a="1"/>
  <c r="N111" i="10" s="1"/>
  <c r="AA60" i="7"/>
  <c r="AB60" i="7" s="1"/>
  <c r="M1003" i="10" s="1" a="1"/>
  <c r="M1003" i="10" s="1"/>
  <c r="AA58" i="7"/>
  <c r="AC58" i="7" s="1"/>
  <c r="N949" i="10" s="1" a="1"/>
  <c r="N949" i="10" s="1"/>
  <c r="AA56" i="7"/>
  <c r="AA54" i="7"/>
  <c r="AC54" i="7" s="1"/>
  <c r="N843" i="10" s="1" a="1"/>
  <c r="N843" i="10" s="1"/>
  <c r="AA52" i="7"/>
  <c r="AB52" i="7" s="1"/>
  <c r="M353" i="10" s="1" a="1"/>
  <c r="M353" i="10" s="1"/>
  <c r="AA50" i="7"/>
  <c r="AC50" i="7" s="1"/>
  <c r="N237" i="10" s="1" a="1"/>
  <c r="N237" i="10" s="1"/>
  <c r="AA48" i="7"/>
  <c r="AA46" i="7"/>
  <c r="AA44" i="7"/>
  <c r="AB44" i="7" s="1"/>
  <c r="M544" i="10" s="1" a="1"/>
  <c r="M544" i="10" s="1"/>
  <c r="AA42" i="7"/>
  <c r="AB42" i="7" s="1"/>
  <c r="M817" i="10" s="1" a="1"/>
  <c r="M817" i="10" s="1"/>
  <c r="AA40" i="7"/>
  <c r="AA38" i="7"/>
  <c r="AA36" i="7"/>
  <c r="AC36" i="7" s="1"/>
  <c r="N161" i="10" s="1" a="1"/>
  <c r="N161" i="10" s="1"/>
  <c r="AA34" i="7"/>
  <c r="AB34" i="7" s="1"/>
  <c r="M67" i="10" s="1" a="1"/>
  <c r="M67" i="10" s="1"/>
  <c r="AA32" i="7"/>
  <c r="AA30" i="7"/>
  <c r="AC30" i="7" s="1"/>
  <c r="N169" i="10" s="1" a="1"/>
  <c r="N169" i="10" s="1"/>
  <c r="AA28" i="7"/>
  <c r="AB28" i="7" s="1"/>
  <c r="M8" i="10" s="1" a="1"/>
  <c r="M8" i="10" s="1"/>
  <c r="AA26" i="7"/>
  <c r="AC26" i="7" s="1"/>
  <c r="N726" i="10" s="1" a="1"/>
  <c r="N726" i="10" s="1"/>
  <c r="AA24" i="7"/>
  <c r="AA22" i="7"/>
  <c r="AC22" i="7" s="1"/>
  <c r="N280" i="10" s="1" a="1"/>
  <c r="N280" i="10" s="1"/>
  <c r="AA20" i="7"/>
  <c r="AA18" i="7"/>
  <c r="AC18" i="7" s="1"/>
  <c r="N131" i="10" s="1" a="1"/>
  <c r="N131" i="10" s="1"/>
  <c r="AA16" i="7"/>
  <c r="AA14" i="7"/>
  <c r="AB14" i="7" s="1"/>
  <c r="M269" i="10" s="1" a="1"/>
  <c r="M269" i="10" s="1"/>
  <c r="AA12" i="7"/>
  <c r="AC12" i="7" s="1"/>
  <c r="N908" i="10" s="1" a="1"/>
  <c r="N908" i="10" s="1"/>
  <c r="AA10" i="7"/>
  <c r="AB10" i="7" s="1"/>
  <c r="M254" i="10" s="1" a="1"/>
  <c r="M254" i="10" s="1"/>
  <c r="AA8" i="7"/>
  <c r="AC8" i="7" s="1"/>
  <c r="N875" i="10" s="1" a="1"/>
  <c r="N875" i="10" s="1"/>
  <c r="AA6" i="7"/>
  <c r="AB6" i="7" s="1"/>
  <c r="M104" i="10" s="1" a="1"/>
  <c r="M104" i="10" s="1"/>
  <c r="AA4" i="7"/>
  <c r="AB4" i="7" s="1"/>
  <c r="M686" i="10" s="1" a="1"/>
  <c r="M686" i="10" s="1"/>
  <c r="AA717" i="7"/>
  <c r="AA715" i="7"/>
  <c r="AC715" i="7" s="1"/>
  <c r="N961" i="10" s="1" a="1"/>
  <c r="N961" i="10" s="1"/>
  <c r="AA713" i="7"/>
  <c r="AC713" i="7" s="1"/>
  <c r="N586" i="10" s="1" a="1"/>
  <c r="N586" i="10" s="1"/>
  <c r="AA711" i="7"/>
  <c r="AB711" i="7" s="1"/>
  <c r="M669" i="10" s="1" a="1"/>
  <c r="M669" i="10" s="1"/>
  <c r="AA707" i="7"/>
  <c r="AA705" i="7"/>
  <c r="AA703" i="7"/>
  <c r="AB703" i="7" s="1"/>
  <c r="M153" i="10" s="1" a="1"/>
  <c r="M153" i="10" s="1"/>
  <c r="AA701" i="7"/>
  <c r="AC701" i="7" s="1"/>
  <c r="N775" i="10" s="1" a="1"/>
  <c r="N775" i="10" s="1"/>
  <c r="AA699" i="7"/>
  <c r="AC699" i="7" s="1"/>
  <c r="N20" i="10" s="1" a="1"/>
  <c r="N20" i="10" s="1"/>
  <c r="AA697" i="7"/>
  <c r="AA695" i="7"/>
  <c r="AB695" i="7" s="1"/>
  <c r="M7" i="10" s="1" a="1"/>
  <c r="M7" i="10" s="1"/>
  <c r="AA693" i="7"/>
  <c r="AB693" i="7" s="1"/>
  <c r="M431" i="10" s="1" a="1"/>
  <c r="M431" i="10" s="1"/>
  <c r="AA691" i="7"/>
  <c r="AC691" i="7" s="1"/>
  <c r="N820" i="10" s="1" a="1"/>
  <c r="N820" i="10" s="1"/>
  <c r="AA689" i="7"/>
  <c r="AC689" i="7" s="1"/>
  <c r="N25" i="10" s="1" a="1"/>
  <c r="N25" i="10" s="1"/>
  <c r="AA687" i="7"/>
  <c r="AC687" i="7" s="1"/>
  <c r="N989" i="10" s="1" a="1"/>
  <c r="N989" i="10" s="1"/>
  <c r="AA685" i="7"/>
  <c r="AB685" i="7" s="1"/>
  <c r="M789" i="10" s="1" a="1"/>
  <c r="M789" i="10" s="1"/>
  <c r="AA683" i="7"/>
  <c r="AC683" i="7" s="1"/>
  <c r="N895" i="10" s="1" a="1"/>
  <c r="N895" i="10" s="1"/>
  <c r="AA681" i="7"/>
  <c r="AA679" i="7"/>
  <c r="AB679" i="7" s="1"/>
  <c r="M223" i="10" s="1" a="1"/>
  <c r="M223" i="10" s="1"/>
  <c r="AA677" i="7"/>
  <c r="AB677" i="7" s="1"/>
  <c r="M110" i="10" s="1" a="1"/>
  <c r="M110" i="10" s="1"/>
  <c r="AA675" i="7"/>
  <c r="AC675" i="7" s="1"/>
  <c r="N871" i="10" s="1" a="1"/>
  <c r="N871" i="10" s="1"/>
  <c r="AA673" i="7"/>
  <c r="AA671" i="7"/>
  <c r="AC671" i="7" s="1"/>
  <c r="N833" i="10" s="1" a="1"/>
  <c r="N833" i="10" s="1"/>
  <c r="AA669" i="7"/>
  <c r="AA667" i="7"/>
  <c r="AC667" i="7" s="1"/>
  <c r="N700" i="10" s="1" a="1"/>
  <c r="N700" i="10" s="1"/>
  <c r="AA665" i="7"/>
  <c r="AA663" i="7"/>
  <c r="AC663" i="7" s="1"/>
  <c r="N107" i="10" s="1" a="1"/>
  <c r="N107" i="10" s="1"/>
  <c r="AA661" i="7"/>
  <c r="AC661" i="7" s="1"/>
  <c r="N994" i="10" s="1" a="1"/>
  <c r="N994" i="10" s="1"/>
  <c r="AA659" i="7"/>
  <c r="AA657" i="7"/>
  <c r="AA655" i="7"/>
  <c r="AB655" i="7" s="1"/>
  <c r="M653" i="10" s="1" a="1"/>
  <c r="M653" i="10" s="1"/>
  <c r="AA653" i="7"/>
  <c r="AB653" i="7" s="1"/>
  <c r="M698" i="10" s="1" a="1"/>
  <c r="M698" i="10" s="1"/>
  <c r="AA651" i="7"/>
  <c r="AC651" i="7" s="1"/>
  <c r="N451" i="10" s="1" a="1"/>
  <c r="N451" i="10" s="1"/>
  <c r="AA649" i="7"/>
  <c r="AC649" i="7" s="1"/>
  <c r="N310" i="10" s="1" a="1"/>
  <c r="N310" i="10" s="1"/>
  <c r="AA647" i="7"/>
  <c r="AC647" i="7" s="1"/>
  <c r="N660" i="10" s="1" a="1"/>
  <c r="N660" i="10" s="1"/>
  <c r="AA645" i="7"/>
  <c r="AC645" i="7" s="1"/>
  <c r="N712" i="10" s="1" a="1"/>
  <c r="N712" i="10" s="1"/>
  <c r="AA643" i="7"/>
  <c r="AC643" i="7" s="1"/>
  <c r="N78" i="10" s="1" a="1"/>
  <c r="N78" i="10" s="1"/>
  <c r="AA641" i="7"/>
  <c r="AA639" i="7"/>
  <c r="AB639" i="7" s="1"/>
  <c r="M552" i="10" s="1" a="1"/>
  <c r="M552" i="10" s="1"/>
  <c r="AA637" i="7"/>
  <c r="AC637" i="7" s="1"/>
  <c r="N72" i="10" s="1" a="1"/>
  <c r="N72" i="10" s="1"/>
  <c r="AA635" i="7"/>
  <c r="AC635" i="7" s="1"/>
  <c r="N998" i="10" s="1" a="1"/>
  <c r="N998" i="10" s="1"/>
  <c r="AA633" i="7"/>
  <c r="AC633" i="7" s="1"/>
  <c r="N604" i="10" s="1" a="1"/>
  <c r="N604" i="10" s="1"/>
  <c r="AA631" i="7"/>
  <c r="AC631" i="7" s="1"/>
  <c r="N879" i="10" s="1" a="1"/>
  <c r="N879" i="10" s="1"/>
  <c r="AA629" i="7"/>
  <c r="AB629" i="7" s="1"/>
  <c r="M454" i="10" s="1" a="1"/>
  <c r="M454" i="10" s="1"/>
  <c r="AA627" i="7"/>
  <c r="AC627" i="7" s="1"/>
  <c r="N802" i="10" s="1" a="1"/>
  <c r="N802" i="10" s="1"/>
  <c r="AA625" i="7"/>
  <c r="AA623" i="7"/>
  <c r="AB623" i="7" s="1"/>
  <c r="M665" i="10" s="1" a="1"/>
  <c r="M665" i="10" s="1"/>
  <c r="AA621" i="7"/>
  <c r="AB621" i="7" s="1"/>
  <c r="M711" i="10" s="1" a="1"/>
  <c r="M711" i="10" s="1"/>
  <c r="AA619" i="7"/>
  <c r="AC619" i="7" s="1"/>
  <c r="N139" i="10" s="1" a="1"/>
  <c r="N139" i="10" s="1"/>
  <c r="AA617" i="7"/>
  <c r="AC617" i="7" s="1"/>
  <c r="N304" i="10" s="1" a="1"/>
  <c r="N304" i="10" s="1"/>
  <c r="AA615" i="7"/>
  <c r="AC615" i="7" s="1"/>
  <c r="N518" i="10" s="1" a="1"/>
  <c r="N518" i="10" s="1"/>
  <c r="AA613" i="7"/>
  <c r="AC613" i="7" s="1"/>
  <c r="N46" i="10" s="1" a="1"/>
  <c r="N46" i="10" s="1"/>
  <c r="AA611" i="7"/>
  <c r="AC611" i="7" s="1"/>
  <c r="N34" i="10" s="1" a="1"/>
  <c r="N34" i="10" s="1"/>
  <c r="AA609" i="7"/>
  <c r="AC609" i="7" s="1"/>
  <c r="N675" i="10" s="1" a="1"/>
  <c r="N675" i="10" s="1"/>
  <c r="AA607" i="7"/>
  <c r="AB607" i="7" s="1"/>
  <c r="M512" i="10" s="1" a="1"/>
  <c r="M512" i="10" s="1"/>
  <c r="AA605" i="7"/>
  <c r="AA603" i="7"/>
  <c r="AA601" i="7"/>
  <c r="AC601" i="7" s="1"/>
  <c r="N652" i="10" s="1" a="1"/>
  <c r="N652" i="10" s="1"/>
  <c r="AA599" i="7"/>
  <c r="AB599" i="7" s="1"/>
  <c r="M940" i="10" s="1" a="1"/>
  <c r="M940" i="10" s="1"/>
  <c r="AA597" i="7"/>
  <c r="AC597" i="7" s="1"/>
  <c r="N910" i="10" s="1" a="1"/>
  <c r="N910" i="10" s="1"/>
  <c r="AA595" i="7"/>
  <c r="AB595" i="7" s="1"/>
  <c r="M391" i="10" s="1" a="1"/>
  <c r="M391" i="10" s="1"/>
  <c r="AA593" i="7"/>
  <c r="AA591" i="7"/>
  <c r="AC591" i="7" s="1"/>
  <c r="N499" i="10" s="1" a="1"/>
  <c r="N499" i="10" s="1"/>
  <c r="AA589" i="7"/>
  <c r="AB589" i="7" s="1"/>
  <c r="M105" i="10" s="1" a="1"/>
  <c r="M105" i="10" s="1"/>
  <c r="AA587" i="7"/>
  <c r="AA585" i="7"/>
  <c r="AA583" i="7"/>
  <c r="AC583" i="7" s="1"/>
  <c r="N189" i="10" s="1" a="1"/>
  <c r="N189" i="10" s="1"/>
  <c r="AA581" i="7"/>
  <c r="AC581" i="7" s="1"/>
  <c r="N261" i="10" s="1" a="1"/>
  <c r="N261" i="10" s="1"/>
  <c r="AA579" i="7"/>
  <c r="AC579" i="7" s="1"/>
  <c r="N416" i="10" s="1" a="1"/>
  <c r="N416" i="10" s="1"/>
  <c r="AA577" i="7"/>
  <c r="AA575" i="7"/>
  <c r="AC575" i="7" s="1"/>
  <c r="N188" i="10" s="1" a="1"/>
  <c r="N188" i="10" s="1"/>
  <c r="AA573" i="7"/>
  <c r="AB573" i="7" s="1"/>
  <c r="M30" i="10" s="1" a="1"/>
  <c r="M30" i="10" s="1"/>
  <c r="AA571" i="7"/>
  <c r="AB571" i="7" s="1"/>
  <c r="M517" i="10" s="1" a="1"/>
  <c r="M517" i="10" s="1"/>
  <c r="AA569" i="7"/>
  <c r="AA567" i="7"/>
  <c r="AA565" i="7"/>
  <c r="AC565" i="7" s="1"/>
  <c r="N951" i="10" s="1" a="1"/>
  <c r="N951" i="10" s="1"/>
  <c r="AA563" i="7"/>
  <c r="AB563" i="7" s="1"/>
  <c r="M834" i="10" s="1" a="1"/>
  <c r="M834" i="10" s="1"/>
  <c r="AA561" i="7"/>
  <c r="AA559" i="7"/>
  <c r="AC559" i="7" s="1"/>
  <c r="N438" i="10" s="1" a="1"/>
  <c r="N438" i="10" s="1"/>
  <c r="AA557" i="7"/>
  <c r="AA555" i="7"/>
  <c r="AB555" i="7" s="1"/>
  <c r="M769" i="10" s="1" a="1"/>
  <c r="M769" i="10" s="1"/>
  <c r="AA553" i="7"/>
  <c r="AA551" i="7"/>
  <c r="AC551" i="7" s="1"/>
  <c r="N241" i="10" s="1" a="1"/>
  <c r="N241" i="10" s="1"/>
  <c r="AA549" i="7"/>
  <c r="AC549" i="7" s="1"/>
  <c r="N844" i="10" s="1" a="1"/>
  <c r="N844" i="10" s="1"/>
  <c r="AA547" i="7"/>
  <c r="AB547" i="7" s="1"/>
  <c r="M93" i="10" s="1" a="1"/>
  <c r="M93" i="10" s="1"/>
  <c r="AA545" i="7"/>
  <c r="AC545" i="7" s="1"/>
  <c r="N240" i="10" s="1" a="1"/>
  <c r="N240" i="10" s="1"/>
  <c r="AA543" i="7"/>
  <c r="AB543" i="7" s="1"/>
  <c r="M429" i="10" s="1" a="1"/>
  <c r="M429" i="10" s="1"/>
  <c r="AA541" i="7"/>
  <c r="AA539" i="7"/>
  <c r="AC539" i="7" s="1"/>
  <c r="N26" i="10" s="1" a="1"/>
  <c r="N26" i="10" s="1"/>
  <c r="AA537" i="7"/>
  <c r="AA535" i="7"/>
  <c r="AB535" i="7" s="1"/>
  <c r="M302" i="10" s="1" a="1"/>
  <c r="M302" i="10" s="1"/>
  <c r="AA533" i="7"/>
  <c r="AB533" i="7" s="1"/>
  <c r="M914" i="10" s="1" a="1"/>
  <c r="M914" i="10" s="1"/>
  <c r="AA531" i="7"/>
  <c r="AA529" i="7"/>
  <c r="AA527" i="7"/>
  <c r="AA525" i="7"/>
  <c r="AC525" i="7" s="1"/>
  <c r="N468" i="10" s="1" a="1"/>
  <c r="N468" i="10" s="1"/>
  <c r="AA523" i="7"/>
  <c r="AB523" i="7" s="1"/>
  <c r="M295" i="10" s="1" a="1"/>
  <c r="M295" i="10" s="1"/>
  <c r="AA521" i="7"/>
  <c r="AA519" i="7"/>
  <c r="AA517" i="7"/>
  <c r="AB517" i="7" s="1"/>
  <c r="M386" i="10" s="1" a="1"/>
  <c r="M386" i="10" s="1"/>
  <c r="AA515" i="7"/>
  <c r="AC515" i="7" s="1"/>
  <c r="N504" i="10" s="1" a="1"/>
  <c r="N504" i="10" s="1"/>
  <c r="AA513" i="7"/>
  <c r="AA511" i="7"/>
  <c r="AC511" i="7" s="1"/>
  <c r="N329" i="10" s="1" a="1"/>
  <c r="N329" i="10" s="1"/>
  <c r="AA509" i="7"/>
  <c r="AB509" i="7" s="1"/>
  <c r="M891" i="10" s="1" a="1"/>
  <c r="M891" i="10" s="1"/>
  <c r="AA507" i="7"/>
  <c r="AC507" i="7" s="1"/>
  <c r="N138" i="10" s="1" a="1"/>
  <c r="N138" i="10" s="1"/>
  <c r="AA505" i="7"/>
  <c r="AC505" i="7" s="1"/>
  <c r="N883" i="10" s="1" a="1"/>
  <c r="N883" i="10" s="1"/>
  <c r="AA503" i="7"/>
  <c r="AA501" i="7"/>
  <c r="AC501" i="7" s="1"/>
  <c r="N537" i="10" s="1" a="1"/>
  <c r="N537" i="10" s="1"/>
  <c r="AA499" i="7"/>
  <c r="AB499" i="7" s="1"/>
  <c r="M580" i="10" s="1" a="1"/>
  <c r="M580" i="10" s="1"/>
  <c r="AA497" i="7"/>
  <c r="AA495" i="7"/>
  <c r="AB495" i="7" s="1"/>
  <c r="M584" i="10" s="1" a="1"/>
  <c r="M584" i="10" s="1"/>
  <c r="AA493" i="7"/>
  <c r="AC493" i="7" s="1"/>
  <c r="N659" i="10" s="1" a="1"/>
  <c r="N659" i="10" s="1"/>
  <c r="AA491" i="7"/>
  <c r="AB491" i="7" s="1"/>
  <c r="M515" i="10" s="1" a="1"/>
  <c r="M515" i="10" s="1"/>
  <c r="AA489" i="7"/>
  <c r="AC489" i="7" s="1"/>
  <c r="N23" i="10" s="1" a="1"/>
  <c r="N23" i="10" s="1"/>
  <c r="AA487" i="7"/>
  <c r="AC487" i="7" s="1"/>
  <c r="N298" i="10" s="1" a="1"/>
  <c r="N298" i="10" s="1"/>
  <c r="AA485" i="7"/>
  <c r="AA483" i="7"/>
  <c r="AC483" i="7" s="1"/>
  <c r="N232" i="10" s="1" a="1"/>
  <c r="N232" i="10" s="1"/>
  <c r="AA481" i="7"/>
  <c r="AA479" i="7"/>
  <c r="AB479" i="7" s="1"/>
  <c r="M350" i="10" s="1" a="1"/>
  <c r="M350" i="10" s="1"/>
  <c r="AA477" i="7"/>
  <c r="AB477" i="7" s="1"/>
  <c r="M89" i="10" s="1" a="1"/>
  <c r="M89" i="10" s="1"/>
  <c r="AA475" i="7"/>
  <c r="AA473" i="7"/>
  <c r="AA471" i="7"/>
  <c r="AA469" i="7"/>
  <c r="AC469" i="7" s="1"/>
  <c r="N456" i="10" s="1" a="1"/>
  <c r="N456" i="10" s="1"/>
  <c r="AA467" i="7"/>
  <c r="AB467" i="7" s="1"/>
  <c r="M376" i="10" s="1" a="1"/>
  <c r="M376" i="10" s="1"/>
  <c r="AA465" i="7"/>
  <c r="AA463" i="7"/>
  <c r="AB463" i="7" s="1"/>
  <c r="M207" i="10" s="1" a="1"/>
  <c r="M207" i="10" s="1"/>
  <c r="AA461" i="7"/>
  <c r="AC461" i="7" s="1"/>
  <c r="N779" i="10" s="1" a="1"/>
  <c r="N779" i="10" s="1"/>
  <c r="AA459" i="7"/>
  <c r="AB459" i="7" s="1"/>
  <c r="M130" i="10" s="1" a="1"/>
  <c r="M130" i="10" s="1"/>
  <c r="AA457" i="7"/>
  <c r="AA455" i="7"/>
  <c r="AC455" i="7" s="1"/>
  <c r="N382" i="10" s="1" a="1"/>
  <c r="N382" i="10" s="1"/>
  <c r="AA453" i="7"/>
  <c r="AA451" i="7"/>
  <c r="AC451" i="7" s="1"/>
  <c r="N49" i="10" s="1" a="1"/>
  <c r="N49" i="10" s="1"/>
  <c r="AA449" i="7"/>
  <c r="AA447" i="7"/>
  <c r="AA445" i="7"/>
  <c r="AB445" i="7" s="1"/>
  <c r="M242" i="10" s="1" a="1"/>
  <c r="M242" i="10" s="1"/>
  <c r="AA443" i="7"/>
  <c r="AB443" i="7" s="1"/>
  <c r="M502" i="10" s="1" a="1"/>
  <c r="M502" i="10" s="1"/>
  <c r="AA441" i="7"/>
  <c r="AA439" i="7"/>
  <c r="AB439" i="7" s="1"/>
  <c r="M278" i="10" s="1" a="1"/>
  <c r="M278" i="10" s="1"/>
  <c r="AA437" i="7"/>
  <c r="AC437" i="7" s="1"/>
  <c r="N307" i="10" s="1" a="1"/>
  <c r="N307" i="10" s="1"/>
  <c r="AA435" i="7"/>
  <c r="AB435" i="7" s="1"/>
  <c r="M505" i="10" s="1" a="1"/>
  <c r="M505" i="10" s="1"/>
  <c r="AA433" i="7"/>
  <c r="AA431" i="7"/>
  <c r="AB431" i="7" s="1"/>
  <c r="M592" i="10" s="1" a="1"/>
  <c r="M592" i="10" s="1"/>
  <c r="AA429" i="7"/>
  <c r="AC429" i="7" s="1"/>
  <c r="N874" i="10" s="1" a="1"/>
  <c r="N874" i="10" s="1"/>
  <c r="AA427" i="7"/>
  <c r="AC427" i="7" s="1"/>
  <c r="N964" i="10" s="1" a="1"/>
  <c r="N964" i="10" s="1"/>
  <c r="AA425" i="7"/>
  <c r="AA423" i="7"/>
  <c r="AC423" i="7" s="1"/>
  <c r="N39" i="10" s="1" a="1"/>
  <c r="N39" i="10" s="1"/>
  <c r="AA421" i="7"/>
  <c r="AB421" i="7" s="1"/>
  <c r="M733" i="10" s="1" a="1"/>
  <c r="M733" i="10" s="1"/>
  <c r="AA419" i="7"/>
  <c r="AA417" i="7"/>
  <c r="AA415" i="7"/>
  <c r="AB415" i="7" s="1"/>
  <c r="M42" i="10" s="1" a="1"/>
  <c r="M42" i="10" s="1"/>
  <c r="AA413" i="7"/>
  <c r="AC413" i="7" s="1"/>
  <c r="N265" i="10" s="1" a="1"/>
  <c r="N265" i="10" s="1"/>
  <c r="AA411" i="7"/>
  <c r="AC411" i="7" s="1"/>
  <c r="N158" i="10" s="1" a="1"/>
  <c r="N158" i="10" s="1"/>
  <c r="AA409" i="7"/>
  <c r="AA407" i="7"/>
  <c r="AC407" i="7" s="1"/>
  <c r="N974" i="10" s="1" a="1"/>
  <c r="N974" i="10" s="1"/>
  <c r="AA405" i="7"/>
  <c r="AC405" i="7" s="1"/>
  <c r="N790" i="10" s="1" a="1"/>
  <c r="N790" i="10" s="1"/>
  <c r="AA403" i="7"/>
  <c r="AB403" i="7" s="1"/>
  <c r="M960" i="10" s="1" a="1"/>
  <c r="M960" i="10" s="1"/>
  <c r="AA401" i="7"/>
  <c r="AC401" i="7" s="1"/>
  <c r="N63" i="10" s="1" a="1"/>
  <c r="N63" i="10" s="1"/>
  <c r="AA399" i="7"/>
  <c r="AC399" i="7" s="1"/>
  <c r="N379" i="10" s="1" a="1"/>
  <c r="N379" i="10" s="1"/>
  <c r="AA397" i="7"/>
  <c r="AB397" i="7" s="1"/>
  <c r="M225" i="10" s="1" a="1"/>
  <c r="M225" i="10" s="1"/>
  <c r="AA395" i="7"/>
  <c r="AB395" i="7" s="1"/>
  <c r="M738" i="10" s="1" a="1"/>
  <c r="M738" i="10" s="1"/>
  <c r="AA393" i="7"/>
  <c r="AC393" i="7" s="1"/>
  <c r="N957" i="10" s="1" a="1"/>
  <c r="N957" i="10" s="1"/>
  <c r="AA391" i="7"/>
  <c r="AA389" i="7"/>
  <c r="AC389" i="7" s="1"/>
  <c r="N557" i="10" s="1" a="1"/>
  <c r="N557" i="10" s="1"/>
  <c r="AA387" i="7"/>
  <c r="AB387" i="7" s="1"/>
  <c r="M567" i="10" s="1" a="1"/>
  <c r="M567" i="10" s="1"/>
  <c r="AA385" i="7"/>
  <c r="AA383" i="7"/>
  <c r="AC383" i="7" s="1"/>
  <c r="N830" i="10" s="1" a="1"/>
  <c r="N830" i="10" s="1"/>
  <c r="AA381" i="7"/>
  <c r="AC381" i="7" s="1"/>
  <c r="N821" i="10" s="1" a="1"/>
  <c r="N821" i="10" s="1"/>
  <c r="AA379" i="7"/>
  <c r="AB379" i="7" s="1"/>
  <c r="M752" i="10" s="1" a="1"/>
  <c r="M752" i="10" s="1"/>
  <c r="AA377" i="7"/>
  <c r="AA375" i="7"/>
  <c r="AA373" i="7"/>
  <c r="AB373" i="7" s="1"/>
  <c r="M18" i="10" s="1" a="1"/>
  <c r="M18" i="10" s="1"/>
  <c r="AA371" i="7"/>
  <c r="AB371" i="7" s="1"/>
  <c r="M582" i="10" s="1" a="1"/>
  <c r="M582" i="10" s="1"/>
  <c r="AA369" i="7"/>
  <c r="AA367" i="7"/>
  <c r="AC367" i="7" s="1"/>
  <c r="N394" i="10" s="1" a="1"/>
  <c r="N394" i="10" s="1"/>
  <c r="AA365" i="7"/>
  <c r="AC365" i="7" s="1"/>
  <c r="N410" i="10" s="1" a="1"/>
  <c r="N410" i="10" s="1"/>
  <c r="AA363" i="7"/>
  <c r="AA361" i="7"/>
  <c r="AA359" i="7"/>
  <c r="AB359" i="7" s="1"/>
  <c r="M671" i="10" s="1" a="1"/>
  <c r="M671" i="10" s="1"/>
  <c r="AA357" i="7"/>
  <c r="AC357" i="7" s="1"/>
  <c r="N855" i="10" s="1" a="1"/>
  <c r="N855" i="10" s="1"/>
  <c r="AA355" i="7"/>
  <c r="AB355" i="7" s="1"/>
  <c r="M642" i="10" s="1" a="1"/>
  <c r="M642" i="10" s="1"/>
  <c r="AA353" i="7"/>
  <c r="AA351" i="7"/>
  <c r="AB351" i="7" s="1"/>
  <c r="M267" i="10" s="1" a="1"/>
  <c r="M267" i="10" s="1"/>
  <c r="AA349" i="7"/>
  <c r="AC349" i="7" s="1"/>
  <c r="N427" i="10" s="1" a="1"/>
  <c r="N427" i="10" s="1"/>
  <c r="AA347" i="7"/>
  <c r="AB347" i="7" s="1"/>
  <c r="M553" i="10" s="1" a="1"/>
  <c r="M553" i="10" s="1"/>
  <c r="AA345" i="7"/>
  <c r="AA343" i="7"/>
  <c r="AC343" i="7" s="1"/>
  <c r="N487" i="10" s="1" a="1"/>
  <c r="N487" i="10" s="1"/>
  <c r="AA341" i="7"/>
  <c r="AB341" i="7" s="1"/>
  <c r="M757" i="10" s="1" a="1"/>
  <c r="M757" i="10" s="1"/>
  <c r="AA339" i="7"/>
  <c r="AC339" i="7" s="1"/>
  <c r="N595" i="10" s="1" a="1"/>
  <c r="N595" i="10" s="1"/>
  <c r="AA337" i="7"/>
  <c r="AC337" i="7" s="1"/>
  <c r="N629" i="10" s="1" a="1"/>
  <c r="N629" i="10" s="1"/>
  <c r="AA335" i="7"/>
  <c r="AA333" i="7"/>
  <c r="AB333" i="7" s="1"/>
  <c r="M877" i="10" s="1" a="1"/>
  <c r="M877" i="10" s="1"/>
  <c r="AA331" i="7"/>
  <c r="AB331" i="7" s="1"/>
  <c r="M701" i="10" s="1" a="1"/>
  <c r="M701" i="10" s="1"/>
  <c r="AA329" i="7"/>
  <c r="AA327" i="7"/>
  <c r="AA325" i="7"/>
  <c r="AC325" i="7" s="1"/>
  <c r="N220" i="10" s="1" a="1"/>
  <c r="N220" i="10" s="1"/>
  <c r="AA323" i="7"/>
  <c r="AB323" i="7" s="1"/>
  <c r="M551" i="10" s="1" a="1"/>
  <c r="M551" i="10" s="1"/>
  <c r="AA321" i="7"/>
  <c r="AC321" i="7" s="1"/>
  <c r="N942" i="10" s="1" a="1"/>
  <c r="N942" i="10" s="1"/>
  <c r="AA319" i="7"/>
  <c r="AC319" i="7" s="1"/>
  <c r="N312" i="10" s="1" a="1"/>
  <c r="N312" i="10" s="1"/>
  <c r="AA317" i="7"/>
  <c r="AA315" i="7"/>
  <c r="AB315" i="7" s="1"/>
  <c r="M465" i="10" s="1" a="1"/>
  <c r="M465" i="10" s="1"/>
  <c r="AA313" i="7"/>
  <c r="AA311" i="7"/>
  <c r="AC311" i="7" s="1"/>
  <c r="N966" i="10" s="1" a="1"/>
  <c r="N966" i="10" s="1"/>
  <c r="AA309" i="7"/>
  <c r="AC309" i="7" s="1"/>
  <c r="N213" i="10" s="1" a="1"/>
  <c r="N213" i="10" s="1"/>
  <c r="AA307" i="7"/>
  <c r="AC307" i="7" s="1"/>
  <c r="N872" i="10" s="1" a="1"/>
  <c r="N872" i="10" s="1"/>
  <c r="AA305" i="7"/>
  <c r="AA303" i="7"/>
  <c r="AC303" i="7" s="1"/>
  <c r="N236" i="10" s="1" a="1"/>
  <c r="N236" i="10" s="1"/>
  <c r="AA301" i="7"/>
  <c r="AC301" i="7" s="1"/>
  <c r="N508" i="10" s="1" a="1"/>
  <c r="N508" i="10" s="1"/>
  <c r="AA299" i="7"/>
  <c r="AC299" i="7" s="1"/>
  <c r="N772" i="10" s="1" a="1"/>
  <c r="N772" i="10" s="1"/>
  <c r="AA297" i="7"/>
  <c r="AA295" i="7"/>
  <c r="AB295" i="7" s="1"/>
  <c r="M268" i="10" s="1" a="1"/>
  <c r="M268" i="10" s="1"/>
  <c r="AA293" i="7"/>
  <c r="AC293" i="7" s="1"/>
  <c r="N647" i="10" s="1" a="1"/>
  <c r="N647" i="10" s="1"/>
  <c r="AA291" i="7"/>
  <c r="AB291" i="7" s="1"/>
  <c r="M478" i="10" s="1" a="1"/>
  <c r="M478" i="10" s="1"/>
  <c r="AA289" i="7"/>
  <c r="AA287" i="7"/>
  <c r="AB287" i="7" s="1"/>
  <c r="M713" i="10" s="1" a="1"/>
  <c r="M713" i="10" s="1"/>
  <c r="AA285" i="7"/>
  <c r="AB285" i="7" s="1"/>
  <c r="M719" i="10" s="1" a="1"/>
  <c r="M719" i="10" s="1"/>
  <c r="AA283" i="7"/>
  <c r="AC283" i="7" s="1"/>
  <c r="N995" i="10" s="1" a="1"/>
  <c r="N995" i="10" s="1"/>
  <c r="AA281" i="7"/>
  <c r="AA279" i="7"/>
  <c r="AB279" i="7" s="1"/>
  <c r="M805" i="10" s="1" a="1"/>
  <c r="M805" i="10" s="1"/>
  <c r="AA277" i="7"/>
  <c r="AB277" i="7" s="1"/>
  <c r="M762" i="10" s="1" a="1"/>
  <c r="M762" i="10" s="1"/>
  <c r="AA275" i="7"/>
  <c r="AB275" i="7" s="1"/>
  <c r="M180" i="10" s="1" a="1"/>
  <c r="M180" i="10" s="1"/>
  <c r="AA273" i="7"/>
  <c r="AC273" i="7" s="1"/>
  <c r="N97" i="10" s="1" a="1"/>
  <c r="N97" i="10" s="1"/>
  <c r="AA271" i="7"/>
  <c r="AC271" i="7" s="1"/>
  <c r="N184" i="10" s="1" a="1"/>
  <c r="N184" i="10" s="1"/>
  <c r="AA269" i="7"/>
  <c r="AC269" i="7" s="1"/>
  <c r="N434" i="10" s="1" a="1"/>
  <c r="N434" i="10" s="1"/>
  <c r="AA267" i="7"/>
  <c r="AB267" i="7" s="1"/>
  <c r="M601" i="10" s="1" a="1"/>
  <c r="M601" i="10" s="1"/>
  <c r="AA265" i="7"/>
  <c r="AA263" i="7"/>
  <c r="AC263" i="7" s="1"/>
  <c r="N337" i="10" s="1" a="1"/>
  <c r="N337" i="10" s="1"/>
  <c r="AA261" i="7"/>
  <c r="AB261" i="7" s="1"/>
  <c r="M149" i="10" s="1" a="1"/>
  <c r="M149" i="10" s="1"/>
  <c r="AA259" i="7"/>
  <c r="AC259" i="7" s="1"/>
  <c r="N999" i="10" s="1" a="1"/>
  <c r="N999" i="10" s="1"/>
  <c r="AA257" i="7"/>
  <c r="AC257" i="7" s="1"/>
  <c r="N441" i="10" s="1" a="1"/>
  <c r="N441" i="10" s="1"/>
  <c r="AA255" i="7"/>
  <c r="AB255" i="7" s="1"/>
  <c r="M106" i="10" s="1" a="1"/>
  <c r="M106" i="10" s="1"/>
  <c r="AA253" i="7"/>
  <c r="AC253" i="7" s="1"/>
  <c r="N907" i="10" s="1" a="1"/>
  <c r="N907" i="10" s="1"/>
  <c r="AA251" i="7"/>
  <c r="AB251" i="7" s="1"/>
  <c r="M547" i="10" s="1" a="1"/>
  <c r="M547" i="10" s="1"/>
  <c r="AA249" i="7"/>
  <c r="AA247" i="7"/>
  <c r="AB247" i="7" s="1"/>
  <c r="M615" i="10" s="1" a="1"/>
  <c r="M615" i="10" s="1"/>
  <c r="AA245" i="7"/>
  <c r="AB245" i="7" s="1"/>
  <c r="M221" i="10" s="1" a="1"/>
  <c r="M221" i="10" s="1"/>
  <c r="AA243" i="7"/>
  <c r="AC243" i="7" s="1"/>
  <c r="N11" i="10" s="1" a="1"/>
  <c r="N11" i="10" s="1"/>
  <c r="AA241" i="7"/>
  <c r="AA239" i="7"/>
  <c r="AC239" i="7" s="1"/>
  <c r="N335" i="10" s="1" a="1"/>
  <c r="N335" i="10" s="1"/>
  <c r="AA237" i="7"/>
  <c r="AC237" i="7" s="1"/>
  <c r="N316" i="10" s="1" a="1"/>
  <c r="N316" i="10" s="1"/>
  <c r="AA235" i="7"/>
  <c r="AC235" i="7" s="1"/>
  <c r="N633" i="10" s="1" a="1"/>
  <c r="N633" i="10" s="1"/>
  <c r="AA233" i="7"/>
  <c r="AA231" i="7"/>
  <c r="AA229" i="7"/>
  <c r="AC229" i="7" s="1"/>
  <c r="N591" i="10" s="1" a="1"/>
  <c r="N591" i="10" s="1"/>
  <c r="AA227" i="7"/>
  <c r="AB227" i="7" s="1"/>
  <c r="M676" i="10" s="1" a="1"/>
  <c r="M676" i="10" s="1"/>
  <c r="AA225" i="7"/>
  <c r="AB225" i="7" s="1"/>
  <c r="M311" i="10" s="1" a="1"/>
  <c r="M311" i="10" s="1"/>
  <c r="AA223" i="7"/>
  <c r="AA221" i="7"/>
  <c r="AB221" i="7" s="1"/>
  <c r="M956" i="10" s="1" a="1"/>
  <c r="M956" i="10" s="1"/>
  <c r="AA219" i="7"/>
  <c r="AC219" i="7" s="1"/>
  <c r="N892" i="10" s="1" a="1"/>
  <c r="N892" i="10" s="1"/>
  <c r="AA217" i="7"/>
  <c r="AC217" i="7" s="1"/>
  <c r="N560" i="10" s="1" a="1"/>
  <c r="N560" i="10" s="1"/>
  <c r="AA215" i="7"/>
  <c r="AC215" i="7" s="1"/>
  <c r="N979" i="10" s="1" a="1"/>
  <c r="N979" i="10" s="1"/>
  <c r="AA213" i="7"/>
  <c r="AC213" i="7" s="1"/>
  <c r="N288" i="10" s="1" a="1"/>
  <c r="N288" i="10" s="1"/>
  <c r="AA211" i="7"/>
  <c r="AB211" i="7" s="1"/>
  <c r="M720" i="10" s="1" a="1"/>
  <c r="M720" i="10" s="1"/>
  <c r="AA209" i="7"/>
  <c r="AC209" i="7" s="1"/>
  <c r="N666" i="10" s="1" a="1"/>
  <c r="N666" i="10" s="1"/>
  <c r="AA207" i="7"/>
  <c r="AC207" i="7" s="1"/>
  <c r="N226" i="10" s="1" a="1"/>
  <c r="N226" i="10" s="1"/>
  <c r="AA205" i="7"/>
  <c r="AC205" i="7" s="1"/>
  <c r="N299" i="10" s="1" a="1"/>
  <c r="N299" i="10" s="1"/>
  <c r="AA203" i="7"/>
  <c r="AB203" i="7" s="1"/>
  <c r="M906" i="10" s="1" a="1"/>
  <c r="M906" i="10" s="1"/>
  <c r="AA201" i="7"/>
  <c r="AC201" i="7" s="1"/>
  <c r="N414" i="10" s="1" a="1"/>
  <c r="N414" i="10" s="1"/>
  <c r="AA199" i="7"/>
  <c r="AC199" i="7" s="1"/>
  <c r="N685" i="10" s="1" a="1"/>
  <c r="N685" i="10" s="1"/>
  <c r="AA197" i="7"/>
  <c r="AA195" i="7"/>
  <c r="AB195" i="7" s="1"/>
  <c r="M91" i="10" s="1" a="1"/>
  <c r="M91" i="10" s="1"/>
  <c r="AA193" i="7"/>
  <c r="AC193" i="7" s="1"/>
  <c r="N127" i="10" s="1" a="1"/>
  <c r="N127" i="10" s="1"/>
  <c r="AA191" i="7"/>
  <c r="AB191" i="7" s="1"/>
  <c r="M328" i="10" s="1" a="1"/>
  <c r="M328" i="10" s="1"/>
  <c r="AA189" i="7"/>
  <c r="AB189" i="7" s="1"/>
  <c r="M273" i="10" s="1" a="1"/>
  <c r="M273" i="10" s="1"/>
  <c r="AA187" i="7"/>
  <c r="AB187" i="7" s="1"/>
  <c r="M758" i="10" s="1" a="1"/>
  <c r="M758" i="10" s="1"/>
  <c r="AA185" i="7"/>
  <c r="AC185" i="7" s="1"/>
  <c r="N183" i="10" s="1" a="1"/>
  <c r="N183" i="10" s="1"/>
  <c r="AA183" i="7"/>
  <c r="AC183" i="7" s="1"/>
  <c r="N625" i="10" s="1" a="1"/>
  <c r="N625" i="10" s="1"/>
  <c r="AA181" i="7"/>
  <c r="AC181" i="7" s="1"/>
  <c r="N590" i="10" s="1" a="1"/>
  <c r="N590" i="10" s="1"/>
  <c r="AA179" i="7"/>
  <c r="AB179" i="7" s="1"/>
  <c r="M716" i="10" s="1" a="1"/>
  <c r="M716" i="10" s="1"/>
  <c r="AA177" i="7"/>
  <c r="AC177" i="7" s="1"/>
  <c r="N714" i="10" s="1" a="1"/>
  <c r="N714" i="10" s="1"/>
  <c r="AA175" i="7"/>
  <c r="AC175" i="7" s="1"/>
  <c r="N112" i="10" s="1" a="1"/>
  <c r="N112" i="10" s="1"/>
  <c r="AA173" i="7"/>
  <c r="AB173" i="7" s="1"/>
  <c r="M723" i="10" s="1" a="1"/>
  <c r="M723" i="10" s="1"/>
  <c r="AA171" i="7"/>
  <c r="AA169" i="7"/>
  <c r="AC169" i="7" s="1"/>
  <c r="N323" i="10" s="1" a="1"/>
  <c r="N323" i="10" s="1"/>
  <c r="AA167" i="7"/>
  <c r="AB167" i="7" s="1"/>
  <c r="M228" i="10" s="1" a="1"/>
  <c r="M228" i="10" s="1"/>
  <c r="AA165" i="7"/>
  <c r="AC165" i="7" s="1"/>
  <c r="N514" i="10" s="1" a="1"/>
  <c r="N514" i="10" s="1"/>
  <c r="AA163" i="7"/>
  <c r="AA161" i="7"/>
  <c r="AC161" i="7" s="1"/>
  <c r="N930" i="10" s="1" a="1"/>
  <c r="N930" i="10" s="1"/>
  <c r="AA159" i="7"/>
  <c r="AC159" i="7" s="1"/>
  <c r="N157" i="10" s="1" a="1"/>
  <c r="N157" i="10" s="1"/>
  <c r="AA157" i="7"/>
  <c r="AC157" i="7" s="1"/>
  <c r="N521" i="10" s="1" a="1"/>
  <c r="N521" i="10" s="1"/>
  <c r="AA155" i="7"/>
  <c r="AB155" i="7" s="1"/>
  <c r="M847" i="10" s="1" a="1"/>
  <c r="M847" i="10" s="1"/>
  <c r="AA153" i="7"/>
  <c r="AA151" i="7"/>
  <c r="AC151" i="7" s="1"/>
  <c r="N649" i="10" s="1" a="1"/>
  <c r="N649" i="10" s="1"/>
  <c r="AA149" i="7"/>
  <c r="AC149" i="7" s="1"/>
  <c r="N28" i="10" s="1" a="1"/>
  <c r="N28" i="10" s="1"/>
  <c r="AA147" i="7"/>
  <c r="AC147" i="7" s="1"/>
  <c r="N206" i="10" s="1" a="1"/>
  <c r="N206" i="10" s="1"/>
  <c r="AA145" i="7"/>
  <c r="AC145" i="7" s="1"/>
  <c r="N731" i="10" s="1" a="1"/>
  <c r="N731" i="10" s="1"/>
  <c r="AA143" i="7"/>
  <c r="AB143" i="7" s="1"/>
  <c r="M79" i="10" s="1" a="1"/>
  <c r="M79" i="10" s="1"/>
  <c r="AA141" i="7"/>
  <c r="AB141" i="7" s="1"/>
  <c r="M788" i="10" s="1" a="1"/>
  <c r="M788" i="10" s="1"/>
  <c r="AA139" i="7"/>
  <c r="AC139" i="7" s="1"/>
  <c r="N635" i="10" s="1" a="1"/>
  <c r="N635" i="10" s="1"/>
  <c r="AA137" i="7"/>
  <c r="AC137" i="7" s="1"/>
  <c r="N729" i="10" s="1" a="1"/>
  <c r="N729" i="10" s="1"/>
  <c r="AA135" i="7"/>
  <c r="AC135" i="7" s="1"/>
  <c r="N340" i="10" s="1" a="1"/>
  <c r="N340" i="10" s="1"/>
  <c r="AA133" i="7"/>
  <c r="AC133" i="7" s="1"/>
  <c r="N797" i="10" s="1" a="1"/>
  <c r="N797" i="10" s="1"/>
  <c r="AA131" i="7"/>
  <c r="AB131" i="7" s="1"/>
  <c r="M479" i="10" s="1" a="1"/>
  <c r="M479" i="10" s="1"/>
  <c r="AA129" i="7"/>
  <c r="AC129" i="7" s="1"/>
  <c r="N113" i="10" s="1" a="1"/>
  <c r="N113" i="10" s="1"/>
  <c r="AA127" i="7"/>
  <c r="AA125" i="7"/>
  <c r="AC125" i="7" s="1"/>
  <c r="N972" i="10" s="1" a="1"/>
  <c r="N972" i="10" s="1"/>
  <c r="AA123" i="7"/>
  <c r="AC123" i="7" s="1"/>
  <c r="N87" i="10" s="1" a="1"/>
  <c r="N87" i="10" s="1"/>
  <c r="AA121" i="7"/>
  <c r="AA119" i="7"/>
  <c r="AB119" i="7" s="1"/>
  <c r="M916" i="10" s="1" a="1"/>
  <c r="M916" i="10" s="1"/>
  <c r="AA117" i="7"/>
  <c r="AC117" i="7" s="1"/>
  <c r="N210" i="10" s="1" a="1"/>
  <c r="N210" i="10" s="1"/>
  <c r="AA115" i="7"/>
  <c r="AC115" i="7" s="1"/>
  <c r="N339" i="10" s="1" a="1"/>
  <c r="N339" i="10" s="1"/>
  <c r="AA113" i="7"/>
  <c r="AC113" i="7" s="1"/>
  <c r="N932" i="10" s="1" a="1"/>
  <c r="N932" i="10" s="1"/>
  <c r="AA111" i="7"/>
  <c r="AB111" i="7" s="1"/>
  <c r="M363" i="10" s="1" a="1"/>
  <c r="M363" i="10" s="1"/>
  <c r="AA109" i="7"/>
  <c r="AC109" i="7" s="1"/>
  <c r="N99" i="10" s="1" a="1"/>
  <c r="N99" i="10" s="1"/>
  <c r="AA107" i="7"/>
  <c r="AB107" i="7" s="1"/>
  <c r="M400" i="10" s="1" a="1"/>
  <c r="M400" i="10" s="1"/>
  <c r="AA105" i="7"/>
  <c r="AC105" i="7" s="1"/>
  <c r="N622" i="10" s="1" a="1"/>
  <c r="N622" i="10" s="1"/>
  <c r="AA103" i="7"/>
  <c r="AC103" i="7" s="1"/>
  <c r="N702" i="10" s="1" a="1"/>
  <c r="N702" i="10" s="1"/>
  <c r="AA101" i="7"/>
  <c r="AA99" i="7"/>
  <c r="AC99" i="7" s="1"/>
  <c r="N1000" i="10" s="1" a="1"/>
  <c r="N1000" i="10" s="1"/>
  <c r="AA97" i="7"/>
  <c r="AC97" i="7" s="1"/>
  <c r="N746" i="10" s="1" a="1"/>
  <c r="N746" i="10" s="1"/>
  <c r="AA95" i="7"/>
  <c r="AB95" i="7" s="1"/>
  <c r="M997" i="10" s="1" a="1"/>
  <c r="M997" i="10" s="1"/>
  <c r="AA93" i="7"/>
  <c r="AB93" i="7" s="1"/>
  <c r="M355" i="10" s="1" a="1"/>
  <c r="M355" i="10" s="1"/>
  <c r="AA91" i="7"/>
  <c r="AC91" i="7" s="1"/>
  <c r="N375" i="10" s="1" a="1"/>
  <c r="N375" i="10" s="1"/>
  <c r="AA89" i="7"/>
  <c r="AC89" i="7" s="1"/>
  <c r="N387" i="10" s="1" a="1"/>
  <c r="N387" i="10" s="1"/>
  <c r="AA87" i="7"/>
  <c r="AA85" i="7"/>
  <c r="AB85" i="7" s="1"/>
  <c r="M347" i="10" s="1" a="1"/>
  <c r="M347" i="10" s="1"/>
  <c r="AA83" i="7"/>
  <c r="AB83" i="7" s="1"/>
  <c r="M562" i="10" s="1" a="1"/>
  <c r="M562" i="10" s="1"/>
  <c r="AA81" i="7"/>
  <c r="AB81" i="7" s="1"/>
  <c r="M545" i="10" s="1" a="1"/>
  <c r="M545" i="10" s="1"/>
  <c r="AA79" i="7"/>
  <c r="AC79" i="7" s="1"/>
  <c r="N135" i="10" s="1" a="1"/>
  <c r="N135" i="10" s="1"/>
  <c r="AA77" i="7"/>
  <c r="AC77" i="7" s="1"/>
  <c r="N764" i="10" s="1" a="1"/>
  <c r="N764" i="10" s="1"/>
  <c r="AA75" i="7"/>
  <c r="AA73" i="7"/>
  <c r="AC73" i="7" s="1"/>
  <c r="N507" i="10" s="1" a="1"/>
  <c r="N507" i="10" s="1"/>
  <c r="AA71" i="7"/>
  <c r="AB71" i="7" s="1"/>
  <c r="M73" i="10" s="1" a="1"/>
  <c r="M73" i="10" s="1"/>
  <c r="AA69" i="7"/>
  <c r="AC69" i="7" s="1"/>
  <c r="N98" i="10" s="1" a="1"/>
  <c r="N98" i="10" s="1"/>
  <c r="AA67" i="7"/>
  <c r="AB67" i="7" s="1"/>
  <c r="M851" i="10" s="1" a="1"/>
  <c r="M851" i="10" s="1"/>
  <c r="AA65" i="7"/>
  <c r="AC65" i="7" s="1"/>
  <c r="N192" i="10" s="1" a="1"/>
  <c r="N192" i="10" s="1"/>
  <c r="AA63" i="7"/>
  <c r="AC63" i="7" s="1"/>
  <c r="N773" i="10" s="1" a="1"/>
  <c r="N773" i="10" s="1"/>
  <c r="AA61" i="7"/>
  <c r="AC61" i="7" s="1"/>
  <c r="N539" i="10" s="1" a="1"/>
  <c r="N539" i="10" s="1"/>
  <c r="AA59" i="7"/>
  <c r="AC59" i="7" s="1"/>
  <c r="N15" i="10" s="1" a="1"/>
  <c r="N15" i="10" s="1"/>
  <c r="AA57" i="7"/>
  <c r="AA55" i="7"/>
  <c r="AB55" i="7" s="1"/>
  <c r="M540" i="10" s="1" a="1"/>
  <c r="M540" i="10" s="1"/>
  <c r="AA53" i="7"/>
  <c r="AC53" i="7" s="1"/>
  <c r="N621" i="10" s="1" a="1"/>
  <c r="N621" i="10" s="1"/>
  <c r="AA51" i="7"/>
  <c r="AC51" i="7" s="1"/>
  <c r="N673" i="10" s="1" a="1"/>
  <c r="N673" i="10" s="1"/>
  <c r="AA49" i="7"/>
  <c r="AC49" i="7" s="1"/>
  <c r="N333" i="10" s="1" a="1"/>
  <c r="N333" i="10" s="1"/>
  <c r="AA47" i="7"/>
  <c r="AC47" i="7" s="1"/>
  <c r="N377" i="10" s="1" a="1"/>
  <c r="N377" i="10" s="1"/>
  <c r="AA45" i="7"/>
  <c r="AC45" i="7" s="1"/>
  <c r="N984" i="10" s="1" a="1"/>
  <c r="N984" i="10" s="1"/>
  <c r="AA43" i="7"/>
  <c r="AC43" i="7" s="1"/>
  <c r="N596" i="10" s="1" a="1"/>
  <c r="N596" i="10" s="1"/>
  <c r="AA41" i="7"/>
  <c r="AC41" i="7" s="1"/>
  <c r="N619" i="10" s="1" a="1"/>
  <c r="N619" i="10" s="1"/>
  <c r="AA39" i="7"/>
  <c r="AC39" i="7" s="1"/>
  <c r="N498" i="10" s="1" a="1"/>
  <c r="N498" i="10" s="1"/>
  <c r="AA37" i="7"/>
  <c r="AC37" i="7" s="1"/>
  <c r="N800" i="10" s="1" a="1"/>
  <c r="N800" i="10" s="1"/>
  <c r="AA35" i="7"/>
  <c r="AC35" i="7" s="1"/>
  <c r="N728" i="10" s="1" a="1"/>
  <c r="N728" i="10" s="1"/>
  <c r="AA33" i="7"/>
  <c r="AC33" i="7" s="1"/>
  <c r="N239" i="10" s="1" a="1"/>
  <c r="N239" i="10" s="1"/>
  <c r="AA31" i="7"/>
  <c r="AC31" i="7" s="1"/>
  <c r="N248" i="10" s="1" a="1"/>
  <c r="N248" i="10" s="1"/>
  <c r="AA29" i="7"/>
  <c r="AC29" i="7" s="1"/>
  <c r="N990" i="10" s="1" a="1"/>
  <c r="N990" i="10" s="1"/>
  <c r="AA27" i="7"/>
  <c r="AB27" i="7" s="1"/>
  <c r="M558" i="10" s="1" a="1"/>
  <c r="M558" i="10" s="1"/>
  <c r="AA25" i="7"/>
  <c r="AC25" i="7" s="1"/>
  <c r="N630" i="10" s="1" a="1"/>
  <c r="N630" i="10" s="1"/>
  <c r="AA23" i="7"/>
  <c r="AB23" i="7" s="1"/>
  <c r="M338" i="10" s="1" a="1"/>
  <c r="M338" i="10" s="1"/>
  <c r="AA21" i="7"/>
  <c r="AB21" i="7" s="1"/>
  <c r="M10" i="10" s="1" a="1"/>
  <c r="M10" i="10" s="1"/>
  <c r="AA19" i="7"/>
  <c r="AB19" i="7" s="1"/>
  <c r="M156" i="10" s="1" a="1"/>
  <c r="M156" i="10" s="1"/>
  <c r="AA17" i="7"/>
  <c r="AC17" i="7" s="1"/>
  <c r="N474" i="10" s="1" a="1"/>
  <c r="N474" i="10" s="1"/>
  <c r="AA15" i="7"/>
  <c r="AB15" i="7" s="1"/>
  <c r="M349" i="10" s="1" a="1"/>
  <c r="M349" i="10" s="1"/>
  <c r="AA13" i="7"/>
  <c r="AC13" i="7" s="1"/>
  <c r="N155" i="10" s="1" a="1"/>
  <c r="N155" i="10" s="1"/>
  <c r="AA11" i="7"/>
  <c r="AB11" i="7" s="1"/>
  <c r="M703" i="10" s="1" a="1"/>
  <c r="M703" i="10" s="1"/>
  <c r="AA9" i="7"/>
  <c r="AB9" i="7" s="1"/>
  <c r="M679" i="10" s="1" a="1"/>
  <c r="M679" i="10" s="1"/>
  <c r="AA7" i="7"/>
  <c r="AC7" i="7" s="1"/>
  <c r="N574" i="10" s="1" a="1"/>
  <c r="N574" i="10" s="1"/>
  <c r="AA5" i="7"/>
  <c r="AC5" i="7" s="1"/>
  <c r="N837" i="10" s="1" a="1"/>
  <c r="N837" i="10" s="1"/>
  <c r="AA3" i="7"/>
  <c r="AC3" i="7" s="1"/>
  <c r="N952" i="10" s="1" a="1"/>
  <c r="N952" i="10" s="1"/>
  <c r="U645" i="7" l="1"/>
  <c r="J712" i="10" s="1" a="1"/>
  <c r="J712" i="10" s="1"/>
  <c r="U2" i="7"/>
  <c r="J319" i="10" s="1" a="1"/>
  <c r="J319" i="10" s="1"/>
  <c r="AC431" i="7"/>
  <c r="N592" i="10" s="1" a="1"/>
  <c r="N592" i="10" s="1"/>
  <c r="AB8" i="7"/>
  <c r="M875" i="10" s="1" a="1"/>
  <c r="M875" i="10" s="1"/>
  <c r="AB126" i="7"/>
  <c r="M266" i="10" s="1" a="1"/>
  <c r="M266" i="10" s="1"/>
  <c r="U431" i="7"/>
  <c r="AB69" i="7"/>
  <c r="M98" i="10" s="1" a="1"/>
  <c r="M98" i="10" s="1"/>
  <c r="AB190" i="7"/>
  <c r="M170" i="10" s="1" a="1"/>
  <c r="M170" i="10" s="1"/>
  <c r="AB308" i="7"/>
  <c r="M259" i="10" s="1" a="1"/>
  <c r="M259" i="10" s="1"/>
  <c r="U12" i="7"/>
  <c r="AB146" i="7"/>
  <c r="M922" i="10" s="1" a="1"/>
  <c r="M922" i="10" s="1"/>
  <c r="AC203" i="7"/>
  <c r="N906" i="10" s="1" a="1"/>
  <c r="N906" i="10" s="1"/>
  <c r="AB442" i="7"/>
  <c r="M52" i="10" s="1" a="1"/>
  <c r="M52" i="10" s="1"/>
  <c r="AC935" i="7"/>
  <c r="N993" i="10" s="1" a="1"/>
  <c r="N993" i="10" s="1"/>
  <c r="AB898" i="7"/>
  <c r="M245" i="10" s="1" a="1"/>
  <c r="M245" i="10" s="1"/>
  <c r="AB604" i="7"/>
  <c r="M235" i="10" s="1" a="1"/>
  <c r="M235" i="10" s="1"/>
  <c r="AC838" i="7"/>
  <c r="N658" i="10" s="1" a="1"/>
  <c r="N658" i="10" s="1"/>
  <c r="AB518" i="7"/>
  <c r="M443" i="10" s="1" a="1"/>
  <c r="M443" i="10" s="1"/>
  <c r="AB787" i="7"/>
  <c r="M71" i="10" s="1" a="1"/>
  <c r="M71" i="10" s="1"/>
  <c r="AB161" i="7"/>
  <c r="M930" i="10" s="1" a="1"/>
  <c r="M930" i="10" s="1"/>
  <c r="AB846" i="7"/>
  <c r="M828" i="10" s="1" a="1"/>
  <c r="M828" i="10" s="1"/>
  <c r="U689" i="7"/>
  <c r="AB349" i="7"/>
  <c r="M427" i="10" s="1" a="1"/>
  <c r="M427" i="10" s="1"/>
  <c r="U289" i="7"/>
  <c r="AB401" i="7"/>
  <c r="M63" i="10" s="1" a="1"/>
  <c r="M63" i="10" s="1"/>
  <c r="AC467" i="7"/>
  <c r="N376" i="10" s="1" a="1"/>
  <c r="N376" i="10" s="1"/>
  <c r="U324" i="7"/>
  <c r="U970" i="7"/>
  <c r="AB427" i="7"/>
  <c r="M964" i="10" s="1" a="1"/>
  <c r="M964" i="10" s="1"/>
  <c r="AB588" i="7"/>
  <c r="M53" i="10" s="1" a="1"/>
  <c r="M53" i="10" s="1"/>
  <c r="AB632" i="7"/>
  <c r="M128" i="10" s="1" a="1"/>
  <c r="M128" i="10" s="1"/>
  <c r="AC680" i="7"/>
  <c r="N126" i="10" s="1" a="1"/>
  <c r="N126" i="10" s="1"/>
  <c r="AB702" i="7"/>
  <c r="M583" i="10" s="1" a="1"/>
  <c r="M583" i="10" s="1"/>
  <c r="AB460" i="7"/>
  <c r="M668" i="10" s="1" a="1"/>
  <c r="M668" i="10" s="1"/>
  <c r="AB544" i="7"/>
  <c r="M976" i="10" s="1" a="1"/>
  <c r="M976" i="10" s="1"/>
  <c r="T793" i="7"/>
  <c r="U793" i="7" s="1"/>
  <c r="J681" i="10" s="1" a="1"/>
  <c r="J681" i="10" s="1"/>
  <c r="AC179" i="7"/>
  <c r="N716" i="10" s="1" a="1"/>
  <c r="N716" i="10" s="1"/>
  <c r="AC188" i="7"/>
  <c r="N146" i="10" s="1" a="1"/>
  <c r="N146" i="10" s="1"/>
  <c r="AB258" i="7"/>
  <c r="M132" i="10" s="1" a="1"/>
  <c r="M132" i="10" s="1"/>
  <c r="AC350" i="7"/>
  <c r="N500" i="10" s="1" a="1"/>
  <c r="N500" i="10" s="1"/>
  <c r="T678" i="7"/>
  <c r="U678" i="7" s="1"/>
  <c r="J767" i="10" s="1" a="1"/>
  <c r="J767" i="10" s="1"/>
  <c r="U631" i="7"/>
  <c r="W382" i="7"/>
  <c r="L354" i="10" s="1" a="1"/>
  <c r="L354" i="10" s="1"/>
  <c r="V382" i="7"/>
  <c r="K354" i="10" s="1" a="1"/>
  <c r="K354" i="10" s="1"/>
  <c r="W430" i="7"/>
  <c r="L202" i="10" s="1" a="1"/>
  <c r="L202" i="10" s="1"/>
  <c r="V430" i="7"/>
  <c r="K202" i="10" s="1" a="1"/>
  <c r="K202" i="10" s="1"/>
  <c r="W764" i="7"/>
  <c r="L50" i="10" s="1" a="1"/>
  <c r="L50" i="10" s="1"/>
  <c r="V764" i="7"/>
  <c r="K50" i="10" s="1" a="1"/>
  <c r="K50" i="10" s="1"/>
  <c r="V91" i="7"/>
  <c r="K375" i="10" s="1" a="1"/>
  <c r="K375" i="10" s="1"/>
  <c r="W91" i="7"/>
  <c r="L375" i="10" s="1" a="1"/>
  <c r="L375" i="10" s="1"/>
  <c r="W768" i="7"/>
  <c r="L695" i="10" s="1" a="1"/>
  <c r="L695" i="10" s="1"/>
  <c r="V768" i="7"/>
  <c r="K695" i="10" s="1" a="1"/>
  <c r="K695" i="10" s="1"/>
  <c r="W39" i="7"/>
  <c r="L498" i="10" s="1" a="1"/>
  <c r="L498" i="10" s="1"/>
  <c r="V39" i="7"/>
  <c r="K498" i="10" s="1" a="1"/>
  <c r="K498" i="10" s="1"/>
  <c r="W680" i="7"/>
  <c r="L126" i="10" s="1" a="1"/>
  <c r="L126" i="10" s="1"/>
  <c r="V680" i="7"/>
  <c r="K126" i="10" s="1" a="1"/>
  <c r="K126" i="10" s="1"/>
  <c r="W22" i="7"/>
  <c r="L280" i="10" s="1" a="1"/>
  <c r="L280" i="10" s="1"/>
  <c r="V22" i="7"/>
  <c r="K280" i="10" s="1" a="1"/>
  <c r="K280" i="10" s="1"/>
  <c r="W410" i="7"/>
  <c r="L662" i="10" s="1" a="1"/>
  <c r="L662" i="10" s="1"/>
  <c r="V410" i="7"/>
  <c r="K662" i="10" s="1" a="1"/>
  <c r="K662" i="10" s="1"/>
  <c r="W701" i="7"/>
  <c r="L775" i="10" s="1" a="1"/>
  <c r="L775" i="10" s="1"/>
  <c r="V701" i="7"/>
  <c r="K775" i="10" s="1" a="1"/>
  <c r="K775" i="10" s="1"/>
  <c r="W586" i="7"/>
  <c r="L798" i="10" s="1" a="1"/>
  <c r="L798" i="10" s="1"/>
  <c r="V586" i="7"/>
  <c r="K798" i="10" s="1" a="1"/>
  <c r="K798" i="10" s="1"/>
  <c r="W808" i="7"/>
  <c r="L411" i="10" s="1" a="1"/>
  <c r="L411" i="10" s="1"/>
  <c r="V808" i="7"/>
  <c r="K411" i="10" s="1" a="1"/>
  <c r="K411" i="10" s="1"/>
  <c r="W66" i="7"/>
  <c r="L831" i="10" s="1" a="1"/>
  <c r="L831" i="10" s="1"/>
  <c r="V66" i="7"/>
  <c r="K831" i="10" s="1" a="1"/>
  <c r="K831" i="10" s="1"/>
  <c r="W158" i="7"/>
  <c r="L285" i="10" s="1" a="1"/>
  <c r="L285" i="10" s="1"/>
  <c r="V158" i="7"/>
  <c r="K285" i="10" s="1" a="1"/>
  <c r="K285" i="10" s="1"/>
  <c r="W778" i="7"/>
  <c r="L380" i="10" s="1" a="1"/>
  <c r="L380" i="10" s="1"/>
  <c r="V778" i="7"/>
  <c r="K380" i="10" s="1" a="1"/>
  <c r="K380" i="10" s="1"/>
  <c r="W842" i="7"/>
  <c r="L165" i="10" s="1" a="1"/>
  <c r="L165" i="10" s="1"/>
  <c r="V842" i="7"/>
  <c r="K165" i="10" s="1" a="1"/>
  <c r="K165" i="10" s="1"/>
  <c r="W383" i="7"/>
  <c r="L830" i="10" s="1" a="1"/>
  <c r="L830" i="10" s="1"/>
  <c r="V383" i="7"/>
  <c r="K830" i="10" s="1" a="1"/>
  <c r="K830" i="10" s="1"/>
  <c r="W302" i="7"/>
  <c r="L854" i="10" s="1" a="1"/>
  <c r="L854" i="10" s="1"/>
  <c r="V302" i="7"/>
  <c r="K854" i="10" s="1" a="1"/>
  <c r="K854" i="10" s="1"/>
  <c r="W569" i="7"/>
  <c r="L501" i="10" s="1" a="1"/>
  <c r="L501" i="10" s="1"/>
  <c r="V569" i="7"/>
  <c r="K501" i="10" s="1" a="1"/>
  <c r="K501" i="10" s="1"/>
  <c r="W562" i="7"/>
  <c r="L987" i="10" s="1" a="1"/>
  <c r="L987" i="10" s="1"/>
  <c r="V562" i="7"/>
  <c r="K987" i="10" s="1" a="1"/>
  <c r="K987" i="10" s="1"/>
  <c r="W718" i="7"/>
  <c r="L696" i="10" s="1" a="1"/>
  <c r="L696" i="10" s="1"/>
  <c r="V718" i="7"/>
  <c r="K696" i="10" s="1" a="1"/>
  <c r="K696" i="10" s="1"/>
  <c r="W118" i="7"/>
  <c r="L748" i="10" s="1" a="1"/>
  <c r="L748" i="10" s="1"/>
  <c r="V118" i="7"/>
  <c r="K748" i="10" s="1" a="1"/>
  <c r="K748" i="10" s="1"/>
  <c r="W411" i="7"/>
  <c r="L158" i="10" s="1" a="1"/>
  <c r="L158" i="10" s="1"/>
  <c r="V411" i="7"/>
  <c r="K158" i="10" s="1" a="1"/>
  <c r="K158" i="10" s="1"/>
  <c r="W95" i="7"/>
  <c r="L997" i="10" s="1" a="1"/>
  <c r="L997" i="10" s="1"/>
  <c r="V95" i="7"/>
  <c r="K997" i="10" s="1" a="1"/>
  <c r="K997" i="10" s="1"/>
  <c r="W117" i="7"/>
  <c r="L210" i="10" s="1" a="1"/>
  <c r="L210" i="10" s="1"/>
  <c r="V117" i="7"/>
  <c r="K210" i="10" s="1" a="1"/>
  <c r="K210" i="10" s="1"/>
  <c r="W258" i="7"/>
  <c r="L132" i="10" s="1" a="1"/>
  <c r="L132" i="10" s="1"/>
  <c r="V258" i="7"/>
  <c r="K132" i="10" s="1" a="1"/>
  <c r="K132" i="10" s="1"/>
  <c r="W947" i="7"/>
  <c r="L737" i="10" s="1" a="1"/>
  <c r="L737" i="10" s="1"/>
  <c r="V947" i="7"/>
  <c r="K737" i="10" s="1" a="1"/>
  <c r="K737" i="10" s="1"/>
  <c r="W822" i="7"/>
  <c r="L812" i="10" s="1" a="1"/>
  <c r="L812" i="10" s="1"/>
  <c r="V822" i="7"/>
  <c r="K812" i="10" s="1" a="1"/>
  <c r="K812" i="10" s="1"/>
  <c r="V603" i="7"/>
  <c r="K457" i="10" s="1" a="1"/>
  <c r="K457" i="10" s="1"/>
  <c r="W603" i="7"/>
  <c r="L457" i="10" s="1" a="1"/>
  <c r="L457" i="10" s="1"/>
  <c r="W78" i="7"/>
  <c r="L751" i="10" s="1" a="1"/>
  <c r="L751" i="10" s="1"/>
  <c r="V78" i="7"/>
  <c r="K751" i="10" s="1" a="1"/>
  <c r="K751" i="10" s="1"/>
  <c r="V991" i="7"/>
  <c r="K859" i="10" s="1" a="1"/>
  <c r="K859" i="10" s="1"/>
  <c r="W991" i="7"/>
  <c r="L859" i="10" s="1" a="1"/>
  <c r="L859" i="10" s="1"/>
  <c r="W606" i="7"/>
  <c r="L782" i="10" s="1" a="1"/>
  <c r="L782" i="10" s="1"/>
  <c r="V606" i="7"/>
  <c r="K782" i="10" s="1" a="1"/>
  <c r="K782" i="10" s="1"/>
  <c r="W170" i="7"/>
  <c r="L480" i="10" s="1" a="1"/>
  <c r="L480" i="10" s="1"/>
  <c r="V170" i="7"/>
  <c r="K480" i="10" s="1" a="1"/>
  <c r="K480" i="10" s="1"/>
  <c r="W217" i="7"/>
  <c r="L560" i="10" s="1" a="1"/>
  <c r="L560" i="10" s="1"/>
  <c r="V217" i="7"/>
  <c r="K560" i="10" s="1" a="1"/>
  <c r="K560" i="10" s="1"/>
  <c r="V7" i="7"/>
  <c r="K574" i="10" s="1" a="1"/>
  <c r="K574" i="10" s="1"/>
  <c r="W7" i="7"/>
  <c r="L574" i="10" s="1" a="1"/>
  <c r="L574" i="10" s="1"/>
  <c r="W574" i="7"/>
  <c r="L880" i="10" s="1" a="1"/>
  <c r="L880" i="10" s="1"/>
  <c r="V574" i="7"/>
  <c r="K880" i="10" s="1" a="1"/>
  <c r="K880" i="10" s="1"/>
  <c r="W749" i="7"/>
  <c r="L136" i="10" s="1" a="1"/>
  <c r="L136" i="10" s="1"/>
  <c r="V749" i="7"/>
  <c r="K136" i="10" s="1" a="1"/>
  <c r="K136" i="10" s="1"/>
  <c r="W106" i="7"/>
  <c r="L212" i="10" s="1" a="1"/>
  <c r="L212" i="10" s="1"/>
  <c r="V106" i="7"/>
  <c r="K212" i="10" s="1" a="1"/>
  <c r="K212" i="10" s="1"/>
  <c r="W395" i="7"/>
  <c r="L738" i="10" s="1" a="1"/>
  <c r="L738" i="10" s="1"/>
  <c r="V395" i="7"/>
  <c r="K738" i="10" s="1" a="1"/>
  <c r="K738" i="10" s="1"/>
  <c r="W894" i="7"/>
  <c r="L470" i="10" s="1" a="1"/>
  <c r="L470" i="10" s="1"/>
  <c r="V894" i="7"/>
  <c r="K470" i="10" s="1" a="1"/>
  <c r="K470" i="10" s="1"/>
  <c r="W241" i="7"/>
  <c r="L678" i="10" s="1" a="1"/>
  <c r="L678" i="10" s="1"/>
  <c r="V241" i="7"/>
  <c r="K678" i="10" s="1" a="1"/>
  <c r="K678" i="10" s="1"/>
  <c r="W168" i="7"/>
  <c r="L282" i="10" s="1" a="1"/>
  <c r="L282" i="10" s="1"/>
  <c r="V168" i="7"/>
  <c r="K282" i="10" s="1" a="1"/>
  <c r="K282" i="10" s="1"/>
  <c r="W837" i="7"/>
  <c r="L529" i="10" s="1" a="1"/>
  <c r="L529" i="10" s="1"/>
  <c r="V837" i="7"/>
  <c r="K529" i="10" s="1" a="1"/>
  <c r="K529" i="10" s="1"/>
  <c r="W14" i="7"/>
  <c r="L269" i="10" s="1" a="1"/>
  <c r="L269" i="10" s="1"/>
  <c r="V14" i="7"/>
  <c r="K269" i="10" s="1" a="1"/>
  <c r="K269" i="10" s="1"/>
  <c r="W402" i="7"/>
  <c r="L699" i="10" s="1" a="1"/>
  <c r="L699" i="10" s="1"/>
  <c r="V402" i="7"/>
  <c r="K699" i="10" s="1" a="1"/>
  <c r="K699" i="10" s="1"/>
  <c r="W978" i="7"/>
  <c r="L739" i="10" s="1" a="1"/>
  <c r="L739" i="10" s="1"/>
  <c r="V978" i="7"/>
  <c r="K739" i="10" s="1" a="1"/>
  <c r="K739" i="10" s="1"/>
  <c r="W234" i="7"/>
  <c r="L606" i="10" s="1" a="1"/>
  <c r="L606" i="10" s="1"/>
  <c r="V234" i="7"/>
  <c r="K606" i="10" s="1" a="1"/>
  <c r="K606" i="10" s="1"/>
  <c r="W570" i="7"/>
  <c r="L858" i="10" s="1" a="1"/>
  <c r="L858" i="10" s="1"/>
  <c r="V570" i="7"/>
  <c r="K858" i="10" s="1" a="1"/>
  <c r="K858" i="10" s="1"/>
  <c r="W406" i="7"/>
  <c r="L244" i="10" s="1" a="1"/>
  <c r="L244" i="10" s="1"/>
  <c r="V406" i="7"/>
  <c r="K244" i="10" s="1" a="1"/>
  <c r="K244" i="10" s="1"/>
  <c r="W446" i="7"/>
  <c r="L69" i="10" s="1" a="1"/>
  <c r="L69" i="10" s="1"/>
  <c r="V446" i="7"/>
  <c r="K69" i="10" s="1" a="1"/>
  <c r="K69" i="10" s="1"/>
  <c r="V31" i="7"/>
  <c r="K248" i="10" s="1" a="1"/>
  <c r="K248" i="10" s="1"/>
  <c r="W31" i="7"/>
  <c r="L248" i="10" s="1" a="1"/>
  <c r="L248" i="10" s="1"/>
  <c r="W545" i="7"/>
  <c r="L240" i="10" s="1" a="1"/>
  <c r="L240" i="10" s="1"/>
  <c r="V545" i="7"/>
  <c r="K240" i="10" s="1" a="1"/>
  <c r="K240" i="10" s="1"/>
  <c r="W877" i="7"/>
  <c r="L293" i="10" s="1" a="1"/>
  <c r="L293" i="10" s="1"/>
  <c r="V877" i="7"/>
  <c r="K293" i="10" s="1" a="1"/>
  <c r="K293" i="10" s="1"/>
  <c r="W576" i="7"/>
  <c r="L614" i="10" s="1" a="1"/>
  <c r="L614" i="10" s="1"/>
  <c r="V576" i="7"/>
  <c r="K614" i="10" s="1" a="1"/>
  <c r="K614" i="10" s="1"/>
  <c r="V632" i="7"/>
  <c r="K128" i="10" s="1" a="1"/>
  <c r="K128" i="10" s="1"/>
  <c r="W632" i="7"/>
  <c r="L128" i="10" s="1" a="1"/>
  <c r="L128" i="10" s="1"/>
  <c r="W958" i="7"/>
  <c r="L801" i="10" s="1" a="1"/>
  <c r="L801" i="10" s="1"/>
  <c r="V958" i="7"/>
  <c r="K801" i="10" s="1" a="1"/>
  <c r="K801" i="10" s="1"/>
  <c r="W443" i="7"/>
  <c r="L502" i="10" s="1" a="1"/>
  <c r="L502" i="10" s="1"/>
  <c r="V443" i="7"/>
  <c r="K502" i="10" s="1" a="1"/>
  <c r="K502" i="10" s="1"/>
  <c r="W781" i="7"/>
  <c r="L853" i="10" s="1" a="1"/>
  <c r="L853" i="10" s="1"/>
  <c r="V781" i="7"/>
  <c r="K853" i="10" s="1" a="1"/>
  <c r="K853" i="10" s="1"/>
  <c r="W953" i="7"/>
  <c r="L524" i="10" s="1" a="1"/>
  <c r="L524" i="10" s="1"/>
  <c r="V953" i="7"/>
  <c r="K524" i="10" s="1" a="1"/>
  <c r="K524" i="10" s="1"/>
  <c r="W776" i="7"/>
  <c r="L469" i="10" s="1" a="1"/>
  <c r="L469" i="10" s="1"/>
  <c r="V776" i="7"/>
  <c r="K469" i="10" s="1" a="1"/>
  <c r="K469" i="10" s="1"/>
  <c r="W900" i="7"/>
  <c r="L250" i="10" s="1" a="1"/>
  <c r="L250" i="10" s="1"/>
  <c r="V900" i="7"/>
  <c r="K250" i="10" s="1" a="1"/>
  <c r="K250" i="10" s="1"/>
  <c r="V930" i="7"/>
  <c r="K887" i="10" s="1" a="1"/>
  <c r="K887" i="10" s="1"/>
  <c r="W930" i="7"/>
  <c r="L887" i="10" s="1" a="1"/>
  <c r="L887" i="10" s="1"/>
  <c r="W960" i="7"/>
  <c r="L205" i="10" s="1" a="1"/>
  <c r="L205" i="10" s="1"/>
  <c r="V960" i="7"/>
  <c r="K205" i="10" s="1" a="1"/>
  <c r="K205" i="10" s="1"/>
  <c r="U539" i="7"/>
  <c r="J26" i="10" s="1" a="1"/>
  <c r="J26" i="10" s="1"/>
  <c r="W983" i="7"/>
  <c r="L965" i="10" s="1" a="1"/>
  <c r="L965" i="10" s="1"/>
  <c r="V983" i="7"/>
  <c r="K965" i="10" s="1" a="1"/>
  <c r="K965" i="10" s="1"/>
  <c r="W633" i="7"/>
  <c r="L604" i="10" s="1" a="1"/>
  <c r="L604" i="10" s="1"/>
  <c r="V633" i="7"/>
  <c r="K604" i="10" s="1" a="1"/>
  <c r="K604" i="10" s="1"/>
  <c r="W829" i="7"/>
  <c r="L95" i="10" s="1" a="1"/>
  <c r="L95" i="10" s="1"/>
  <c r="V829" i="7"/>
  <c r="K95" i="10" s="1" a="1"/>
  <c r="K95" i="10" s="1"/>
  <c r="W422" i="7"/>
  <c r="L740" i="10" s="1" a="1"/>
  <c r="L740" i="10" s="1"/>
  <c r="V422" i="7"/>
  <c r="K740" i="10" s="1" a="1"/>
  <c r="K740" i="10" s="1"/>
  <c r="V989" i="7"/>
  <c r="K313" i="10" s="1" a="1"/>
  <c r="K313" i="10" s="1"/>
  <c r="W989" i="7"/>
  <c r="L313" i="10" s="1" a="1"/>
  <c r="L313" i="10" s="1"/>
  <c r="W690" i="7"/>
  <c r="L571" i="10" s="1" a="1"/>
  <c r="L571" i="10" s="1"/>
  <c r="V690" i="7"/>
  <c r="K571" i="10" s="1" a="1"/>
  <c r="K571" i="10" s="1"/>
  <c r="W72" i="7"/>
  <c r="L982" i="10" s="1" a="1"/>
  <c r="L982" i="10" s="1"/>
  <c r="V72" i="7"/>
  <c r="K982" i="10" s="1" a="1"/>
  <c r="K982" i="10" s="1"/>
  <c r="W193" i="7"/>
  <c r="L127" i="10" s="1" a="1"/>
  <c r="L127" i="10" s="1"/>
  <c r="V193" i="7"/>
  <c r="K127" i="10" s="1" a="1"/>
  <c r="K127" i="10" s="1"/>
  <c r="W765" i="7"/>
  <c r="L16" i="10" s="1" a="1"/>
  <c r="L16" i="10" s="1"/>
  <c r="V765" i="7"/>
  <c r="K16" i="10" s="1" a="1"/>
  <c r="K16" i="10" s="1"/>
  <c r="V787" i="7"/>
  <c r="K71" i="10" s="1" a="1"/>
  <c r="K71" i="10" s="1"/>
  <c r="W787" i="7"/>
  <c r="L71" i="10" s="1" a="1"/>
  <c r="L71" i="10" s="1"/>
  <c r="T214" i="7"/>
  <c r="U214" i="7" s="1"/>
  <c r="J977" i="10" s="1" a="1"/>
  <c r="J977" i="10" s="1"/>
  <c r="W759" i="7"/>
  <c r="L334" i="10" s="1" a="1"/>
  <c r="L334" i="10" s="1"/>
  <c r="V759" i="7"/>
  <c r="K334" i="10" s="1" a="1"/>
  <c r="K334" i="10" s="1"/>
  <c r="W646" i="7"/>
  <c r="L985" i="10" s="1" a="1"/>
  <c r="L985" i="10" s="1"/>
  <c r="V646" i="7"/>
  <c r="K985" i="10" s="1" a="1"/>
  <c r="K985" i="10" s="1"/>
  <c r="V18" i="7"/>
  <c r="K131" i="10" s="1" a="1"/>
  <c r="K131" i="10" s="1"/>
  <c r="W18" i="7"/>
  <c r="L131" i="10" s="1" a="1"/>
  <c r="L131" i="10" s="1"/>
  <c r="T74" i="7"/>
  <c r="U74" i="7" s="1"/>
  <c r="J476" i="10" s="1" a="1"/>
  <c r="J476" i="10" s="1"/>
  <c r="U132" i="7"/>
  <c r="J367" i="10" s="1" a="1"/>
  <c r="J367" i="10" s="1"/>
  <c r="AB759" i="7"/>
  <c r="M334" i="10" s="1" a="1"/>
  <c r="M334" i="10" s="1"/>
  <c r="W96" i="7"/>
  <c r="L730" i="10" s="1" a="1"/>
  <c r="L730" i="10" s="1"/>
  <c r="V96" i="7"/>
  <c r="K730" i="10" s="1" a="1"/>
  <c r="K730" i="10" s="1"/>
  <c r="W134" i="7"/>
  <c r="L346" i="10" s="1" a="1"/>
  <c r="L346" i="10" s="1"/>
  <c r="V134" i="7"/>
  <c r="K346" i="10" s="1" a="1"/>
  <c r="K346" i="10" s="1"/>
  <c r="V198" i="7"/>
  <c r="K799" i="10" s="1" a="1"/>
  <c r="K799" i="10" s="1"/>
  <c r="W198" i="7"/>
  <c r="L799" i="10" s="1" a="1"/>
  <c r="L799" i="10" s="1"/>
  <c r="W216" i="7"/>
  <c r="L727" i="10" s="1" a="1"/>
  <c r="L727" i="10" s="1"/>
  <c r="V216" i="7"/>
  <c r="K727" i="10" s="1" a="1"/>
  <c r="K727" i="10" s="1"/>
  <c r="W342" i="7"/>
  <c r="L44" i="10" s="1" a="1"/>
  <c r="L44" i="10" s="1"/>
  <c r="V342" i="7"/>
  <c r="K44" i="10" s="1" a="1"/>
  <c r="K44" i="10" s="1"/>
  <c r="W366" i="7"/>
  <c r="L784" i="10" s="1" a="1"/>
  <c r="L784" i="10" s="1"/>
  <c r="V366" i="7"/>
  <c r="K784" i="10" s="1" a="1"/>
  <c r="K784" i="10" s="1"/>
  <c r="W408" i="7"/>
  <c r="L461" i="10" s="1" a="1"/>
  <c r="L461" i="10" s="1"/>
  <c r="V408" i="7"/>
  <c r="K461" i="10" s="1" a="1"/>
  <c r="K461" i="10" s="1"/>
  <c r="V504" i="7"/>
  <c r="K770" i="10" s="1" a="1"/>
  <c r="K770" i="10" s="1"/>
  <c r="W504" i="7"/>
  <c r="L770" i="10" s="1" a="1"/>
  <c r="L770" i="10" s="1"/>
  <c r="W281" i="7"/>
  <c r="L234" i="10" s="1" a="1"/>
  <c r="L234" i="10" s="1"/>
  <c r="V281" i="7"/>
  <c r="K234" i="10" s="1" a="1"/>
  <c r="K234" i="10" s="1"/>
  <c r="U405" i="7"/>
  <c r="J790" i="10" s="1" a="1"/>
  <c r="J790" i="10" s="1"/>
  <c r="W891" i="7"/>
  <c r="L100" i="10" s="1" a="1"/>
  <c r="L100" i="10" s="1"/>
  <c r="V891" i="7"/>
  <c r="K100" i="10" s="1" a="1"/>
  <c r="K100" i="10" s="1"/>
  <c r="W273" i="7"/>
  <c r="L97" i="10" s="1" a="1"/>
  <c r="L97" i="10" s="1"/>
  <c r="V273" i="7"/>
  <c r="K97" i="10" s="1" a="1"/>
  <c r="K97" i="10" s="1"/>
  <c r="V463" i="7"/>
  <c r="K207" i="10" s="1" a="1"/>
  <c r="K207" i="10" s="1"/>
  <c r="W463" i="7"/>
  <c r="L207" i="10" s="1" a="1"/>
  <c r="L207" i="10" s="1"/>
  <c r="W617" i="7"/>
  <c r="L304" i="10" s="1" a="1"/>
  <c r="L304" i="10" s="1"/>
  <c r="V617" i="7"/>
  <c r="K304" i="10" s="1" a="1"/>
  <c r="K304" i="10" s="1"/>
  <c r="W797" i="7"/>
  <c r="L933" i="10" s="1" a="1"/>
  <c r="L933" i="10" s="1"/>
  <c r="V797" i="7"/>
  <c r="K933" i="10" s="1" a="1"/>
  <c r="K933" i="10" s="1"/>
  <c r="T698" i="7"/>
  <c r="U698" i="7" s="1"/>
  <c r="J689" i="10" s="1" a="1"/>
  <c r="J689" i="10" s="1"/>
  <c r="V832" i="7"/>
  <c r="K260" i="10" s="1" a="1"/>
  <c r="K260" i="10" s="1"/>
  <c r="W832" i="7"/>
  <c r="L260" i="10" s="1" a="1"/>
  <c r="L260" i="10" s="1"/>
  <c r="V557" i="7"/>
  <c r="K927" i="10" s="1" a="1"/>
  <c r="K927" i="10" s="1"/>
  <c r="W557" i="7"/>
  <c r="L927" i="10" s="1" a="1"/>
  <c r="L927" i="10" s="1"/>
  <c r="W881" i="7"/>
  <c r="L958" i="10" s="1" a="1"/>
  <c r="L958" i="10" s="1"/>
  <c r="V881" i="7"/>
  <c r="K958" i="10" s="1" a="1"/>
  <c r="K958" i="10" s="1"/>
  <c r="W303" i="7"/>
  <c r="L236" i="10" s="1" a="1"/>
  <c r="L236" i="10" s="1"/>
  <c r="V303" i="7"/>
  <c r="K236" i="10" s="1" a="1"/>
  <c r="K236" i="10" s="1"/>
  <c r="U857" i="7"/>
  <c r="J546" i="10" s="1" a="1"/>
  <c r="J546" i="10" s="1"/>
  <c r="W70" i="7"/>
  <c r="L835" i="10" s="1" a="1"/>
  <c r="L835" i="10" s="1"/>
  <c r="V70" i="7"/>
  <c r="K835" i="10" s="1" a="1"/>
  <c r="K835" i="10" s="1"/>
  <c r="W905" i="7"/>
  <c r="L420" i="10" s="1" a="1"/>
  <c r="L420" i="10" s="1"/>
  <c r="V905" i="7"/>
  <c r="K420" i="10" s="1" a="1"/>
  <c r="K420" i="10" s="1"/>
  <c r="W480" i="7"/>
  <c r="L626" i="10" s="1" a="1"/>
  <c r="L626" i="10" s="1"/>
  <c r="V480" i="7"/>
  <c r="K626" i="10" s="1" a="1"/>
  <c r="K626" i="10" s="1"/>
  <c r="W774" i="7"/>
  <c r="L618" i="10" s="1" a="1"/>
  <c r="L618" i="10" s="1"/>
  <c r="V774" i="7"/>
  <c r="K618" i="10" s="1" a="1"/>
  <c r="K618" i="10" s="1"/>
  <c r="W38" i="7"/>
  <c r="L19" i="10" s="1" a="1"/>
  <c r="L19" i="10" s="1"/>
  <c r="V38" i="7"/>
  <c r="K19" i="10" s="1" a="1"/>
  <c r="K19" i="10" s="1"/>
  <c r="W240" i="7"/>
  <c r="L365" i="10" s="1" a="1"/>
  <c r="L365" i="10" s="1"/>
  <c r="V240" i="7"/>
  <c r="K365" i="10" s="1" a="1"/>
  <c r="K365" i="10" s="1"/>
  <c r="W262" i="7"/>
  <c r="L473" i="10" s="1" a="1"/>
  <c r="L473" i="10" s="1"/>
  <c r="V262" i="7"/>
  <c r="K473" i="10" s="1" a="1"/>
  <c r="K473" i="10" s="1"/>
  <c r="W386" i="7"/>
  <c r="L459" i="10" s="1" a="1"/>
  <c r="L459" i="10" s="1"/>
  <c r="V386" i="7"/>
  <c r="K459" i="10" s="1" a="1"/>
  <c r="K459" i="10" s="1"/>
  <c r="W506" i="7"/>
  <c r="L61" i="10" s="1" a="1"/>
  <c r="L61" i="10" s="1"/>
  <c r="V506" i="7"/>
  <c r="K61" i="10" s="1" a="1"/>
  <c r="K61" i="10" s="1"/>
  <c r="W155" i="7"/>
  <c r="L847" i="10" s="1" a="1"/>
  <c r="L847" i="10" s="1"/>
  <c r="V155" i="7"/>
  <c r="K847" i="10" s="1" a="1"/>
  <c r="K847" i="10" s="1"/>
  <c r="W461" i="7"/>
  <c r="L779" i="10" s="1" a="1"/>
  <c r="L779" i="10" s="1"/>
  <c r="V461" i="7"/>
  <c r="K779" i="10" s="1" a="1"/>
  <c r="K779" i="10" s="1"/>
  <c r="V799" i="7"/>
  <c r="K667" i="10" s="1" a="1"/>
  <c r="K667" i="10" s="1"/>
  <c r="W799" i="7"/>
  <c r="L667" i="10" s="1" a="1"/>
  <c r="L667" i="10" s="1"/>
  <c r="W257" i="7"/>
  <c r="L441" i="10" s="1" a="1"/>
  <c r="L441" i="10" s="1"/>
  <c r="V257" i="7"/>
  <c r="K441" i="10" s="1" a="1"/>
  <c r="K441" i="10" s="1"/>
  <c r="W269" i="7"/>
  <c r="L434" i="10" s="1" a="1"/>
  <c r="L434" i="10" s="1"/>
  <c r="V269" i="7"/>
  <c r="K434" i="10" s="1" a="1"/>
  <c r="K434" i="10" s="1"/>
  <c r="U907" i="7"/>
  <c r="J704" i="10" s="1" a="1"/>
  <c r="J704" i="10" s="1"/>
  <c r="W618" i="7"/>
  <c r="L962" i="10" s="1" a="1"/>
  <c r="L962" i="10" s="1"/>
  <c r="V618" i="7"/>
  <c r="K962" i="10" s="1" a="1"/>
  <c r="K962" i="10" s="1"/>
  <c r="W654" i="7"/>
  <c r="L179" i="10" s="1" a="1"/>
  <c r="L179" i="10" s="1"/>
  <c r="V654" i="7"/>
  <c r="K179" i="10" s="1" a="1"/>
  <c r="K179" i="10" s="1"/>
  <c r="W834" i="7"/>
  <c r="L823" i="10" s="1" a="1"/>
  <c r="L823" i="10" s="1"/>
  <c r="V834" i="7"/>
  <c r="K823" i="10" s="1" a="1"/>
  <c r="K823" i="10" s="1"/>
  <c r="W852" i="7"/>
  <c r="L27" i="10" s="1" a="1"/>
  <c r="L27" i="10" s="1"/>
  <c r="V852" i="7"/>
  <c r="K27" i="10" s="1" a="1"/>
  <c r="K27" i="10" s="1"/>
  <c r="W107" i="7"/>
  <c r="L400" i="10" s="1" a="1"/>
  <c r="L400" i="10" s="1"/>
  <c r="V107" i="7"/>
  <c r="K400" i="10" s="1" a="1"/>
  <c r="K400" i="10" s="1"/>
  <c r="W755" i="7"/>
  <c r="L628" i="10" s="1" a="1"/>
  <c r="L628" i="10" s="1"/>
  <c r="V755" i="7"/>
  <c r="K628" i="10" s="1" a="1"/>
  <c r="K628" i="10" s="1"/>
  <c r="W515" i="7"/>
  <c r="L504" i="10" s="1" a="1"/>
  <c r="L504" i="10" s="1"/>
  <c r="V515" i="7"/>
  <c r="K504" i="10" s="1" a="1"/>
  <c r="K504" i="10" s="1"/>
  <c r="W207" i="7"/>
  <c r="L226" i="10" s="1" a="1"/>
  <c r="L226" i="10" s="1"/>
  <c r="V207" i="7"/>
  <c r="K226" i="10" s="1" a="1"/>
  <c r="K226" i="10" s="1"/>
  <c r="V686" i="7"/>
  <c r="K424" i="10" s="1" a="1"/>
  <c r="K424" i="10" s="1"/>
  <c r="W686" i="7"/>
  <c r="L424" i="10" s="1" a="1"/>
  <c r="L424" i="10" s="1"/>
  <c r="W645" i="7"/>
  <c r="L712" i="10" s="1" a="1"/>
  <c r="L712" i="10" s="1"/>
  <c r="V645" i="7"/>
  <c r="K712" i="10" s="1" a="1"/>
  <c r="K712" i="10" s="1"/>
  <c r="W318" i="7"/>
  <c r="L208" i="10" s="1" a="1"/>
  <c r="L208" i="10" s="1"/>
  <c r="V318" i="7"/>
  <c r="K208" i="10" s="1" a="1"/>
  <c r="K208" i="10" s="1"/>
  <c r="V999" i="7"/>
  <c r="K813" i="10" s="1" a="1"/>
  <c r="K813" i="10" s="1"/>
  <c r="W999" i="7"/>
  <c r="L813" i="10" s="1" a="1"/>
  <c r="L813" i="10" s="1"/>
  <c r="U381" i="7"/>
  <c r="J821" i="10" s="1" a="1"/>
  <c r="J821" i="10" s="1"/>
  <c r="V211" i="7"/>
  <c r="K720" i="10" s="1" a="1"/>
  <c r="K720" i="10" s="1"/>
  <c r="W211" i="7"/>
  <c r="L720" i="10" s="1" a="1"/>
  <c r="L720" i="10" s="1"/>
  <c r="W57" i="7"/>
  <c r="L848" i="10" s="1" a="1"/>
  <c r="L848" i="10" s="1"/>
  <c r="V57" i="7"/>
  <c r="K848" i="10" s="1" a="1"/>
  <c r="K848" i="10" s="1"/>
  <c r="AB597" i="7"/>
  <c r="M910" i="10" s="1" a="1"/>
  <c r="M910" i="10" s="1"/>
  <c r="AC348" i="7"/>
  <c r="N475" i="10" s="1" a="1"/>
  <c r="N475" i="10" s="1"/>
  <c r="AC851" i="7"/>
  <c r="N900" i="10" s="1" a="1"/>
  <c r="N900" i="10" s="1"/>
  <c r="AC947" i="7"/>
  <c r="N737" i="10" s="1" a="1"/>
  <c r="N737" i="10" s="1"/>
  <c r="W62" i="7"/>
  <c r="L111" i="10" s="1" a="1"/>
  <c r="L111" i="10" s="1"/>
  <c r="V62" i="7"/>
  <c r="K111" i="10" s="1" a="1"/>
  <c r="K111" i="10" s="1"/>
  <c r="W202" i="7"/>
  <c r="L548" i="10" s="1" a="1"/>
  <c r="L548" i="10" s="1"/>
  <c r="V202" i="7"/>
  <c r="K548" i="10" s="1" a="1"/>
  <c r="K548" i="10" s="1"/>
  <c r="W242" i="7"/>
  <c r="L174" i="10" s="1" a="1"/>
  <c r="L174" i="10" s="1"/>
  <c r="V242" i="7"/>
  <c r="K174" i="10" s="1" a="1"/>
  <c r="K174" i="10" s="1"/>
  <c r="V470" i="7"/>
  <c r="K450" i="10" s="1" a="1"/>
  <c r="K450" i="10" s="1"/>
  <c r="W470" i="7"/>
  <c r="L450" i="10" s="1" a="1"/>
  <c r="L450" i="10" s="1"/>
  <c r="T319" i="7"/>
  <c r="U319" i="7" s="1"/>
  <c r="J312" i="10" s="1" a="1"/>
  <c r="J312" i="10" s="1"/>
  <c r="W817" i="7"/>
  <c r="L838" i="10" s="1" a="1"/>
  <c r="L838" i="10" s="1"/>
  <c r="V817" i="7"/>
  <c r="K838" i="10" s="1" a="1"/>
  <c r="K838" i="10" s="1"/>
  <c r="W279" i="7"/>
  <c r="L805" i="10" s="1" a="1"/>
  <c r="L805" i="10" s="1"/>
  <c r="V279" i="7"/>
  <c r="K805" i="10" s="1" a="1"/>
  <c r="K805" i="10" s="1"/>
  <c r="W471" i="7"/>
  <c r="L458" i="10" s="1" a="1"/>
  <c r="L458" i="10" s="1"/>
  <c r="V471" i="7"/>
  <c r="K458" i="10" s="1" a="1"/>
  <c r="K458" i="10" s="1"/>
  <c r="V595" i="7"/>
  <c r="K391" i="10" s="1" a="1"/>
  <c r="K391" i="10" s="1"/>
  <c r="W595" i="7"/>
  <c r="L391" i="10" s="1" a="1"/>
  <c r="L391" i="10" s="1"/>
  <c r="W111" i="7"/>
  <c r="L363" i="10" s="1" a="1"/>
  <c r="L363" i="10" s="1"/>
  <c r="V111" i="7"/>
  <c r="K363" i="10" s="1" a="1"/>
  <c r="K363" i="10" s="1"/>
  <c r="V573" i="7"/>
  <c r="K30" i="10" s="1" a="1"/>
  <c r="K30" i="10" s="1"/>
  <c r="W573" i="7"/>
  <c r="L30" i="10" s="1" a="1"/>
  <c r="L30" i="10" s="1"/>
  <c r="W530" i="7"/>
  <c r="L255" i="10" s="1" a="1"/>
  <c r="L255" i="10" s="1"/>
  <c r="V530" i="7"/>
  <c r="K255" i="10" s="1" a="1"/>
  <c r="K255" i="10" s="1"/>
  <c r="W653" i="7"/>
  <c r="L698" i="10" s="1" a="1"/>
  <c r="L698" i="10" s="1"/>
  <c r="V653" i="7"/>
  <c r="K698" i="10" s="1" a="1"/>
  <c r="K698" i="10" s="1"/>
  <c r="W827" i="7"/>
  <c r="L645" i="10" s="1" a="1"/>
  <c r="L645" i="10" s="1"/>
  <c r="V827" i="7"/>
  <c r="K645" i="10" s="1" a="1"/>
  <c r="K645" i="10" s="1"/>
  <c r="W756" i="7"/>
  <c r="L117" i="10" s="1" a="1"/>
  <c r="L117" i="10" s="1"/>
  <c r="V756" i="7"/>
  <c r="K117" i="10" s="1" a="1"/>
  <c r="K117" i="10" s="1"/>
  <c r="W782" i="7"/>
  <c r="L162" i="10" s="1" a="1"/>
  <c r="L162" i="10" s="1"/>
  <c r="V782" i="7"/>
  <c r="K162" i="10" s="1" a="1"/>
  <c r="K162" i="10" s="1"/>
  <c r="W906" i="7"/>
  <c r="L624" i="10" s="1" a="1"/>
  <c r="L624" i="10" s="1"/>
  <c r="V906" i="7"/>
  <c r="K624" i="10" s="1" a="1"/>
  <c r="K624" i="10" s="1"/>
  <c r="W936" i="7"/>
  <c r="L776" i="10" s="1" a="1"/>
  <c r="L776" i="10" s="1"/>
  <c r="V936" i="7"/>
  <c r="K776" i="10" s="1" a="1"/>
  <c r="K776" i="10" s="1"/>
  <c r="W597" i="7"/>
  <c r="L910" i="10" s="1" a="1"/>
  <c r="L910" i="10" s="1"/>
  <c r="V597" i="7"/>
  <c r="K910" i="10" s="1" a="1"/>
  <c r="K910" i="10" s="1"/>
  <c r="W336" i="7"/>
  <c r="L760" i="10" s="1" a="1"/>
  <c r="L760" i="10" s="1"/>
  <c r="V336" i="7"/>
  <c r="K760" i="10" s="1" a="1"/>
  <c r="K760" i="10" s="1"/>
  <c r="W974" i="7"/>
  <c r="L519" i="10" s="1" a="1"/>
  <c r="L519" i="10" s="1"/>
  <c r="V974" i="7"/>
  <c r="K519" i="10" s="1" a="1"/>
  <c r="K519" i="10" s="1"/>
  <c r="W694" i="7"/>
  <c r="L294" i="10" s="1" a="1"/>
  <c r="L294" i="10" s="1"/>
  <c r="V694" i="7"/>
  <c r="K294" i="10" s="1" a="1"/>
  <c r="K294" i="10" s="1"/>
  <c r="W237" i="7"/>
  <c r="L316" i="10" s="1" a="1"/>
  <c r="L316" i="10" s="1"/>
  <c r="V237" i="7"/>
  <c r="K316" i="10" s="1" a="1"/>
  <c r="K316" i="10" s="1"/>
  <c r="W746" i="7"/>
  <c r="L893" i="10" s="1" a="1"/>
  <c r="L893" i="10" s="1"/>
  <c r="V746" i="7"/>
  <c r="K893" i="10" s="1" a="1"/>
  <c r="K893" i="10" s="1"/>
  <c r="W42" i="7"/>
  <c r="L817" i="10" s="1" a="1"/>
  <c r="L817" i="10" s="1"/>
  <c r="V42" i="7"/>
  <c r="K817" i="10" s="1" a="1"/>
  <c r="K817" i="10" s="1"/>
  <c r="W102" i="7"/>
  <c r="L890" i="10" s="1" a="1"/>
  <c r="L890" i="10" s="1"/>
  <c r="V102" i="7"/>
  <c r="K890" i="10" s="1" a="1"/>
  <c r="K890" i="10" s="1"/>
  <c r="W138" i="7"/>
  <c r="L597" i="10" s="1" a="1"/>
  <c r="L597" i="10" s="1"/>
  <c r="V138" i="7"/>
  <c r="K597" i="10" s="1" a="1"/>
  <c r="K597" i="10" s="1"/>
  <c r="W370" i="7"/>
  <c r="L749" i="10" s="1" a="1"/>
  <c r="L749" i="10" s="1"/>
  <c r="V370" i="7"/>
  <c r="K749" i="10" s="1" a="1"/>
  <c r="K749" i="10" s="1"/>
  <c r="W390" i="7"/>
  <c r="L133" i="10" s="1" a="1"/>
  <c r="L133" i="10" s="1"/>
  <c r="V390" i="7"/>
  <c r="K133" i="10" s="1" a="1"/>
  <c r="K133" i="10" s="1"/>
  <c r="W510" i="7"/>
  <c r="L697" i="10" s="1" a="1"/>
  <c r="L697" i="10" s="1"/>
  <c r="V510" i="7"/>
  <c r="K697" i="10" s="1" a="1"/>
  <c r="K697" i="10" s="1"/>
  <c r="W189" i="7"/>
  <c r="L273" i="10" s="1" a="1"/>
  <c r="L273" i="10" s="1"/>
  <c r="V189" i="7"/>
  <c r="K273" i="10" s="1" a="1"/>
  <c r="K273" i="10" s="1"/>
  <c r="W669" i="7"/>
  <c r="L277" i="10" s="1" a="1"/>
  <c r="L277" i="10" s="1"/>
  <c r="V669" i="7"/>
  <c r="K277" i="10" s="1" a="1"/>
  <c r="K277" i="10" s="1"/>
  <c r="W11" i="7"/>
  <c r="L703" i="10" s="1" a="1"/>
  <c r="L703" i="10" s="1"/>
  <c r="V11" i="7"/>
  <c r="K703" i="10" s="1" a="1"/>
  <c r="K703" i="10" s="1"/>
  <c r="W911" i="7"/>
  <c r="L486" i="10" s="1" a="1"/>
  <c r="L486" i="10" s="1"/>
  <c r="V911" i="7"/>
  <c r="K486" i="10" s="1" a="1"/>
  <c r="K486" i="10" s="1"/>
  <c r="U261" i="7"/>
  <c r="J149" i="10" s="1" a="1"/>
  <c r="J149" i="10" s="1"/>
  <c r="W445" i="7"/>
  <c r="L242" i="10" s="1" a="1"/>
  <c r="L242" i="10" s="1"/>
  <c r="V445" i="7"/>
  <c r="K242" i="10" s="1" a="1"/>
  <c r="K242" i="10" s="1"/>
  <c r="W592" i="7"/>
  <c r="L745" i="10" s="1" a="1"/>
  <c r="L745" i="10" s="1"/>
  <c r="V592" i="7"/>
  <c r="K745" i="10" s="1" a="1"/>
  <c r="K745" i="10" s="1"/>
  <c r="W662" i="7"/>
  <c r="L191" i="10" s="1" a="1"/>
  <c r="L191" i="10" s="1"/>
  <c r="V662" i="7"/>
  <c r="K191" i="10" s="1" a="1"/>
  <c r="K191" i="10" s="1"/>
  <c r="U738" i="7"/>
  <c r="J176" i="10" s="1" a="1"/>
  <c r="J176" i="10" s="1"/>
  <c r="W984" i="7"/>
  <c r="L4" i="10" s="1" a="1"/>
  <c r="L4" i="10" s="1"/>
  <c r="V984" i="7"/>
  <c r="K4" i="10" s="1" a="1"/>
  <c r="K4" i="10" s="1"/>
  <c r="W568" i="7"/>
  <c r="L464" i="10" s="1" a="1"/>
  <c r="L464" i="10" s="1"/>
  <c r="V568" i="7"/>
  <c r="K464" i="10" s="1" a="1"/>
  <c r="K464" i="10" s="1"/>
  <c r="W624" i="7"/>
  <c r="L185" i="10" s="1" a="1"/>
  <c r="L185" i="10" s="1"/>
  <c r="V624" i="7"/>
  <c r="K185" i="10" s="1" a="1"/>
  <c r="K185" i="10" s="1"/>
  <c r="V103" i="7"/>
  <c r="K702" i="10" s="1" a="1"/>
  <c r="K702" i="10" s="1"/>
  <c r="W103" i="7"/>
  <c r="L702" i="10" s="1" a="1"/>
  <c r="L702" i="10" s="1"/>
  <c r="W311" i="7"/>
  <c r="L966" i="10" s="1" a="1"/>
  <c r="L966" i="10" s="1"/>
  <c r="V311" i="7"/>
  <c r="K966" i="10" s="1" a="1"/>
  <c r="K966" i="10" s="1"/>
  <c r="W21" i="7"/>
  <c r="L10" i="10" s="1" a="1"/>
  <c r="L10" i="10" s="1"/>
  <c r="V21" i="7"/>
  <c r="K10" i="10" s="1" a="1"/>
  <c r="K10" i="10" s="1"/>
  <c r="W169" i="7"/>
  <c r="L323" i="10" s="1" a="1"/>
  <c r="L323" i="10" s="1"/>
  <c r="V169" i="7"/>
  <c r="K323" i="10" s="1" a="1"/>
  <c r="K323" i="10" s="1"/>
  <c r="W457" i="7"/>
  <c r="L281" i="10" s="1" a="1"/>
  <c r="L281" i="10" s="1"/>
  <c r="V457" i="7"/>
  <c r="K281" i="10" s="1" a="1"/>
  <c r="K281" i="10" s="1"/>
  <c r="W979" i="7"/>
  <c r="L978" i="10" s="1" a="1"/>
  <c r="L978" i="10" s="1"/>
  <c r="V979" i="7"/>
  <c r="K978" i="10" s="1" a="1"/>
  <c r="K978" i="10" s="1"/>
  <c r="W298" i="7"/>
  <c r="L209" i="10" s="1" a="1"/>
  <c r="L209" i="10" s="1"/>
  <c r="V298" i="7"/>
  <c r="K209" i="10" s="1" a="1"/>
  <c r="K209" i="10" s="1"/>
  <c r="W865" i="7"/>
  <c r="L421" i="10" s="1" a="1"/>
  <c r="L421" i="10" s="1"/>
  <c r="V865" i="7"/>
  <c r="K421" i="10" s="1" a="1"/>
  <c r="K421" i="10" s="1"/>
  <c r="W558" i="7"/>
  <c r="L690" i="10" s="1" a="1"/>
  <c r="L690" i="10" s="1"/>
  <c r="V558" i="7"/>
  <c r="K690" i="10" s="1" a="1"/>
  <c r="K690" i="10" s="1"/>
  <c r="V585" i="7"/>
  <c r="K398" i="10" s="1" a="1"/>
  <c r="K398" i="10" s="1"/>
  <c r="W585" i="7"/>
  <c r="L398" i="10" s="1" a="1"/>
  <c r="L398" i="10" s="1"/>
  <c r="V163" i="7"/>
  <c r="K393" i="10" s="1" a="1"/>
  <c r="K393" i="10" s="1"/>
  <c r="W163" i="7"/>
  <c r="L393" i="10" s="1" a="1"/>
  <c r="L393" i="10" s="1"/>
  <c r="W24" i="7"/>
  <c r="L664" i="10" s="1" a="1"/>
  <c r="L664" i="10" s="1"/>
  <c r="V24" i="7"/>
  <c r="K664" i="10" s="1" a="1"/>
  <c r="K664" i="10" s="1"/>
  <c r="W162" i="7"/>
  <c r="L449" i="10" s="1" a="1"/>
  <c r="L449" i="10" s="1"/>
  <c r="V162" i="7"/>
  <c r="K449" i="10" s="1" a="1"/>
  <c r="K449" i="10" s="1"/>
  <c r="W182" i="7"/>
  <c r="L325" i="10" s="1" a="1"/>
  <c r="L325" i="10" s="1"/>
  <c r="V182" i="7"/>
  <c r="K325" i="10" s="1" a="1"/>
  <c r="K325" i="10" s="1"/>
  <c r="W206" i="7"/>
  <c r="L555" i="10" s="1" a="1"/>
  <c r="L555" i="10" s="1"/>
  <c r="V206" i="7"/>
  <c r="K555" i="10" s="1" a="1"/>
  <c r="K555" i="10" s="1"/>
  <c r="W246" i="7"/>
  <c r="L217" i="10" s="1" a="1"/>
  <c r="L217" i="10" s="1"/>
  <c r="V246" i="7"/>
  <c r="K217" i="10" s="1" a="1"/>
  <c r="K217" i="10" s="1"/>
  <c r="W288" i="7"/>
  <c r="L336" i="10" s="1" a="1"/>
  <c r="L336" i="10" s="1"/>
  <c r="V288" i="7"/>
  <c r="K336" i="10" s="1" a="1"/>
  <c r="K336" i="10" s="1"/>
  <c r="W330" i="7"/>
  <c r="L912" i="10" s="1" a="1"/>
  <c r="L912" i="10" s="1"/>
  <c r="V330" i="7"/>
  <c r="K912" i="10" s="1" a="1"/>
  <c r="K912" i="10" s="1"/>
  <c r="W434" i="7"/>
  <c r="L122" i="10" s="1" a="1"/>
  <c r="L122" i="10" s="1"/>
  <c r="V434" i="7"/>
  <c r="K122" i="10" s="1" a="1"/>
  <c r="K122" i="10" s="1"/>
  <c r="W13" i="7"/>
  <c r="L155" i="10" s="1" a="1"/>
  <c r="L155" i="10" s="1"/>
  <c r="V13" i="7"/>
  <c r="K155" i="10" s="1" a="1"/>
  <c r="K155" i="10" s="1"/>
  <c r="V685" i="7"/>
  <c r="K789" i="10" s="1" a="1"/>
  <c r="K789" i="10" s="1"/>
  <c r="W685" i="7"/>
  <c r="L789" i="10" s="1" a="1"/>
  <c r="L789" i="10" s="1"/>
  <c r="W509" i="7"/>
  <c r="L891" i="10" s="1" a="1"/>
  <c r="L891" i="10" s="1"/>
  <c r="V509" i="7"/>
  <c r="K891" i="10" s="1" a="1"/>
  <c r="K891" i="10" s="1"/>
  <c r="W97" i="7"/>
  <c r="L746" i="10" s="1" a="1"/>
  <c r="L746" i="10" s="1"/>
  <c r="V97" i="7"/>
  <c r="K746" i="10" s="1" a="1"/>
  <c r="K746" i="10" s="1"/>
  <c r="W277" i="7"/>
  <c r="L762" i="10" s="1" a="1"/>
  <c r="L762" i="10" s="1"/>
  <c r="V277" i="7"/>
  <c r="K762" i="10" s="1" a="1"/>
  <c r="K762" i="10" s="1"/>
  <c r="W670" i="7"/>
  <c r="L229" i="10" s="1" a="1"/>
  <c r="L229" i="10" s="1"/>
  <c r="V670" i="7"/>
  <c r="K229" i="10" s="1" a="1"/>
  <c r="K229" i="10" s="1"/>
  <c r="W796" i="7"/>
  <c r="L532" i="10" s="1" a="1"/>
  <c r="L532" i="10" s="1"/>
  <c r="V796" i="7"/>
  <c r="K532" i="10" s="1" a="1"/>
  <c r="K532" i="10" s="1"/>
  <c r="W860" i="7"/>
  <c r="L612" i="10" s="1" a="1"/>
  <c r="L612" i="10" s="1"/>
  <c r="V860" i="7"/>
  <c r="K612" i="10" s="1" a="1"/>
  <c r="K612" i="10" s="1"/>
  <c r="U762" i="7"/>
  <c r="J968" i="10" s="1" a="1"/>
  <c r="J968" i="10" s="1"/>
  <c r="W788" i="7"/>
  <c r="L83" i="10" s="1" a="1"/>
  <c r="L83" i="10" s="1"/>
  <c r="V788" i="7"/>
  <c r="K83" i="10" s="1" a="1"/>
  <c r="K83" i="10" s="1"/>
  <c r="T141" i="7"/>
  <c r="U141" i="7" s="1"/>
  <c r="J788" i="10" s="1" a="1"/>
  <c r="J788" i="10" s="1"/>
  <c r="V43" i="7"/>
  <c r="K596" i="10" s="1" a="1"/>
  <c r="K596" i="10" s="1"/>
  <c r="W43" i="7"/>
  <c r="L596" i="10" s="1" a="1"/>
  <c r="L596" i="10" s="1"/>
  <c r="T249" i="7"/>
  <c r="U249" i="7" s="1"/>
  <c r="J256" i="10" s="1" a="1"/>
  <c r="J256" i="10" s="1"/>
  <c r="V30" i="7"/>
  <c r="K169" i="10" s="1" a="1"/>
  <c r="K169" i="10" s="1"/>
  <c r="W30" i="7"/>
  <c r="L169" i="10" s="1" a="1"/>
  <c r="L169" i="10" s="1"/>
  <c r="W864" i="7"/>
  <c r="L129" i="10" s="1" a="1"/>
  <c r="L129" i="10" s="1"/>
  <c r="V864" i="7"/>
  <c r="K129" i="10" s="1" a="1"/>
  <c r="K129" i="10" s="1"/>
  <c r="W192" i="7"/>
  <c r="L85" i="10" s="1" a="1"/>
  <c r="L85" i="10" s="1"/>
  <c r="V192" i="7"/>
  <c r="K85" i="10" s="1" a="1"/>
  <c r="K85" i="10" s="1"/>
  <c r="U276" i="7"/>
  <c r="J609" i="10" s="1" a="1"/>
  <c r="J609" i="10" s="1"/>
  <c r="W620" i="7"/>
  <c r="L819" i="10" s="1" a="1"/>
  <c r="L819" i="10" s="1"/>
  <c r="V620" i="7"/>
  <c r="K819" i="10" s="1" a="1"/>
  <c r="K819" i="10" s="1"/>
  <c r="W896" i="7"/>
  <c r="L415" i="10" s="1" a="1"/>
  <c r="L415" i="10" s="1"/>
  <c r="V896" i="7"/>
  <c r="K415" i="10" s="1" a="1"/>
  <c r="K415" i="10" s="1"/>
  <c r="W278" i="7"/>
  <c r="L371" i="10" s="1" a="1"/>
  <c r="L371" i="10" s="1"/>
  <c r="V278" i="7"/>
  <c r="K371" i="10" s="1" a="1"/>
  <c r="K371" i="10" s="1"/>
  <c r="V369" i="7"/>
  <c r="K214" i="10" s="1" a="1"/>
  <c r="K214" i="10" s="1"/>
  <c r="W369" i="7"/>
  <c r="L214" i="10" s="1" a="1"/>
  <c r="L214" i="10" s="1"/>
  <c r="U514" i="7"/>
  <c r="J732" i="10" s="1" a="1"/>
  <c r="J732" i="10" s="1"/>
  <c r="W290" i="7"/>
  <c r="L661" i="10" s="1" a="1"/>
  <c r="L661" i="10" s="1"/>
  <c r="V290" i="7"/>
  <c r="K661" i="10" s="1" a="1"/>
  <c r="K661" i="10" s="1"/>
  <c r="W394" i="7"/>
  <c r="L166" i="10" s="1" a="1"/>
  <c r="L166" i="10" s="1"/>
  <c r="V394" i="7"/>
  <c r="K166" i="10" s="1" a="1"/>
  <c r="K166" i="10" s="1"/>
  <c r="T454" i="7"/>
  <c r="U454" i="7" s="1"/>
  <c r="J756" i="10" s="1" a="1"/>
  <c r="J756" i="10" s="1"/>
  <c r="U23" i="7"/>
  <c r="J338" i="10" s="1" a="1"/>
  <c r="J338" i="10" s="1"/>
  <c r="V115" i="7"/>
  <c r="K339" i="10" s="1" a="1"/>
  <c r="K339" i="10" s="1"/>
  <c r="W115" i="7"/>
  <c r="L339" i="10" s="1" a="1"/>
  <c r="L339" i="10" s="1"/>
  <c r="W167" i="7"/>
  <c r="L228" i="10" s="1" a="1"/>
  <c r="L228" i="10" s="1"/>
  <c r="V167" i="7"/>
  <c r="K228" i="10" s="1" a="1"/>
  <c r="K228" i="10" s="1"/>
  <c r="W605" i="7"/>
  <c r="L655" i="10" s="1" a="1"/>
  <c r="L655" i="10" s="1"/>
  <c r="V605" i="7"/>
  <c r="K655" i="10" s="1" a="1"/>
  <c r="K655" i="10" s="1"/>
  <c r="W676" i="7"/>
  <c r="L308" i="10" s="1" a="1"/>
  <c r="L308" i="10" s="1"/>
  <c r="V676" i="7"/>
  <c r="K308" i="10" s="1" a="1"/>
  <c r="K308" i="10" s="1"/>
  <c r="W992" i="7"/>
  <c r="L77" i="10" s="1" a="1"/>
  <c r="L77" i="10" s="1"/>
  <c r="V992" i="7"/>
  <c r="K77" i="10" s="1" a="1"/>
  <c r="K77" i="10" s="1"/>
  <c r="V859" i="7"/>
  <c r="K905" i="10" s="1" a="1"/>
  <c r="K905" i="10" s="1"/>
  <c r="W859" i="7"/>
  <c r="L905" i="10" s="1" a="1"/>
  <c r="L905" i="10" s="1"/>
  <c r="W512" i="7"/>
  <c r="L763" i="10" s="1" a="1"/>
  <c r="L763" i="10" s="1"/>
  <c r="V512" i="7"/>
  <c r="K763" i="10" s="1" a="1"/>
  <c r="K763" i="10" s="1"/>
  <c r="V600" i="7"/>
  <c r="K876" i="10" s="1" a="1"/>
  <c r="K876" i="10" s="1"/>
  <c r="W600" i="7"/>
  <c r="L876" i="10" s="1" a="1"/>
  <c r="L876" i="10" s="1"/>
  <c r="W664" i="7"/>
  <c r="L867" i="10" s="1" a="1"/>
  <c r="L867" i="10" s="1"/>
  <c r="V664" i="7"/>
  <c r="K867" i="10" s="1" a="1"/>
  <c r="K867" i="10" s="1"/>
  <c r="W706" i="7"/>
  <c r="L971" i="10" s="1" a="1"/>
  <c r="L971" i="10" s="1"/>
  <c r="V706" i="7"/>
  <c r="K971" i="10" s="1" a="1"/>
  <c r="K971" i="10" s="1"/>
  <c r="W734" i="7"/>
  <c r="L9" i="10" s="1" a="1"/>
  <c r="L9" i="10" s="1"/>
  <c r="V734" i="7"/>
  <c r="K9" i="10" s="1" a="1"/>
  <c r="K9" i="10" s="1"/>
  <c r="W816" i="7"/>
  <c r="L193" i="10" s="1" a="1"/>
  <c r="L193" i="10" s="1"/>
  <c r="V816" i="7"/>
  <c r="K193" i="10" s="1" a="1"/>
  <c r="K193" i="10" s="1"/>
  <c r="W275" i="7"/>
  <c r="L180" i="10" s="1" a="1"/>
  <c r="L180" i="10" s="1"/>
  <c r="V275" i="7"/>
  <c r="K180" i="10" s="1" a="1"/>
  <c r="K180" i="10" s="1"/>
  <c r="W855" i="7"/>
  <c r="L426" i="10" s="1" a="1"/>
  <c r="L426" i="10" s="1"/>
  <c r="V855" i="7"/>
  <c r="K426" i="10" s="1" a="1"/>
  <c r="K426" i="10" s="1"/>
  <c r="W593" i="7"/>
  <c r="L163" i="10" s="1" a="1"/>
  <c r="L163" i="10" s="1"/>
  <c r="V593" i="7"/>
  <c r="K163" i="10" s="1" a="1"/>
  <c r="K163" i="10" s="1"/>
  <c r="W777" i="7"/>
  <c r="L471" i="10" s="1" a="1"/>
  <c r="L471" i="10" s="1"/>
  <c r="V777" i="7"/>
  <c r="K471" i="10" s="1" a="1"/>
  <c r="K471" i="10" s="1"/>
  <c r="W497" i="7"/>
  <c r="L168" i="10" s="1" a="1"/>
  <c r="L168" i="10" s="1"/>
  <c r="V497" i="7"/>
  <c r="K168" i="10" s="1" a="1"/>
  <c r="K168" i="10" s="1"/>
  <c r="W378" i="7"/>
  <c r="L385" i="10" s="1" a="1"/>
  <c r="L385" i="10" s="1"/>
  <c r="V378" i="7"/>
  <c r="K385" i="10" s="1" a="1"/>
  <c r="K385" i="10" s="1"/>
  <c r="V175" i="7"/>
  <c r="K112" i="10" s="1" a="1"/>
  <c r="K112" i="10" s="1"/>
  <c r="W175" i="7"/>
  <c r="L112" i="10" s="1" a="1"/>
  <c r="L112" i="10" s="1"/>
  <c r="W442" i="7"/>
  <c r="L52" i="10" s="1" a="1"/>
  <c r="L52" i="10" s="1"/>
  <c r="V442" i="7"/>
  <c r="K52" i="10" s="1" a="1"/>
  <c r="K52" i="10" s="1"/>
  <c r="W37" i="7"/>
  <c r="L800" i="10" s="1" a="1"/>
  <c r="L800" i="10" s="1"/>
  <c r="V37" i="7"/>
  <c r="K800" i="10" s="1" a="1"/>
  <c r="K800" i="10" s="1"/>
  <c r="U942" i="7"/>
  <c r="J818" i="10" s="1" a="1"/>
  <c r="J818" i="10" s="1"/>
  <c r="W482" i="7"/>
  <c r="L35" i="10" s="1" a="1"/>
  <c r="L35" i="10" s="1"/>
  <c r="V482" i="7"/>
  <c r="K35" i="10" s="1" a="1"/>
  <c r="K35" i="10" s="1"/>
  <c r="W581" i="7"/>
  <c r="L261" i="10" s="1" a="1"/>
  <c r="L261" i="10" s="1"/>
  <c r="V581" i="7"/>
  <c r="K261" i="10" s="1" a="1"/>
  <c r="K261" i="10" s="1"/>
  <c r="W948" i="7"/>
  <c r="L462" i="10" s="1" a="1"/>
  <c r="L462" i="10" s="1"/>
  <c r="V948" i="7"/>
  <c r="K462" i="10" s="1" a="1"/>
  <c r="K462" i="10" s="1"/>
  <c r="AB257" i="7"/>
  <c r="M441" i="10" s="1" a="1"/>
  <c r="M441" i="10" s="1"/>
  <c r="AB634" i="7"/>
  <c r="M598" i="10" s="1" a="1"/>
  <c r="M598" i="10" s="1"/>
  <c r="W48" i="7"/>
  <c r="L992" i="10" s="1" a="1"/>
  <c r="L992" i="10" s="1"/>
  <c r="V48" i="7"/>
  <c r="K992" i="10" s="1" a="1"/>
  <c r="K992" i="10" s="1"/>
  <c r="V126" i="7"/>
  <c r="K266" i="10" s="1" a="1"/>
  <c r="K266" i="10" s="1"/>
  <c r="W126" i="7"/>
  <c r="L266" i="10" s="1" a="1"/>
  <c r="L266" i="10" s="1"/>
  <c r="W144" i="7"/>
  <c r="L822" i="10" s="1" a="1"/>
  <c r="L822" i="10" s="1"/>
  <c r="V144" i="7"/>
  <c r="K822" i="10" s="1" a="1"/>
  <c r="K822" i="10" s="1"/>
  <c r="W186" i="7"/>
  <c r="L535" i="10" s="1" a="1"/>
  <c r="L535" i="10" s="1"/>
  <c r="V186" i="7"/>
  <c r="K535" i="10" s="1" a="1"/>
  <c r="K535" i="10" s="1"/>
  <c r="W210" i="7"/>
  <c r="L634" i="10" s="1" a="1"/>
  <c r="L634" i="10" s="1"/>
  <c r="V210" i="7"/>
  <c r="K634" i="10" s="1" a="1"/>
  <c r="K634" i="10" s="1"/>
  <c r="W226" i="7"/>
  <c r="L938" i="10" s="1" a="1"/>
  <c r="L938" i="10" s="1"/>
  <c r="V226" i="7"/>
  <c r="K938" i="10" s="1" a="1"/>
  <c r="K938" i="10" s="1"/>
  <c r="W250" i="7"/>
  <c r="L82" i="10" s="1" a="1"/>
  <c r="L82" i="10" s="1"/>
  <c r="V250" i="7"/>
  <c r="K82" i="10" s="1" a="1"/>
  <c r="K82" i="10" s="1"/>
  <c r="W312" i="7"/>
  <c r="L251" i="10" s="1" a="1"/>
  <c r="L251" i="10" s="1"/>
  <c r="V312" i="7"/>
  <c r="K251" i="10" s="1" a="1"/>
  <c r="K251" i="10" s="1"/>
  <c r="W438" i="7"/>
  <c r="L909" i="10" s="1" a="1"/>
  <c r="L909" i="10" s="1"/>
  <c r="V438" i="7"/>
  <c r="K909" i="10" s="1" a="1"/>
  <c r="K909" i="10" s="1"/>
  <c r="W47" i="7"/>
  <c r="L377" i="10" s="1" a="1"/>
  <c r="L377" i="10" s="1"/>
  <c r="V47" i="7"/>
  <c r="K377" i="10" s="1" a="1"/>
  <c r="K377" i="10" s="1"/>
  <c r="U869" i="7"/>
  <c r="J37" i="10" s="1" a="1"/>
  <c r="J37" i="10" s="1"/>
  <c r="U333" i="7"/>
  <c r="J877" i="10" s="1" a="1"/>
  <c r="J877" i="10" s="1"/>
  <c r="W721" i="7"/>
  <c r="L369" i="10" s="1" a="1"/>
  <c r="L369" i="10" s="1"/>
  <c r="V721" i="7"/>
  <c r="K369" i="10" s="1" a="1"/>
  <c r="K369" i="10" s="1"/>
  <c r="U959" i="7"/>
  <c r="J38" i="10" s="1" a="1"/>
  <c r="J38" i="10" s="1"/>
  <c r="V831" i="7"/>
  <c r="K850" i="10" s="1" a="1"/>
  <c r="K850" i="10" s="1"/>
  <c r="W831" i="7"/>
  <c r="L850" i="10" s="1" a="1"/>
  <c r="L850" i="10" s="1"/>
  <c r="W758" i="7"/>
  <c r="L973" i="10" s="1" a="1"/>
  <c r="L973" i="10" s="1"/>
  <c r="V758" i="7"/>
  <c r="K973" i="10" s="1" a="1"/>
  <c r="K973" i="10" s="1"/>
  <c r="V870" i="7"/>
  <c r="K219" i="10" s="1" a="1"/>
  <c r="K219" i="10" s="1"/>
  <c r="W870" i="7"/>
  <c r="L219" i="10" s="1" a="1"/>
  <c r="L219" i="10" s="1"/>
  <c r="W688" i="7"/>
  <c r="L31" i="10" s="1" a="1"/>
  <c r="L31" i="10" s="1"/>
  <c r="V688" i="7"/>
  <c r="K31" i="10" s="1" a="1"/>
  <c r="K31" i="10" s="1"/>
  <c r="W794" i="7"/>
  <c r="L396" i="10" s="1" a="1"/>
  <c r="L396" i="10" s="1"/>
  <c r="V794" i="7"/>
  <c r="K396" i="10" s="1" a="1"/>
  <c r="K396" i="10" s="1"/>
  <c r="W820" i="7"/>
  <c r="L187" i="10" s="1" a="1"/>
  <c r="L187" i="10" s="1"/>
  <c r="V820" i="7"/>
  <c r="K187" i="10" s="1" a="1"/>
  <c r="K187" i="10" s="1"/>
  <c r="V139" i="7"/>
  <c r="K635" i="10" s="1" a="1"/>
  <c r="K635" i="10" s="1"/>
  <c r="W139" i="7"/>
  <c r="L635" i="10" s="1" a="1"/>
  <c r="L635" i="10" s="1"/>
  <c r="W771" i="7"/>
  <c r="L656" i="10" s="1" a="1"/>
  <c r="L656" i="10" s="1"/>
  <c r="V771" i="7"/>
  <c r="K656" i="10" s="1" a="1"/>
  <c r="K656" i="10" s="1"/>
  <c r="V295" i="7"/>
  <c r="K268" i="10" s="1" a="1"/>
  <c r="K268" i="10" s="1"/>
  <c r="W295" i="7"/>
  <c r="L268" i="10" s="1" a="1"/>
  <c r="L268" i="10" s="1"/>
  <c r="W677" i="7"/>
  <c r="L110" i="10" s="1" a="1"/>
  <c r="L110" i="10" s="1"/>
  <c r="V677" i="7"/>
  <c r="K110" i="10" s="1" a="1"/>
  <c r="K110" i="10" s="1"/>
  <c r="W554" i="7"/>
  <c r="L144" i="10" s="1" a="1"/>
  <c r="L144" i="10" s="1"/>
  <c r="V554" i="7"/>
  <c r="K144" i="10" s="1" a="1"/>
  <c r="K144" i="10" s="1"/>
  <c r="W360" i="7"/>
  <c r="L903" i="10" s="1" a="1"/>
  <c r="L903" i="10" s="1"/>
  <c r="V360" i="7"/>
  <c r="K903" i="10" s="1" a="1"/>
  <c r="K903" i="10" s="1"/>
  <c r="W863" i="7"/>
  <c r="L881" i="10" s="1" a="1"/>
  <c r="L881" i="10" s="1"/>
  <c r="V863" i="7"/>
  <c r="K881" i="10" s="1" a="1"/>
  <c r="K881" i="10" s="1"/>
  <c r="W846" i="7"/>
  <c r="L828" i="10" s="1" a="1"/>
  <c r="L828" i="10" s="1"/>
  <c r="V846" i="7"/>
  <c r="K828" i="10" s="1" a="1"/>
  <c r="K828" i="10" s="1"/>
  <c r="T945" i="7"/>
  <c r="U945" i="7" s="1"/>
  <c r="J178" i="10" s="1" a="1"/>
  <c r="J178" i="10" s="1"/>
  <c r="AB802" i="7"/>
  <c r="M593" i="10" s="1" a="1"/>
  <c r="M593" i="10" s="1"/>
  <c r="U50" i="7"/>
  <c r="J237" i="10" s="1" a="1"/>
  <c r="J237" i="10" s="1"/>
  <c r="W86" i="7"/>
  <c r="L654" i="10" s="1" a="1"/>
  <c r="L654" i="10" s="1"/>
  <c r="V86" i="7"/>
  <c r="K654" i="10" s="1" a="1"/>
  <c r="K654" i="10" s="1"/>
  <c r="W146" i="7"/>
  <c r="L922" i="10" s="1" a="1"/>
  <c r="L922" i="10" s="1"/>
  <c r="V146" i="7"/>
  <c r="K922" i="10" s="1" a="1"/>
  <c r="K922" i="10" s="1"/>
  <c r="W166" i="7"/>
  <c r="L564" i="10" s="1" a="1"/>
  <c r="L564" i="10" s="1"/>
  <c r="V166" i="7"/>
  <c r="K564" i="10" s="1" a="1"/>
  <c r="K564" i="10" s="1"/>
  <c r="W314" i="7"/>
  <c r="L125" i="10" s="1" a="1"/>
  <c r="L125" i="10" s="1"/>
  <c r="V314" i="7"/>
  <c r="K125" i="10" s="1" a="1"/>
  <c r="K125" i="10" s="1"/>
  <c r="W334" i="7"/>
  <c r="L684" i="10" s="1" a="1"/>
  <c r="L684" i="10" s="1"/>
  <c r="V334" i="7"/>
  <c r="K684" i="10" s="1" a="1"/>
  <c r="K684" i="10" s="1"/>
  <c r="W456" i="7"/>
  <c r="L550" i="10" s="1" a="1"/>
  <c r="L550" i="10" s="1"/>
  <c r="V456" i="7"/>
  <c r="K550" i="10" s="1" a="1"/>
  <c r="K550" i="10" s="1"/>
  <c r="T67" i="7"/>
  <c r="U67" i="7" s="1"/>
  <c r="J851" i="10" s="1" a="1"/>
  <c r="J851" i="10" s="1"/>
  <c r="V885" i="7"/>
  <c r="K467" i="10" s="1" a="1"/>
  <c r="K467" i="10" s="1"/>
  <c r="W885" i="7"/>
  <c r="L467" i="10" s="1" a="1"/>
  <c r="L467" i="10" s="1"/>
  <c r="U847" i="7"/>
  <c r="J102" i="10" s="1" a="1"/>
  <c r="J102" i="10" s="1"/>
  <c r="W639" i="7"/>
  <c r="L552" i="10" s="1" a="1"/>
  <c r="L552" i="10" s="1"/>
  <c r="V639" i="7"/>
  <c r="K552" i="10" s="1" a="1"/>
  <c r="K552" i="10" s="1"/>
  <c r="W821" i="7"/>
  <c r="L147" i="10" s="1" a="1"/>
  <c r="L147" i="10" s="1"/>
  <c r="V821" i="7"/>
  <c r="K147" i="10" s="1" a="1"/>
  <c r="K147" i="10" s="1"/>
  <c r="V973" i="7"/>
  <c r="K682" i="10" s="1" a="1"/>
  <c r="K682" i="10" s="1"/>
  <c r="W973" i="7"/>
  <c r="L682" i="10" s="1" a="1"/>
  <c r="L682" i="10" s="1"/>
  <c r="V556" i="7"/>
  <c r="K923" i="10" s="1" a="1"/>
  <c r="K923" i="10" s="1"/>
  <c r="W556" i="7"/>
  <c r="L923" i="10" s="1" a="1"/>
  <c r="L923" i="10" s="1"/>
  <c r="W185" i="7"/>
  <c r="L183" i="10" s="1" a="1"/>
  <c r="L183" i="10" s="1"/>
  <c r="V185" i="7"/>
  <c r="K183" i="10" s="1" a="1"/>
  <c r="K183" i="10" s="1"/>
  <c r="W636" i="7"/>
  <c r="L342" i="10" s="1" a="1"/>
  <c r="L342" i="10" s="1"/>
  <c r="V636" i="7"/>
  <c r="K342" i="10" s="1" a="1"/>
  <c r="K342" i="10" s="1"/>
  <c r="W972" i="7"/>
  <c r="L826" i="10" s="1" a="1"/>
  <c r="L826" i="10" s="1"/>
  <c r="V972" i="7"/>
  <c r="K826" i="10" s="1" a="1"/>
  <c r="K826" i="10" s="1"/>
  <c r="W179" i="7"/>
  <c r="L716" i="10" s="1" a="1"/>
  <c r="L716" i="10" s="1"/>
  <c r="V179" i="7"/>
  <c r="K716" i="10" s="1" a="1"/>
  <c r="K716" i="10" s="1"/>
  <c r="V235" i="7"/>
  <c r="K633" i="10" s="1" a="1"/>
  <c r="K633" i="10" s="1"/>
  <c r="W235" i="7"/>
  <c r="L633" i="10" s="1" a="1"/>
  <c r="L633" i="10" s="1"/>
  <c r="W789" i="7"/>
  <c r="L41" i="10" s="1" a="1"/>
  <c r="L41" i="10" s="1"/>
  <c r="V789" i="7"/>
  <c r="K41" i="10" s="1" a="1"/>
  <c r="K41" i="10" s="1"/>
  <c r="T46" i="7"/>
  <c r="U46" i="7" s="1"/>
  <c r="J889" i="10" s="1" a="1"/>
  <c r="J889" i="10" s="1"/>
  <c r="T112" i="7"/>
  <c r="U112" i="7" s="1"/>
  <c r="J381" i="10" s="1" a="1"/>
  <c r="J381" i="10" s="1"/>
  <c r="T222" i="7"/>
  <c r="U222" i="7" s="1"/>
  <c r="J928" i="10" s="1" a="1"/>
  <c r="J928" i="10" s="1"/>
  <c r="T254" i="7"/>
  <c r="U254" i="7" s="1"/>
  <c r="J80" i="10" s="1" a="1"/>
  <c r="J80" i="10" s="1"/>
  <c r="T478" i="7"/>
  <c r="U478" i="7" s="1"/>
  <c r="J986" i="10" s="1" a="1"/>
  <c r="J986" i="10" s="1"/>
  <c r="T481" i="7"/>
  <c r="U481" i="7" s="1"/>
  <c r="J576" i="10" s="1" a="1"/>
  <c r="J576" i="10" s="1"/>
  <c r="T641" i="7"/>
  <c r="U641" i="7" s="1"/>
  <c r="J913" i="10" s="1" a="1"/>
  <c r="J913" i="10" s="1"/>
  <c r="T753" i="7"/>
  <c r="U753" i="7" s="1"/>
  <c r="J765" i="10" s="1" a="1"/>
  <c r="J765" i="10" s="1"/>
  <c r="U675" i="7"/>
  <c r="J871" i="10" s="1" a="1"/>
  <c r="J871" i="10" s="1"/>
  <c r="T526" i="7"/>
  <c r="U526" i="7" s="1"/>
  <c r="J683" i="10" s="1" a="1"/>
  <c r="J683" i="10" s="1"/>
  <c r="U802" i="7"/>
  <c r="J593" i="10" s="1" a="1"/>
  <c r="J593" i="10" s="1"/>
  <c r="T848" i="7"/>
  <c r="U848" i="7" s="1"/>
  <c r="J969" i="10" s="1" a="1"/>
  <c r="J969" i="10" s="1"/>
  <c r="U147" i="7"/>
  <c r="J206" i="10" s="1" a="1"/>
  <c r="J206" i="10" s="1"/>
  <c r="U527" i="7"/>
  <c r="J693" i="10" s="1" a="1"/>
  <c r="J693" i="10" s="1"/>
  <c r="U798" i="7"/>
  <c r="J919" i="10" s="1" a="1"/>
  <c r="J919" i="10" s="1"/>
  <c r="T890" i="7"/>
  <c r="U890" i="7" s="1"/>
  <c r="J412" i="10" s="1" a="1"/>
  <c r="J412" i="10" s="1"/>
  <c r="T924" i="7"/>
  <c r="U924" i="7" s="1"/>
  <c r="J747" i="10" s="1" a="1"/>
  <c r="J747" i="10" s="1"/>
  <c r="T65" i="7"/>
  <c r="U65" i="7" s="1"/>
  <c r="J192" i="10" s="1" a="1"/>
  <c r="J192" i="10" s="1"/>
  <c r="T209" i="7"/>
  <c r="U209" i="7" s="1"/>
  <c r="J666" i="10" s="1" a="1"/>
  <c r="J666" i="10" s="1"/>
  <c r="U87" i="7"/>
  <c r="J988" i="10" s="1" a="1"/>
  <c r="J988" i="10" s="1"/>
  <c r="T357" i="7"/>
  <c r="U357" i="7" s="1"/>
  <c r="J855" i="10" s="1" a="1"/>
  <c r="J855" i="10" s="1"/>
  <c r="T491" i="7"/>
  <c r="U491" i="7" s="1"/>
  <c r="J515" i="10" s="1" a="1"/>
  <c r="J515" i="10" s="1"/>
  <c r="U805" i="7"/>
  <c r="J196" i="10" s="1" a="1"/>
  <c r="J196" i="10" s="1"/>
  <c r="T267" i="7"/>
  <c r="U267" i="7" s="1"/>
  <c r="J601" i="10" s="1" a="1"/>
  <c r="J601" i="10" s="1"/>
  <c r="U391" i="7"/>
  <c r="J446" i="10" s="1" a="1"/>
  <c r="J446" i="10" s="1"/>
  <c r="T128" i="7"/>
  <c r="U128" i="7" s="1"/>
  <c r="J753" i="10" s="1" a="1"/>
  <c r="J753" i="10" s="1"/>
  <c r="T270" i="7"/>
  <c r="U270" i="7" s="1"/>
  <c r="J172" i="10" s="1" a="1"/>
  <c r="J172" i="10" s="1"/>
  <c r="T310" i="7"/>
  <c r="U310" i="7" s="1"/>
  <c r="J300" i="10" s="1" a="1"/>
  <c r="J300" i="10" s="1"/>
  <c r="T326" i="7"/>
  <c r="U326" i="7" s="1"/>
  <c r="J151" i="10" s="1" a="1"/>
  <c r="J151" i="10" s="1"/>
  <c r="U372" i="7"/>
  <c r="J258" i="10" s="1" a="1"/>
  <c r="J258" i="10" s="1"/>
  <c r="T384" i="7"/>
  <c r="U384" i="7" s="1"/>
  <c r="J852" i="10" s="1" a="1"/>
  <c r="J852" i="10" s="1"/>
  <c r="T416" i="7"/>
  <c r="U416" i="7" s="1"/>
  <c r="J481" i="10" s="1" a="1"/>
  <c r="J481" i="10" s="1"/>
  <c r="T747" i="7"/>
  <c r="U747" i="7" s="1"/>
  <c r="J898" i="10" s="1" a="1"/>
  <c r="J898" i="10" s="1"/>
  <c r="T823" i="7"/>
  <c r="U823" i="7" s="1"/>
  <c r="J975" i="10" s="1" a="1"/>
  <c r="J975" i="10" s="1"/>
  <c r="U883" i="7"/>
  <c r="J284" i="10" s="1" a="1"/>
  <c r="J284" i="10" s="1"/>
  <c r="U614" i="7"/>
  <c r="J766" i="10" s="1" a="1"/>
  <c r="J766" i="10" s="1"/>
  <c r="T902" i="7"/>
  <c r="U902" i="7" s="1"/>
  <c r="J926" i="10" s="1" a="1"/>
  <c r="J926" i="10" s="1"/>
  <c r="U566" i="7"/>
  <c r="J829" i="10" s="1" a="1"/>
  <c r="J829" i="10" s="1"/>
  <c r="U590" i="7"/>
  <c r="J374" i="10" s="1" a="1"/>
  <c r="J374" i="10" s="1"/>
  <c r="U612" i="7"/>
  <c r="J399" i="10" s="1" a="1"/>
  <c r="J399" i="10" s="1"/>
  <c r="U836" i="7"/>
  <c r="J569" i="10" s="1" a="1"/>
  <c r="J569" i="10" s="1"/>
  <c r="U856" i="7"/>
  <c r="J460" i="10" s="1" a="1"/>
  <c r="J460" i="10" s="1"/>
  <c r="U966" i="7"/>
  <c r="J839" i="10" s="1" a="1"/>
  <c r="J839" i="10" s="1"/>
  <c r="T996" i="7"/>
  <c r="U996" i="7" s="1"/>
  <c r="J915" i="10" s="1" a="1"/>
  <c r="J915" i="10" s="1"/>
  <c r="T699" i="7"/>
  <c r="U699" i="7" s="1"/>
  <c r="J20" i="10" s="1" a="1"/>
  <c r="J20" i="10" s="1"/>
  <c r="T221" i="7"/>
  <c r="U221" i="7" s="1"/>
  <c r="J956" i="10" s="1" a="1"/>
  <c r="J956" i="10" s="1"/>
  <c r="T551" i="7"/>
  <c r="U551" i="7" s="1"/>
  <c r="J241" i="10" s="1" a="1"/>
  <c r="J241" i="10" s="1"/>
  <c r="U801" i="7"/>
  <c r="J520" i="10" s="1" a="1"/>
  <c r="J520" i="10" s="1"/>
  <c r="U15" i="7"/>
  <c r="J349" i="10" s="1" a="1"/>
  <c r="J349" i="10" s="1"/>
  <c r="U152" i="7"/>
  <c r="J566" i="10" s="1" a="1"/>
  <c r="J566" i="10" s="1"/>
  <c r="T6" i="7"/>
  <c r="U6" i="7" s="1"/>
  <c r="J104" i="10" s="1" a="1"/>
  <c r="J104" i="10" s="1"/>
  <c r="T142" i="7"/>
  <c r="U142" i="7" s="1"/>
  <c r="J432" i="10" s="1" a="1"/>
  <c r="J432" i="10" s="1"/>
  <c r="T154" i="7"/>
  <c r="U154" i="7" s="1"/>
  <c r="J761" i="10" s="1" a="1"/>
  <c r="J761" i="10" s="1"/>
  <c r="U194" i="7"/>
  <c r="J559" i="10" s="1" a="1"/>
  <c r="J559" i="10" s="1"/>
  <c r="U450" i="7"/>
  <c r="J21" i="10" s="1" a="1"/>
  <c r="J21" i="10" s="1"/>
  <c r="T494" i="7"/>
  <c r="U494" i="7" s="1"/>
  <c r="J403" i="10" s="1" a="1"/>
  <c r="J403" i="10" s="1"/>
  <c r="U105" i="7"/>
  <c r="J622" i="10" s="1" a="1"/>
  <c r="J622" i="10" s="1"/>
  <c r="U465" i="7"/>
  <c r="J607" i="10" s="1" a="1"/>
  <c r="J607" i="10" s="1"/>
  <c r="U943" i="7"/>
  <c r="J578" i="10" s="1" a="1"/>
  <c r="J578" i="10" s="1"/>
  <c r="T806" i="7"/>
  <c r="U806" i="7" s="1"/>
  <c r="J946" i="10" s="1" a="1"/>
  <c r="J946" i="10" s="1"/>
  <c r="T35" i="7"/>
  <c r="U35" i="7" s="1"/>
  <c r="J728" i="10" s="1" a="1"/>
  <c r="J728" i="10" s="1"/>
  <c r="U548" i="7"/>
  <c r="J297" i="10" s="1" a="1"/>
  <c r="J297" i="10" s="1"/>
  <c r="T912" i="7"/>
  <c r="U912" i="7" s="1"/>
  <c r="J608" i="10" s="1" a="1"/>
  <c r="J608" i="10" s="1"/>
  <c r="T950" i="7"/>
  <c r="U950" i="7" s="1"/>
  <c r="J1002" i="10" s="1" a="1"/>
  <c r="J1002" i="10" s="1"/>
  <c r="T980" i="7"/>
  <c r="U980" i="7" s="1"/>
  <c r="J937" i="10" s="1" a="1"/>
  <c r="J937" i="10" s="1"/>
  <c r="T327" i="7"/>
  <c r="U327" i="7" s="1"/>
  <c r="J744" i="10" s="1" a="1"/>
  <c r="J744" i="10" s="1"/>
  <c r="T841" i="7"/>
  <c r="U841" i="7" s="1"/>
  <c r="J309" i="10" s="1" a="1"/>
  <c r="J309" i="10" s="1"/>
  <c r="T667" i="7"/>
  <c r="U667" i="7" s="1"/>
  <c r="J700" i="10" s="1" a="1"/>
  <c r="J700" i="10" s="1"/>
  <c r="U833" i="7"/>
  <c r="J743" i="10" s="1" a="1"/>
  <c r="J743" i="10" s="1"/>
  <c r="T923" i="7"/>
  <c r="U923" i="7" s="1"/>
  <c r="J64" i="10" s="1" a="1"/>
  <c r="J64" i="10" s="1"/>
  <c r="T713" i="7"/>
  <c r="U713" i="7" s="1"/>
  <c r="J586" i="10" s="1" a="1"/>
  <c r="J586" i="10" s="1"/>
  <c r="U400" i="7"/>
  <c r="J722" i="10" s="1" a="1"/>
  <c r="J722" i="10" s="1"/>
  <c r="U453" i="7"/>
  <c r="J275" i="10" s="1" a="1"/>
  <c r="J275" i="10" s="1"/>
  <c r="U927" i="7"/>
  <c r="J116" i="10" s="1" a="1"/>
  <c r="J116" i="10" s="1"/>
  <c r="T104" i="7"/>
  <c r="U104" i="7" s="1"/>
  <c r="J795" i="10" s="1" a="1"/>
  <c r="J795" i="10" s="1"/>
  <c r="U130" i="7"/>
  <c r="J724" i="10" s="1" a="1"/>
  <c r="J724" i="10" s="1"/>
  <c r="T224" i="7"/>
  <c r="U224" i="7" s="1"/>
  <c r="J296" i="10" s="1" a="1"/>
  <c r="J296" i="10" s="1"/>
  <c r="T256" i="7"/>
  <c r="U256" i="7" s="1"/>
  <c r="J341" i="10" s="1" a="1"/>
  <c r="J341" i="10" s="1"/>
  <c r="T286" i="7"/>
  <c r="U286" i="7" s="1"/>
  <c r="J573" i="10" s="1" a="1"/>
  <c r="J573" i="10" s="1"/>
  <c r="T344" i="7"/>
  <c r="U344" i="7" s="1"/>
  <c r="J48" i="10" s="1" a="1"/>
  <c r="J48" i="10" s="1"/>
  <c r="T358" i="7"/>
  <c r="U358" i="7" s="1"/>
  <c r="J390" i="10" s="1" a="1"/>
  <c r="J390" i="10" s="1"/>
  <c r="T374" i="7"/>
  <c r="U374" i="7" s="1"/>
  <c r="J154" i="10" s="1" a="1"/>
  <c r="J154" i="10" s="1"/>
  <c r="U371" i="7"/>
  <c r="J582" i="10" s="1" a="1"/>
  <c r="J582" i="10" s="1"/>
  <c r="T661" i="7"/>
  <c r="U661" i="7" s="1"/>
  <c r="J994" i="10" s="1" a="1"/>
  <c r="J994" i="10" s="1"/>
  <c r="T347" i="7"/>
  <c r="U347" i="7" s="1"/>
  <c r="J553" i="10" s="1" a="1"/>
  <c r="J553" i="10" s="1"/>
  <c r="T455" i="7"/>
  <c r="U455" i="7" s="1"/>
  <c r="J382" i="10" s="1" a="1"/>
  <c r="J382" i="10" s="1"/>
  <c r="T345" i="7"/>
  <c r="U345" i="7" s="1"/>
  <c r="J718" i="10" s="1" a="1"/>
  <c r="J718" i="10" s="1"/>
  <c r="U736" i="7"/>
  <c r="J953" i="10" s="1" a="1"/>
  <c r="J953" i="10" s="1"/>
  <c r="T858" i="7"/>
  <c r="U858" i="7" s="1"/>
  <c r="J939" i="10" s="1" a="1"/>
  <c r="J939" i="10" s="1"/>
  <c r="U225" i="7"/>
  <c r="J311" i="10" s="1" a="1"/>
  <c r="J311" i="10" s="1"/>
  <c r="U477" i="7"/>
  <c r="J89" i="10" s="1" a="1"/>
  <c r="J89" i="10" s="1"/>
  <c r="U993" i="7"/>
  <c r="J627" i="10" s="1" a="1"/>
  <c r="J627" i="10" s="1"/>
  <c r="T727" i="7"/>
  <c r="U727" i="7" s="1"/>
  <c r="J694" i="10" s="1" a="1"/>
  <c r="J694" i="10" s="1"/>
  <c r="T541" i="7"/>
  <c r="U541" i="7" s="1"/>
  <c r="J510" i="10" s="1" a="1"/>
  <c r="J510" i="10" s="1"/>
  <c r="U208" i="7"/>
  <c r="J224" i="10" s="1" a="1"/>
  <c r="J224" i="10" s="1"/>
  <c r="AC95" i="7"/>
  <c r="N997" i="10" s="1" a="1"/>
  <c r="N997" i="10" s="1"/>
  <c r="AC227" i="7"/>
  <c r="N676" i="10" s="1" a="1"/>
  <c r="N676" i="10" s="1"/>
  <c r="AB352" i="7"/>
  <c r="M58" i="10" s="1" a="1"/>
  <c r="M58" i="10" s="1"/>
  <c r="AB374" i="7"/>
  <c r="M154" i="10" s="1" a="1"/>
  <c r="M154" i="10" s="1"/>
  <c r="AC837" i="7"/>
  <c r="N529" i="10" s="1" a="1"/>
  <c r="N529" i="10" s="1"/>
  <c r="AC636" i="7"/>
  <c r="N342" i="10" s="1" a="1"/>
  <c r="N342" i="10" s="1"/>
  <c r="U8" i="7"/>
  <c r="J875" i="10" s="1" a="1"/>
  <c r="J875" i="10" s="1"/>
  <c r="T88" i="7"/>
  <c r="U88" i="7" s="1"/>
  <c r="J490" i="10" s="1" a="1"/>
  <c r="J490" i="10" s="1"/>
  <c r="T272" i="7"/>
  <c r="U272" i="7" s="1"/>
  <c r="J348" i="10" s="1" a="1"/>
  <c r="J348" i="10" s="1"/>
  <c r="U300" i="7"/>
  <c r="J715" i="10" s="1" a="1"/>
  <c r="J715" i="10" s="1"/>
  <c r="T328" i="7"/>
  <c r="U328" i="7" s="1"/>
  <c r="J24" i="10" s="1" a="1"/>
  <c r="J24" i="10" s="1"/>
  <c r="U496" i="7"/>
  <c r="J114" i="10" s="1" a="1"/>
  <c r="J114" i="10" s="1"/>
  <c r="U247" i="7"/>
  <c r="J615" i="10" s="1" a="1"/>
  <c r="J615" i="10" s="1"/>
  <c r="U389" i="7"/>
  <c r="J557" i="10" s="1" a="1"/>
  <c r="J557" i="10" s="1"/>
  <c r="U537" i="7"/>
  <c r="J59" i="10" s="1" a="1"/>
  <c r="J59" i="10" s="1"/>
  <c r="U397" i="7"/>
  <c r="J225" i="10" s="1" a="1"/>
  <c r="J225" i="10" s="1"/>
  <c r="U643" i="7"/>
  <c r="J78" i="10" s="1" a="1"/>
  <c r="J78" i="10" s="1"/>
  <c r="T931" i="7"/>
  <c r="U931" i="7" s="1"/>
  <c r="J218" i="10" s="1" a="1"/>
  <c r="J218" i="10" s="1"/>
  <c r="U55" i="7"/>
  <c r="J540" i="10" s="1" a="1"/>
  <c r="J540" i="10" s="1"/>
  <c r="T784" i="7"/>
  <c r="U784" i="7" s="1"/>
  <c r="J616" i="10" s="1" a="1"/>
  <c r="J616" i="10" s="1"/>
  <c r="U205" i="7"/>
  <c r="J299" i="10" s="1" a="1"/>
  <c r="J299" i="10" s="1"/>
  <c r="U473" i="7"/>
  <c r="J902" i="10" s="1" a="1"/>
  <c r="J902" i="10" s="1"/>
  <c r="U550" i="7"/>
  <c r="J36" i="10" s="1" a="1"/>
  <c r="J36" i="10" s="1"/>
  <c r="T878" i="7"/>
  <c r="U878" i="7" s="1"/>
  <c r="J541" i="10" s="1" a="1"/>
  <c r="J541" i="10" s="1"/>
  <c r="U735" i="7"/>
  <c r="J199" i="10" s="1" a="1"/>
  <c r="J199" i="10" s="1"/>
  <c r="T403" i="7"/>
  <c r="U403" i="7" s="1"/>
  <c r="J960" i="10" s="1" a="1"/>
  <c r="J960" i="10" s="1"/>
  <c r="T533" i="7"/>
  <c r="U533" i="7" s="1"/>
  <c r="J914" i="10" s="1" a="1"/>
  <c r="J914" i="10" s="1"/>
  <c r="T437" i="7"/>
  <c r="U437" i="7" s="1"/>
  <c r="J307" i="10" s="1" a="1"/>
  <c r="J307" i="10" s="1"/>
  <c r="U839" i="7"/>
  <c r="J246" i="10" s="1" a="1"/>
  <c r="J246" i="10" s="1"/>
  <c r="T875" i="7"/>
  <c r="U875" i="7" s="1"/>
  <c r="J430" i="10" s="1" a="1"/>
  <c r="J430" i="10" s="1"/>
  <c r="AC119" i="7"/>
  <c r="N916" i="10" s="1" a="1"/>
  <c r="N916" i="10" s="1"/>
  <c r="AB273" i="7"/>
  <c r="M97" i="10" s="1" a="1"/>
  <c r="M97" i="10" s="1"/>
  <c r="AC815" i="7"/>
  <c r="N888" i="10" s="1" a="1"/>
  <c r="N888" i="10" s="1"/>
  <c r="AB768" i="7"/>
  <c r="M695" i="10" s="1" a="1"/>
  <c r="M695" i="10" s="1"/>
  <c r="U64" i="7"/>
  <c r="J929" i="10" s="1" a="1"/>
  <c r="J929" i="10" s="1"/>
  <c r="U376" i="7"/>
  <c r="J252" i="10" s="1" a="1"/>
  <c r="J252" i="10" s="1"/>
  <c r="U424" i="7"/>
  <c r="J60" i="10" s="1" a="1"/>
  <c r="J60" i="10" s="1"/>
  <c r="U440" i="7"/>
  <c r="J897" i="10" s="1" a="1"/>
  <c r="J897" i="10" s="1"/>
  <c r="U472" i="7"/>
  <c r="J435" i="10" s="1" a="1"/>
  <c r="J435" i="10" s="1"/>
  <c r="U263" i="7"/>
  <c r="J337" i="10" s="1" a="1"/>
  <c r="J337" i="10" s="1"/>
  <c r="U567" i="7"/>
  <c r="J755" i="10" s="1" a="1"/>
  <c r="J755" i="10" s="1"/>
  <c r="U741" i="7"/>
  <c r="J563" i="10" s="1" a="1"/>
  <c r="J563" i="10" s="1"/>
  <c r="T546" i="7"/>
  <c r="U546" i="7" s="1"/>
  <c r="J804" i="10" s="1" a="1"/>
  <c r="J804" i="10" s="1"/>
  <c r="U916" i="7"/>
  <c r="J810" i="10" s="1" a="1"/>
  <c r="J810" i="10" s="1"/>
  <c r="U952" i="7"/>
  <c r="J287" i="10" s="1" a="1"/>
  <c r="J287" i="10" s="1"/>
  <c r="U121" i="7"/>
  <c r="J639" i="10" s="1" a="1"/>
  <c r="J639" i="10" s="1"/>
  <c r="U523" i="7"/>
  <c r="J295" i="10" s="1" a="1"/>
  <c r="J295" i="10" s="1"/>
  <c r="U19" i="7"/>
  <c r="J156" i="10" s="1" a="1"/>
  <c r="J156" i="10" s="1"/>
  <c r="U296" i="7"/>
  <c r="J585" i="10" s="1" a="1"/>
  <c r="J585" i="10" s="1"/>
  <c r="U325" i="7"/>
  <c r="J220" i="10" s="1" a="1"/>
  <c r="J220" i="10" s="1"/>
  <c r="U274" i="7"/>
  <c r="J306" i="10" s="1" a="1"/>
  <c r="J306" i="10" s="1"/>
  <c r="U919" i="7"/>
  <c r="J803" i="10" s="1" a="1"/>
  <c r="J803" i="10" s="1"/>
  <c r="U223" i="7"/>
  <c r="J75" i="10" s="1" a="1"/>
  <c r="J75" i="10" s="1"/>
  <c r="U786" i="7"/>
  <c r="J134" i="10" s="1" a="1"/>
  <c r="J134" i="10" s="1"/>
  <c r="T918" i="7"/>
  <c r="U918" i="7" s="1"/>
  <c r="J568" i="10" s="1" a="1"/>
  <c r="J568" i="10" s="1"/>
  <c r="U986" i="7"/>
  <c r="J717" i="10" s="1" a="1"/>
  <c r="J717" i="10" s="1"/>
  <c r="U79" i="7"/>
  <c r="J135" i="10" s="1" a="1"/>
  <c r="J135" i="10" s="1"/>
  <c r="U895" i="7"/>
  <c r="J657" i="10" s="1" a="1"/>
  <c r="J657" i="10" s="1"/>
  <c r="U176" i="7"/>
  <c r="J781" i="10" s="1" a="1"/>
  <c r="J781" i="10" s="1"/>
  <c r="U5" i="7"/>
  <c r="J837" i="10" s="1" a="1"/>
  <c r="J837" i="10" s="1"/>
  <c r="AB393" i="7"/>
  <c r="M957" i="10" s="1" a="1"/>
  <c r="M957" i="10" s="1"/>
  <c r="AB413" i="7"/>
  <c r="M265" i="10" s="1" a="1"/>
  <c r="M265" i="10" s="1"/>
  <c r="AB925" i="7"/>
  <c r="M842" i="10" s="1" a="1"/>
  <c r="M842" i="10" s="1"/>
  <c r="AC965" i="7"/>
  <c r="N216" i="10" s="1" a="1"/>
  <c r="N216" i="10" s="1"/>
  <c r="AB774" i="7"/>
  <c r="M618" i="10" s="1" a="1"/>
  <c r="M618" i="10" s="1"/>
  <c r="AB688" i="7"/>
  <c r="M31" i="10" s="1" a="1"/>
  <c r="M31" i="10" s="1"/>
  <c r="T40" i="7"/>
  <c r="U40" i="7" s="1"/>
  <c r="J861" i="10" s="1" a="1"/>
  <c r="J861" i="10" s="1"/>
  <c r="U108" i="7"/>
  <c r="J484" i="10" s="1" a="1"/>
  <c r="J484" i="10" s="1"/>
  <c r="U136" i="7"/>
  <c r="J947" i="10" s="1" a="1"/>
  <c r="J947" i="10" s="1"/>
  <c r="T184" i="7"/>
  <c r="U184" i="7" s="1"/>
  <c r="J489" i="10" s="1" a="1"/>
  <c r="J489" i="10" s="1"/>
  <c r="T200" i="7"/>
  <c r="U200" i="7" s="1"/>
  <c r="J140" i="10" s="1" a="1"/>
  <c r="J140" i="10" s="1"/>
  <c r="T230" i="7"/>
  <c r="U230" i="7" s="1"/>
  <c r="J742" i="10" s="1" a="1"/>
  <c r="J742" i="10" s="1"/>
  <c r="T350" i="7"/>
  <c r="U350" i="7" s="1"/>
  <c r="J500" i="10" s="1" a="1"/>
  <c r="J500" i="10" s="1"/>
  <c r="U396" i="7"/>
  <c r="J101" i="10" s="1" a="1"/>
  <c r="J101" i="10" s="1"/>
  <c r="U498" i="7"/>
  <c r="J644" i="10" s="1" a="1"/>
  <c r="J644" i="10" s="1"/>
  <c r="U553" i="7"/>
  <c r="J402" i="10" s="1" a="1"/>
  <c r="J402" i="10" s="1"/>
  <c r="T415" i="7"/>
  <c r="U415" i="7" s="1"/>
  <c r="J42" i="10" s="1" a="1"/>
  <c r="J42" i="10" s="1"/>
  <c r="T525" i="7"/>
  <c r="U525" i="7" s="1"/>
  <c r="J468" i="10" s="1" a="1"/>
  <c r="J468" i="10" s="1"/>
  <c r="T93" i="7"/>
  <c r="U93" i="7" s="1"/>
  <c r="J355" i="10" s="1" a="1"/>
  <c r="J355" i="10" s="1"/>
  <c r="T752" i="7"/>
  <c r="U752" i="7" s="1"/>
  <c r="J920" i="10" s="1" a="1"/>
  <c r="J920" i="10" s="1"/>
  <c r="U790" i="7"/>
  <c r="J423" i="10" s="1" a="1"/>
  <c r="J423" i="10" s="1"/>
  <c r="T876" i="7"/>
  <c r="U876" i="7" s="1"/>
  <c r="J983" i="10" s="1" a="1"/>
  <c r="J983" i="10" s="1"/>
  <c r="U932" i="7"/>
  <c r="J917" i="10" s="1" a="1"/>
  <c r="J917" i="10" s="1"/>
  <c r="T377" i="7"/>
  <c r="U377" i="7" s="1"/>
  <c r="J570" i="10" s="1" a="1"/>
  <c r="J570" i="10" s="1"/>
  <c r="U503" i="7"/>
  <c r="J840" i="10" s="1" a="1"/>
  <c r="J840" i="10" s="1"/>
  <c r="U648" i="7"/>
  <c r="J511" i="10" s="1" a="1"/>
  <c r="J511" i="10" s="1"/>
  <c r="U880" i="7"/>
  <c r="J440" i="10" s="1" a="1"/>
  <c r="J440" i="10" s="1"/>
  <c r="U954" i="7"/>
  <c r="J418" i="10" s="1" a="1"/>
  <c r="J418" i="10" s="1"/>
  <c r="T449" i="7"/>
  <c r="U449" i="7" s="1"/>
  <c r="J777" i="10" s="1" a="1"/>
  <c r="J777" i="10" s="1"/>
  <c r="T583" i="7"/>
  <c r="U583" i="7" s="1"/>
  <c r="J189" i="10" s="1" a="1"/>
  <c r="J189" i="10" s="1"/>
  <c r="U41" i="7"/>
  <c r="J619" i="10" s="1" a="1"/>
  <c r="J619" i="10" s="1"/>
  <c r="U763" i="7"/>
  <c r="J533" i="10" s="1" a="1"/>
  <c r="J533" i="10" s="1"/>
  <c r="T591" i="7"/>
  <c r="U591" i="7" s="1"/>
  <c r="J499" i="10" s="1" a="1"/>
  <c r="J499" i="10" s="1"/>
  <c r="U464" i="7"/>
  <c r="J68" i="10" s="1" a="1"/>
  <c r="J68" i="10" s="1"/>
  <c r="U474" i="7"/>
  <c r="J249" i="10" s="1" a="1"/>
  <c r="J249" i="10" s="1"/>
  <c r="U933" i="7"/>
  <c r="J873" i="10" s="1" a="1"/>
  <c r="J873" i="10" s="1"/>
  <c r="U705" i="7"/>
  <c r="J12" i="10" s="1" a="1"/>
  <c r="J12" i="10" s="1"/>
  <c r="U810" i="7"/>
  <c r="J708" i="10" s="1" a="1"/>
  <c r="J708" i="10" s="1"/>
  <c r="U159" i="7"/>
  <c r="J157" i="10" s="1" a="1"/>
  <c r="J157" i="10" s="1"/>
  <c r="U83" i="7"/>
  <c r="J562" i="10" s="1" a="1"/>
  <c r="J562" i="10" s="1"/>
  <c r="AB252" i="7"/>
  <c r="M680" i="10" s="1" a="1"/>
  <c r="M680" i="10" s="1"/>
  <c r="T54" i="7"/>
  <c r="U54" i="7" s="1"/>
  <c r="J843" i="10" s="1" a="1"/>
  <c r="J843" i="10" s="1"/>
  <c r="T110" i="7"/>
  <c r="U110" i="7" s="1"/>
  <c r="J62" i="10" s="1" a="1"/>
  <c r="J62" i="10" s="1"/>
  <c r="T150" i="7"/>
  <c r="U150" i="7" s="1"/>
  <c r="J283" i="10" s="1" a="1"/>
  <c r="J283" i="10" s="1"/>
  <c r="T174" i="7"/>
  <c r="U174" i="7" s="1"/>
  <c r="J527" i="10" s="1" a="1"/>
  <c r="J527" i="10" s="1"/>
  <c r="U218" i="7"/>
  <c r="J687" i="10" s="1" a="1"/>
  <c r="J687" i="10" s="1"/>
  <c r="T294" i="7"/>
  <c r="U294" i="7" s="1"/>
  <c r="J600" i="10" s="1" a="1"/>
  <c r="J600" i="10" s="1"/>
  <c r="T368" i="7"/>
  <c r="U368" i="7" s="1"/>
  <c r="J108" i="10" s="1" a="1"/>
  <c r="J108" i="10" s="1"/>
  <c r="U428" i="7"/>
  <c r="J303" i="10" s="1" a="1"/>
  <c r="J303" i="10" s="1"/>
  <c r="T488" i="7"/>
  <c r="U488" i="7" s="1"/>
  <c r="J88" i="10" s="1" a="1"/>
  <c r="J88" i="10" s="1"/>
  <c r="T949" i="7"/>
  <c r="U949" i="7" s="1"/>
  <c r="J292" i="10" s="1" a="1"/>
  <c r="J292" i="10" s="1"/>
  <c r="U935" i="7"/>
  <c r="J993" i="10" s="1" a="1"/>
  <c r="J993" i="10" s="1"/>
  <c r="T309" i="7"/>
  <c r="U309" i="7" s="1"/>
  <c r="J213" i="10" s="1" a="1"/>
  <c r="J213" i="10" s="1"/>
  <c r="T692" i="7"/>
  <c r="U692" i="7" s="1"/>
  <c r="J47" i="10" s="1" a="1"/>
  <c r="J47" i="10" s="1"/>
  <c r="U840" i="7"/>
  <c r="J814" i="10" s="1" a="1"/>
  <c r="J814" i="10" s="1"/>
  <c r="T393" i="7"/>
  <c r="U393" i="7" s="1"/>
  <c r="J957" i="10" s="1" a="1"/>
  <c r="J957" i="10" s="1"/>
  <c r="T843" i="7"/>
  <c r="U843" i="7" s="1"/>
  <c r="J389" i="10" s="1" a="1"/>
  <c r="J389" i="10" s="1"/>
  <c r="T668" i="7"/>
  <c r="U668" i="7" s="1"/>
  <c r="J194" i="10" s="1" a="1"/>
  <c r="J194" i="10" s="1"/>
  <c r="U904" i="7"/>
  <c r="J463" i="10" s="1" a="1"/>
  <c r="J463" i="10" s="1"/>
  <c r="T385" i="7"/>
  <c r="U385" i="7" s="1"/>
  <c r="J677" i="10" s="1" a="1"/>
  <c r="J677" i="10" s="1"/>
  <c r="T913" i="7"/>
  <c r="U913" i="7" s="1"/>
  <c r="J845" i="10" s="1" a="1"/>
  <c r="J845" i="10" s="1"/>
  <c r="T69" i="7"/>
  <c r="U69" i="7" s="1"/>
  <c r="J98" i="10" s="1" a="1"/>
  <c r="J98" i="10" s="1"/>
  <c r="T375" i="7"/>
  <c r="U375" i="7" s="1"/>
  <c r="J364" i="10" s="1" a="1"/>
  <c r="J364" i="10" s="1"/>
  <c r="T665" i="7"/>
  <c r="U665" i="7" s="1"/>
  <c r="J81" i="10" s="1" a="1"/>
  <c r="J81" i="10" s="1"/>
  <c r="U873" i="7"/>
  <c r="J167" i="10" s="1" a="1"/>
  <c r="J167" i="10" s="1"/>
  <c r="T123" i="7"/>
  <c r="U123" i="7" s="1"/>
  <c r="J87" i="10" s="1" a="1"/>
  <c r="J87" i="10" s="1"/>
  <c r="U56" i="7"/>
  <c r="J885" i="10" s="1" a="1"/>
  <c r="J885" i="10" s="1"/>
  <c r="U245" i="7"/>
  <c r="J221" i="10" s="1" a="1"/>
  <c r="J221" i="10" s="1"/>
  <c r="AC74" i="7"/>
  <c r="N476" i="10" s="1" a="1"/>
  <c r="N476" i="10" s="1"/>
  <c r="AC322" i="7"/>
  <c r="N936" i="10" s="1" a="1"/>
  <c r="N936" i="10" s="1"/>
  <c r="U80" i="7"/>
  <c r="J899" i="10" s="1" a="1"/>
  <c r="J899" i="10" s="1"/>
  <c r="T232" i="7"/>
  <c r="U232" i="7" s="1"/>
  <c r="J637" i="10" s="1" a="1"/>
  <c r="J637" i="10" s="1"/>
  <c r="T266" i="7"/>
  <c r="U266" i="7" s="1"/>
  <c r="J506" i="10" s="1" a="1"/>
  <c r="J506" i="10" s="1"/>
  <c r="U280" i="7"/>
  <c r="J159" i="10" s="1" a="1"/>
  <c r="J159" i="10" s="1"/>
  <c r="U338" i="7"/>
  <c r="J164" i="10" s="1" a="1"/>
  <c r="J164" i="10" s="1"/>
  <c r="T352" i="7"/>
  <c r="U352" i="7" s="1"/>
  <c r="J58" i="10" s="1" a="1"/>
  <c r="J58" i="10" s="1"/>
  <c r="T398" i="7"/>
  <c r="U398" i="7" s="1"/>
  <c r="J670" i="10" s="1" a="1"/>
  <c r="J670" i="10" s="1"/>
  <c r="T502" i="7"/>
  <c r="U502" i="7" s="1"/>
  <c r="J808" i="10" s="1" a="1"/>
  <c r="J808" i="10" s="1"/>
  <c r="U71" i="7"/>
  <c r="J73" i="10" s="1" a="1"/>
  <c r="J73" i="10" s="1"/>
  <c r="T315" i="7"/>
  <c r="U315" i="7" s="1"/>
  <c r="J465" i="10" s="1" a="1"/>
  <c r="J465" i="10" s="1"/>
  <c r="T413" i="7"/>
  <c r="U413" i="7" s="1"/>
  <c r="J265" i="10" s="1" a="1"/>
  <c r="J265" i="10" s="1"/>
  <c r="T521" i="7"/>
  <c r="U521" i="7" s="1"/>
  <c r="J516" i="10" s="1" a="1"/>
  <c r="J516" i="10" s="1"/>
  <c r="U888" i="7"/>
  <c r="J863" i="10" s="1" a="1"/>
  <c r="J863" i="10" s="1"/>
  <c r="U998" i="7"/>
  <c r="J646" i="10" s="1" a="1"/>
  <c r="J646" i="10" s="1"/>
  <c r="U127" i="7"/>
  <c r="J771" i="10" s="1" a="1"/>
  <c r="J771" i="10" s="1"/>
  <c r="T730" i="7"/>
  <c r="U730" i="7" s="1"/>
  <c r="J404" i="10" s="1" a="1"/>
  <c r="J404" i="10" s="1"/>
  <c r="T868" i="7"/>
  <c r="U868" i="7" s="1"/>
  <c r="J195" i="10" s="1" a="1"/>
  <c r="J195" i="10" s="1"/>
  <c r="T962" i="7"/>
  <c r="U962" i="7" s="1"/>
  <c r="J632" i="10" s="1" a="1"/>
  <c r="J632" i="10" s="1"/>
  <c r="T994" i="7"/>
  <c r="U994" i="7" s="1"/>
  <c r="J868" i="10" s="1" a="1"/>
  <c r="J868" i="10" s="1"/>
  <c r="U301" i="7"/>
  <c r="J508" i="10" s="1" a="1"/>
  <c r="J508" i="10" s="1"/>
  <c r="U331" i="7"/>
  <c r="J701" i="10" s="1" a="1"/>
  <c r="J701" i="10" s="1"/>
  <c r="U607" i="7"/>
  <c r="J512" i="10" s="1" a="1"/>
  <c r="J512" i="10" s="1"/>
  <c r="T965" i="7"/>
  <c r="U965" i="7" s="1"/>
  <c r="J216" i="10" s="1" a="1"/>
  <c r="J216" i="10" s="1"/>
  <c r="T893" i="7"/>
  <c r="U893" i="7" s="1"/>
  <c r="J437" i="10" s="1" a="1"/>
  <c r="J437" i="10" s="1"/>
  <c r="T997" i="7"/>
  <c r="U997" i="7" s="1"/>
  <c r="J980" i="10" s="1" a="1"/>
  <c r="J980" i="10" s="1"/>
  <c r="T720" i="7"/>
  <c r="U720" i="7" s="1"/>
  <c r="J955" i="10" s="1" a="1"/>
  <c r="J955" i="10" s="1"/>
  <c r="T27" i="7"/>
  <c r="U27" i="7" s="1"/>
  <c r="J558" i="10" s="1" a="1"/>
  <c r="J558" i="10" s="1"/>
  <c r="T899" i="7"/>
  <c r="U899" i="7" s="1"/>
  <c r="J305" i="10" s="1" a="1"/>
  <c r="J305" i="10" s="1"/>
  <c r="U26" i="7"/>
  <c r="J726" i="10" s="1" a="1"/>
  <c r="J726" i="10" s="1"/>
  <c r="U29" i="7"/>
  <c r="J990" i="10" s="1" a="1"/>
  <c r="J990" i="10" s="1"/>
  <c r="U621" i="7"/>
  <c r="J711" i="10" s="1" a="1"/>
  <c r="J711" i="10" s="1"/>
  <c r="T826" i="7"/>
  <c r="U826" i="7" s="1"/>
  <c r="J392" i="10" s="1" a="1"/>
  <c r="J392" i="10" s="1"/>
  <c r="T944" i="7"/>
  <c r="U944" i="7" s="1"/>
  <c r="J577" i="10" s="1" a="1"/>
  <c r="J577" i="10" s="1"/>
  <c r="T955" i="7"/>
  <c r="U955" i="7" s="1"/>
  <c r="J383" i="10" s="1" a="1"/>
  <c r="J383" i="10" s="1"/>
  <c r="U59" i="7"/>
  <c r="J15" i="10" s="1" a="1"/>
  <c r="J15" i="10" s="1"/>
  <c r="T359" i="7"/>
  <c r="U359" i="7" s="1"/>
  <c r="J671" i="10" s="1" a="1"/>
  <c r="J671" i="10" s="1"/>
  <c r="T519" i="7"/>
  <c r="U519" i="7" s="1"/>
  <c r="J792" i="10" s="1" a="1"/>
  <c r="J792" i="10" s="1"/>
  <c r="T560" i="7"/>
  <c r="U560" i="7" s="1"/>
  <c r="J345" i="10" s="1" a="1"/>
  <c r="J345" i="10" s="1"/>
  <c r="U354" i="7"/>
  <c r="J901" i="10" s="1" a="1"/>
  <c r="J901" i="10" s="1"/>
  <c r="U490" i="7"/>
  <c r="J1001" i="10" s="1" a="1"/>
  <c r="J1001" i="10" s="1"/>
  <c r="T637" i="7"/>
  <c r="U637" i="7" s="1"/>
  <c r="J72" i="10" s="1" a="1"/>
  <c r="J72" i="10" s="1"/>
  <c r="T129" i="7"/>
  <c r="U129" i="7" s="1"/>
  <c r="J113" i="10" s="1" a="1"/>
  <c r="J113" i="10" s="1"/>
  <c r="T536" i="7"/>
  <c r="U536" i="7" s="1"/>
  <c r="J173" i="10" s="1" a="1"/>
  <c r="J173" i="10" s="1"/>
  <c r="AB598" i="7"/>
  <c r="M778" i="10" s="1" a="1"/>
  <c r="M778" i="10" s="1"/>
  <c r="AC598" i="7"/>
  <c r="N778" i="10" s="1" a="1"/>
  <c r="N778" i="10" s="1"/>
  <c r="AB792" i="7"/>
  <c r="M640" i="10" s="1" a="1"/>
  <c r="M640" i="10" s="1"/>
  <c r="T58" i="7"/>
  <c r="U58" i="7" s="1"/>
  <c r="J949" i="10" s="1" a="1"/>
  <c r="J949" i="10" s="1"/>
  <c r="U68" i="7"/>
  <c r="J359" i="10" s="1" a="1"/>
  <c r="J359" i="10" s="1"/>
  <c r="U90" i="7"/>
  <c r="J291" i="10" s="1" a="1"/>
  <c r="J291" i="10" s="1"/>
  <c r="T114" i="7"/>
  <c r="U114" i="7" s="1"/>
  <c r="J806" i="10" s="1" a="1"/>
  <c r="J806" i="10" s="1"/>
  <c r="U156" i="7"/>
  <c r="J934" i="10" s="1" a="1"/>
  <c r="J934" i="10" s="1"/>
  <c r="T178" i="7"/>
  <c r="U178" i="7" s="1"/>
  <c r="J29" i="10" s="1" a="1"/>
  <c r="J29" i="10" s="1"/>
  <c r="U212" i="7"/>
  <c r="J807" i="10" s="1" a="1"/>
  <c r="J807" i="10" s="1"/>
  <c r="U322" i="7"/>
  <c r="J936" i="10" s="1" a="1"/>
  <c r="J936" i="10" s="1"/>
  <c r="U332" i="7"/>
  <c r="J372" i="10" s="1" a="1"/>
  <c r="J372" i="10" s="1"/>
  <c r="T346" i="7"/>
  <c r="U346" i="7" s="1"/>
  <c r="J356" i="10" s="1" a="1"/>
  <c r="J356" i="10" s="1"/>
  <c r="U356" i="7"/>
  <c r="J466" i="10" s="1" a="1"/>
  <c r="J466" i="10" s="1"/>
  <c r="U412" i="7"/>
  <c r="J921" i="10" s="1" a="1"/>
  <c r="J921" i="10" s="1"/>
  <c r="U458" i="7"/>
  <c r="J954" i="10" s="1" a="1"/>
  <c r="J954" i="10" s="1"/>
  <c r="U492" i="7"/>
  <c r="J643" i="10" s="1" a="1"/>
  <c r="J643" i="10" s="1"/>
  <c r="T137" i="7"/>
  <c r="U137" i="7" s="1"/>
  <c r="J729" i="10" s="1" a="1"/>
  <c r="J729" i="10" s="1"/>
  <c r="U337" i="7"/>
  <c r="J629" i="10" s="1" a="1"/>
  <c r="J629" i="10" s="1"/>
  <c r="U835" i="7"/>
  <c r="J904" i="10" s="1" a="1"/>
  <c r="J904" i="10" s="1"/>
  <c r="U177" i="7"/>
  <c r="J714" i="10" s="1" a="1"/>
  <c r="J714" i="10" s="1"/>
  <c r="T485" i="7"/>
  <c r="U485" i="7" s="1"/>
  <c r="J397" i="10" s="1" a="1"/>
  <c r="J397" i="10" s="1"/>
  <c r="T719" i="7"/>
  <c r="U719" i="7" s="1"/>
  <c r="J433" i="10" s="1" a="1"/>
  <c r="J433" i="10" s="1"/>
  <c r="T813" i="7"/>
  <c r="U813" i="7" s="1"/>
  <c r="J556" i="10" s="1" a="1"/>
  <c r="J556" i="10" s="1"/>
  <c r="T547" i="7"/>
  <c r="U547" i="7" s="1"/>
  <c r="J93" i="10" s="1" a="1"/>
  <c r="J93" i="10" s="1"/>
  <c r="U623" i="7"/>
  <c r="J665" i="10" s="1" a="1"/>
  <c r="J665" i="10" s="1"/>
  <c r="T564" i="7"/>
  <c r="U564" i="7" s="1"/>
  <c r="J648" i="10" s="1" a="1"/>
  <c r="J648" i="10" s="1"/>
  <c r="T638" i="7"/>
  <c r="U638" i="7" s="1"/>
  <c r="J623" i="10" s="1" a="1"/>
  <c r="J623" i="10" s="1"/>
  <c r="T920" i="7"/>
  <c r="U920" i="7" s="1"/>
  <c r="J148" i="10" s="1" a="1"/>
  <c r="J148" i="10" s="1"/>
  <c r="T239" i="7"/>
  <c r="U239" i="7" s="1"/>
  <c r="J335" i="10" s="1" a="1"/>
  <c r="J335" i="10" s="1"/>
  <c r="T635" i="7"/>
  <c r="U635" i="7" s="1"/>
  <c r="J998" i="10" s="1" a="1"/>
  <c r="J998" i="10" s="1"/>
  <c r="T572" i="7"/>
  <c r="U572" i="7" s="1"/>
  <c r="J351" i="10" s="1" a="1"/>
  <c r="J351" i="10" s="1"/>
  <c r="U674" i="7"/>
  <c r="J317" i="10" s="1" a="1"/>
  <c r="J317" i="10" s="1"/>
  <c r="T708" i="7"/>
  <c r="U708" i="7" s="1"/>
  <c r="J276" i="10" s="1" a="1"/>
  <c r="J276" i="10" s="1"/>
  <c r="T910" i="7"/>
  <c r="U910" i="7" s="1"/>
  <c r="J536" i="10" s="1" a="1"/>
  <c r="J536" i="10" s="1"/>
  <c r="T469" i="7"/>
  <c r="U469" i="7" s="1"/>
  <c r="J456" i="10" s="1" a="1"/>
  <c r="J456" i="10" s="1"/>
  <c r="U479" i="7"/>
  <c r="J350" i="10" s="1" a="1"/>
  <c r="J350" i="10" s="1"/>
  <c r="T951" i="7"/>
  <c r="U951" i="7" s="1"/>
  <c r="J780" i="10" s="1" a="1"/>
  <c r="J780" i="10" s="1"/>
  <c r="AC127" i="7"/>
  <c r="N771" i="10" s="1" a="1"/>
  <c r="N771" i="10" s="1"/>
  <c r="AB127" i="7"/>
  <c r="M771" i="10" s="1" a="1"/>
  <c r="M771" i="10" s="1"/>
  <c r="U268" i="7"/>
  <c r="J203" i="10" s="1" a="1"/>
  <c r="J203" i="10" s="1"/>
  <c r="U468" i="7"/>
  <c r="J620" i="10" s="1" a="1"/>
  <c r="J620" i="10" s="1"/>
  <c r="U830" i="7"/>
  <c r="J137" i="10" s="1" a="1"/>
  <c r="J137" i="10" s="1"/>
  <c r="T956" i="7"/>
  <c r="U956" i="7" s="1"/>
  <c r="J6" i="10" s="1" a="1"/>
  <c r="J6" i="10" s="1"/>
  <c r="AC87" i="7"/>
  <c r="N988" i="10" s="1" a="1"/>
  <c r="N988" i="10" s="1"/>
  <c r="AB87" i="7"/>
  <c r="M988" i="10" s="1" a="1"/>
  <c r="M988" i="10" s="1"/>
  <c r="AB177" i="7"/>
  <c r="M714" i="10" s="1" a="1"/>
  <c r="M714" i="10" s="1"/>
  <c r="AB217" i="7"/>
  <c r="M560" i="10" s="1" a="1"/>
  <c r="M560" i="10" s="1"/>
  <c r="AB327" i="7"/>
  <c r="M744" i="10" s="1" a="1"/>
  <c r="M744" i="10" s="1"/>
  <c r="AC327" i="7"/>
  <c r="N744" i="10" s="1" a="1"/>
  <c r="N744" i="10" s="1"/>
  <c r="AB440" i="7"/>
  <c r="M897" i="10" s="1" a="1"/>
  <c r="M897" i="10" s="1"/>
  <c r="AB887" i="7"/>
  <c r="M55" i="10" s="1" a="1"/>
  <c r="M55" i="10" s="1"/>
  <c r="AC887" i="7"/>
  <c r="N55" i="10" s="1" a="1"/>
  <c r="N55" i="10" s="1"/>
  <c r="AB622" i="7"/>
  <c r="M352" i="10" s="1" a="1"/>
  <c r="M352" i="10" s="1"/>
  <c r="AB662" i="7"/>
  <c r="M191" i="10" s="1" a="1"/>
  <c r="M191" i="10" s="1"/>
  <c r="U92" i="7"/>
  <c r="J492" i="10" s="1" a="1"/>
  <c r="J492" i="10" s="1"/>
  <c r="U188" i="7"/>
  <c r="J146" i="10" s="1" a="1"/>
  <c r="J146" i="10" s="1"/>
  <c r="T426" i="7"/>
  <c r="U426" i="7" s="1"/>
  <c r="J384" i="10" s="1" a="1"/>
  <c r="J384" i="10" s="1"/>
  <c r="U436" i="7"/>
  <c r="J692" i="10" s="1" a="1"/>
  <c r="J692" i="10" s="1"/>
  <c r="U655" i="7"/>
  <c r="J653" i="10" s="1" a="1"/>
  <c r="J653" i="10" s="1"/>
  <c r="T853" i="7"/>
  <c r="U853" i="7" s="1"/>
  <c r="J274" i="10" s="1" a="1"/>
  <c r="J274" i="10" s="1"/>
  <c r="U195" i="7"/>
  <c r="J91" i="10" s="1" a="1"/>
  <c r="J91" i="10" s="1"/>
  <c r="U529" i="7"/>
  <c r="J66" i="10" s="1" a="1"/>
  <c r="J66" i="10" s="1"/>
  <c r="U889" i="7"/>
  <c r="J611" i="10" s="1" a="1"/>
  <c r="J611" i="10" s="1"/>
  <c r="U505" i="7"/>
  <c r="J883" i="10" s="1" a="1"/>
  <c r="J883" i="10" s="1"/>
  <c r="T149" i="7"/>
  <c r="U149" i="7" s="1"/>
  <c r="J28" i="10" s="1" a="1"/>
  <c r="J28" i="10" s="1"/>
  <c r="U542" i="7"/>
  <c r="J407" i="10" s="1" a="1"/>
  <c r="J407" i="10" s="1"/>
  <c r="T608" i="7"/>
  <c r="U608" i="7" s="1"/>
  <c r="J594" i="10" s="1" a="1"/>
  <c r="J594" i="10" s="1"/>
  <c r="T255" i="7"/>
  <c r="U255" i="7" s="1"/>
  <c r="J106" i="10" s="1" a="1"/>
  <c r="J106" i="10" s="1"/>
  <c r="U555" i="7"/>
  <c r="J769" i="10" s="1" a="1"/>
  <c r="J769" i="10" s="1"/>
  <c r="U259" i="7"/>
  <c r="J999" i="10" s="1" a="1"/>
  <c r="J999" i="10" s="1"/>
  <c r="U28" i="7"/>
  <c r="J8" i="10" s="1" a="1"/>
  <c r="J8" i="10" s="1"/>
  <c r="U148" i="7"/>
  <c r="J388" i="10" s="1" a="1"/>
  <c r="J388" i="10" s="1"/>
  <c r="T355" i="7"/>
  <c r="U355" i="7" s="1"/>
  <c r="J642" i="10" s="1" a="1"/>
  <c r="J642" i="10" s="1"/>
  <c r="U737" i="7"/>
  <c r="J452" i="10" s="1" a="1"/>
  <c r="J452" i="10" s="1"/>
  <c r="T644" i="7"/>
  <c r="U644" i="7" s="1"/>
  <c r="J263" i="10" s="1" a="1"/>
  <c r="J263" i="10" s="1"/>
  <c r="T926" i="7"/>
  <c r="U926" i="7" s="1"/>
  <c r="J233" i="10" s="1" a="1"/>
  <c r="J233" i="10" s="1"/>
  <c r="U750" i="7"/>
  <c r="J76" i="10" s="1" a="1"/>
  <c r="J76" i="10" s="1"/>
  <c r="T814" i="7"/>
  <c r="U814" i="7" s="1"/>
  <c r="J497" i="10" s="1" a="1"/>
  <c r="J497" i="10" s="1"/>
  <c r="T124" i="7"/>
  <c r="U124" i="7" s="1"/>
  <c r="J409" i="10" s="1" a="1"/>
  <c r="J409" i="10" s="1"/>
  <c r="U729" i="7"/>
  <c r="J493" i="10" s="1" a="1"/>
  <c r="J493" i="10" s="1"/>
  <c r="AC132" i="7"/>
  <c r="N367" i="10" s="1" a="1"/>
  <c r="N367" i="10" s="1"/>
  <c r="U60" i="7"/>
  <c r="J1003" i="10" s="1" a="1"/>
  <c r="J1003" i="10" s="1"/>
  <c r="T82" i="7"/>
  <c r="U82" i="7" s="1"/>
  <c r="J565" i="10" s="1" a="1"/>
  <c r="J565" i="10" s="1"/>
  <c r="U116" i="7"/>
  <c r="J143" i="10" s="1" a="1"/>
  <c r="J143" i="10" s="1"/>
  <c r="U180" i="7"/>
  <c r="J944" i="10" s="1" a="1"/>
  <c r="J944" i="10" s="1"/>
  <c r="T282" i="7"/>
  <c r="U282" i="7" s="1"/>
  <c r="J119" i="10" s="1" a="1"/>
  <c r="J119" i="10" s="1"/>
  <c r="T292" i="7"/>
  <c r="U292" i="7" s="1"/>
  <c r="J198" i="10" s="1" a="1"/>
  <c r="J198" i="10" s="1"/>
  <c r="U348" i="7"/>
  <c r="J475" i="10" s="1" a="1"/>
  <c r="J475" i="10" s="1"/>
  <c r="U380" i="7"/>
  <c r="J227" i="10" s="1" a="1"/>
  <c r="J227" i="10" s="1"/>
  <c r="T460" i="7"/>
  <c r="U460" i="7" s="1"/>
  <c r="J668" i="10" s="1" a="1"/>
  <c r="J668" i="10" s="1"/>
  <c r="T571" i="7"/>
  <c r="U571" i="7" s="1"/>
  <c r="J517" i="10" s="1" a="1"/>
  <c r="J517" i="10" s="1"/>
  <c r="T433" i="7"/>
  <c r="U433" i="7" s="1"/>
  <c r="J948" i="10" s="1" a="1"/>
  <c r="J948" i="10" s="1"/>
  <c r="U549" i="7"/>
  <c r="J844" i="10" s="1" a="1"/>
  <c r="J844" i="10" s="1"/>
  <c r="T783" i="7"/>
  <c r="U783" i="7" s="1"/>
  <c r="J759" i="10" s="1" a="1"/>
  <c r="J759" i="10" s="1"/>
  <c r="T559" i="7"/>
  <c r="U559" i="7" s="1"/>
  <c r="J438" i="10" s="1" a="1"/>
  <c r="J438" i="10" s="1"/>
  <c r="T757" i="7"/>
  <c r="U757" i="7" s="1"/>
  <c r="J832" i="10" s="1" a="1"/>
  <c r="J832" i="10" s="1"/>
  <c r="U516" i="7"/>
  <c r="J344" i="10" s="1" a="1"/>
  <c r="J344" i="10" s="1"/>
  <c r="T744" i="7"/>
  <c r="U744" i="7" s="1"/>
  <c r="J253" i="10" s="1" a="1"/>
  <c r="J253" i="10" s="1"/>
  <c r="T780" i="7"/>
  <c r="U780" i="7" s="1"/>
  <c r="J963" i="10" s="1" a="1"/>
  <c r="J963" i="10" s="1"/>
  <c r="U882" i="7"/>
  <c r="J996" i="10" s="1" a="1"/>
  <c r="J996" i="10" s="1"/>
  <c r="U534" i="7"/>
  <c r="J741" i="10" s="1" a="1"/>
  <c r="J741" i="10" s="1"/>
  <c r="U125" i="7"/>
  <c r="J972" i="10" s="1" a="1"/>
  <c r="J972" i="10" s="1"/>
  <c r="U985" i="7"/>
  <c r="J103" i="10" s="1" a="1"/>
  <c r="J103" i="10" s="1"/>
  <c r="T4" i="7"/>
  <c r="U4" i="7" s="1"/>
  <c r="J686" i="10" s="1" a="1"/>
  <c r="J686" i="10" s="1"/>
  <c r="U244" i="7"/>
  <c r="J494" i="10" s="1" a="1"/>
  <c r="J494" i="10" s="1"/>
  <c r="AB601" i="7"/>
  <c r="M652" i="10" s="1" a="1"/>
  <c r="M652" i="10" s="1"/>
  <c r="AC695" i="7"/>
  <c r="N7" i="10" s="1" a="1"/>
  <c r="N7" i="10" s="1"/>
  <c r="AC90" i="7"/>
  <c r="N291" i="10" s="1" a="1"/>
  <c r="N291" i="10" s="1"/>
  <c r="AB398" i="7"/>
  <c r="M670" i="10" s="1" a="1"/>
  <c r="M670" i="10" s="1"/>
  <c r="AB831" i="7"/>
  <c r="M850" i="10" s="1" a="1"/>
  <c r="M850" i="10" s="1"/>
  <c r="AB859" i="7"/>
  <c r="M905" i="10" s="1" a="1"/>
  <c r="M905" i="10" s="1"/>
  <c r="AC516" i="7"/>
  <c r="N344" i="10" s="1" a="1"/>
  <c r="N344" i="10" s="1"/>
  <c r="AB516" i="7"/>
  <c r="M344" i="10" s="1" a="1"/>
  <c r="M344" i="10" s="1"/>
  <c r="U20" i="7"/>
  <c r="J230" i="10" s="1" a="1"/>
  <c r="J230" i="10" s="1"/>
  <c r="U52" i="7"/>
  <c r="J353" i="10" s="1" a="1"/>
  <c r="J353" i="10" s="1"/>
  <c r="U140" i="7"/>
  <c r="J588" i="10" s="1" a="1"/>
  <c r="J588" i="10" s="1"/>
  <c r="U204" i="7"/>
  <c r="J286" i="10" s="1" a="1"/>
  <c r="J286" i="10" s="1"/>
  <c r="U236" i="7"/>
  <c r="J408" i="10" s="1" a="1"/>
  <c r="J408" i="10" s="1"/>
  <c r="T404" i="7"/>
  <c r="U404" i="7" s="1"/>
  <c r="J925" i="10" s="1" a="1"/>
  <c r="J925" i="10" s="1"/>
  <c r="U484" i="7"/>
  <c r="J92" i="10" s="1" a="1"/>
  <c r="J92" i="10" s="1"/>
  <c r="U773" i="7"/>
  <c r="J175" i="10" s="1" a="1"/>
  <c r="J175" i="10" s="1"/>
  <c r="T135" i="7"/>
  <c r="U135" i="7" s="1"/>
  <c r="J340" i="10" s="1" a="1"/>
  <c r="J340" i="10" s="1"/>
  <c r="T421" i="7"/>
  <c r="U421" i="7" s="1"/>
  <c r="J733" i="10" s="1" a="1"/>
  <c r="J733" i="10" s="1"/>
  <c r="T285" i="7"/>
  <c r="U285" i="7" s="1"/>
  <c r="J719" i="10" s="1" a="1"/>
  <c r="J719" i="10" s="1"/>
  <c r="T493" i="7"/>
  <c r="U493" i="7" s="1"/>
  <c r="J659" i="10" s="1" a="1"/>
  <c r="J659" i="10" s="1"/>
  <c r="U582" i="7"/>
  <c r="J455" i="10" s="1" a="1"/>
  <c r="J455" i="10" s="1"/>
  <c r="T165" i="7"/>
  <c r="U165" i="7" s="1"/>
  <c r="J514" i="10" s="1" a="1"/>
  <c r="J514" i="10" s="1"/>
  <c r="T887" i="7"/>
  <c r="U887" i="7" s="1"/>
  <c r="J55" i="10" s="1" a="1"/>
  <c r="J55" i="10" s="1"/>
  <c r="U260" i="7"/>
  <c r="J120" i="10" s="1" a="1"/>
  <c r="J120" i="10" s="1"/>
  <c r="T587" i="7"/>
  <c r="U587" i="7" s="1"/>
  <c r="J13" i="10" s="1" a="1"/>
  <c r="J13" i="10" s="1"/>
  <c r="T803" i="7"/>
  <c r="U803" i="7" s="1"/>
  <c r="J33" i="10" s="1" a="1"/>
  <c r="J33" i="10" s="1"/>
  <c r="T518" i="7"/>
  <c r="U518" i="7" s="1"/>
  <c r="J443" i="10" s="1" a="1"/>
  <c r="J443" i="10" s="1"/>
  <c r="T540" i="7"/>
  <c r="U540" i="7" s="1"/>
  <c r="J197" i="10" s="1" a="1"/>
  <c r="J197" i="10" s="1"/>
  <c r="T898" i="7"/>
  <c r="U898" i="7" s="1"/>
  <c r="J245" i="10" s="1" a="1"/>
  <c r="J245" i="10" s="1"/>
  <c r="T293" i="7"/>
  <c r="U293" i="7" s="1"/>
  <c r="J647" i="10" s="1" a="1"/>
  <c r="J647" i="10" s="1"/>
  <c r="AB490" i="7"/>
  <c r="M1001" i="10" s="1" a="1"/>
  <c r="M1001" i="10" s="1"/>
  <c r="AC490" i="7"/>
  <c r="N1001" i="10" s="1" a="1"/>
  <c r="N1001" i="10" s="1"/>
  <c r="T10" i="7"/>
  <c r="U10" i="7" s="1"/>
  <c r="J254" i="10" s="1" a="1"/>
  <c r="J254" i="10" s="1"/>
  <c r="U84" i="7"/>
  <c r="J827" i="10" s="1" a="1"/>
  <c r="J827" i="10" s="1"/>
  <c r="T98" i="7"/>
  <c r="U98" i="7" s="1"/>
  <c r="J886" i="10" s="1" a="1"/>
  <c r="J886" i="10" s="1"/>
  <c r="T284" i="7"/>
  <c r="U284" i="7" s="1"/>
  <c r="J86" i="10" s="1" a="1"/>
  <c r="J86" i="10" s="1"/>
  <c r="T362" i="7"/>
  <c r="U362" i="7" s="1"/>
  <c r="J318" i="10" s="1" a="1"/>
  <c r="J318" i="10" s="1"/>
  <c r="T418" i="7"/>
  <c r="U418" i="7" s="1"/>
  <c r="J860" i="10" s="1" a="1"/>
  <c r="J860" i="10" s="1"/>
  <c r="T452" i="7"/>
  <c r="U452" i="7" s="1"/>
  <c r="J56" i="10" s="1" a="1"/>
  <c r="J56" i="10" s="1"/>
  <c r="T131" i="7"/>
  <c r="U131" i="7" s="1"/>
  <c r="J479" i="10" s="1" a="1"/>
  <c r="J479" i="10" s="1"/>
  <c r="T451" i="7"/>
  <c r="U451" i="7" s="1"/>
  <c r="J49" i="10" s="1" a="1"/>
  <c r="J49" i="10" s="1"/>
  <c r="U683" i="7"/>
  <c r="J895" i="10" s="1" a="1"/>
  <c r="J895" i="10" s="1"/>
  <c r="T341" i="7"/>
  <c r="U341" i="7" s="1"/>
  <c r="J757" i="10" s="1" a="1"/>
  <c r="J757" i="10" s="1"/>
  <c r="U435" i="7"/>
  <c r="J505" i="10" s="1" a="1"/>
  <c r="J505" i="10" s="1"/>
  <c r="T201" i="7"/>
  <c r="U201" i="7" s="1"/>
  <c r="J414" i="10" s="1" a="1"/>
  <c r="J414" i="10" s="1"/>
  <c r="U305" i="7"/>
  <c r="J109" i="10" s="1" a="1"/>
  <c r="J109" i="10" s="1"/>
  <c r="T775" i="7"/>
  <c r="U775" i="7" s="1"/>
  <c r="J118" i="10" s="1" a="1"/>
  <c r="J118" i="10" s="1"/>
  <c r="U588" i="7"/>
  <c r="J53" i="10" s="1" a="1"/>
  <c r="J53" i="10" s="1"/>
  <c r="U854" i="7"/>
  <c r="J401" i="10" s="1" a="1"/>
  <c r="J401" i="10" s="1"/>
  <c r="T892" i="7"/>
  <c r="U892" i="7" s="1"/>
  <c r="J190" i="10" s="1" a="1"/>
  <c r="J190" i="10" s="1"/>
  <c r="U307" i="7"/>
  <c r="J872" i="10" s="1" a="1"/>
  <c r="J872" i="10" s="1"/>
  <c r="T584" i="7"/>
  <c r="U584" i="7" s="1"/>
  <c r="J171" i="10" s="1" a="1"/>
  <c r="J171" i="10" s="1"/>
  <c r="T850" i="7"/>
  <c r="U850" i="7" s="1"/>
  <c r="J123" i="10" s="1" a="1"/>
  <c r="J123" i="10" s="1"/>
  <c r="T884" i="7"/>
  <c r="U884" i="7" s="1"/>
  <c r="J204" i="10" s="1" a="1"/>
  <c r="J204" i="10" s="1"/>
  <c r="U663" i="7"/>
  <c r="J107" i="10" s="1" a="1"/>
  <c r="J107" i="10" s="1"/>
  <c r="U33" i="7"/>
  <c r="J239" i="10" s="1" a="1"/>
  <c r="J239" i="10" s="1"/>
  <c r="U365" i="7"/>
  <c r="J410" i="10" s="1" a="1"/>
  <c r="J410" i="10" s="1"/>
  <c r="U388" i="7"/>
  <c r="J413" i="10" s="1" a="1"/>
  <c r="J413" i="10" s="1"/>
  <c r="U500" i="7"/>
  <c r="J200" i="10" s="1" a="1"/>
  <c r="J200" i="10" s="1"/>
  <c r="U579" i="7"/>
  <c r="J416" i="10" s="1" a="1"/>
  <c r="J416" i="10" s="1"/>
  <c r="T971" i="7"/>
  <c r="U971" i="7" s="1"/>
  <c r="J472" i="10" s="1" a="1"/>
  <c r="J472" i="10" s="1"/>
  <c r="U228" i="7"/>
  <c r="J967" i="10" s="1" a="1"/>
  <c r="J967" i="10" s="1"/>
  <c r="U252" i="7"/>
  <c r="J680" i="10" s="1" a="1"/>
  <c r="J680" i="10" s="1"/>
  <c r="T306" i="7"/>
  <c r="U306" i="7" s="1"/>
  <c r="J866" i="10" s="1" a="1"/>
  <c r="J866" i="10" s="1"/>
  <c r="U316" i="7"/>
  <c r="J531" i="10" s="1" a="1"/>
  <c r="J531" i="10" s="1"/>
  <c r="T340" i="7"/>
  <c r="U340" i="7" s="1"/>
  <c r="J503" i="10" s="1" a="1"/>
  <c r="J503" i="10" s="1"/>
  <c r="T508" i="7"/>
  <c r="U508" i="7" s="1"/>
  <c r="J543" i="10" s="1" a="1"/>
  <c r="J543" i="10" s="1"/>
  <c r="U203" i="7"/>
  <c r="J906" i="10" s="1" a="1"/>
  <c r="J906" i="10" s="1"/>
  <c r="T499" i="7"/>
  <c r="U499" i="7" s="1"/>
  <c r="J580" i="10" s="1" a="1"/>
  <c r="J580" i="10" s="1"/>
  <c r="T785" i="7"/>
  <c r="U785" i="7" s="1"/>
  <c r="J445" i="10" s="1" a="1"/>
  <c r="J445" i="10" s="1"/>
  <c r="T353" i="7"/>
  <c r="U353" i="7" s="1"/>
  <c r="J70" i="10" s="1" a="1"/>
  <c r="J70" i="10" s="1"/>
  <c r="U49" i="7"/>
  <c r="J333" i="10" s="1" a="1"/>
  <c r="J333" i="10" s="1"/>
  <c r="T659" i="7"/>
  <c r="U659" i="7" s="1"/>
  <c r="J991" i="10" s="1" a="1"/>
  <c r="J991" i="10" s="1"/>
  <c r="T969" i="7"/>
  <c r="U969" i="7" s="1"/>
  <c r="J538" i="10" s="1" a="1"/>
  <c r="J538" i="10" s="1"/>
  <c r="T507" i="7"/>
  <c r="U507" i="7" s="1"/>
  <c r="J138" i="10" s="1" a="1"/>
  <c r="J138" i="10" s="1"/>
  <c r="T691" i="7"/>
  <c r="U691" i="7" s="1"/>
  <c r="J820" i="10" s="1" a="1"/>
  <c r="J820" i="10" s="1"/>
  <c r="T957" i="7"/>
  <c r="U957" i="7" s="1"/>
  <c r="J896" i="10" s="1" a="1"/>
  <c r="J896" i="10" s="1"/>
  <c r="T704" i="7"/>
  <c r="U704" i="7" s="1"/>
  <c r="J357" i="10" s="1" a="1"/>
  <c r="J357" i="10" s="1"/>
  <c r="T520" i="7"/>
  <c r="U520" i="7" s="1"/>
  <c r="J488" i="10" s="1" a="1"/>
  <c r="J488" i="10" s="1"/>
  <c r="U151" i="7"/>
  <c r="J649" i="10" s="1" a="1"/>
  <c r="J649" i="10" s="1"/>
  <c r="U695" i="7"/>
  <c r="J7" i="10" s="1" a="1"/>
  <c r="J7" i="10" s="1"/>
  <c r="T613" i="7"/>
  <c r="U613" i="7" s="1"/>
  <c r="J46" i="10" s="1" a="1"/>
  <c r="J46" i="10" s="1"/>
  <c r="AC231" i="7"/>
  <c r="N509" i="10" s="1" a="1"/>
  <c r="N509" i="10" s="1"/>
  <c r="AB231" i="7"/>
  <c r="M509" i="10" s="1" a="1"/>
  <c r="M509" i="10" s="1"/>
  <c r="U423" i="7"/>
  <c r="J39" i="10" s="1" a="1"/>
  <c r="J39" i="10" s="1"/>
  <c r="AC465" i="7"/>
  <c r="N607" i="10" s="1" a="1"/>
  <c r="N607" i="10" s="1"/>
  <c r="AB465" i="7"/>
  <c r="M607" i="10" s="1" a="1"/>
  <c r="M607" i="10" s="1"/>
  <c r="AC361" i="7"/>
  <c r="N447" i="10" s="1" a="1"/>
  <c r="N447" i="10" s="1"/>
  <c r="AB361" i="7"/>
  <c r="M447" i="10" s="1" a="1"/>
  <c r="M447" i="10" s="1"/>
  <c r="AC748" i="7"/>
  <c r="N362" i="10" s="1" a="1"/>
  <c r="N362" i="10" s="1"/>
  <c r="AB748" i="7"/>
  <c r="M362" i="10" s="1" a="1"/>
  <c r="M362" i="10" s="1"/>
  <c r="AC121" i="7"/>
  <c r="N639" i="10" s="1" a="1"/>
  <c r="N639" i="10" s="1"/>
  <c r="AB121" i="7"/>
  <c r="M639" i="10" s="1" a="1"/>
  <c r="M639" i="10" s="1"/>
  <c r="AB522" i="7"/>
  <c r="M631" i="10" s="1" a="1"/>
  <c r="M631" i="10" s="1"/>
  <c r="AC522" i="7"/>
  <c r="N631" i="10" s="1" a="1"/>
  <c r="N631" i="10" s="1"/>
  <c r="AB990" i="7"/>
  <c r="M864" i="10" s="1" a="1"/>
  <c r="M864" i="10" s="1"/>
  <c r="T34" i="7"/>
  <c r="U34" i="7" s="1"/>
  <c r="J67" i="10" s="1" a="1"/>
  <c r="J67" i="10" s="1"/>
  <c r="T44" i="7"/>
  <c r="U44" i="7" s="1"/>
  <c r="J544" i="10" s="1" a="1"/>
  <c r="J544" i="10" s="1"/>
  <c r="T76" i="7"/>
  <c r="U76" i="7" s="1"/>
  <c r="J959" i="10" s="1" a="1"/>
  <c r="J959" i="10" s="1"/>
  <c r="U100" i="7"/>
  <c r="J796" i="10" s="1" a="1"/>
  <c r="J796" i="10" s="1"/>
  <c r="T122" i="7"/>
  <c r="U122" i="7" s="1"/>
  <c r="J943" i="10" s="1" a="1"/>
  <c r="J943" i="10" s="1"/>
  <c r="U164" i="7"/>
  <c r="J528" i="10" s="1" a="1"/>
  <c r="J528" i="10" s="1"/>
  <c r="T196" i="7"/>
  <c r="U196" i="7" s="1"/>
  <c r="J530" i="10" s="1" a="1"/>
  <c r="J530" i="10" s="1"/>
  <c r="T466" i="7"/>
  <c r="U466" i="7" s="1"/>
  <c r="J791" i="10" s="1" a="1"/>
  <c r="J791" i="10" s="1"/>
  <c r="U476" i="7"/>
  <c r="J706" i="10" s="1" a="1"/>
  <c r="J706" i="10" s="1"/>
  <c r="T101" i="7"/>
  <c r="U101" i="7" s="1"/>
  <c r="J787" i="10" s="1" a="1"/>
  <c r="J787" i="10" s="1"/>
  <c r="U407" i="7"/>
  <c r="J974" i="10" s="1" a="1"/>
  <c r="J974" i="10" s="1"/>
  <c r="T977" i="7"/>
  <c r="U977" i="7" s="1"/>
  <c r="J554" i="10" s="1" a="1"/>
  <c r="J554" i="10" s="1"/>
  <c r="T53" i="7"/>
  <c r="U53" i="7" s="1"/>
  <c r="J621" i="10" s="1" a="1"/>
  <c r="J621" i="10" s="1"/>
  <c r="T703" i="7"/>
  <c r="U703" i="7" s="1"/>
  <c r="J153" i="10" s="1" a="1"/>
  <c r="J153" i="10" s="1"/>
  <c r="T563" i="7"/>
  <c r="U563" i="7" s="1"/>
  <c r="J834" i="10" s="1" a="1"/>
  <c r="J834" i="10" s="1"/>
  <c r="T824" i="7"/>
  <c r="U824" i="7" s="1"/>
  <c r="J809" i="10" s="1" a="1"/>
  <c r="J809" i="10" s="1"/>
  <c r="U323" i="7"/>
  <c r="J551" i="10" s="1" a="1"/>
  <c r="J551" i="10" s="1"/>
  <c r="T630" i="7"/>
  <c r="U630" i="7" s="1"/>
  <c r="J90" i="10" s="1" a="1"/>
  <c r="J90" i="10" s="1"/>
  <c r="T722" i="7"/>
  <c r="U722" i="7" s="1"/>
  <c r="J406" i="10" s="1" a="1"/>
  <c r="J406" i="10" s="1"/>
  <c r="T417" i="7"/>
  <c r="U417" i="7" s="1"/>
  <c r="J327" i="10" s="1" a="1"/>
  <c r="J327" i="10" s="1"/>
  <c r="T51" i="7"/>
  <c r="U51" i="7" s="1"/>
  <c r="J673" i="10" s="1" a="1"/>
  <c r="J673" i="10" s="1"/>
  <c r="U709" i="7"/>
  <c r="J663" i="10" s="1" a="1"/>
  <c r="J663" i="10" s="1"/>
  <c r="U575" i="7"/>
  <c r="J188" i="10" s="1" a="1"/>
  <c r="J188" i="10" s="1"/>
  <c r="U995" i="7"/>
  <c r="J96" i="10" s="1" a="1"/>
  <c r="J96" i="10" s="1"/>
  <c r="U36" i="7"/>
  <c r="J161" i="10" s="1" a="1"/>
  <c r="J161" i="10" s="1"/>
  <c r="T119" i="7"/>
  <c r="U119" i="7" s="1"/>
  <c r="J916" i="10" s="1" a="1"/>
  <c r="J916" i="10" s="1"/>
  <c r="U867" i="7"/>
  <c r="J270" i="10" s="1" a="1"/>
  <c r="J270" i="10" s="1"/>
  <c r="AC375" i="7"/>
  <c r="N364" i="10" s="1" a="1"/>
  <c r="N364" i="10" s="1"/>
  <c r="AB375" i="7"/>
  <c r="M364" i="10" s="1" a="1"/>
  <c r="M364" i="10" s="1"/>
  <c r="U172" i="7"/>
  <c r="J754" i="10" s="1" a="1"/>
  <c r="J754" i="10" s="1"/>
  <c r="AC28" i="7"/>
  <c r="N8" i="10" s="1" a="1"/>
  <c r="N8" i="10" s="1"/>
  <c r="AB321" i="7"/>
  <c r="M942" i="10" s="1" a="1"/>
  <c r="M942" i="10" s="1"/>
  <c r="AB429" i="7"/>
  <c r="M874" i="10" s="1" a="1"/>
  <c r="M874" i="10" s="1"/>
  <c r="AC471" i="7"/>
  <c r="N458" i="10" s="1" a="1"/>
  <c r="N458" i="10" s="1"/>
  <c r="AB471" i="7"/>
  <c r="M458" i="10" s="1" a="1"/>
  <c r="M458" i="10" s="1"/>
  <c r="AC452" i="7"/>
  <c r="N56" i="10" s="1" a="1"/>
  <c r="N56" i="10" s="1"/>
  <c r="AB727" i="7"/>
  <c r="M694" i="10" s="1" a="1"/>
  <c r="M694" i="10" s="1"/>
  <c r="AB899" i="7"/>
  <c r="M305" i="10" s="1" a="1"/>
  <c r="M305" i="10" s="1"/>
  <c r="AC899" i="7"/>
  <c r="N305" i="10" s="1" a="1"/>
  <c r="N305" i="10" s="1"/>
  <c r="AB991" i="7"/>
  <c r="M859" i="10" s="1" a="1"/>
  <c r="M859" i="10" s="1"/>
  <c r="AC860" i="7"/>
  <c r="N612" i="10" s="1" a="1"/>
  <c r="N612" i="10" s="1"/>
  <c r="T220" i="7"/>
  <c r="U220" i="7" s="1"/>
  <c r="J453" i="10" s="1" a="1"/>
  <c r="J453" i="10" s="1"/>
  <c r="U308" i="7"/>
  <c r="J259" i="10" s="1" a="1"/>
  <c r="J259" i="10" s="1"/>
  <c r="T364" i="7"/>
  <c r="U364" i="7" s="1"/>
  <c r="J970" i="10" s="1" a="1"/>
  <c r="J970" i="10" s="1"/>
  <c r="U420" i="7"/>
  <c r="J710" i="10" s="1" a="1"/>
  <c r="J710" i="10" s="1"/>
  <c r="U444" i="7"/>
  <c r="J688" i="10" s="1" a="1"/>
  <c r="J688" i="10" s="1"/>
  <c r="T715" i="7"/>
  <c r="U715" i="7" s="1"/>
  <c r="J961" i="10" s="1" a="1"/>
  <c r="J961" i="10" s="1"/>
  <c r="T373" i="7"/>
  <c r="U373" i="7" s="1"/>
  <c r="J18" i="10" s="1" a="1"/>
  <c r="J18" i="10" s="1"/>
  <c r="U599" i="7"/>
  <c r="J940" i="10" s="1" a="1"/>
  <c r="J940" i="10" s="1"/>
  <c r="T63" i="7"/>
  <c r="U63" i="7" s="1"/>
  <c r="J773" i="10" s="1" a="1"/>
  <c r="J773" i="10" s="1"/>
  <c r="T351" i="7"/>
  <c r="U351" i="7" s="1"/>
  <c r="J267" i="10" s="1" a="1"/>
  <c r="J267" i="10" s="1"/>
  <c r="U219" i="7"/>
  <c r="J892" i="10" s="1" a="1"/>
  <c r="J892" i="10" s="1"/>
  <c r="T707" i="7"/>
  <c r="U707" i="7" s="1"/>
  <c r="J674" i="10" s="1" a="1"/>
  <c r="J674" i="10" s="1"/>
  <c r="T712" i="7"/>
  <c r="U712" i="7" s="1"/>
  <c r="J57" i="10" s="1" a="1"/>
  <c r="J57" i="10" s="1"/>
  <c r="T634" i="7"/>
  <c r="U634" i="7" s="1"/>
  <c r="J598" i="10" s="1" a="1"/>
  <c r="J598" i="10" s="1"/>
  <c r="T702" i="7"/>
  <c r="U702" i="7" s="1"/>
  <c r="J583" i="10" s="1" a="1"/>
  <c r="J583" i="10" s="1"/>
  <c r="U766" i="7"/>
  <c r="J32" i="10" s="1" a="1"/>
  <c r="J32" i="10" s="1"/>
  <c r="U751" i="7"/>
  <c r="J331" i="10" s="1" a="1"/>
  <c r="J331" i="10" s="1"/>
  <c r="T682" i="7"/>
  <c r="U682" i="7" s="1"/>
  <c r="J725" i="10" s="1" a="1"/>
  <c r="J725" i="10" s="1"/>
  <c r="U666" i="7"/>
  <c r="J121" i="10" s="1" a="1"/>
  <c r="J121" i="10" s="1"/>
  <c r="U724" i="7"/>
  <c r="J94" i="10" s="1" a="1"/>
  <c r="J94" i="10" s="1"/>
  <c r="T872" i="7"/>
  <c r="U872" i="7" s="1"/>
  <c r="J526" i="10" s="1" a="1"/>
  <c r="J526" i="10" s="1"/>
  <c r="U946" i="7"/>
  <c r="J65" i="10" s="1" a="1"/>
  <c r="J65" i="10" s="1"/>
  <c r="U191" i="7"/>
  <c r="J328" i="10" s="1" a="1"/>
  <c r="J328" i="10" s="1"/>
  <c r="T349" i="7"/>
  <c r="U349" i="7" s="1"/>
  <c r="J427" i="10" s="1" a="1"/>
  <c r="J427" i="10" s="1"/>
  <c r="T447" i="7"/>
  <c r="U447" i="7" s="1"/>
  <c r="J324" i="10" s="1" a="1"/>
  <c r="J324" i="10" s="1"/>
  <c r="U265" i="7"/>
  <c r="J894" i="10" s="1" a="1"/>
  <c r="J894" i="10" s="1"/>
  <c r="U379" i="7"/>
  <c r="J752" i="10" s="1" a="1"/>
  <c r="J752" i="10" s="1"/>
  <c r="T77" i="7"/>
  <c r="U77" i="7" s="1"/>
  <c r="J764" i="10" s="1" a="1"/>
  <c r="J764" i="10" s="1"/>
  <c r="U271" i="7"/>
  <c r="J184" i="10" s="1" a="1"/>
  <c r="J184" i="10" s="1"/>
  <c r="U419" i="7"/>
  <c r="J160" i="10" s="1" a="1"/>
  <c r="J160" i="10" s="1"/>
  <c r="U673" i="7"/>
  <c r="J315" i="10" s="1" a="1"/>
  <c r="J315" i="10" s="1"/>
  <c r="U767" i="7"/>
  <c r="J358" i="10" s="1" a="1"/>
  <c r="J358" i="10" s="1"/>
  <c r="T917" i="7"/>
  <c r="U917" i="7" s="1"/>
  <c r="J483" i="10" s="1" a="1"/>
  <c r="J483" i="10" s="1"/>
  <c r="U838" i="7"/>
  <c r="J658" i="10" s="1" a="1"/>
  <c r="J658" i="10" s="1"/>
  <c r="U1000" i="7"/>
  <c r="J651" i="10" s="1" a="1"/>
  <c r="J651" i="10" s="1"/>
  <c r="U283" i="7"/>
  <c r="J995" i="10" s="1" a="1"/>
  <c r="J995" i="10" s="1"/>
  <c r="AC11" i="7"/>
  <c r="N703" i="10" s="1" a="1"/>
  <c r="N703" i="10" s="1"/>
  <c r="AB33" i="7"/>
  <c r="M239" i="10" s="1" a="1"/>
  <c r="M239" i="10" s="1"/>
  <c r="AB633" i="7"/>
  <c r="M604" i="10" s="1" a="1"/>
  <c r="M604" i="10" s="1"/>
  <c r="AC164" i="7"/>
  <c r="N528" i="10" s="1" a="1"/>
  <c r="N528" i="10" s="1"/>
  <c r="AB426" i="7"/>
  <c r="M384" i="10" s="1" a="1"/>
  <c r="M384" i="10" s="1"/>
  <c r="AC444" i="7"/>
  <c r="N688" i="10" s="1" a="1"/>
  <c r="N688" i="10" s="1"/>
  <c r="AC731" i="7"/>
  <c r="N485" i="10" s="1" a="1"/>
  <c r="N485" i="10" s="1"/>
  <c r="AC753" i="7"/>
  <c r="N765" i="10" s="1" a="1"/>
  <c r="N765" i="10" s="1"/>
  <c r="AB873" i="7"/>
  <c r="M167" i="10" s="1" a="1"/>
  <c r="M167" i="10" s="1"/>
  <c r="AC885" i="7"/>
  <c r="N467" i="10" s="1" a="1"/>
  <c r="N467" i="10" s="1"/>
  <c r="AC923" i="7"/>
  <c r="N64" i="10" s="1" a="1"/>
  <c r="N64" i="10" s="1"/>
  <c r="AC828" i="7"/>
  <c r="N373" i="10" s="1" a="1"/>
  <c r="N373" i="10" s="1"/>
  <c r="AB872" i="7"/>
  <c r="M526" i="10" s="1" a="1"/>
  <c r="M526" i="10" s="1"/>
  <c r="AB646" i="7"/>
  <c r="M985" i="10" s="1" a="1"/>
  <c r="M985" i="10" s="1"/>
  <c r="AC836" i="7"/>
  <c r="N569" i="10" s="1" a="1"/>
  <c r="N569" i="10" s="1"/>
  <c r="AC924" i="7"/>
  <c r="N747" i="10" s="1" a="1"/>
  <c r="N747" i="10" s="1"/>
  <c r="T94" i="7"/>
  <c r="U94" i="7" s="1"/>
  <c r="J54" i="10" s="1" a="1"/>
  <c r="J54" i="10" s="1"/>
  <c r="U190" i="7"/>
  <c r="J170" i="10" s="1" a="1"/>
  <c r="J170" i="10" s="1"/>
  <c r="U238" i="7"/>
  <c r="J836" i="10" s="1" a="1"/>
  <c r="J836" i="10" s="1"/>
  <c r="T414" i="7"/>
  <c r="U414" i="7" s="1"/>
  <c r="J289" i="10" s="1" a="1"/>
  <c r="J289" i="10" s="1"/>
  <c r="T462" i="7"/>
  <c r="U462" i="7" s="1"/>
  <c r="J442" i="10" s="1" a="1"/>
  <c r="J442" i="10" s="1"/>
  <c r="T486" i="7"/>
  <c r="U486" i="7" s="1"/>
  <c r="J794" i="10" s="1" a="1"/>
  <c r="J794" i="10" s="1"/>
  <c r="U441" i="7"/>
  <c r="J124" i="10" s="1" a="1"/>
  <c r="J124" i="10" s="1"/>
  <c r="T517" i="7"/>
  <c r="U517" i="7" s="1"/>
  <c r="J386" i="10" s="1" a="1"/>
  <c r="J386" i="10" s="1"/>
  <c r="U213" i="7"/>
  <c r="J288" i="10" s="1" a="1"/>
  <c r="J288" i="10" s="1"/>
  <c r="T297" i="7"/>
  <c r="U297" i="7" s="1"/>
  <c r="J422" i="10" s="1" a="1"/>
  <c r="J422" i="10" s="1"/>
  <c r="U153" i="7"/>
  <c r="J115" i="10" s="1" a="1"/>
  <c r="J115" i="10" s="1"/>
  <c r="U227" i="7"/>
  <c r="J676" i="10" s="1" a="1"/>
  <c r="J676" i="10" s="1"/>
  <c r="U73" i="7"/>
  <c r="J507" i="10" s="1" a="1"/>
  <c r="J507" i="10" s="1"/>
  <c r="U795" i="7"/>
  <c r="J368" i="10" s="1" a="1"/>
  <c r="J368" i="10" s="1"/>
  <c r="U849" i="7"/>
  <c r="J215" i="10" s="1" a="1"/>
  <c r="J215" i="10" s="1"/>
  <c r="U723" i="7"/>
  <c r="J272" i="10" s="1" a="1"/>
  <c r="J272" i="10" s="1"/>
  <c r="U522" i="7"/>
  <c r="J631" i="10" s="1" a="1"/>
  <c r="J631" i="10" s="1"/>
  <c r="T740" i="7"/>
  <c r="U740" i="7" s="1"/>
  <c r="J5" i="10" s="1" a="1"/>
  <c r="J5" i="10" s="1"/>
  <c r="T754" i="7"/>
  <c r="U754" i="7" s="1"/>
  <c r="J981" i="10" s="1" a="1"/>
  <c r="J981" i="10" s="1"/>
  <c r="T800" i="7"/>
  <c r="U800" i="7" s="1"/>
  <c r="J862" i="10" s="1" a="1"/>
  <c r="J862" i="10" s="1"/>
  <c r="U828" i="7"/>
  <c r="J373" i="10" s="1" a="1"/>
  <c r="J373" i="10" s="1"/>
  <c r="U886" i="7"/>
  <c r="J201" i="10" s="1" a="1"/>
  <c r="J201" i="10" s="1"/>
  <c r="U679" i="7"/>
  <c r="J223" i="10" s="1" a="1"/>
  <c r="J223" i="10" s="1"/>
  <c r="T975" i="7"/>
  <c r="U975" i="7" s="1"/>
  <c r="J22" i="10" s="1" a="1"/>
  <c r="J22" i="10" s="1"/>
  <c r="T629" i="7"/>
  <c r="U629" i="7" s="1"/>
  <c r="J454" i="10" s="1" a="1"/>
  <c r="J454" i="10" s="1"/>
  <c r="T733" i="7"/>
  <c r="U733" i="7" s="1"/>
  <c r="J332" i="10" s="1" a="1"/>
  <c r="J332" i="10" s="1"/>
  <c r="T901" i="7"/>
  <c r="U901" i="7" s="1"/>
  <c r="J321" i="10" s="1" a="1"/>
  <c r="J321" i="10" s="1"/>
  <c r="T197" i="7"/>
  <c r="U197" i="7" s="1"/>
  <c r="J279" i="10" s="1" a="1"/>
  <c r="J279" i="10" s="1"/>
  <c r="T409" i="7"/>
  <c r="U409" i="7" s="1"/>
  <c r="J43" i="10" s="1" a="1"/>
  <c r="J43" i="10" s="1"/>
  <c r="T495" i="7"/>
  <c r="U495" i="7" s="1"/>
  <c r="J584" i="10" s="1" a="1"/>
  <c r="J584" i="10" s="1"/>
  <c r="T627" i="7"/>
  <c r="U627" i="7" s="1"/>
  <c r="J802" i="10" s="1" a="1"/>
  <c r="J802" i="10" s="1"/>
  <c r="T711" i="7"/>
  <c r="U711" i="7" s="1"/>
  <c r="J669" i="10" s="1" a="1"/>
  <c r="J669" i="10" s="1"/>
  <c r="U622" i="7"/>
  <c r="J352" i="10" s="1" a="1"/>
  <c r="J352" i="10" s="1"/>
  <c r="AC571" i="7"/>
  <c r="N517" i="10" s="1" a="1"/>
  <c r="N517" i="10" s="1"/>
  <c r="AB462" i="7"/>
  <c r="M442" i="10" s="1" a="1"/>
  <c r="M442" i="10" s="1"/>
  <c r="AB572" i="7"/>
  <c r="M351" i="10" s="1" a="1"/>
  <c r="M351" i="10" s="1"/>
  <c r="AB610" i="7"/>
  <c r="M572" i="10" s="1" a="1"/>
  <c r="M572" i="10" s="1"/>
  <c r="AB804" i="7"/>
  <c r="M211" i="10" s="1" a="1"/>
  <c r="M211" i="10" s="1"/>
  <c r="U145" i="7"/>
  <c r="J731" i="10" s="1" a="1"/>
  <c r="J731" i="10" s="1"/>
  <c r="U987" i="7"/>
  <c r="J707" i="10" s="1" a="1"/>
  <c r="J707" i="10" s="1"/>
  <c r="T329" i="7"/>
  <c r="U329" i="7" s="1"/>
  <c r="J405" i="10" s="1" a="1"/>
  <c r="J405" i="10" s="1"/>
  <c r="U725" i="7"/>
  <c r="J513" i="10" s="1" a="1"/>
  <c r="J513" i="10" s="1"/>
  <c r="T650" i="7"/>
  <c r="U650" i="7" s="1"/>
  <c r="J824" i="10" s="1" a="1"/>
  <c r="J824" i="10" s="1"/>
  <c r="T726" i="7"/>
  <c r="U726" i="7" s="1"/>
  <c r="J290" i="10" s="1" a="1"/>
  <c r="J290" i="10" s="1"/>
  <c r="U544" i="7"/>
  <c r="J976" i="10" s="1" a="1"/>
  <c r="J976" i="10" s="1"/>
  <c r="T594" i="7"/>
  <c r="U594" i="7" s="1"/>
  <c r="J301" i="10" s="1" a="1"/>
  <c r="J301" i="10" s="1"/>
  <c r="U610" i="7"/>
  <c r="J572" i="10" s="1" a="1"/>
  <c r="J572" i="10" s="1"/>
  <c r="T642" i="7"/>
  <c r="U642" i="7" s="1"/>
  <c r="J243" i="10" s="1" a="1"/>
  <c r="J243" i="10" s="1"/>
  <c r="U710" i="7"/>
  <c r="J238" i="10" s="1" a="1"/>
  <c r="J238" i="10" s="1"/>
  <c r="U874" i="7"/>
  <c r="J650" i="10" s="1" a="1"/>
  <c r="J650" i="10" s="1"/>
  <c r="U988" i="7"/>
  <c r="J247" i="10" s="1" a="1"/>
  <c r="J247" i="10" s="1"/>
  <c r="U367" i="7"/>
  <c r="J394" i="10" s="1" a="1"/>
  <c r="J394" i="10" s="1"/>
  <c r="U3" i="7"/>
  <c r="J952" i="10" s="1" a="1"/>
  <c r="J952" i="10" s="1"/>
  <c r="U967" i="7"/>
  <c r="J561" i="10" s="1" a="1"/>
  <c r="J561" i="10" s="1"/>
  <c r="U81" i="7"/>
  <c r="J545" i="10" s="1" a="1"/>
  <c r="J545" i="10" s="1"/>
  <c r="U915" i="7"/>
  <c r="J262" i="10" s="1" a="1"/>
  <c r="J262" i="10" s="1"/>
  <c r="T812" i="7"/>
  <c r="U812" i="7" s="1"/>
  <c r="J785" i="10" s="1" a="1"/>
  <c r="J785" i="10" s="1"/>
  <c r="U934" i="7"/>
  <c r="J182" i="10" s="1" a="1"/>
  <c r="J182" i="10" s="1"/>
  <c r="T343" i="7"/>
  <c r="U343" i="7" s="1"/>
  <c r="J487" i="10" s="1" a="1"/>
  <c r="J487" i="10" s="1"/>
  <c r="T183" i="7"/>
  <c r="U183" i="7" s="1"/>
  <c r="J625" i="10" s="1" a="1"/>
  <c r="J625" i="10" s="1"/>
  <c r="T439" i="7"/>
  <c r="U439" i="7" s="1"/>
  <c r="J278" i="10" s="1" a="1"/>
  <c r="J278" i="10" s="1"/>
  <c r="T693" i="7"/>
  <c r="U693" i="7" s="1"/>
  <c r="J431" i="10" s="1" a="1"/>
  <c r="J431" i="10" s="1"/>
  <c r="AB886" i="7"/>
  <c r="M201" i="10" s="1" a="1"/>
  <c r="M201" i="10" s="1"/>
  <c r="AB596" i="7"/>
  <c r="M549" i="10" s="1" a="1"/>
  <c r="M549" i="10" s="1"/>
  <c r="T16" i="7"/>
  <c r="U16" i="7" s="1"/>
  <c r="J869" i="10" s="1" a="1"/>
  <c r="J869" i="10" s="1"/>
  <c r="T32" i="7"/>
  <c r="U32" i="7" s="1"/>
  <c r="J366" i="10" s="1" a="1"/>
  <c r="J366" i="10" s="1"/>
  <c r="U120" i="7"/>
  <c r="J222" i="10" s="1" a="1"/>
  <c r="J222" i="10" s="1"/>
  <c r="T160" i="7"/>
  <c r="U160" i="7" s="1"/>
  <c r="J672" i="10" s="1" a="1"/>
  <c r="J672" i="10" s="1"/>
  <c r="T248" i="7"/>
  <c r="U248" i="7" s="1"/>
  <c r="J491" i="10" s="1" a="1"/>
  <c r="J491" i="10" s="1"/>
  <c r="U264" i="7"/>
  <c r="J150" i="10" s="1" a="1"/>
  <c r="J150" i="10" s="1"/>
  <c r="T304" i="7"/>
  <c r="U304" i="7" s="1"/>
  <c r="J14" i="10" s="1" a="1"/>
  <c r="J14" i="10" s="1"/>
  <c r="T320" i="7"/>
  <c r="U320" i="7" s="1"/>
  <c r="J610" i="10" s="1" a="1"/>
  <c r="J610" i="10" s="1"/>
  <c r="T392" i="7"/>
  <c r="U392" i="7" s="1"/>
  <c r="J482" i="10" s="1" a="1"/>
  <c r="J482" i="10" s="1"/>
  <c r="U432" i="7"/>
  <c r="J525" i="10" s="1" a="1"/>
  <c r="J525" i="10" s="1"/>
  <c r="T448" i="7"/>
  <c r="U448" i="7" s="1"/>
  <c r="J361" i="10" s="1" a="1"/>
  <c r="J361" i="10" s="1"/>
  <c r="U231" i="7"/>
  <c r="J509" i="10" s="1" a="1"/>
  <c r="J509" i="10" s="1"/>
  <c r="U299" i="7"/>
  <c r="J772" i="10" s="1" a="1"/>
  <c r="J772" i="10" s="1"/>
  <c r="T619" i="7"/>
  <c r="U619" i="7" s="1"/>
  <c r="J139" i="10" s="1" a="1"/>
  <c r="J139" i="10" s="1"/>
  <c r="T89" i="7"/>
  <c r="U89" i="7" s="1"/>
  <c r="J387" i="10" s="1" a="1"/>
  <c r="J387" i="10" s="1"/>
  <c r="T161" i="7"/>
  <c r="U161" i="7" s="1"/>
  <c r="J930" i="10" s="1" a="1"/>
  <c r="J930" i="10" s="1"/>
  <c r="T233" i="7"/>
  <c r="U233" i="7" s="1"/>
  <c r="J816" i="10" s="1" a="1"/>
  <c r="J816" i="10" s="1"/>
  <c r="T489" i="7"/>
  <c r="U489" i="7" s="1"/>
  <c r="J23" i="10" s="1" a="1"/>
  <c r="J23" i="10" s="1"/>
  <c r="T739" i="7"/>
  <c r="U739" i="7" s="1"/>
  <c r="J152" i="10" s="1" a="1"/>
  <c r="J152" i="10" s="1"/>
  <c r="U17" i="7"/>
  <c r="J474" i="10" s="1" a="1"/>
  <c r="J474" i="10" s="1"/>
  <c r="T173" i="7"/>
  <c r="U173" i="7" s="1"/>
  <c r="J723" i="10" s="1" a="1"/>
  <c r="J723" i="10" s="1"/>
  <c r="T387" i="7"/>
  <c r="U387" i="7" s="1"/>
  <c r="J567" i="10" s="1" a="1"/>
  <c r="J567" i="10" s="1"/>
  <c r="T609" i="7"/>
  <c r="U609" i="7" s="1"/>
  <c r="J675" i="10" s="1" a="1"/>
  <c r="J675" i="10" s="1"/>
  <c r="U769" i="7"/>
  <c r="J141" i="10" s="1" a="1"/>
  <c r="J141" i="10" s="1"/>
  <c r="T187" i="7"/>
  <c r="U187" i="7" s="1"/>
  <c r="J758" i="10" s="1" a="1"/>
  <c r="J758" i="10" s="1"/>
  <c r="T253" i="7"/>
  <c r="U253" i="7" s="1"/>
  <c r="J907" i="10" s="1" a="1"/>
  <c r="J907" i="10" s="1"/>
  <c r="U467" i="7"/>
  <c r="J376" i="10" s="1" a="1"/>
  <c r="J376" i="10" s="1"/>
  <c r="U589" i="7"/>
  <c r="J105" i="10" s="1" a="1"/>
  <c r="J105" i="10" s="1"/>
  <c r="T657" i="7"/>
  <c r="U657" i="7" s="1"/>
  <c r="J417" i="10" s="1" a="1"/>
  <c r="J417" i="10" s="1"/>
  <c r="T807" i="7"/>
  <c r="U807" i="7" s="1"/>
  <c r="J17" i="10" s="1" a="1"/>
  <c r="J17" i="10" s="1"/>
  <c r="U552" i="7"/>
  <c r="J370" i="10" s="1" a="1"/>
  <c r="J370" i="10" s="1"/>
  <c r="T596" i="7"/>
  <c r="U596" i="7" s="1"/>
  <c r="J549" i="10" s="1" a="1"/>
  <c r="J549" i="10" s="1"/>
  <c r="T626" i="7"/>
  <c r="U626" i="7" s="1"/>
  <c r="J841" i="10" s="1" a="1"/>
  <c r="J841" i="10" s="1"/>
  <c r="U818" i="7"/>
  <c r="J322" i="10" s="1" a="1"/>
  <c r="J322" i="10" s="1"/>
  <c r="T976" i="7"/>
  <c r="U976" i="7" s="1"/>
  <c r="J709" i="10" s="1" a="1"/>
  <c r="J709" i="10" s="1"/>
  <c r="U109" i="7"/>
  <c r="J99" i="10" s="1" a="1"/>
  <c r="J99" i="10" s="1"/>
  <c r="T513" i="7"/>
  <c r="U513" i="7" s="1"/>
  <c r="J575" i="10" s="1" a="1"/>
  <c r="J575" i="10" s="1"/>
  <c r="U528" i="7"/>
  <c r="J145" i="10" s="1" a="1"/>
  <c r="J145" i="10" s="1"/>
  <c r="T580" i="7"/>
  <c r="U580" i="7" s="1"/>
  <c r="J51" i="10" s="1" a="1"/>
  <c r="J51" i="10" s="1"/>
  <c r="T656" i="7"/>
  <c r="U656" i="7" s="1"/>
  <c r="J477" i="10" s="1" a="1"/>
  <c r="J477" i="10" s="1"/>
  <c r="U700" i="7"/>
  <c r="J603" i="10" s="1" a="1"/>
  <c r="J603" i="10" s="1"/>
  <c r="U714" i="7"/>
  <c r="J599" i="10" s="1" a="1"/>
  <c r="J599" i="10" s="1"/>
  <c r="T742" i="7"/>
  <c r="U742" i="7" s="1"/>
  <c r="J378" i="10" s="1" a="1"/>
  <c r="J378" i="10" s="1"/>
  <c r="U804" i="7"/>
  <c r="J211" i="10" s="1" a="1"/>
  <c r="J211" i="10" s="1"/>
  <c r="U862" i="7"/>
  <c r="J768" i="10" s="1" a="1"/>
  <c r="J768" i="10" s="1"/>
  <c r="T990" i="7"/>
  <c r="U990" i="7" s="1"/>
  <c r="J864" i="10" s="1" a="1"/>
  <c r="J864" i="10" s="1"/>
  <c r="U25" i="7"/>
  <c r="J630" i="10" s="1" a="1"/>
  <c r="J630" i="10" s="1"/>
  <c r="U615" i="7"/>
  <c r="J518" i="10" s="1" a="1"/>
  <c r="J518" i="10" s="1"/>
  <c r="T811" i="7"/>
  <c r="U811" i="7" s="1"/>
  <c r="J911" i="10" s="1" a="1"/>
  <c r="J911" i="10" s="1"/>
  <c r="T897" i="7"/>
  <c r="U897" i="7" s="1"/>
  <c r="J581" i="10" s="1" a="1"/>
  <c r="J581" i="10" s="1"/>
  <c r="T649" i="7"/>
  <c r="U649" i="7" s="1"/>
  <c r="J310" i="10" s="1" a="1"/>
  <c r="J310" i="10" s="1"/>
  <c r="T925" i="7"/>
  <c r="U925" i="7" s="1"/>
  <c r="J842" i="10" s="1" a="1"/>
  <c r="J842" i="10" s="1"/>
  <c r="T133" i="7"/>
  <c r="U133" i="7" s="1"/>
  <c r="J797" i="10" s="1" a="1"/>
  <c r="J797" i="10" s="1"/>
  <c r="U215" i="7"/>
  <c r="J979" i="10" s="1" a="1"/>
  <c r="J979" i="10" s="1"/>
  <c r="T425" i="7"/>
  <c r="U425" i="7" s="1"/>
  <c r="J815" i="10" s="1" a="1"/>
  <c r="J815" i="10" s="1"/>
  <c r="T819" i="7"/>
  <c r="U819" i="7" s="1"/>
  <c r="J945" i="10" s="1" a="1"/>
  <c r="J945" i="10" s="1"/>
  <c r="U335" i="7"/>
  <c r="J884" i="10" s="1" a="1"/>
  <c r="J884" i="10" s="1"/>
  <c r="T941" i="7"/>
  <c r="U941" i="7" s="1"/>
  <c r="J605" i="10" s="1" a="1"/>
  <c r="J605" i="10" s="1"/>
  <c r="U909" i="7"/>
  <c r="J846" i="10" s="1" a="1"/>
  <c r="J846" i="10" s="1"/>
  <c r="AC295" i="7"/>
  <c r="N268" i="10" s="1" a="1"/>
  <c r="N268" i="10" s="1"/>
  <c r="AB781" i="7"/>
  <c r="M853" i="10" s="1" a="1"/>
  <c r="M853" i="10" s="1"/>
  <c r="T171" i="7"/>
  <c r="U171" i="7" s="1"/>
  <c r="J360" i="10" s="1" a="1"/>
  <c r="J360" i="10" s="1"/>
  <c r="U903" i="7"/>
  <c r="J496" i="10" s="1" a="1"/>
  <c r="J496" i="10" s="1"/>
  <c r="T963" i="7"/>
  <c r="U963" i="7" s="1"/>
  <c r="J793" i="10" s="1" a="1"/>
  <c r="J793" i="10" s="1"/>
  <c r="U761" i="7"/>
  <c r="J186" i="10" s="1" a="1"/>
  <c r="J186" i="10" s="1"/>
  <c r="U845" i="7"/>
  <c r="J786" i="10" s="1" a="1"/>
  <c r="J786" i="10" s="1"/>
  <c r="U625" i="7"/>
  <c r="J40" i="10" s="1" a="1"/>
  <c r="J40" i="10" s="1"/>
  <c r="T697" i="7"/>
  <c r="U697" i="7" s="1"/>
  <c r="J177" i="10" s="1" a="1"/>
  <c r="J177" i="10" s="1"/>
  <c r="U483" i="7"/>
  <c r="J232" i="10" s="1" a="1"/>
  <c r="J232" i="10" s="1"/>
  <c r="T531" i="7"/>
  <c r="U531" i="7" s="1"/>
  <c r="J602" i="10" s="1" a="1"/>
  <c r="J602" i="10" s="1"/>
  <c r="T602" i="7"/>
  <c r="U602" i="7" s="1"/>
  <c r="J641" i="10" s="1" a="1"/>
  <c r="J641" i="10" s="1"/>
  <c r="T770" i="7"/>
  <c r="U770" i="7" s="1"/>
  <c r="J931" i="10" s="1" a="1"/>
  <c r="J931" i="10" s="1"/>
  <c r="U908" i="7"/>
  <c r="J924" i="10" s="1" a="1"/>
  <c r="J924" i="10" s="1"/>
  <c r="U921" i="7"/>
  <c r="J444" i="10" s="1" a="1"/>
  <c r="J444" i="10" s="1"/>
  <c r="U532" i="7"/>
  <c r="J142" i="10" s="1" a="1"/>
  <c r="J142" i="10" s="1"/>
  <c r="T598" i="7"/>
  <c r="U598" i="7" s="1"/>
  <c r="J778" i="10" s="1" a="1"/>
  <c r="J778" i="10" s="1"/>
  <c r="U658" i="7"/>
  <c r="J448" i="10" s="1" a="1"/>
  <c r="J448" i="10" s="1"/>
  <c r="U732" i="7"/>
  <c r="J870" i="10" s="1" a="1"/>
  <c r="J870" i="10" s="1"/>
  <c r="T792" i="7"/>
  <c r="U792" i="7" s="1"/>
  <c r="J640" i="10" s="1" a="1"/>
  <c r="J640" i="10" s="1"/>
  <c r="U922" i="7"/>
  <c r="J705" i="10" s="1" a="1"/>
  <c r="J705" i="10" s="1"/>
  <c r="U968" i="7"/>
  <c r="J257" i="10" s="1" a="1"/>
  <c r="J257" i="10" s="1"/>
  <c r="U45" i="7"/>
  <c r="J984" i="10" s="1" a="1"/>
  <c r="J984" i="10" s="1"/>
  <c r="T313" i="7"/>
  <c r="U313" i="7" s="1"/>
  <c r="J783" i="10" s="1" a="1"/>
  <c r="J783" i="10" s="1"/>
  <c r="U825" i="7"/>
  <c r="J636" i="10" s="1" a="1"/>
  <c r="J636" i="10" s="1"/>
  <c r="U199" i="7"/>
  <c r="J685" i="10" s="1" a="1"/>
  <c r="J685" i="10" s="1"/>
  <c r="T561" i="7"/>
  <c r="U561" i="7" s="1"/>
  <c r="J613" i="10" s="1" a="1"/>
  <c r="J613" i="10" s="1"/>
  <c r="T361" i="7"/>
  <c r="U361" i="7" s="1"/>
  <c r="J447" i="10" s="1" a="1"/>
  <c r="J447" i="10" s="1"/>
  <c r="T99" i="7"/>
  <c r="U99" i="7" s="1"/>
  <c r="J1000" i="10" s="1" a="1"/>
  <c r="J1000" i="10" s="1"/>
  <c r="U851" i="7"/>
  <c r="J900" i="10" s="1" a="1"/>
  <c r="J900" i="10" s="1"/>
  <c r="T961" i="7"/>
  <c r="U961" i="7" s="1"/>
  <c r="J950" i="10" s="1" a="1"/>
  <c r="J950" i="10" s="1"/>
  <c r="T866" i="7"/>
  <c r="U866" i="7" s="1"/>
  <c r="J941" i="10" s="1" a="1"/>
  <c r="J941" i="10" s="1"/>
  <c r="T914" i="7"/>
  <c r="U914" i="7" s="1"/>
  <c r="J181" i="10" s="1" a="1"/>
  <c r="J181" i="10" s="1"/>
  <c r="T938" i="7"/>
  <c r="U938" i="7" s="1"/>
  <c r="J314" i="10" s="1" a="1"/>
  <c r="J314" i="10" s="1"/>
  <c r="T964" i="7"/>
  <c r="U964" i="7" s="1"/>
  <c r="J534" i="10" s="1" a="1"/>
  <c r="J534" i="10" s="1"/>
  <c r="T75" i="7"/>
  <c r="U75" i="7" s="1"/>
  <c r="J231" i="10" s="1" a="1"/>
  <c r="J231" i="10" s="1"/>
  <c r="T291" i="7"/>
  <c r="U291" i="7" s="1"/>
  <c r="J478" i="10" s="1" a="1"/>
  <c r="J478" i="10" s="1"/>
  <c r="T363" i="7"/>
  <c r="U363" i="7" s="1"/>
  <c r="J419" i="10" s="1" a="1"/>
  <c r="J419" i="10" s="1"/>
  <c r="T427" i="7"/>
  <c r="U427" i="7" s="1"/>
  <c r="J964" i="10" s="1" a="1"/>
  <c r="J964" i="10" s="1"/>
  <c r="T487" i="7"/>
  <c r="U487" i="7" s="1"/>
  <c r="J298" i="10" s="1" a="1"/>
  <c r="J298" i="10" s="1"/>
  <c r="T543" i="7"/>
  <c r="U543" i="7" s="1"/>
  <c r="J429" i="10" s="1" a="1"/>
  <c r="J429" i="10" s="1"/>
  <c r="U601" i="7"/>
  <c r="J652" i="10" s="1" a="1"/>
  <c r="J652" i="10" s="1"/>
  <c r="U671" i="7"/>
  <c r="J833" i="10" s="1" a="1"/>
  <c r="J833" i="10" s="1"/>
  <c r="T745" i="7"/>
  <c r="U745" i="7" s="1"/>
  <c r="J865" i="10" s="1" a="1"/>
  <c r="J865" i="10" s="1"/>
  <c r="U815" i="7"/>
  <c r="J888" i="10" s="1" a="1"/>
  <c r="J888" i="10" s="1"/>
  <c r="T871" i="7"/>
  <c r="U871" i="7" s="1"/>
  <c r="J542" i="10" s="1" a="1"/>
  <c r="J542" i="10" s="1"/>
  <c r="T937" i="7"/>
  <c r="U937" i="7" s="1"/>
  <c r="J264" i="10" s="1" a="1"/>
  <c r="J264" i="10" s="1"/>
  <c r="T1001" i="7"/>
  <c r="U1001" i="7" s="1"/>
  <c r="J935" i="10" s="1" a="1"/>
  <c r="J935" i="10" s="1"/>
  <c r="T524" i="7"/>
  <c r="U524" i="7" s="1"/>
  <c r="J638" i="10" s="1" a="1"/>
  <c r="J638" i="10" s="1"/>
  <c r="T538" i="7"/>
  <c r="U538" i="7" s="1"/>
  <c r="J425" i="10" s="1" a="1"/>
  <c r="J425" i="10" s="1"/>
  <c r="T578" i="7"/>
  <c r="U578" i="7" s="1"/>
  <c r="J721" i="10" s="1" a="1"/>
  <c r="J721" i="10" s="1"/>
  <c r="T604" i="7"/>
  <c r="U604" i="7" s="1"/>
  <c r="J235" i="10" s="1" a="1"/>
  <c r="J235" i="10" s="1"/>
  <c r="T616" i="7"/>
  <c r="U616" i="7" s="1"/>
  <c r="J918" i="10" s="1" a="1"/>
  <c r="J918" i="10" s="1"/>
  <c r="T628" i="7"/>
  <c r="U628" i="7" s="1"/>
  <c r="J736" i="10" s="1" a="1"/>
  <c r="J736" i="10" s="1"/>
  <c r="T640" i="7"/>
  <c r="U640" i="7" s="1"/>
  <c r="J811" i="10" s="1" a="1"/>
  <c r="J811" i="10" s="1"/>
  <c r="T652" i="7"/>
  <c r="U652" i="7" s="1"/>
  <c r="J436" i="10" s="1" a="1"/>
  <c r="J436" i="10" s="1"/>
  <c r="U660" i="7"/>
  <c r="J735" i="10" s="1" a="1"/>
  <c r="J735" i="10" s="1"/>
  <c r="U672" i="7"/>
  <c r="J750" i="10" s="1" a="1"/>
  <c r="J750" i="10" s="1"/>
  <c r="U684" i="7"/>
  <c r="J589" i="10" s="1" a="1"/>
  <c r="J589" i="10" s="1"/>
  <c r="U696" i="7"/>
  <c r="J857" i="10" s="1" a="1"/>
  <c r="J857" i="10" s="1"/>
  <c r="U716" i="7"/>
  <c r="J856" i="10" s="1" a="1"/>
  <c r="J856" i="10" s="1"/>
  <c r="T728" i="7"/>
  <c r="U728" i="7" s="1"/>
  <c r="J320" i="10" s="1" a="1"/>
  <c r="J320" i="10" s="1"/>
  <c r="T748" i="7"/>
  <c r="U748" i="7" s="1"/>
  <c r="J362" i="10" s="1" a="1"/>
  <c r="J362" i="10" s="1"/>
  <c r="T760" i="7"/>
  <c r="U760" i="7" s="1"/>
  <c r="J326" i="10" s="1" a="1"/>
  <c r="J326" i="10" s="1"/>
  <c r="T772" i="7"/>
  <c r="U772" i="7" s="1"/>
  <c r="J439" i="10" s="1" a="1"/>
  <c r="J439" i="10" s="1"/>
  <c r="T844" i="7"/>
  <c r="U844" i="7" s="1"/>
  <c r="J878" i="10" s="1" a="1"/>
  <c r="J878" i="10" s="1"/>
  <c r="T928" i="7"/>
  <c r="U928" i="7" s="1"/>
  <c r="J395" i="10" s="1" a="1"/>
  <c r="J395" i="10" s="1"/>
  <c r="T940" i="7"/>
  <c r="U940" i="7" s="1"/>
  <c r="J84" i="10" s="1" a="1"/>
  <c r="J84" i="10" s="1"/>
  <c r="T982" i="7"/>
  <c r="U982" i="7" s="1"/>
  <c r="J428" i="10" s="1" a="1"/>
  <c r="J428" i="10" s="1"/>
  <c r="T9" i="7"/>
  <c r="U9" i="7" s="1"/>
  <c r="J679" i="10" s="1" a="1"/>
  <c r="J679" i="10" s="1"/>
  <c r="U85" i="7"/>
  <c r="J347" i="10" s="1" a="1"/>
  <c r="J347" i="10" s="1"/>
  <c r="T157" i="7"/>
  <c r="U157" i="7" s="1"/>
  <c r="J521" i="10" s="1" a="1"/>
  <c r="J521" i="10" s="1"/>
  <c r="U287" i="7"/>
  <c r="J713" i="10" s="1" a="1"/>
  <c r="J713" i="10" s="1"/>
  <c r="T339" i="7"/>
  <c r="U339" i="7" s="1"/>
  <c r="J595" i="10" s="1" a="1"/>
  <c r="J595" i="10" s="1"/>
  <c r="T399" i="7"/>
  <c r="U399" i="7" s="1"/>
  <c r="J379" i="10" s="1" a="1"/>
  <c r="J379" i="10" s="1"/>
  <c r="U501" i="7"/>
  <c r="J537" i="10" s="1" a="1"/>
  <c r="J537" i="10" s="1"/>
  <c r="T577" i="7"/>
  <c r="U577" i="7" s="1"/>
  <c r="J617" i="10" s="1" a="1"/>
  <c r="J617" i="10" s="1"/>
  <c r="U647" i="7"/>
  <c r="J660" i="10" s="1" a="1"/>
  <c r="J660" i="10" s="1"/>
  <c r="U717" i="7"/>
  <c r="J271" i="10" s="1" a="1"/>
  <c r="J271" i="10" s="1"/>
  <c r="U791" i="7"/>
  <c r="J691" i="10" s="1" a="1"/>
  <c r="J691" i="10" s="1"/>
  <c r="T861" i="7"/>
  <c r="U861" i="7" s="1"/>
  <c r="J522" i="10" s="1" a="1"/>
  <c r="J522" i="10" s="1"/>
  <c r="T929" i="7"/>
  <c r="U929" i="7" s="1"/>
  <c r="J825" i="10" s="1" a="1"/>
  <c r="J825" i="10" s="1"/>
  <c r="T243" i="7"/>
  <c r="U243" i="7" s="1"/>
  <c r="J11" i="10" s="1" a="1"/>
  <c r="J11" i="10" s="1"/>
  <c r="U429" i="7"/>
  <c r="J874" i="10" s="1" a="1"/>
  <c r="J874" i="10" s="1"/>
  <c r="T511" i="7"/>
  <c r="U511" i="7" s="1"/>
  <c r="J329" i="10" s="1" a="1"/>
  <c r="J329" i="10" s="1"/>
  <c r="T687" i="7"/>
  <c r="U687" i="7" s="1"/>
  <c r="J989" i="10" s="1" a="1"/>
  <c r="J989" i="10" s="1"/>
  <c r="T779" i="7"/>
  <c r="U779" i="7" s="1"/>
  <c r="J495" i="10" s="1" a="1"/>
  <c r="J495" i="10" s="1"/>
  <c r="T879" i="7"/>
  <c r="U879" i="7" s="1"/>
  <c r="J579" i="10" s="1" a="1"/>
  <c r="J579" i="10" s="1"/>
  <c r="T113" i="7"/>
  <c r="U113" i="7" s="1"/>
  <c r="J932" i="10" s="1" a="1"/>
  <c r="J932" i="10" s="1"/>
  <c r="T181" i="7"/>
  <c r="U181" i="7" s="1"/>
  <c r="J590" i="10" s="1" a="1"/>
  <c r="J590" i="10" s="1"/>
  <c r="U251" i="7"/>
  <c r="J547" i="10" s="1" a="1"/>
  <c r="J547" i="10" s="1"/>
  <c r="T321" i="7"/>
  <c r="U321" i="7" s="1"/>
  <c r="J942" i="10" s="1" a="1"/>
  <c r="J942" i="10" s="1"/>
  <c r="T459" i="7"/>
  <c r="U459" i="7" s="1"/>
  <c r="J130" i="10" s="1" a="1"/>
  <c r="J130" i="10" s="1"/>
  <c r="T535" i="7"/>
  <c r="U535" i="7" s="1"/>
  <c r="J302" i="10" s="1" a="1"/>
  <c r="J302" i="10" s="1"/>
  <c r="U611" i="7"/>
  <c r="J34" i="10" s="1" a="1"/>
  <c r="J34" i="10" s="1"/>
  <c r="T681" i="7"/>
  <c r="U681" i="7" s="1"/>
  <c r="J45" i="10" s="1" a="1"/>
  <c r="J45" i="10" s="1"/>
  <c r="U743" i="7"/>
  <c r="J774" i="10" s="1" a="1"/>
  <c r="J774" i="10" s="1"/>
  <c r="T939" i="7"/>
  <c r="U939" i="7" s="1"/>
  <c r="J882" i="10" s="1" a="1"/>
  <c r="J882" i="10" s="1"/>
  <c r="U61" i="7"/>
  <c r="J539" i="10" s="1" a="1"/>
  <c r="J539" i="10" s="1"/>
  <c r="U143" i="7"/>
  <c r="J79" i="10" s="1" a="1"/>
  <c r="J79" i="10" s="1"/>
  <c r="T229" i="7"/>
  <c r="U229" i="7" s="1"/>
  <c r="J591" i="10" s="1" a="1"/>
  <c r="J591" i="10" s="1"/>
  <c r="T317" i="7"/>
  <c r="U317" i="7" s="1"/>
  <c r="J523" i="10" s="1" a="1"/>
  <c r="J523" i="10" s="1"/>
  <c r="T401" i="7"/>
  <c r="U401" i="7" s="1"/>
  <c r="J63" i="10" s="1" a="1"/>
  <c r="J63" i="10" s="1"/>
  <c r="T475" i="7"/>
  <c r="U475" i="7" s="1"/>
  <c r="J343" i="10" s="1" a="1"/>
  <c r="J343" i="10" s="1"/>
  <c r="T565" i="7"/>
  <c r="U565" i="7" s="1"/>
  <c r="J951" i="10" s="1" a="1"/>
  <c r="J951" i="10" s="1"/>
  <c r="T651" i="7"/>
  <c r="U651" i="7" s="1"/>
  <c r="J451" i="10" s="1" a="1"/>
  <c r="J451" i="10" s="1"/>
  <c r="U731" i="7"/>
  <c r="J485" i="10" s="1" a="1"/>
  <c r="J485" i="10" s="1"/>
  <c r="T809" i="7"/>
  <c r="U809" i="7" s="1"/>
  <c r="J330" i="10" s="1" a="1"/>
  <c r="J330" i="10" s="1"/>
  <c r="T981" i="7"/>
  <c r="U981" i="7" s="1"/>
  <c r="J734" i="10" s="1" a="1"/>
  <c r="J734" i="10" s="1"/>
  <c r="AB282" i="7"/>
  <c r="M119" i="10" s="1" a="1"/>
  <c r="M119" i="10" s="1"/>
  <c r="AB18" i="7"/>
  <c r="M131" i="10" s="1" a="1"/>
  <c r="M131" i="10" s="1"/>
  <c r="AC279" i="7"/>
  <c r="N805" i="10" s="1" a="1"/>
  <c r="N805" i="10" s="1"/>
  <c r="AB796" i="7"/>
  <c r="M532" i="10" s="1" a="1"/>
  <c r="M532" i="10" s="1"/>
  <c r="AC364" i="7"/>
  <c r="N970" i="10" s="1" a="1"/>
  <c r="N970" i="10" s="1"/>
  <c r="AC141" i="7"/>
  <c r="N788" i="10" s="1" a="1"/>
  <c r="N788" i="10" s="1"/>
  <c r="AB266" i="7"/>
  <c r="M506" i="10" s="1" a="1"/>
  <c r="M506" i="10" s="1"/>
  <c r="AC143" i="7"/>
  <c r="N79" i="10" s="1" a="1"/>
  <c r="N79" i="10" s="1"/>
  <c r="AB243" i="7"/>
  <c r="M11" i="10" s="1" a="1"/>
  <c r="M11" i="10" s="1"/>
  <c r="AB545" i="7"/>
  <c r="M240" i="10" s="1" a="1"/>
  <c r="M240" i="10" s="1"/>
  <c r="AB583" i="7"/>
  <c r="M189" i="10" s="1" a="1"/>
  <c r="M189" i="10" s="1"/>
  <c r="AB619" i="7"/>
  <c r="M139" i="10" s="1" a="1"/>
  <c r="M139" i="10" s="1"/>
  <c r="AB68" i="7"/>
  <c r="M359" i="10" s="1" a="1"/>
  <c r="M359" i="10" s="1"/>
  <c r="AB901" i="7"/>
  <c r="M321" i="10" s="1" a="1"/>
  <c r="M321" i="10" s="1"/>
  <c r="AB938" i="7"/>
  <c r="M314" i="10" s="1" a="1"/>
  <c r="M314" i="10" s="1"/>
  <c r="AB911" i="7"/>
  <c r="M486" i="10" s="1" a="1"/>
  <c r="M486" i="10" s="1"/>
  <c r="AB754" i="7"/>
  <c r="M981" i="10" s="1" a="1"/>
  <c r="M981" i="10" s="1"/>
  <c r="AB389" i="7"/>
  <c r="M557" i="10" s="1" a="1"/>
  <c r="M557" i="10" s="1"/>
  <c r="AB505" i="7"/>
  <c r="M883" i="10" s="1" a="1"/>
  <c r="M883" i="10" s="1"/>
  <c r="AB663" i="7"/>
  <c r="M107" i="10" s="1" a="1"/>
  <c r="M107" i="10" s="1"/>
  <c r="AB701" i="7"/>
  <c r="M775" i="10" s="1" a="1"/>
  <c r="M775" i="10" s="1"/>
  <c r="AB112" i="7"/>
  <c r="M381" i="10" s="1" a="1"/>
  <c r="M381" i="10" s="1"/>
  <c r="AC779" i="7"/>
  <c r="N495" i="10" s="1" a="1"/>
  <c r="N495" i="10" s="1"/>
  <c r="AC857" i="7"/>
  <c r="N546" i="10" s="1" a="1"/>
  <c r="N546" i="10" s="1"/>
  <c r="AB893" i="7"/>
  <c r="M437" i="10" s="1" a="1"/>
  <c r="M437" i="10" s="1"/>
  <c r="AB538" i="7"/>
  <c r="M425" i="10" s="1" a="1"/>
  <c r="M425" i="10" s="1"/>
  <c r="AC653" i="7"/>
  <c r="N698" i="10" s="1" a="1"/>
  <c r="N698" i="10" s="1"/>
  <c r="AC111" i="7"/>
  <c r="N363" i="10" s="1" a="1"/>
  <c r="N363" i="10" s="1"/>
  <c r="AB356" i="7"/>
  <c r="M466" i="10" s="1" a="1"/>
  <c r="M466" i="10" s="1"/>
  <c r="AC436" i="7"/>
  <c r="N692" i="10" s="1" a="1"/>
  <c r="N692" i="10" s="1"/>
  <c r="AB708" i="7"/>
  <c r="M276" i="10" s="1" a="1"/>
  <c r="M276" i="10" s="1"/>
  <c r="AB852" i="7"/>
  <c r="M27" i="10" s="1" a="1"/>
  <c r="M27" i="10" s="1"/>
  <c r="AB900" i="7"/>
  <c r="M250" i="10" s="1" a="1"/>
  <c r="M250" i="10" s="1"/>
  <c r="AB489" i="7"/>
  <c r="M23" i="10" s="1" a="1"/>
  <c r="M23" i="10" s="1"/>
  <c r="AB549" i="7"/>
  <c r="M844" i="10" s="1" a="1"/>
  <c r="M844" i="10" s="1"/>
  <c r="AC623" i="7"/>
  <c r="N665" i="10" s="1" a="1"/>
  <c r="N665" i="10" s="1"/>
  <c r="AB687" i="7"/>
  <c r="M989" i="10" s="1" a="1"/>
  <c r="M989" i="10" s="1"/>
  <c r="AB12" i="7"/>
  <c r="M908" i="10" s="1" a="1"/>
  <c r="M908" i="10" s="1"/>
  <c r="AB176" i="7"/>
  <c r="M781" i="10" s="1" a="1"/>
  <c r="M781" i="10" s="1"/>
  <c r="AB492" i="7"/>
  <c r="M643" i="10" s="1" a="1"/>
  <c r="M643" i="10" s="1"/>
  <c r="AB741" i="7"/>
  <c r="M563" i="10" s="1" a="1"/>
  <c r="M563" i="10" s="1"/>
  <c r="AB994" i="7"/>
  <c r="M868" i="10" s="1" a="1"/>
  <c r="M868" i="10" s="1"/>
  <c r="AC562" i="7"/>
  <c r="N987" i="10" s="1" a="1"/>
  <c r="N987" i="10" s="1"/>
  <c r="AB584" i="7"/>
  <c r="M171" i="10" s="1" a="1"/>
  <c r="M171" i="10" s="1"/>
  <c r="AC93" i="7"/>
  <c r="N355" i="10" s="1" a="1"/>
  <c r="N355" i="10" s="1"/>
  <c r="AB411" i="7"/>
  <c r="M158" i="10" s="1" a="1"/>
  <c r="M158" i="10" s="1"/>
  <c r="AC939" i="7"/>
  <c r="N882" i="10" s="1" a="1"/>
  <c r="N882" i="10" s="1"/>
  <c r="AC573" i="7"/>
  <c r="N30" i="10" s="1" a="1"/>
  <c r="N30" i="10" s="1"/>
  <c r="AC15" i="7"/>
  <c r="N349" i="10" s="1" a="1"/>
  <c r="N349" i="10" s="1"/>
  <c r="AB61" i="7"/>
  <c r="M539" i="10" s="1" a="1"/>
  <c r="M539" i="10" s="1"/>
  <c r="AC81" i="7"/>
  <c r="N545" i="10" s="1" a="1"/>
  <c r="N545" i="10" s="1"/>
  <c r="AB193" i="7"/>
  <c r="M127" i="10" s="1" a="1"/>
  <c r="M127" i="10" s="1"/>
  <c r="AB337" i="7"/>
  <c r="M629" i="10" s="1" a="1"/>
  <c r="M629" i="10" s="1"/>
  <c r="AC355" i="7"/>
  <c r="N642" i="10" s="1" a="1"/>
  <c r="N642" i="10" s="1"/>
  <c r="AC491" i="7"/>
  <c r="N515" i="10" s="1" a="1"/>
  <c r="N515" i="10" s="1"/>
  <c r="AC533" i="7"/>
  <c r="N914" i="10" s="1" a="1"/>
  <c r="N914" i="10" s="1"/>
  <c r="AB609" i="7"/>
  <c r="M675" i="10" s="1" a="1"/>
  <c r="M675" i="10" s="1"/>
  <c r="AB689" i="7"/>
  <c r="M25" i="10" s="1" a="1"/>
  <c r="M25" i="10" s="1"/>
  <c r="AC34" i="7"/>
  <c r="N67" i="10" s="1" a="1"/>
  <c r="N67" i="10" s="1"/>
  <c r="AB160" i="7"/>
  <c r="M672" i="10" s="1" a="1"/>
  <c r="M672" i="10" s="1"/>
  <c r="AB178" i="7"/>
  <c r="M29" i="10" s="1" a="1"/>
  <c r="M29" i="10" s="1"/>
  <c r="AB194" i="7"/>
  <c r="M559" i="10" s="1" a="1"/>
  <c r="M559" i="10" s="1"/>
  <c r="AB218" i="7"/>
  <c r="M687" i="10" s="1" a="1"/>
  <c r="M687" i="10" s="1"/>
  <c r="AB378" i="7"/>
  <c r="M385" i="10" s="1" a="1"/>
  <c r="M385" i="10" s="1"/>
  <c r="AB400" i="7"/>
  <c r="M722" i="10" s="1" a="1"/>
  <c r="M722" i="10" s="1"/>
  <c r="AB917" i="7"/>
  <c r="M483" i="10" s="1" a="1"/>
  <c r="M483" i="10" s="1"/>
  <c r="AC719" i="7"/>
  <c r="N433" i="10" s="1" a="1"/>
  <c r="N433" i="10" s="1"/>
  <c r="AC979" i="7"/>
  <c r="N978" i="10" s="1" a="1"/>
  <c r="N978" i="10" s="1"/>
  <c r="AB586" i="7"/>
  <c r="M798" i="10" s="1" a="1"/>
  <c r="M798" i="10" s="1"/>
  <c r="AB676" i="7"/>
  <c r="M308" i="10" s="1" a="1"/>
  <c r="M308" i="10" s="1"/>
  <c r="AC740" i="7"/>
  <c r="N5" i="10" s="1" a="1"/>
  <c r="N5" i="10" s="1"/>
  <c r="AB766" i="7"/>
  <c r="M32" i="10" s="1" a="1"/>
  <c r="M32" i="10" s="1"/>
  <c r="AB832" i="7"/>
  <c r="M260" i="10" s="1" a="1"/>
  <c r="M260" i="10" s="1"/>
  <c r="AB671" i="7"/>
  <c r="M833" i="10" s="1" a="1"/>
  <c r="M833" i="10" s="1"/>
  <c r="AC310" i="7"/>
  <c r="N300" i="10" s="1" a="1"/>
  <c r="N300" i="10" s="1"/>
  <c r="AC67" i="7"/>
  <c r="N851" i="10" s="1" a="1"/>
  <c r="N851" i="10" s="1"/>
  <c r="AC397" i="7"/>
  <c r="N225" i="10" s="1" a="1"/>
  <c r="N225" i="10" s="1"/>
  <c r="AB613" i="7"/>
  <c r="M46" i="10" s="1" a="1"/>
  <c r="M46" i="10" s="1"/>
  <c r="AB367" i="7"/>
  <c r="M394" i="10" s="1" a="1"/>
  <c r="M394" i="10" s="1"/>
  <c r="AC445" i="7"/>
  <c r="N242" i="10" s="1" a="1"/>
  <c r="N242" i="10" s="1"/>
  <c r="AC589" i="7"/>
  <c r="N105" i="10" s="1" a="1"/>
  <c r="N105" i="10" s="1"/>
  <c r="AC629" i="7"/>
  <c r="N454" i="10" s="1" a="1"/>
  <c r="N454" i="10" s="1"/>
  <c r="AC703" i="7"/>
  <c r="N153" i="10" s="1" a="1"/>
  <c r="N153" i="10" s="1"/>
  <c r="AC52" i="7"/>
  <c r="N353" i="10" s="1" a="1"/>
  <c r="N353" i="10" s="1"/>
  <c r="AB210" i="7"/>
  <c r="M634" i="10" s="1" a="1"/>
  <c r="M634" i="10" s="1"/>
  <c r="AB316" i="7"/>
  <c r="M531" i="10" s="1" a="1"/>
  <c r="M531" i="10" s="1"/>
  <c r="AB332" i="7"/>
  <c r="M372" i="10" s="1" a="1"/>
  <c r="M372" i="10" s="1"/>
  <c r="AC362" i="7"/>
  <c r="N318" i="10" s="1" a="1"/>
  <c r="N318" i="10" s="1"/>
  <c r="AC394" i="7"/>
  <c r="N166" i="10" s="1" a="1"/>
  <c r="N166" i="10" s="1"/>
  <c r="AB454" i="7"/>
  <c r="M756" i="10" s="1" a="1"/>
  <c r="M756" i="10" s="1"/>
  <c r="AB725" i="7"/>
  <c r="M513" i="10" s="1" a="1"/>
  <c r="M513" i="10" s="1"/>
  <c r="AB757" i="7"/>
  <c r="M832" i="10" s="1" a="1"/>
  <c r="M832" i="10" s="1"/>
  <c r="AB773" i="7"/>
  <c r="M175" i="10" s="1" a="1"/>
  <c r="M175" i="10" s="1"/>
  <c r="AB845" i="7"/>
  <c r="M786" i="10" s="1" a="1"/>
  <c r="M786" i="10" s="1"/>
  <c r="AB929" i="7"/>
  <c r="M825" i="10" s="1" a="1"/>
  <c r="M825" i="10" s="1"/>
  <c r="AC884" i="7"/>
  <c r="N204" i="10" s="1" a="1"/>
  <c r="N204" i="10" s="1"/>
  <c r="AB558" i="7"/>
  <c r="M690" i="10" s="1" a="1"/>
  <c r="M690" i="10" s="1"/>
  <c r="AC574" i="7"/>
  <c r="N880" i="10" s="1" a="1"/>
  <c r="N880" i="10" s="1"/>
  <c r="AB602" i="7"/>
  <c r="M641" i="10" s="1" a="1"/>
  <c r="M641" i="10" s="1"/>
  <c r="AB616" i="7"/>
  <c r="M918" i="10" s="1" a="1"/>
  <c r="M918" i="10" s="1"/>
  <c r="AB758" i="7"/>
  <c r="M973" i="10" s="1" a="1"/>
  <c r="M973" i="10" s="1"/>
  <c r="AB319" i="7"/>
  <c r="M312" i="10" s="1" a="1"/>
  <c r="M312" i="10" s="1"/>
  <c r="AC599" i="7"/>
  <c r="N940" i="10" s="1" a="1"/>
  <c r="N940" i="10" s="1"/>
  <c r="AC14" i="7"/>
  <c r="N269" i="10" s="1" a="1"/>
  <c r="N269" i="10" s="1"/>
  <c r="AC961" i="7"/>
  <c r="N950" i="10" s="1" a="1"/>
  <c r="N950" i="10" s="1"/>
  <c r="AC479" i="7"/>
  <c r="N350" i="10" s="1" a="1"/>
  <c r="N350" i="10" s="1"/>
  <c r="AB691" i="7"/>
  <c r="M820" i="10" s="1" a="1"/>
  <c r="M820" i="10" s="1"/>
  <c r="AB209" i="7"/>
  <c r="M666" i="10" s="1" a="1"/>
  <c r="M666" i="10" s="1"/>
  <c r="AB253" i="7"/>
  <c r="M907" i="10" s="1" a="1"/>
  <c r="M907" i="10" s="1"/>
  <c r="AB220" i="7"/>
  <c r="M453" i="10" s="1" a="1"/>
  <c r="M453" i="10" s="1"/>
  <c r="AB53" i="7"/>
  <c r="M621" i="10" s="1" a="1"/>
  <c r="M621" i="10" s="1"/>
  <c r="AC459" i="7"/>
  <c r="N130" i="10" s="1" a="1"/>
  <c r="N130" i="10" s="1"/>
  <c r="AB486" i="7"/>
  <c r="M794" i="10" s="1" a="1"/>
  <c r="M794" i="10" s="1"/>
  <c r="AC298" i="7"/>
  <c r="N209" i="10" s="1" a="1"/>
  <c r="N209" i="10" s="1"/>
  <c r="AC626" i="7"/>
  <c r="N841" i="10" s="1" a="1"/>
  <c r="N841" i="10" s="1"/>
  <c r="AC351" i="7"/>
  <c r="N267" i="10" s="1" a="1"/>
  <c r="N267" i="10" s="1"/>
  <c r="AB539" i="7"/>
  <c r="M26" i="10" s="1" a="1"/>
  <c r="M26" i="10" s="1"/>
  <c r="AB25" i="7"/>
  <c r="M630" i="10" s="1" a="1"/>
  <c r="M630" i="10" s="1"/>
  <c r="AB43" i="7"/>
  <c r="M596" i="10" s="1" a="1"/>
  <c r="M596" i="10" s="1"/>
  <c r="AB123" i="7"/>
  <c r="M87" i="10" s="1" a="1"/>
  <c r="M87" i="10" s="1"/>
  <c r="AC155" i="7"/>
  <c r="N847" i="10" s="1" a="1"/>
  <c r="N847" i="10" s="1"/>
  <c r="AB169" i="7"/>
  <c r="M323" i="10" s="1" a="1"/>
  <c r="M323" i="10" s="1"/>
  <c r="AB215" i="7"/>
  <c r="M979" i="10" s="1" a="1"/>
  <c r="M979" i="10" s="1"/>
  <c r="AB229" i="7"/>
  <c r="M591" i="10" s="1" a="1"/>
  <c r="M591" i="10" s="1"/>
  <c r="AB259" i="7"/>
  <c r="M999" i="10" s="1" a="1"/>
  <c r="M999" i="10" s="1"/>
  <c r="AB271" i="7"/>
  <c r="M184" i="10" s="1" a="1"/>
  <c r="M184" i="10" s="1"/>
  <c r="AC287" i="7"/>
  <c r="N713" i="10" s="1" a="1"/>
  <c r="N713" i="10" s="1"/>
  <c r="AC323" i="7"/>
  <c r="N551" i="10" s="1" a="1"/>
  <c r="N551" i="10" s="1"/>
  <c r="AC371" i="7"/>
  <c r="N582" i="10" s="1" a="1"/>
  <c r="N582" i="10" s="1"/>
  <c r="AB493" i="7"/>
  <c r="M659" i="10" s="1" a="1"/>
  <c r="M659" i="10" s="1"/>
  <c r="AB525" i="7"/>
  <c r="M468" i="10" s="1" a="1"/>
  <c r="M468" i="10" s="1"/>
  <c r="AB575" i="7"/>
  <c r="M188" i="10" s="1" a="1"/>
  <c r="M188" i="10" s="1"/>
  <c r="AB617" i="7"/>
  <c r="M304" i="10" s="1" a="1"/>
  <c r="M304" i="10" s="1"/>
  <c r="AB631" i="7"/>
  <c r="M879" i="10" s="1" a="1"/>
  <c r="M879" i="10" s="1"/>
  <c r="AB649" i="7"/>
  <c r="M310" i="10" s="1" a="1"/>
  <c r="M310" i="10" s="1"/>
  <c r="AC70" i="7"/>
  <c r="N835" i="10" s="1" a="1"/>
  <c r="N835" i="10" s="1"/>
  <c r="AB106" i="7"/>
  <c r="M212" i="10" s="1" a="1"/>
  <c r="M212" i="10" s="1"/>
  <c r="AB122" i="7"/>
  <c r="M943" i="10" s="1" a="1"/>
  <c r="M943" i="10" s="1"/>
  <c r="AC150" i="7"/>
  <c r="N283" i="10" s="1" a="1"/>
  <c r="N283" i="10" s="1"/>
  <c r="AC180" i="7"/>
  <c r="N944" i="10" s="1" a="1"/>
  <c r="N944" i="10" s="1"/>
  <c r="AB302" i="7"/>
  <c r="M854" i="10" s="1" a="1"/>
  <c r="M854" i="10" s="1"/>
  <c r="AC412" i="7"/>
  <c r="N921" i="10" s="1" a="1"/>
  <c r="N921" i="10" s="1"/>
  <c r="AB506" i="7"/>
  <c r="M61" i="10" s="1" a="1"/>
  <c r="M61" i="10" s="1"/>
  <c r="AC940" i="7"/>
  <c r="N84" i="10" s="1" a="1"/>
  <c r="N84" i="10" s="1"/>
  <c r="AB724" i="7"/>
  <c r="M94" i="10" s="1" a="1"/>
  <c r="M94" i="10" s="1"/>
  <c r="AC918" i="7"/>
  <c r="N568" i="10" s="1" a="1"/>
  <c r="N568" i="10" s="1"/>
  <c r="AB239" i="7"/>
  <c r="M335" i="10" s="1" a="1"/>
  <c r="M335" i="10" s="1"/>
  <c r="AB181" i="7"/>
  <c r="M590" i="10" s="1" a="1"/>
  <c r="M590" i="10" s="1"/>
  <c r="AC819" i="7"/>
  <c r="N945" i="10" s="1" a="1"/>
  <c r="N945" i="10" s="1"/>
  <c r="AB213" i="7"/>
  <c r="M288" i="10" s="1" a="1"/>
  <c r="M288" i="10" s="1"/>
  <c r="AB618" i="7"/>
  <c r="M962" i="10" s="1" a="1"/>
  <c r="M962" i="10" s="1"/>
  <c r="AB648" i="7"/>
  <c r="M511" i="10" s="1" a="1"/>
  <c r="M511" i="10" s="1"/>
  <c r="AB744" i="7"/>
  <c r="M253" i="10" s="1" a="1"/>
  <c r="M253" i="10" s="1"/>
  <c r="AB856" i="7"/>
  <c r="M460" i="10" s="1" a="1"/>
  <c r="M460" i="10" s="1"/>
  <c r="AC964" i="7"/>
  <c r="N534" i="10" s="1" a="1"/>
  <c r="N534" i="10" s="1"/>
  <c r="AB263" i="7"/>
  <c r="M337" i="10" s="1" a="1"/>
  <c r="M337" i="10" s="1"/>
  <c r="AB346" i="7"/>
  <c r="M356" i="10" s="1" a="1"/>
  <c r="M356" i="10" s="1"/>
  <c r="AC711" i="7"/>
  <c r="N669" i="10" s="1" a="1"/>
  <c r="N669" i="10" s="1"/>
  <c r="AC10" i="7"/>
  <c r="N254" i="10" s="1" a="1"/>
  <c r="N254" i="10" s="1"/>
  <c r="AB58" i="7"/>
  <c r="M949" i="10" s="1" a="1"/>
  <c r="M949" i="10" s="1"/>
  <c r="AB170" i="7"/>
  <c r="M480" i="10" s="1" a="1"/>
  <c r="M480" i="10" s="1"/>
  <c r="AB196" i="7"/>
  <c r="M530" i="10" s="1" a="1"/>
  <c r="M530" i="10" s="1"/>
  <c r="AC476" i="7"/>
  <c r="N706" i="10" s="1" a="1"/>
  <c r="N706" i="10" s="1"/>
  <c r="AC747" i="7"/>
  <c r="N898" i="10" s="1" a="1"/>
  <c r="N898" i="10" s="1"/>
  <c r="AB501" i="7"/>
  <c r="M537" i="10" s="1" a="1"/>
  <c r="M537" i="10" s="1"/>
  <c r="AB498" i="7"/>
  <c r="M644" i="10" s="1" a="1"/>
  <c r="M644" i="10" s="1"/>
  <c r="AB982" i="7"/>
  <c r="M428" i="10" s="1" a="1"/>
  <c r="M428" i="10" s="1"/>
  <c r="AB66" i="7"/>
  <c r="M831" i="10" s="1" a="1"/>
  <c r="M831" i="10" s="1"/>
  <c r="AB299" i="7"/>
  <c r="M772" i="10" s="1" a="1"/>
  <c r="M772" i="10" s="1"/>
  <c r="AC4" i="7"/>
  <c r="N686" i="10" s="1" a="1"/>
  <c r="N686" i="10" s="1"/>
  <c r="AC82" i="7"/>
  <c r="N565" i="10" s="1" a="1"/>
  <c r="N565" i="10" s="1"/>
  <c r="AC330" i="7"/>
  <c r="N912" i="10" s="1" a="1"/>
  <c r="N912" i="10" s="1"/>
  <c r="AC523" i="7"/>
  <c r="N295" i="10" s="1" a="1"/>
  <c r="N295" i="10" s="1"/>
  <c r="AC415" i="7"/>
  <c r="N42" i="10" s="1" a="1"/>
  <c r="N42" i="10" s="1"/>
  <c r="AB483" i="7"/>
  <c r="M232" i="10" s="1" a="1"/>
  <c r="M232" i="10" s="1"/>
  <c r="AC607" i="7"/>
  <c r="N512" i="10" s="1" a="1"/>
  <c r="N512" i="10" s="1"/>
  <c r="AB22" i="7"/>
  <c r="M280" i="10" s="1" a="1"/>
  <c r="M280" i="10" s="1"/>
  <c r="AC373" i="7"/>
  <c r="N18" i="10" s="1" a="1"/>
  <c r="N18" i="10" s="1"/>
  <c r="AB407" i="7"/>
  <c r="M974" i="10" s="1" a="1"/>
  <c r="M974" i="10" s="1"/>
  <c r="AC495" i="7"/>
  <c r="N584" i="10" s="1" a="1"/>
  <c r="N584" i="10" s="1"/>
  <c r="AB511" i="7"/>
  <c r="M329" i="10" s="1" a="1"/>
  <c r="M329" i="10" s="1"/>
  <c r="AB565" i="7"/>
  <c r="M951" i="10" s="1" a="1"/>
  <c r="M951" i="10" s="1"/>
  <c r="AB651" i="7"/>
  <c r="M451" i="10" s="1" a="1"/>
  <c r="M451" i="10" s="1"/>
  <c r="AB667" i="7"/>
  <c r="M700" i="10" s="1" a="1"/>
  <c r="M700" i="10" s="1"/>
  <c r="AB683" i="7"/>
  <c r="M895" i="10" s="1" a="1"/>
  <c r="M895" i="10" s="1"/>
  <c r="AC42" i="7"/>
  <c r="N817" i="10" s="1" a="1"/>
  <c r="N817" i="10" s="1"/>
  <c r="AB138" i="7"/>
  <c r="M597" i="10" s="1" a="1"/>
  <c r="M597" i="10" s="1"/>
  <c r="AB366" i="7"/>
  <c r="M784" i="10" s="1" a="1"/>
  <c r="M784" i="10" s="1"/>
  <c r="AC434" i="7"/>
  <c r="N122" i="10" s="1" a="1"/>
  <c r="N122" i="10" s="1"/>
  <c r="AB508" i="7"/>
  <c r="M543" i="10" s="1" a="1"/>
  <c r="M543" i="10" s="1"/>
  <c r="AC763" i="7"/>
  <c r="N533" i="10" s="1" a="1"/>
  <c r="N533" i="10" s="1"/>
  <c r="AB793" i="7"/>
  <c r="M681" i="10" s="1" a="1"/>
  <c r="M681" i="10" s="1"/>
  <c r="AB960" i="7"/>
  <c r="M205" i="10" s="1" a="1"/>
  <c r="M205" i="10" s="1"/>
  <c r="AC996" i="7"/>
  <c r="N915" i="10" s="1" a="1"/>
  <c r="N915" i="10" s="1"/>
  <c r="AB594" i="7"/>
  <c r="M301" i="10" s="1" a="1"/>
  <c r="M301" i="10" s="1"/>
  <c r="AB728" i="7"/>
  <c r="M320" i="10" s="1" a="1"/>
  <c r="M320" i="10" s="1"/>
  <c r="AB276" i="7"/>
  <c r="M609" i="10" s="1" a="1"/>
  <c r="M609" i="10" s="1"/>
  <c r="AB797" i="7"/>
  <c r="M933" i="10" s="1" a="1"/>
  <c r="M933" i="10" s="1"/>
  <c r="AC532" i="7"/>
  <c r="N142" i="10" s="1" a="1"/>
  <c r="N142" i="10" s="1"/>
  <c r="AB283" i="7"/>
  <c r="M995" i="10" s="1" a="1"/>
  <c r="M995" i="10" s="1"/>
  <c r="AB137" i="7"/>
  <c r="M729" i="10" s="1" a="1"/>
  <c r="M729" i="10" s="1"/>
  <c r="AC189" i="7"/>
  <c r="N273" i="10" s="1" a="1"/>
  <c r="N273" i="10" s="1"/>
  <c r="AB219" i="7"/>
  <c r="M892" i="10" s="1" a="1"/>
  <c r="M892" i="10" s="1"/>
  <c r="AC261" i="7"/>
  <c r="N149" i="10" s="1" a="1"/>
  <c r="N149" i="10" s="1"/>
  <c r="AB455" i="7"/>
  <c r="M382" i="10" s="1" a="1"/>
  <c r="M382" i="10" s="1"/>
  <c r="AB715" i="7"/>
  <c r="M961" i="10" s="1" a="1"/>
  <c r="M961" i="10" s="1"/>
  <c r="AB110" i="7"/>
  <c r="M62" i="10" s="1" a="1"/>
  <c r="M62" i="10" s="1"/>
  <c r="AB124" i="7"/>
  <c r="M409" i="10" s="1" a="1"/>
  <c r="M409" i="10" s="1"/>
  <c r="AB156" i="7"/>
  <c r="M934" i="10" s="1" a="1"/>
  <c r="M934" i="10" s="1"/>
  <c r="AB254" i="7"/>
  <c r="M80" i="10" s="1" a="1"/>
  <c r="M80" i="10" s="1"/>
  <c r="AC340" i="7"/>
  <c r="N503" i="10" s="1" a="1"/>
  <c r="N503" i="10" s="1"/>
  <c r="AB418" i="7"/>
  <c r="M860" i="10" s="1" a="1"/>
  <c r="M860" i="10" s="1"/>
  <c r="AB530" i="7"/>
  <c r="M255" i="10" s="1" a="1"/>
  <c r="M255" i="10" s="1"/>
  <c r="AB35" i="7"/>
  <c r="M728" i="10" s="1" a="1"/>
  <c r="M728" i="10" s="1"/>
  <c r="AB611" i="7"/>
  <c r="M34" i="10" s="1" a="1"/>
  <c r="M34" i="10" s="1"/>
  <c r="AC959" i="7"/>
  <c r="N38" i="10" s="1" a="1"/>
  <c r="N38" i="10" s="1"/>
  <c r="AC752" i="7"/>
  <c r="N920" i="10" s="1" a="1"/>
  <c r="N920" i="10" s="1"/>
  <c r="AB406" i="7"/>
  <c r="M244" i="10" s="1" a="1"/>
  <c r="M244" i="10" s="1"/>
  <c r="AB438" i="7"/>
  <c r="M909" i="10" s="1" a="1"/>
  <c r="M909" i="10" s="1"/>
  <c r="AC466" i="7"/>
  <c r="N791" i="10" s="1" a="1"/>
  <c r="N791" i="10" s="1"/>
  <c r="AB769" i="7"/>
  <c r="M141" i="10" s="1" a="1"/>
  <c r="M141" i="10" s="1"/>
  <c r="AB41" i="7"/>
  <c r="M619" i="10" s="1" a="1"/>
  <c r="M619" i="10" s="1"/>
  <c r="AC595" i="7"/>
  <c r="N391" i="10" s="1" a="1"/>
  <c r="N391" i="10" s="1"/>
  <c r="AB63" i="7"/>
  <c r="M773" i="10" s="1" a="1"/>
  <c r="M773" i="10" s="1"/>
  <c r="AB159" i="7"/>
  <c r="M157" i="10" s="1" a="1"/>
  <c r="M157" i="10" s="1"/>
  <c r="AB207" i="7"/>
  <c r="M226" i="10" s="1" a="1"/>
  <c r="M226" i="10" s="1"/>
  <c r="AB423" i="7"/>
  <c r="M39" i="10" s="1" a="1"/>
  <c r="M39" i="10" s="1"/>
  <c r="AB99" i="7"/>
  <c r="M1000" i="10" s="1" a="1"/>
  <c r="M1000" i="10" s="1"/>
  <c r="AB145" i="7"/>
  <c r="M731" i="10" s="1" a="1"/>
  <c r="M731" i="10" s="1"/>
  <c r="AC251" i="7"/>
  <c r="N547" i="10" s="1" a="1"/>
  <c r="N547" i="10" s="1"/>
  <c r="AC347" i="7"/>
  <c r="N553" i="10" s="1" a="1"/>
  <c r="N553" i="10" s="1"/>
  <c r="AB635" i="7"/>
  <c r="M998" i="10" s="1" a="1"/>
  <c r="M998" i="10" s="1"/>
  <c r="AB94" i="7"/>
  <c r="M54" i="10" s="1" a="1"/>
  <c r="M54" i="10" s="1"/>
  <c r="AC174" i="7"/>
  <c r="N527" i="10" s="1" a="1"/>
  <c r="N527" i="10" s="1"/>
  <c r="AB256" i="7"/>
  <c r="M341" i="10" s="1" a="1"/>
  <c r="M341" i="10" s="1"/>
  <c r="AB292" i="7"/>
  <c r="M198" i="10" s="1" a="1"/>
  <c r="M198" i="10" s="1"/>
  <c r="AC324" i="7"/>
  <c r="N849" i="10" s="1" a="1"/>
  <c r="N849" i="10" s="1"/>
  <c r="AC402" i="7"/>
  <c r="N699" i="10" s="1" a="1"/>
  <c r="N699" i="10" s="1"/>
  <c r="AB765" i="7"/>
  <c r="M16" i="10" s="1" a="1"/>
  <c r="M16" i="10" s="1"/>
  <c r="AB817" i="7"/>
  <c r="M838" i="10" s="1" a="1"/>
  <c r="M838" i="10" s="1"/>
  <c r="AC816" i="7"/>
  <c r="N193" i="10" s="1" a="1"/>
  <c r="N193" i="10" s="1"/>
  <c r="AB624" i="7"/>
  <c r="M185" i="10" s="1" a="1"/>
  <c r="M185" i="10" s="1"/>
  <c r="AB714" i="7"/>
  <c r="M599" i="10" s="1" a="1"/>
  <c r="M599" i="10" s="1"/>
  <c r="AB916" i="7"/>
  <c r="M810" i="10" s="1" a="1"/>
  <c r="M810" i="10" s="1"/>
  <c r="AC529" i="7"/>
  <c r="N66" i="10" s="1" a="1"/>
  <c r="N66" i="10" s="1"/>
  <c r="AB529" i="7"/>
  <c r="M66" i="10" s="1" a="1"/>
  <c r="M66" i="10" s="1"/>
  <c r="AB45" i="7"/>
  <c r="M984" i="10" s="1" a="1"/>
  <c r="M984" i="10" s="1"/>
  <c r="AB151" i="7"/>
  <c r="M649" i="10" s="1" a="1"/>
  <c r="M649" i="10" s="1"/>
  <c r="AC191" i="7"/>
  <c r="N328" i="10" s="1" a="1"/>
  <c r="N328" i="10" s="1"/>
  <c r="AC353" i="7"/>
  <c r="N70" i="10" s="1" a="1"/>
  <c r="N70" i="10" s="1"/>
  <c r="AB353" i="7"/>
  <c r="M70" i="10" s="1" a="1"/>
  <c r="M70" i="10" s="1"/>
  <c r="AC443" i="7"/>
  <c r="N502" i="10" s="1" a="1"/>
  <c r="N502" i="10" s="1"/>
  <c r="AC555" i="7"/>
  <c r="N769" i="10" s="1" a="1"/>
  <c r="N769" i="10" s="1"/>
  <c r="AC693" i="7"/>
  <c r="N431" i="10" s="1" a="1"/>
  <c r="N431" i="10" s="1"/>
  <c r="AB478" i="7"/>
  <c r="M986" i="10" s="1" a="1"/>
  <c r="M986" i="10" s="1"/>
  <c r="AC9" i="7"/>
  <c r="N679" i="10" s="1" a="1"/>
  <c r="N679" i="10" s="1"/>
  <c r="AC211" i="7"/>
  <c r="N720" i="10" s="1" a="1"/>
  <c r="N720" i="10" s="1"/>
  <c r="AC543" i="7"/>
  <c r="N429" i="10" s="1" a="1"/>
  <c r="N429" i="10" s="1"/>
  <c r="AB645" i="7"/>
  <c r="M712" i="10" s="1" a="1"/>
  <c r="M712" i="10" s="1"/>
  <c r="AC300" i="7"/>
  <c r="N715" i="10" s="1" a="1"/>
  <c r="N715" i="10" s="1"/>
  <c r="AC628" i="7"/>
  <c r="N736" i="10" s="1" a="1"/>
  <c r="N736" i="10" s="1"/>
  <c r="AB628" i="7"/>
  <c r="M736" i="10" s="1" a="1"/>
  <c r="M736" i="10" s="1"/>
  <c r="AB77" i="7"/>
  <c r="M764" i="10" s="1" a="1"/>
  <c r="M764" i="10" s="1"/>
  <c r="AC153" i="7"/>
  <c r="N115" i="10" s="1" a="1"/>
  <c r="N115" i="10" s="1"/>
  <c r="AB153" i="7"/>
  <c r="M115" i="10" s="1" a="1"/>
  <c r="M115" i="10" s="1"/>
  <c r="AC163" i="7"/>
  <c r="N393" i="10" s="1" a="1"/>
  <c r="N393" i="10" s="1"/>
  <c r="AB163" i="7"/>
  <c r="M393" i="10" s="1" a="1"/>
  <c r="M393" i="10" s="1"/>
  <c r="AC173" i="7"/>
  <c r="N723" i="10" s="1" a="1"/>
  <c r="N723" i="10" s="1"/>
  <c r="AB183" i="7"/>
  <c r="M625" i="10" s="1" a="1"/>
  <c r="M625" i="10" s="1"/>
  <c r="AC221" i="7"/>
  <c r="N956" i="10" s="1" a="1"/>
  <c r="N956" i="10" s="1"/>
  <c r="AC275" i="7"/>
  <c r="N180" i="10" s="1" a="1"/>
  <c r="N180" i="10" s="1"/>
  <c r="AC297" i="7"/>
  <c r="N422" i="10" s="1" a="1"/>
  <c r="N422" i="10" s="1"/>
  <c r="AB297" i="7"/>
  <c r="M422" i="10" s="1" a="1"/>
  <c r="M422" i="10" s="1"/>
  <c r="AB309" i="7"/>
  <c r="M213" i="10" s="1" a="1"/>
  <c r="M213" i="10" s="1"/>
  <c r="AC331" i="7"/>
  <c r="N701" i="10" s="1" a="1"/>
  <c r="N701" i="10" s="1"/>
  <c r="AB343" i="7"/>
  <c r="M487" i="10" s="1" a="1"/>
  <c r="M487" i="10" s="1"/>
  <c r="AC377" i="7"/>
  <c r="N570" i="10" s="1" a="1"/>
  <c r="N570" i="10" s="1"/>
  <c r="AB377" i="7"/>
  <c r="M570" i="10" s="1" a="1"/>
  <c r="M570" i="10" s="1"/>
  <c r="AB469" i="7"/>
  <c r="M456" i="10" s="1" a="1"/>
  <c r="M456" i="10" s="1"/>
  <c r="AC517" i="7"/>
  <c r="N386" i="10" s="1" a="1"/>
  <c r="N386" i="10" s="1"/>
  <c r="AC621" i="7"/>
  <c r="N711" i="10" s="1" a="1"/>
  <c r="N711" i="10" s="1"/>
  <c r="AC657" i="7"/>
  <c r="N417" i="10" s="1" a="1"/>
  <c r="N417" i="10" s="1"/>
  <c r="AB657" i="7"/>
  <c r="M417" i="10" s="1" a="1"/>
  <c r="M417" i="10" s="1"/>
  <c r="AC685" i="7"/>
  <c r="N789" i="10" s="1" a="1"/>
  <c r="N789" i="10" s="1"/>
  <c r="AC6" i="7"/>
  <c r="N104" i="10" s="1" a="1"/>
  <c r="N104" i="10" s="1"/>
  <c r="AC46" i="7"/>
  <c r="N889" i="10" s="1" a="1"/>
  <c r="N889" i="10" s="1"/>
  <c r="AB46" i="7"/>
  <c r="M889" i="10" s="1" a="1"/>
  <c r="M889" i="10" s="1"/>
  <c r="AC86" i="7"/>
  <c r="N654" i="10" s="1" a="1"/>
  <c r="N654" i="10" s="1"/>
  <c r="AB86" i="7"/>
  <c r="M654" i="10" s="1" a="1"/>
  <c r="M654" i="10" s="1"/>
  <c r="AC100" i="7"/>
  <c r="N796" i="10" s="1" a="1"/>
  <c r="N796" i="10" s="1"/>
  <c r="AB214" i="7"/>
  <c r="M977" i="10" s="1" a="1"/>
  <c r="M977" i="10" s="1"/>
  <c r="AB226" i="7"/>
  <c r="M938" i="10" s="1" a="1"/>
  <c r="M938" i="10" s="1"/>
  <c r="AC270" i="7"/>
  <c r="N172" i="10" s="1" a="1"/>
  <c r="N172" i="10" s="1"/>
  <c r="AB270" i="7"/>
  <c r="M172" i="10" s="1" a="1"/>
  <c r="M172" i="10" s="1"/>
  <c r="AB288" i="7"/>
  <c r="M336" i="10" s="1" a="1"/>
  <c r="M336" i="10" s="1"/>
  <c r="AC288" i="7"/>
  <c r="N336" i="10" s="1" a="1"/>
  <c r="N336" i="10" s="1"/>
  <c r="AB382" i="7"/>
  <c r="M354" i="10" s="1" a="1"/>
  <c r="M354" i="10" s="1"/>
  <c r="AC771" i="7"/>
  <c r="N656" i="10" s="1" a="1"/>
  <c r="N656" i="10" s="1"/>
  <c r="AB785" i="7"/>
  <c r="M445" i="10" s="1" a="1"/>
  <c r="M445" i="10" s="1"/>
  <c r="AC833" i="7"/>
  <c r="N743" i="10" s="1" a="1"/>
  <c r="N743" i="10" s="1"/>
  <c r="AB833" i="7"/>
  <c r="M743" i="10" s="1" a="1"/>
  <c r="M743" i="10" s="1"/>
  <c r="AC855" i="7"/>
  <c r="N426" i="10" s="1" a="1"/>
  <c r="N426" i="10" s="1"/>
  <c r="AC1001" i="7"/>
  <c r="N935" i="10" s="1" a="1"/>
  <c r="N935" i="10" s="1"/>
  <c r="AB1001" i="7"/>
  <c r="M935" i="10" s="1" a="1"/>
  <c r="M935" i="10" s="1"/>
  <c r="AB514" i="7"/>
  <c r="M732" i="10" s="1" a="1"/>
  <c r="M732" i="10" s="1"/>
  <c r="AC514" i="7"/>
  <c r="N732" i="10" s="1" a="1"/>
  <c r="N732" i="10" s="1"/>
  <c r="AB578" i="7"/>
  <c r="M721" i="10" s="1" a="1"/>
  <c r="M721" i="10" s="1"/>
  <c r="AB201" i="7"/>
  <c r="M414" i="10" s="1" a="1"/>
  <c r="M414" i="10" s="1"/>
  <c r="AB365" i="7"/>
  <c r="M410" i="10" s="1" a="1"/>
  <c r="M410" i="10" s="1"/>
  <c r="AB503" i="7"/>
  <c r="M840" i="10" s="1" a="1"/>
  <c r="M840" i="10" s="1"/>
  <c r="AC503" i="7"/>
  <c r="N840" i="10" s="1" a="1"/>
  <c r="N840" i="10" s="1"/>
  <c r="AB148" i="7"/>
  <c r="M388" i="10" s="1" a="1"/>
  <c r="M388" i="10" s="1"/>
  <c r="AC783" i="7"/>
  <c r="N759" i="10" s="1" a="1"/>
  <c r="N759" i="10" s="1"/>
  <c r="AB783" i="7"/>
  <c r="M759" i="10" s="1" a="1"/>
  <c r="M759" i="10" s="1"/>
  <c r="AB399" i="7"/>
  <c r="M379" i="10" s="1" a="1"/>
  <c r="M379" i="10" s="1"/>
  <c r="AC557" i="7"/>
  <c r="N927" i="10" s="1" a="1"/>
  <c r="N927" i="10" s="1"/>
  <c r="AB557" i="7"/>
  <c r="M927" i="10" s="1" a="1"/>
  <c r="M927" i="10" s="1"/>
  <c r="AC84" i="7"/>
  <c r="N827" i="10" s="1" a="1"/>
  <c r="N827" i="10" s="1"/>
  <c r="AC198" i="7"/>
  <c r="N799" i="10" s="1" a="1"/>
  <c r="N799" i="10" s="1"/>
  <c r="AC344" i="7"/>
  <c r="N48" i="10" s="1" a="1"/>
  <c r="N48" i="10" s="1"/>
  <c r="AB344" i="7"/>
  <c r="M48" i="10" s="1" a="1"/>
  <c r="M48" i="10" s="1"/>
  <c r="AC433" i="7"/>
  <c r="N948" i="10" s="1" a="1"/>
  <c r="N948" i="10" s="1"/>
  <c r="AB433" i="7"/>
  <c r="M948" i="10" s="1" a="1"/>
  <c r="M948" i="10" s="1"/>
  <c r="AC519" i="7"/>
  <c r="N792" i="10" s="1" a="1"/>
  <c r="N792" i="10" s="1"/>
  <c r="AB519" i="7"/>
  <c r="M792" i="10" s="1" a="1"/>
  <c r="M792" i="10" s="1"/>
  <c r="AC561" i="7"/>
  <c r="N613" i="10" s="1" a="1"/>
  <c r="N613" i="10" s="1"/>
  <c r="AB561" i="7"/>
  <c r="M613" i="10" s="1" a="1"/>
  <c r="M613" i="10" s="1"/>
  <c r="AB587" i="7"/>
  <c r="M13" i="10" s="1" a="1"/>
  <c r="M13" i="10" s="1"/>
  <c r="AC587" i="7"/>
  <c r="N13" i="10" s="1" a="1"/>
  <c r="N13" i="10" s="1"/>
  <c r="AB659" i="7"/>
  <c r="M991" i="10" s="1" a="1"/>
  <c r="M991" i="10" s="1"/>
  <c r="AC659" i="7"/>
  <c r="N991" i="10" s="1" a="1"/>
  <c r="N991" i="10" s="1"/>
  <c r="AC673" i="7"/>
  <c r="N315" i="10" s="1" a="1"/>
  <c r="N315" i="10" s="1"/>
  <c r="AB673" i="7"/>
  <c r="M315" i="10" s="1" a="1"/>
  <c r="M315" i="10" s="1"/>
  <c r="AB48" i="7"/>
  <c r="M992" i="10" s="1" a="1"/>
  <c r="M992" i="10" s="1"/>
  <c r="AC48" i="7"/>
  <c r="N992" i="10" s="1" a="1"/>
  <c r="N992" i="10" s="1"/>
  <c r="AB216" i="7"/>
  <c r="M727" i="10" s="1" a="1"/>
  <c r="M727" i="10" s="1"/>
  <c r="AC216" i="7"/>
  <c r="N727" i="10" s="1" a="1"/>
  <c r="N727" i="10" s="1"/>
  <c r="AB384" i="7"/>
  <c r="M852" i="10" s="1" a="1"/>
  <c r="M852" i="10" s="1"/>
  <c r="AC384" i="7"/>
  <c r="N852" i="10" s="1" a="1"/>
  <c r="N852" i="10" s="1"/>
  <c r="AB967" i="7"/>
  <c r="M561" i="10" s="1" a="1"/>
  <c r="M561" i="10" s="1"/>
  <c r="AC967" i="7"/>
  <c r="N561" i="10" s="1" a="1"/>
  <c r="N561" i="10" s="1"/>
  <c r="AC564" i="7"/>
  <c r="N648" i="10" s="1" a="1"/>
  <c r="N648" i="10" s="1"/>
  <c r="AB564" i="7"/>
  <c r="M648" i="10" s="1" a="1"/>
  <c r="M648" i="10" s="1"/>
  <c r="AC238" i="7"/>
  <c r="N836" i="10" s="1" a="1"/>
  <c r="N836" i="10" s="1"/>
  <c r="AB238" i="7"/>
  <c r="M836" i="10" s="1" a="1"/>
  <c r="M836" i="10" s="1"/>
  <c r="AC974" i="7"/>
  <c r="N519" i="10" s="1" a="1"/>
  <c r="N519" i="10" s="1"/>
  <c r="AB974" i="7"/>
  <c r="M519" i="10" s="1" a="1"/>
  <c r="M519" i="10" s="1"/>
  <c r="AC341" i="7"/>
  <c r="N757" i="10" s="1" a="1"/>
  <c r="N757" i="10" s="1"/>
  <c r="AB186" i="7"/>
  <c r="M535" i="10" s="1" a="1"/>
  <c r="M535" i="10" s="1"/>
  <c r="AC424" i="7"/>
  <c r="N60" i="10" s="1" a="1"/>
  <c r="N60" i="10" s="1"/>
  <c r="AB424" i="7"/>
  <c r="M60" i="10" s="1" a="1"/>
  <c r="M60" i="10" s="1"/>
  <c r="AC795" i="7"/>
  <c r="N368" i="10" s="1" a="1"/>
  <c r="N368" i="10" s="1"/>
  <c r="AB65" i="7"/>
  <c r="M192" i="10" s="1" a="1"/>
  <c r="M192" i="10" s="1"/>
  <c r="AB311" i="7"/>
  <c r="M966" i="10" s="1" a="1"/>
  <c r="M966" i="10" s="1"/>
  <c r="AC333" i="7"/>
  <c r="N877" i="10" s="1" a="1"/>
  <c r="N877" i="10" s="1"/>
  <c r="AC447" i="7"/>
  <c r="N324" i="10" s="1" a="1"/>
  <c r="N324" i="10" s="1"/>
  <c r="AB447" i="7"/>
  <c r="M324" i="10" s="1" a="1"/>
  <c r="M324" i="10" s="1"/>
  <c r="AC485" i="7"/>
  <c r="N397" i="10" s="1" a="1"/>
  <c r="N397" i="10" s="1"/>
  <c r="AB485" i="7"/>
  <c r="M397" i="10" s="1" a="1"/>
  <c r="M397" i="10" s="1"/>
  <c r="AB507" i="7"/>
  <c r="M138" i="10" s="1" a="1"/>
  <c r="M138" i="10" s="1"/>
  <c r="AC521" i="7"/>
  <c r="N516" i="10" s="1" a="1"/>
  <c r="N516" i="10" s="1"/>
  <c r="AB521" i="7"/>
  <c r="M516" i="10" s="1" a="1"/>
  <c r="M516" i="10" s="1"/>
  <c r="AB647" i="7"/>
  <c r="M660" i="10" s="1" a="1"/>
  <c r="M660" i="10" s="1"/>
  <c r="AB675" i="7"/>
  <c r="M871" i="10" s="1" a="1"/>
  <c r="M871" i="10" s="1"/>
  <c r="AB713" i="7"/>
  <c r="M586" i="10" s="1" a="1"/>
  <c r="M586" i="10" s="1"/>
  <c r="AB20" i="7"/>
  <c r="M230" i="10" s="1" a="1"/>
  <c r="M230" i="10" s="1"/>
  <c r="AC20" i="7"/>
  <c r="N230" i="10" s="1" a="1"/>
  <c r="N230" i="10" s="1"/>
  <c r="AB62" i="7"/>
  <c r="M111" i="10" s="1" a="1"/>
  <c r="M111" i="10" s="1"/>
  <c r="AB102" i="7"/>
  <c r="M890" i="10" s="1" a="1"/>
  <c r="M890" i="10" s="1"/>
  <c r="AC114" i="7"/>
  <c r="N806" i="10" s="1" a="1"/>
  <c r="N806" i="10" s="1"/>
  <c r="AC228" i="7"/>
  <c r="N967" i="10" s="1" a="1"/>
  <c r="N967" i="10" s="1"/>
  <c r="AB246" i="7"/>
  <c r="M217" i="10" s="1" a="1"/>
  <c r="M217" i="10" s="1"/>
  <c r="AB290" i="7"/>
  <c r="M661" i="10" s="1" a="1"/>
  <c r="M661" i="10" s="1"/>
  <c r="AB372" i="7"/>
  <c r="M258" i="10" s="1" a="1"/>
  <c r="M258" i="10" s="1"/>
  <c r="AB510" i="7"/>
  <c r="M697" i="10" s="1" a="1"/>
  <c r="M697" i="10" s="1"/>
  <c r="AB761" i="7"/>
  <c r="M186" i="10" s="1" a="1"/>
  <c r="M186" i="10" s="1"/>
  <c r="AB835" i="7"/>
  <c r="M904" i="10" s="1" a="1"/>
  <c r="M904" i="10" s="1"/>
  <c r="AB945" i="7"/>
  <c r="M178" i="10" s="1" a="1"/>
  <c r="M178" i="10" s="1"/>
  <c r="AB973" i="7"/>
  <c r="M682" i="10" s="1" a="1"/>
  <c r="M682" i="10" s="1"/>
  <c r="AC2" i="7"/>
  <c r="N319" i="10" s="1" a="1"/>
  <c r="N319" i="10" s="1"/>
  <c r="AB2" i="7"/>
  <c r="M319" i="10" s="1" a="1"/>
  <c r="M319" i="10" s="1"/>
  <c r="AB822" i="7"/>
  <c r="M812" i="10" s="1" a="1"/>
  <c r="M812" i="10" s="1"/>
  <c r="AC822" i="7"/>
  <c r="N812" i="10" s="1" a="1"/>
  <c r="N812" i="10" s="1"/>
  <c r="AB700" i="7"/>
  <c r="M603" i="10" s="1" a="1"/>
  <c r="M603" i="10" s="1"/>
  <c r="AB800" i="7"/>
  <c r="M862" i="10" s="1" a="1"/>
  <c r="M862" i="10" s="1"/>
  <c r="AB133" i="7"/>
  <c r="M797" i="10" s="1" a="1"/>
  <c r="M797" i="10" s="1"/>
  <c r="AC421" i="7"/>
  <c r="N733" i="10" s="1" a="1"/>
  <c r="N733" i="10" s="1"/>
  <c r="AC44" i="7"/>
  <c r="N544" i="10" s="1" a="1"/>
  <c r="N544" i="10" s="1"/>
  <c r="AC55" i="7"/>
  <c r="N540" i="10" s="1" a="1"/>
  <c r="N540" i="10" s="1"/>
  <c r="AB97" i="7"/>
  <c r="M746" i="10" s="1" a="1"/>
  <c r="M746" i="10" s="1"/>
  <c r="AB165" i="7"/>
  <c r="M514" i="10" s="1" a="1"/>
  <c r="M514" i="10" s="1"/>
  <c r="AB357" i="7"/>
  <c r="M855" i="10" s="1" a="1"/>
  <c r="M855" i="10" s="1"/>
  <c r="AB3" i="7"/>
  <c r="M952" i="10" s="1" a="1"/>
  <c r="M952" i="10" s="1"/>
  <c r="AB59" i="7"/>
  <c r="M15" i="10" s="1" a="1"/>
  <c r="M15" i="10" s="1"/>
  <c r="AB205" i="7"/>
  <c r="M299" i="10" s="1" a="1"/>
  <c r="M299" i="10" s="1"/>
  <c r="AC435" i="7"/>
  <c r="N505" i="10" s="1" a="1"/>
  <c r="N505" i="10" s="1"/>
  <c r="AC535" i="7"/>
  <c r="N302" i="10" s="1" a="1"/>
  <c r="N302" i="10" s="1"/>
  <c r="AC547" i="7"/>
  <c r="N93" i="10" s="1" a="1"/>
  <c r="N93" i="10" s="1"/>
  <c r="AC563" i="7"/>
  <c r="N834" i="10" s="1" a="1"/>
  <c r="N834" i="10" s="1"/>
  <c r="AC104" i="7"/>
  <c r="N795" i="10" s="1" a="1"/>
  <c r="N795" i="10" s="1"/>
  <c r="AB104" i="7"/>
  <c r="M795" i="10" s="1" a="1"/>
  <c r="M795" i="10" s="1"/>
  <c r="AC128" i="7"/>
  <c r="N753" i="10" s="1" a="1"/>
  <c r="N753" i="10" s="1"/>
  <c r="AB128" i="7"/>
  <c r="M753" i="10" s="1" a="1"/>
  <c r="M753" i="10" s="1"/>
  <c r="AB140" i="7"/>
  <c r="M588" i="10" s="1" a="1"/>
  <c r="M588" i="10" s="1"/>
  <c r="AC154" i="7"/>
  <c r="N761" i="10" s="1" a="1"/>
  <c r="N761" i="10" s="1"/>
  <c r="AB154" i="7"/>
  <c r="M761" i="10" s="1" a="1"/>
  <c r="M761" i="10" s="1"/>
  <c r="AB166" i="7"/>
  <c r="M564" i="10" s="1" a="1"/>
  <c r="M564" i="10" s="1"/>
  <c r="AC204" i="7"/>
  <c r="N286" i="10" s="1" a="1"/>
  <c r="N286" i="10" s="1"/>
  <c r="AC248" i="7"/>
  <c r="N491" i="10" s="1" a="1"/>
  <c r="N491" i="10" s="1"/>
  <c r="AB248" i="7"/>
  <c r="M491" i="10" s="1" a="1"/>
  <c r="M491" i="10" s="1"/>
  <c r="AC320" i="7"/>
  <c r="N610" i="10" s="1" a="1"/>
  <c r="N610" i="10" s="1"/>
  <c r="AB320" i="7"/>
  <c r="M610" i="10" s="1" a="1"/>
  <c r="M610" i="10" s="1"/>
  <c r="AC386" i="7"/>
  <c r="N459" i="10" s="1" a="1"/>
  <c r="N459" i="10" s="1"/>
  <c r="AC456" i="7"/>
  <c r="N550" i="10" s="1" a="1"/>
  <c r="N550" i="10" s="1"/>
  <c r="AB456" i="7"/>
  <c r="M550" i="10" s="1" a="1"/>
  <c r="M550" i="10" s="1"/>
  <c r="AB468" i="7"/>
  <c r="M620" i="10" s="1" a="1"/>
  <c r="M620" i="10" s="1"/>
  <c r="AB749" i="7"/>
  <c r="M136" i="10" s="1" a="1"/>
  <c r="M136" i="10" s="1"/>
  <c r="AC780" i="7"/>
  <c r="N963" i="10" s="1" a="1"/>
  <c r="N963" i="10" s="1"/>
  <c r="AB780" i="7"/>
  <c r="M963" i="10" s="1" a="1"/>
  <c r="M963" i="10" s="1"/>
  <c r="AC866" i="7"/>
  <c r="N941" i="10" s="1" a="1"/>
  <c r="N941" i="10" s="1"/>
  <c r="AB866" i="7"/>
  <c r="M941" i="10" s="1" a="1"/>
  <c r="M941" i="10" s="1"/>
  <c r="AC548" i="7"/>
  <c r="N297" i="10" s="1" a="1"/>
  <c r="N297" i="10" s="1"/>
  <c r="AB548" i="7"/>
  <c r="M297" i="10" s="1" a="1"/>
  <c r="M297" i="10" s="1"/>
  <c r="AB668" i="7"/>
  <c r="M194" i="10" s="1" a="1"/>
  <c r="M194" i="10" s="1"/>
  <c r="AB684" i="7"/>
  <c r="M589" i="10" s="1" a="1"/>
  <c r="M589" i="10" s="1"/>
  <c r="AB776" i="7"/>
  <c r="M469" i="10" s="1" a="1"/>
  <c r="M469" i="10" s="1"/>
  <c r="AC669" i="7"/>
  <c r="N277" i="10" s="1" a="1"/>
  <c r="N277" i="10" s="1"/>
  <c r="AB669" i="7"/>
  <c r="M277" i="10" s="1" a="1"/>
  <c r="M277" i="10" s="1"/>
  <c r="AC849" i="7"/>
  <c r="N215" i="10" s="1" a="1"/>
  <c r="N215" i="10" s="1"/>
  <c r="AB849" i="7"/>
  <c r="M215" i="10" s="1" a="1"/>
  <c r="M215" i="10" s="1"/>
  <c r="AC726" i="7"/>
  <c r="N290" i="10" s="1" a="1"/>
  <c r="N290" i="10" s="1"/>
  <c r="AB726" i="7"/>
  <c r="M290" i="10" s="1" a="1"/>
  <c r="M290" i="10" s="1"/>
  <c r="AB307" i="7"/>
  <c r="M872" i="10" s="1" a="1"/>
  <c r="M872" i="10" s="1"/>
  <c r="AB707" i="7"/>
  <c r="M674" i="10" s="1" a="1"/>
  <c r="M674" i="10" s="1"/>
  <c r="AC707" i="7"/>
  <c r="N674" i="10" s="1" a="1"/>
  <c r="N674" i="10" s="1"/>
  <c r="AC354" i="7"/>
  <c r="N901" i="10" s="1" a="1"/>
  <c r="N901" i="10" s="1"/>
  <c r="AC524" i="7"/>
  <c r="N638" i="10" s="1" a="1"/>
  <c r="N638" i="10" s="1"/>
  <c r="AB524" i="7"/>
  <c r="M638" i="10" s="1" a="1"/>
  <c r="M638" i="10" s="1"/>
  <c r="AB710" i="7"/>
  <c r="M238" i="10" s="1" a="1"/>
  <c r="M238" i="10" s="1"/>
  <c r="AC710" i="7"/>
  <c r="N238" i="10" s="1" a="1"/>
  <c r="N238" i="10" s="1"/>
  <c r="AC655" i="7"/>
  <c r="N653" i="10" s="1" a="1"/>
  <c r="N653" i="10" s="1"/>
  <c r="AC16" i="7"/>
  <c r="N869" i="10" s="1" a="1"/>
  <c r="N869" i="10" s="1"/>
  <c r="AB16" i="7"/>
  <c r="M869" i="10" s="1" a="1"/>
  <c r="M869" i="10" s="1"/>
  <c r="AC314" i="7"/>
  <c r="N125" i="10" s="1" a="1"/>
  <c r="N125" i="10" s="1"/>
  <c r="AB314" i="7"/>
  <c r="M125" i="10" s="1" a="1"/>
  <c r="M125" i="10" s="1"/>
  <c r="AB125" i="7"/>
  <c r="M972" i="10" s="1" a="1"/>
  <c r="M972" i="10" s="1"/>
  <c r="AC19" i="7"/>
  <c r="N156" i="10" s="1" a="1"/>
  <c r="N156" i="10" s="1"/>
  <c r="AC57" i="7"/>
  <c r="N848" i="10" s="1" a="1"/>
  <c r="N848" i="10" s="1"/>
  <c r="AB57" i="7"/>
  <c r="M848" i="10" s="1" a="1"/>
  <c r="M848" i="10" s="1"/>
  <c r="AB117" i="7"/>
  <c r="M210" i="10" s="1" a="1"/>
  <c r="M210" i="10" s="1"/>
  <c r="AB175" i="7"/>
  <c r="M112" i="10" s="1" a="1"/>
  <c r="M112" i="10" s="1"/>
  <c r="AC265" i="7"/>
  <c r="N894" i="10" s="1" a="1"/>
  <c r="N894" i="10" s="1"/>
  <c r="AB265" i="7"/>
  <c r="M894" i="10" s="1" a="1"/>
  <c r="M894" i="10" s="1"/>
  <c r="AC21" i="7"/>
  <c r="N10" i="10" s="1" a="1"/>
  <c r="N10" i="10" s="1"/>
  <c r="AB185" i="7"/>
  <c r="M183" i="10" s="1" a="1"/>
  <c r="M183" i="10" s="1"/>
  <c r="AC225" i="7"/>
  <c r="N311" i="10" s="1" a="1"/>
  <c r="N311" i="10" s="1"/>
  <c r="AC255" i="7"/>
  <c r="N106" i="10" s="1" a="1"/>
  <c r="N106" i="10" s="1"/>
  <c r="AB335" i="7"/>
  <c r="M884" i="10" s="1" a="1"/>
  <c r="M884" i="10" s="1"/>
  <c r="AC335" i="7"/>
  <c r="N884" i="10" s="1" a="1"/>
  <c r="N884" i="10" s="1"/>
  <c r="AC449" i="7"/>
  <c r="N777" i="10" s="1" a="1"/>
  <c r="N777" i="10" s="1"/>
  <c r="AB449" i="7"/>
  <c r="M777" i="10" s="1" a="1"/>
  <c r="M777" i="10" s="1"/>
  <c r="AB13" i="7"/>
  <c r="M155" i="10" s="1" a="1"/>
  <c r="M155" i="10" s="1"/>
  <c r="AB147" i="7"/>
  <c r="M206" i="10" s="1" a="1"/>
  <c r="M206" i="10" s="1"/>
  <c r="AC195" i="7"/>
  <c r="N91" i="10" s="1" a="1"/>
  <c r="N91" i="10" s="1"/>
  <c r="AB381" i="7"/>
  <c r="M821" i="10" s="1" a="1"/>
  <c r="M821" i="10" s="1"/>
  <c r="AC473" i="7"/>
  <c r="N902" i="10" s="1" a="1"/>
  <c r="N902" i="10" s="1"/>
  <c r="AB473" i="7"/>
  <c r="M902" i="10" s="1" a="1"/>
  <c r="M902" i="10" s="1"/>
  <c r="AB487" i="7"/>
  <c r="M298" i="10" s="1" a="1"/>
  <c r="M298" i="10" s="1"/>
  <c r="AC497" i="7"/>
  <c r="N168" i="10" s="1" a="1"/>
  <c r="N168" i="10" s="1"/>
  <c r="AB497" i="7"/>
  <c r="M168" i="10" s="1" a="1"/>
  <c r="M168" i="10" s="1"/>
  <c r="AC509" i="7"/>
  <c r="N891" i="10" s="1" a="1"/>
  <c r="N891" i="10" s="1"/>
  <c r="AC537" i="7"/>
  <c r="N59" i="10" s="1" a="1"/>
  <c r="N59" i="10" s="1"/>
  <c r="AB537" i="7"/>
  <c r="M59" i="10" s="1" a="1"/>
  <c r="M59" i="10" s="1"/>
  <c r="AB36" i="7"/>
  <c r="M161" i="10" s="1" a="1"/>
  <c r="M161" i="10" s="1"/>
  <c r="AC64" i="7"/>
  <c r="N929" i="10" s="1" a="1"/>
  <c r="N929" i="10" s="1"/>
  <c r="AB64" i="7"/>
  <c r="M929" i="10" s="1" a="1"/>
  <c r="M929" i="10" s="1"/>
  <c r="AC76" i="7"/>
  <c r="N959" i="10" s="1" a="1"/>
  <c r="N959" i="10" s="1"/>
  <c r="AC260" i="7"/>
  <c r="N120" i="10" s="1" a="1"/>
  <c r="N120" i="10" s="1"/>
  <c r="AB260" i="7"/>
  <c r="M120" i="10" s="1" a="1"/>
  <c r="M120" i="10" s="1"/>
  <c r="AC334" i="7"/>
  <c r="N684" i="10" s="1" a="1"/>
  <c r="N684" i="10" s="1"/>
  <c r="AB334" i="7"/>
  <c r="M684" i="10" s="1" a="1"/>
  <c r="M684" i="10" s="1"/>
  <c r="AB414" i="7"/>
  <c r="M289" i="10" s="1" a="1"/>
  <c r="M289" i="10" s="1"/>
  <c r="AC488" i="7"/>
  <c r="N88" i="10" s="1" a="1"/>
  <c r="N88" i="10" s="1"/>
  <c r="AB488" i="7"/>
  <c r="M88" i="10" s="1" a="1"/>
  <c r="M88" i="10" s="1"/>
  <c r="AC751" i="7"/>
  <c r="N331" i="10" s="1" a="1"/>
  <c r="N331" i="10" s="1"/>
  <c r="AB751" i="7"/>
  <c r="M331" i="10" s="1" a="1"/>
  <c r="M331" i="10" s="1"/>
  <c r="AC805" i="7"/>
  <c r="N196" i="10" s="1" a="1"/>
  <c r="N196" i="10" s="1"/>
  <c r="AB805" i="7"/>
  <c r="M196" i="10" s="1" a="1"/>
  <c r="M196" i="10" s="1"/>
  <c r="AC949" i="7"/>
  <c r="N292" i="10" s="1" a="1"/>
  <c r="N292" i="10" s="1"/>
  <c r="AB949" i="7"/>
  <c r="M292" i="10" s="1" a="1"/>
  <c r="M292" i="10" s="1"/>
  <c r="AC134" i="7"/>
  <c r="N346" i="10" s="1" a="1"/>
  <c r="N346" i="10" s="1"/>
  <c r="AB134" i="7"/>
  <c r="M346" i="10" s="1" a="1"/>
  <c r="M346" i="10" s="1"/>
  <c r="AC612" i="7"/>
  <c r="N399" i="10" s="1" a="1"/>
  <c r="N399" i="10" s="1"/>
  <c r="AB612" i="7"/>
  <c r="M399" i="10" s="1" a="1"/>
  <c r="M399" i="10" s="1"/>
  <c r="AB105" i="7"/>
  <c r="M622" i="10" s="1" a="1"/>
  <c r="M622" i="10" s="1"/>
  <c r="AC531" i="7"/>
  <c r="N602" i="10" s="1" a="1"/>
  <c r="N602" i="10" s="1"/>
  <c r="AB531" i="7"/>
  <c r="M602" i="10" s="1" a="1"/>
  <c r="M602" i="10" s="1"/>
  <c r="AC312" i="7"/>
  <c r="N251" i="10" s="1" a="1"/>
  <c r="N251" i="10" s="1"/>
  <c r="AB312" i="7"/>
  <c r="M251" i="10" s="1" a="1"/>
  <c r="M251" i="10" s="1"/>
  <c r="AC642" i="7"/>
  <c r="N243" i="10" s="1" a="1"/>
  <c r="N243" i="10" s="1"/>
  <c r="AB642" i="7"/>
  <c r="M243" i="10" s="1" a="1"/>
  <c r="M243" i="10" s="1"/>
  <c r="AB37" i="7"/>
  <c r="M800" i="10" s="1" a="1"/>
  <c r="M800" i="10" s="1"/>
  <c r="AC396" i="7"/>
  <c r="N101" i="10" s="1" a="1"/>
  <c r="N101" i="10" s="1"/>
  <c r="AB995" i="7"/>
  <c r="M96" i="10" s="1" a="1"/>
  <c r="M96" i="10" s="1"/>
  <c r="AB39" i="7"/>
  <c r="M498" i="10" s="1" a="1"/>
  <c r="M498" i="10" s="1"/>
  <c r="AB109" i="7"/>
  <c r="M99" i="10" s="1" a="1"/>
  <c r="M99" i="10" s="1"/>
  <c r="AC277" i="7"/>
  <c r="N762" i="10" s="1" a="1"/>
  <c r="N762" i="10" s="1"/>
  <c r="AB79" i="7"/>
  <c r="M135" i="10" s="1" a="1"/>
  <c r="M135" i="10" s="1"/>
  <c r="AC245" i="7"/>
  <c r="N221" i="10" s="1" a="1"/>
  <c r="N221" i="10" s="1"/>
  <c r="AB301" i="7"/>
  <c r="M508" i="10" s="1" a="1"/>
  <c r="M508" i="10" s="1"/>
  <c r="AC291" i="7"/>
  <c r="N478" i="10" s="1" a="1"/>
  <c r="N478" i="10" s="1"/>
  <c r="AB325" i="7"/>
  <c r="M220" i="10" s="1" a="1"/>
  <c r="M220" i="10" s="1"/>
  <c r="AC359" i="7"/>
  <c r="N671" i="10" s="1" a="1"/>
  <c r="N671" i="10" s="1"/>
  <c r="AB437" i="7"/>
  <c r="M307" i="10" s="1" a="1"/>
  <c r="M307" i="10" s="1"/>
  <c r="AB451" i="7"/>
  <c r="M49" i="10" s="1" a="1"/>
  <c r="M49" i="10" s="1"/>
  <c r="AC463" i="7"/>
  <c r="N207" i="10" s="1" a="1"/>
  <c r="N207" i="10" s="1"/>
  <c r="AC475" i="7"/>
  <c r="N343" i="10" s="1" a="1"/>
  <c r="N343" i="10" s="1"/>
  <c r="AB475" i="7"/>
  <c r="M343" i="10" s="1" a="1"/>
  <c r="M343" i="10" s="1"/>
  <c r="AB591" i="7"/>
  <c r="M499" i="10" s="1" a="1"/>
  <c r="M499" i="10" s="1"/>
  <c r="AB627" i="7"/>
  <c r="M802" i="10" s="1" a="1"/>
  <c r="M802" i="10" s="1"/>
  <c r="AB637" i="7"/>
  <c r="M72" i="10" s="1" a="1"/>
  <c r="M72" i="10" s="1"/>
  <c r="AC677" i="7"/>
  <c r="N110" i="10" s="1" a="1"/>
  <c r="N110" i="10" s="1"/>
  <c r="AC24" i="7"/>
  <c r="N664" i="10" s="1" a="1"/>
  <c r="N664" i="10" s="1"/>
  <c r="AB24" i="7"/>
  <c r="M664" i="10" s="1" a="1"/>
  <c r="M664" i="10" s="1"/>
  <c r="AB38" i="7"/>
  <c r="M19" i="10" s="1" a="1"/>
  <c r="M19" i="10" s="1"/>
  <c r="AC38" i="7"/>
  <c r="N19" i="10" s="1" a="1"/>
  <c r="N19" i="10" s="1"/>
  <c r="AB92" i="7"/>
  <c r="M492" i="10" s="1" a="1"/>
  <c r="M492" i="10" s="1"/>
  <c r="AC118" i="7"/>
  <c r="N748" i="10" s="1" a="1"/>
  <c r="N748" i="10" s="1"/>
  <c r="AB130" i="7"/>
  <c r="M724" i="10" s="1" a="1"/>
  <c r="M724" i="10" s="1"/>
  <c r="AC142" i="7"/>
  <c r="N432" i="10" s="1" a="1"/>
  <c r="N432" i="10" s="1"/>
  <c r="AC168" i="7"/>
  <c r="N282" i="10" s="1" a="1"/>
  <c r="N282" i="10" s="1"/>
  <c r="AB168" i="7"/>
  <c r="M282" i="10" s="1" a="1"/>
  <c r="M282" i="10" s="1"/>
  <c r="AC206" i="7"/>
  <c r="N555" i="10" s="1" a="1"/>
  <c r="N555" i="10" s="1"/>
  <c r="AB206" i="7"/>
  <c r="M555" i="10" s="1" a="1"/>
  <c r="M555" i="10" s="1"/>
  <c r="AC250" i="7"/>
  <c r="N82" i="10" s="1" a="1"/>
  <c r="N82" i="10" s="1"/>
  <c r="AC416" i="7"/>
  <c r="N481" i="10" s="1" a="1"/>
  <c r="N481" i="10" s="1"/>
  <c r="AB416" i="7"/>
  <c r="M481" i="10" s="1" a="1"/>
  <c r="M481" i="10" s="1"/>
  <c r="AB458" i="7"/>
  <c r="M954" i="10" s="1" a="1"/>
  <c r="M954" i="10" s="1"/>
  <c r="AB500" i="7"/>
  <c r="M200" i="10" s="1" a="1"/>
  <c r="M200" i="10" s="1"/>
  <c r="AB737" i="7"/>
  <c r="M452" i="10" s="1" a="1"/>
  <c r="M452" i="10" s="1"/>
  <c r="AC809" i="7"/>
  <c r="N330" i="10" s="1" a="1"/>
  <c r="N330" i="10" s="1"/>
  <c r="AB809" i="7"/>
  <c r="M330" i="10" s="1" a="1"/>
  <c r="M330" i="10" s="1"/>
  <c r="AC821" i="7"/>
  <c r="N147" i="10" s="1" a="1"/>
  <c r="N147" i="10" s="1"/>
  <c r="AC915" i="7"/>
  <c r="N262" i="10" s="1" a="1"/>
  <c r="N262" i="10" s="1"/>
  <c r="AB915" i="7"/>
  <c r="M262" i="10" s="1" a="1"/>
  <c r="M262" i="10" s="1"/>
  <c r="AB943" i="7"/>
  <c r="M578" i="10" s="1" a="1"/>
  <c r="M578" i="10" s="1"/>
  <c r="AB650" i="7"/>
  <c r="M824" i="10" s="1" a="1"/>
  <c r="M824" i="10" s="1"/>
  <c r="AB670" i="7"/>
  <c r="M229" i="10" s="1" a="1"/>
  <c r="M229" i="10" s="1"/>
  <c r="AC670" i="7"/>
  <c r="N229" i="10" s="1" a="1"/>
  <c r="N229" i="10" s="1"/>
  <c r="AC902" i="7"/>
  <c r="N926" i="10" s="1" a="1"/>
  <c r="N926" i="10" s="1"/>
  <c r="AB17" i="7"/>
  <c r="M474" i="10" s="1" a="1"/>
  <c r="M474" i="10" s="1"/>
  <c r="AB115" i="7"/>
  <c r="M339" i="10" s="1" a="1"/>
  <c r="M339" i="10" s="1"/>
  <c r="AC729" i="7"/>
  <c r="N493" i="10" s="1" a="1"/>
  <c r="N493" i="10" s="1"/>
  <c r="AB729" i="7"/>
  <c r="M493" i="10" s="1" a="1"/>
  <c r="M493" i="10" s="1"/>
  <c r="AB863" i="7"/>
  <c r="M881" i="10" s="1" a="1"/>
  <c r="M881" i="10" s="1"/>
  <c r="AC863" i="7"/>
  <c r="N881" i="10" s="1" a="1"/>
  <c r="N881" i="10" s="1"/>
  <c r="AB135" i="7"/>
  <c r="M340" i="10" s="1" a="1"/>
  <c r="M340" i="10" s="1"/>
  <c r="AB223" i="7"/>
  <c r="M75" i="10" s="1" a="1"/>
  <c r="M75" i="10" s="1"/>
  <c r="AC223" i="7"/>
  <c r="N75" i="10" s="1" a="1"/>
  <c r="N75" i="10" s="1"/>
  <c r="AB47" i="7"/>
  <c r="M377" i="10" s="1" a="1"/>
  <c r="M377" i="10" s="1"/>
  <c r="AB89" i="7"/>
  <c r="M387" i="10" s="1" a="1"/>
  <c r="M387" i="10" s="1"/>
  <c r="AC403" i="7"/>
  <c r="N960" i="10" s="1" a="1"/>
  <c r="N960" i="10" s="1"/>
  <c r="AB51" i="7"/>
  <c r="M673" i="10" s="1" a="1"/>
  <c r="M673" i="10" s="1"/>
  <c r="AB91" i="7"/>
  <c r="M375" i="10" s="1" a="1"/>
  <c r="M375" i="10" s="1"/>
  <c r="AB139" i="7"/>
  <c r="M635" i="10" s="1" a="1"/>
  <c r="M635" i="10" s="1"/>
  <c r="AC23" i="7"/>
  <c r="N338" i="10" s="1" a="1"/>
  <c r="N338" i="10" s="1"/>
  <c r="AC71" i="7"/>
  <c r="N73" i="10" s="1" a="1"/>
  <c r="N73" i="10" s="1"/>
  <c r="AC167" i="7"/>
  <c r="N228" i="10" s="1" a="1"/>
  <c r="N228" i="10" s="1"/>
  <c r="AC187" i="7"/>
  <c r="N758" i="10" s="1" a="1"/>
  <c r="N758" i="10" s="1"/>
  <c r="AC247" i="7"/>
  <c r="N615" i="10" s="1" a="1"/>
  <c r="N615" i="10" s="1"/>
  <c r="AB383" i="7"/>
  <c r="M830" i="10" s="1" a="1"/>
  <c r="M830" i="10" s="1"/>
  <c r="AC499" i="7"/>
  <c r="N580" i="10" s="1" a="1"/>
  <c r="N580" i="10" s="1"/>
  <c r="AC603" i="7"/>
  <c r="N457" i="10" s="1" a="1"/>
  <c r="N457" i="10" s="1"/>
  <c r="AB603" i="7"/>
  <c r="M457" i="10" s="1" a="1"/>
  <c r="M457" i="10" s="1"/>
  <c r="AC665" i="7"/>
  <c r="N81" i="10" s="1" a="1"/>
  <c r="N81" i="10" s="1"/>
  <c r="AB665" i="7"/>
  <c r="M81" i="10" s="1" a="1"/>
  <c r="M81" i="10" s="1"/>
  <c r="AB120" i="7"/>
  <c r="M222" i="10" s="1" a="1"/>
  <c r="M222" i="10" s="1"/>
  <c r="AC120" i="7"/>
  <c r="N222" i="10" s="1" a="1"/>
  <c r="N222" i="10" s="1"/>
  <c r="AC208" i="7"/>
  <c r="N224" i="10" s="1" a="1"/>
  <c r="N224" i="10" s="1"/>
  <c r="AB208" i="7"/>
  <c r="M224" i="10" s="1" a="1"/>
  <c r="M224" i="10" s="1"/>
  <c r="AB278" i="7"/>
  <c r="M371" i="10" s="1" a="1"/>
  <c r="M371" i="10" s="1"/>
  <c r="AC376" i="7"/>
  <c r="N252" i="10" s="1" a="1"/>
  <c r="N252" i="10" s="1"/>
  <c r="AB376" i="7"/>
  <c r="M252" i="10" s="1" a="1"/>
  <c r="M252" i="10" s="1"/>
  <c r="AB897" i="7"/>
  <c r="M581" i="10" s="1" a="1"/>
  <c r="M581" i="10" s="1"/>
  <c r="AB914" i="7"/>
  <c r="M181" i="10" s="1" a="1"/>
  <c r="M181" i="10" s="1"/>
  <c r="AC554" i="7"/>
  <c r="N144" i="10" s="1" a="1"/>
  <c r="N144" i="10" s="1"/>
  <c r="AB554" i="7"/>
  <c r="M144" i="10" s="1" a="1"/>
  <c r="M144" i="10" s="1"/>
  <c r="AC652" i="7"/>
  <c r="N436" i="10" s="1" a="1"/>
  <c r="N436" i="10" s="1"/>
  <c r="AB652" i="7"/>
  <c r="M436" i="10" s="1" a="1"/>
  <c r="M436" i="10" s="1"/>
  <c r="AC840" i="7"/>
  <c r="N814" i="10" s="1" a="1"/>
  <c r="N814" i="10" s="1"/>
  <c r="AB868" i="7"/>
  <c r="M195" i="10" s="1" a="1"/>
  <c r="M195" i="10" s="1"/>
  <c r="AC171" i="7"/>
  <c r="N360" i="10" s="1" a="1"/>
  <c r="N360" i="10" s="1"/>
  <c r="AB171" i="7"/>
  <c r="M360" i="10" s="1" a="1"/>
  <c r="M360" i="10" s="1"/>
  <c r="AC329" i="7"/>
  <c r="N405" i="10" s="1" a="1"/>
  <c r="N405" i="10" s="1"/>
  <c r="AB329" i="7"/>
  <c r="M405" i="10" s="1" a="1"/>
  <c r="M405" i="10" s="1"/>
  <c r="AC75" i="7"/>
  <c r="N231" i="10" s="1" a="1"/>
  <c r="N231" i="10" s="1"/>
  <c r="AB75" i="7"/>
  <c r="M231" i="10" s="1" a="1"/>
  <c r="M231" i="10" s="1"/>
  <c r="AC241" i="7"/>
  <c r="N678" i="10" s="1" a="1"/>
  <c r="N678" i="10" s="1"/>
  <c r="AB241" i="7"/>
  <c r="M678" i="10" s="1" a="1"/>
  <c r="M678" i="10" s="1"/>
  <c r="AC387" i="7"/>
  <c r="N567" i="10" s="1" a="1"/>
  <c r="N567" i="10" s="1"/>
  <c r="AB515" i="7"/>
  <c r="M504" i="10" s="1" a="1"/>
  <c r="M504" i="10" s="1"/>
  <c r="AB240" i="7"/>
  <c r="M365" i="10" s="1" a="1"/>
  <c r="M365" i="10" s="1"/>
  <c r="AC240" i="7"/>
  <c r="N365" i="10" s="1" a="1"/>
  <c r="N365" i="10" s="1"/>
  <c r="AB342" i="7"/>
  <c r="M44" i="10" s="1" a="1"/>
  <c r="M44" i="10" s="1"/>
  <c r="AC27" i="7"/>
  <c r="N558" i="10" s="1" a="1"/>
  <c r="N558" i="10" s="1"/>
  <c r="AC285" i="7"/>
  <c r="N719" i="10" s="1" a="1"/>
  <c r="N719" i="10" s="1"/>
  <c r="AB72" i="7"/>
  <c r="M982" i="10" s="1" a="1"/>
  <c r="M982" i="10" s="1"/>
  <c r="AC72" i="7"/>
  <c r="N982" i="10" s="1" a="1"/>
  <c r="N982" i="10" s="1"/>
  <c r="AC162" i="7"/>
  <c r="N449" i="10" s="1" a="1"/>
  <c r="N449" i="10" s="1"/>
  <c r="AB162" i="7"/>
  <c r="M449" i="10" s="1" a="1"/>
  <c r="M449" i="10" s="1"/>
  <c r="AC268" i="7"/>
  <c r="N203" i="10" s="1" a="1"/>
  <c r="N203" i="10" s="1"/>
  <c r="AC826" i="7"/>
  <c r="N392" i="10" s="1" a="1"/>
  <c r="N392" i="10" s="1"/>
  <c r="AB826" i="7"/>
  <c r="M392" i="10" s="1" a="1"/>
  <c r="M392" i="10" s="1"/>
  <c r="AC107" i="7"/>
  <c r="N400" i="10" s="1" a="1"/>
  <c r="N400" i="10" s="1"/>
  <c r="AB29" i="7"/>
  <c r="M990" i="10" s="1" a="1"/>
  <c r="M990" i="10" s="1"/>
  <c r="AC391" i="7"/>
  <c r="N446" i="10" s="1" a="1"/>
  <c r="N446" i="10" s="1"/>
  <c r="AB391" i="7"/>
  <c r="M446" i="10" s="1" a="1"/>
  <c r="M446" i="10" s="1"/>
  <c r="AB461" i="7"/>
  <c r="M779" i="10" s="1" a="1"/>
  <c r="M779" i="10" s="1"/>
  <c r="AC267" i="7"/>
  <c r="N601" i="10" s="1" a="1"/>
  <c r="N601" i="10" s="1"/>
  <c r="AC313" i="7"/>
  <c r="N783" i="10" s="1" a="1"/>
  <c r="N783" i="10" s="1"/>
  <c r="AB313" i="7"/>
  <c r="M783" i="10" s="1" a="1"/>
  <c r="M783" i="10" s="1"/>
  <c r="AC101" i="7"/>
  <c r="N787" i="10" s="1" a="1"/>
  <c r="N787" i="10" s="1"/>
  <c r="AB101" i="7"/>
  <c r="M787" i="10" s="1" a="1"/>
  <c r="M787" i="10" s="1"/>
  <c r="AB157" i="7"/>
  <c r="M521" i="10" s="1" a="1"/>
  <c r="M521" i="10" s="1"/>
  <c r="AC197" i="7"/>
  <c r="N279" i="10" s="1" a="1"/>
  <c r="N279" i="10" s="1"/>
  <c r="AB197" i="7"/>
  <c r="M279" i="10" s="1" a="1"/>
  <c r="M279" i="10" s="1"/>
  <c r="AB237" i="7"/>
  <c r="M316" i="10" s="1" a="1"/>
  <c r="M316" i="10" s="1"/>
  <c r="AB269" i="7"/>
  <c r="M434" i="10" s="1" a="1"/>
  <c r="M434" i="10" s="1"/>
  <c r="AC281" i="7"/>
  <c r="N234" i="10" s="1" a="1"/>
  <c r="N234" i="10" s="1"/>
  <c r="AB281" i="7"/>
  <c r="M234" i="10" s="1" a="1"/>
  <c r="M234" i="10" s="1"/>
  <c r="AC315" i="7"/>
  <c r="N465" i="10" s="1" a="1"/>
  <c r="N465" i="10" s="1"/>
  <c r="AC395" i="7"/>
  <c r="N738" i="10" s="1" a="1"/>
  <c r="N738" i="10" s="1"/>
  <c r="AB405" i="7"/>
  <c r="M790" i="10" s="1" a="1"/>
  <c r="M790" i="10" s="1"/>
  <c r="AB7" i="7"/>
  <c r="M574" i="10" s="1" a="1"/>
  <c r="M574" i="10" s="1"/>
  <c r="AC83" i="7"/>
  <c r="N562" i="10" s="1" a="1"/>
  <c r="N562" i="10" s="1"/>
  <c r="AB103" i="7"/>
  <c r="M702" i="10" s="1" a="1"/>
  <c r="M702" i="10" s="1"/>
  <c r="AB113" i="7"/>
  <c r="M932" i="10" s="1" a="1"/>
  <c r="M932" i="10" s="1"/>
  <c r="AC131" i="7"/>
  <c r="N479" i="10" s="1" a="1"/>
  <c r="N479" i="10" s="1"/>
  <c r="AB149" i="7"/>
  <c r="M28" i="10" s="1" a="1"/>
  <c r="M28" i="10" s="1"/>
  <c r="AB199" i="7"/>
  <c r="M685" i="10" s="1" a="1"/>
  <c r="M685" i="10" s="1"/>
  <c r="AC249" i="7"/>
  <c r="N256" i="10" s="1" a="1"/>
  <c r="N256" i="10" s="1"/>
  <c r="AB249" i="7"/>
  <c r="M256" i="10" s="1" a="1"/>
  <c r="M256" i="10" s="1"/>
  <c r="AB293" i="7"/>
  <c r="M647" i="10" s="1" a="1"/>
  <c r="M647" i="10" s="1"/>
  <c r="AB303" i="7"/>
  <c r="M236" i="10" s="1" a="1"/>
  <c r="M236" i="10" s="1"/>
  <c r="AC317" i="7"/>
  <c r="N523" i="10" s="1" a="1"/>
  <c r="N523" i="10" s="1"/>
  <c r="AB317" i="7"/>
  <c r="M523" i="10" s="1" a="1"/>
  <c r="M523" i="10" s="1"/>
  <c r="AB339" i="7"/>
  <c r="M595" i="10" s="1" a="1"/>
  <c r="M595" i="10" s="1"/>
  <c r="AC385" i="7"/>
  <c r="N677" i="10" s="1" a="1"/>
  <c r="N677" i="10" s="1"/>
  <c r="AB385" i="7"/>
  <c r="M677" i="10" s="1" a="1"/>
  <c r="M677" i="10" s="1"/>
  <c r="AC417" i="7"/>
  <c r="N327" i="10" s="1" a="1"/>
  <c r="N327" i="10" s="1"/>
  <c r="AB417" i="7"/>
  <c r="M327" i="10" s="1" a="1"/>
  <c r="M327" i="10" s="1"/>
  <c r="AC439" i="7"/>
  <c r="N278" i="10" s="1" a="1"/>
  <c r="N278" i="10" s="1"/>
  <c r="AC453" i="7"/>
  <c r="N275" i="10" s="1" a="1"/>
  <c r="N275" i="10" s="1"/>
  <c r="AB453" i="7"/>
  <c r="M275" i="10" s="1" a="1"/>
  <c r="M275" i="10" s="1"/>
  <c r="AC477" i="7"/>
  <c r="N89" i="10" s="1" a="1"/>
  <c r="N89" i="10" s="1"/>
  <c r="AB551" i="7"/>
  <c r="M241" i="10" s="1" a="1"/>
  <c r="M241" i="10" s="1"/>
  <c r="AC567" i="7"/>
  <c r="N755" i="10" s="1" a="1"/>
  <c r="N755" i="10" s="1"/>
  <c r="AB567" i="7"/>
  <c r="M755" i="10" s="1" a="1"/>
  <c r="M755" i="10" s="1"/>
  <c r="AB581" i="7"/>
  <c r="M261" i="10" s="1" a="1"/>
  <c r="M261" i="10" s="1"/>
  <c r="AC605" i="7"/>
  <c r="N655" i="10" s="1" a="1"/>
  <c r="N655" i="10" s="1"/>
  <c r="AB605" i="7"/>
  <c r="M655" i="10" s="1" a="1"/>
  <c r="M655" i="10" s="1"/>
  <c r="AC639" i="7"/>
  <c r="N552" i="10" s="1" a="1"/>
  <c r="N552" i="10" s="1"/>
  <c r="AC717" i="7"/>
  <c r="N271" i="10" s="1" a="1"/>
  <c r="N271" i="10" s="1"/>
  <c r="AB717" i="7"/>
  <c r="M271" i="10" s="1" a="1"/>
  <c r="M271" i="10" s="1"/>
  <c r="AB26" i="7"/>
  <c r="M726" i="10" s="1" a="1"/>
  <c r="M726" i="10" s="1"/>
  <c r="AB54" i="7"/>
  <c r="M843" i="10" s="1" a="1"/>
  <c r="M843" i="10" s="1"/>
  <c r="AC158" i="7"/>
  <c r="N285" i="10" s="1" a="1"/>
  <c r="N285" i="10" s="1"/>
  <c r="AB236" i="7"/>
  <c r="M408" i="10" s="1" a="1"/>
  <c r="M408" i="10" s="1"/>
  <c r="AC280" i="7"/>
  <c r="N159" i="10" s="1" a="1"/>
  <c r="N159" i="10" s="1"/>
  <c r="AB280" i="7"/>
  <c r="M159" i="10" s="1" a="1"/>
  <c r="M159" i="10" s="1"/>
  <c r="AB404" i="7"/>
  <c r="M925" i="10" s="1" a="1"/>
  <c r="M925" i="10" s="1"/>
  <c r="AB446" i="7"/>
  <c r="M69" i="10" s="1" a="1"/>
  <c r="M69" i="10" s="1"/>
  <c r="AC739" i="7"/>
  <c r="N152" i="10" s="1" a="1"/>
  <c r="N152" i="10" s="1"/>
  <c r="AB739" i="7"/>
  <c r="M152" i="10" s="1" a="1"/>
  <c r="M152" i="10" s="1"/>
  <c r="AB811" i="7"/>
  <c r="M911" i="10" s="1" a="1"/>
  <c r="M911" i="10" s="1"/>
  <c r="AC844" i="7"/>
  <c r="N878" i="10" s="1" a="1"/>
  <c r="N878" i="10" s="1"/>
  <c r="AB844" i="7"/>
  <c r="M878" i="10" s="1" a="1"/>
  <c r="M878" i="10" s="1"/>
  <c r="AB96" i="7"/>
  <c r="M730" i="10" s="1" a="1"/>
  <c r="M730" i="10" s="1"/>
  <c r="AC96" i="7"/>
  <c r="N730" i="10" s="1" a="1"/>
  <c r="N730" i="10" s="1"/>
  <c r="AC85" i="7"/>
  <c r="N347" i="10" s="1" a="1"/>
  <c r="N347" i="10" s="1"/>
  <c r="AC481" i="7"/>
  <c r="N576" i="10" s="1" a="1"/>
  <c r="N576" i="10" s="1"/>
  <c r="AB481" i="7"/>
  <c r="M576" i="10" s="1" a="1"/>
  <c r="M576" i="10" s="1"/>
  <c r="AB235" i="7"/>
  <c r="M633" i="10" s="1" a="1"/>
  <c r="M633" i="10" s="1"/>
  <c r="AC379" i="7"/>
  <c r="N752" i="10" s="1" a="1"/>
  <c r="N752" i="10" s="1"/>
  <c r="AB31" i="7"/>
  <c r="M248" i="10" s="1" a="1"/>
  <c r="M248" i="10" s="1"/>
  <c r="AB129" i="7"/>
  <c r="M113" i="10" s="1" a="1"/>
  <c r="M113" i="10" s="1"/>
  <c r="AB5" i="7"/>
  <c r="M837" i="10" s="1" a="1"/>
  <c r="M837" i="10" s="1"/>
  <c r="AB73" i="7"/>
  <c r="M507" i="10" s="1" a="1"/>
  <c r="M507" i="10" s="1"/>
  <c r="AC305" i="7"/>
  <c r="N109" i="10" s="1" a="1"/>
  <c r="N109" i="10" s="1"/>
  <c r="AB305" i="7"/>
  <c r="M109" i="10" s="1" a="1"/>
  <c r="M109" i="10" s="1"/>
  <c r="AC363" i="7"/>
  <c r="N419" i="10" s="1" a="1"/>
  <c r="N419" i="10" s="1"/>
  <c r="AB363" i="7"/>
  <c r="M419" i="10" s="1" a="1"/>
  <c r="M419" i="10" s="1"/>
  <c r="AB419" i="7"/>
  <c r="M160" i="10" s="1" a="1"/>
  <c r="M160" i="10" s="1"/>
  <c r="AC419" i="7"/>
  <c r="N160" i="10" s="1" a="1"/>
  <c r="N160" i="10" s="1"/>
  <c r="AC441" i="7"/>
  <c r="N124" i="10" s="1" a="1"/>
  <c r="N124" i="10" s="1"/>
  <c r="AB441" i="7"/>
  <c r="M124" i="10" s="1" a="1"/>
  <c r="M124" i="10" s="1"/>
  <c r="AB527" i="7"/>
  <c r="M693" i="10" s="1" a="1"/>
  <c r="M693" i="10" s="1"/>
  <c r="AC527" i="7"/>
  <c r="N693" i="10" s="1" a="1"/>
  <c r="N693" i="10" s="1"/>
  <c r="AC541" i="7"/>
  <c r="N510" i="10" s="1" a="1"/>
  <c r="N510" i="10" s="1"/>
  <c r="AB541" i="7"/>
  <c r="M510" i="10" s="1" a="1"/>
  <c r="M510" i="10" s="1"/>
  <c r="AC553" i="7"/>
  <c r="N402" i="10" s="1" a="1"/>
  <c r="N402" i="10" s="1"/>
  <c r="AB553" i="7"/>
  <c r="M402" i="10" s="1" a="1"/>
  <c r="M402" i="10" s="1"/>
  <c r="AC56" i="7"/>
  <c r="N885" i="10" s="1" a="1"/>
  <c r="N885" i="10" s="1"/>
  <c r="AB56" i="7"/>
  <c r="M885" i="10" s="1" a="1"/>
  <c r="M885" i="10" s="1"/>
  <c r="AC172" i="7"/>
  <c r="N754" i="10" s="1" a="1"/>
  <c r="N754" i="10" s="1"/>
  <c r="AB172" i="7"/>
  <c r="M754" i="10" s="1" a="1"/>
  <c r="M754" i="10" s="1"/>
  <c r="AC184" i="7"/>
  <c r="N489" i="10" s="1" a="1"/>
  <c r="N489" i="10" s="1"/>
  <c r="AB184" i="7"/>
  <c r="M489" i="10" s="1" a="1"/>
  <c r="M489" i="10" s="1"/>
  <c r="AB742" i="7"/>
  <c r="M378" i="10" s="1" a="1"/>
  <c r="M378" i="10" s="1"/>
  <c r="AC818" i="7"/>
  <c r="N322" i="10" s="1" a="1"/>
  <c r="N322" i="10" s="1"/>
  <c r="AB818" i="7"/>
  <c r="M322" i="10" s="1" a="1"/>
  <c r="M322" i="10" s="1"/>
  <c r="AC593" i="7"/>
  <c r="N163" i="10" s="1" a="1"/>
  <c r="N163" i="10" s="1"/>
  <c r="AB593" i="7"/>
  <c r="M163" i="10" s="1" a="1"/>
  <c r="M163" i="10" s="1"/>
  <c r="AB428" i="7"/>
  <c r="M303" i="10" s="1" a="1"/>
  <c r="M303" i="10" s="1"/>
  <c r="AC448" i="7"/>
  <c r="N361" i="10" s="1" a="1"/>
  <c r="N361" i="10" s="1"/>
  <c r="AB448" i="7"/>
  <c r="M361" i="10" s="1" a="1"/>
  <c r="M361" i="10" s="1"/>
  <c r="AC480" i="7"/>
  <c r="N626" i="10" s="1" a="1"/>
  <c r="N626" i="10" s="1"/>
  <c r="AB480" i="7"/>
  <c r="M626" i="10" s="1" a="1"/>
  <c r="M626" i="10" s="1"/>
  <c r="AC709" i="7"/>
  <c r="N663" i="10" s="1" a="1"/>
  <c r="N663" i="10" s="1"/>
  <c r="AB709" i="7"/>
  <c r="M663" i="10" s="1" a="1"/>
  <c r="M663" i="10" s="1"/>
  <c r="AB775" i="7"/>
  <c r="M118" i="10" s="1" a="1"/>
  <c r="M118" i="10" s="1"/>
  <c r="AC775" i="7"/>
  <c r="N118" i="10" s="1" a="1"/>
  <c r="N118" i="10" s="1"/>
  <c r="AC823" i="7"/>
  <c r="N975" i="10" s="1" a="1"/>
  <c r="N975" i="10" s="1"/>
  <c r="AB823" i="7"/>
  <c r="M975" i="10" s="1" a="1"/>
  <c r="M975" i="10" s="1"/>
  <c r="AC977" i="7"/>
  <c r="N554" i="10" s="1" a="1"/>
  <c r="N554" i="10" s="1"/>
  <c r="AB977" i="7"/>
  <c r="M554" i="10" s="1" a="1"/>
  <c r="M554" i="10" s="1"/>
  <c r="AB922" i="7"/>
  <c r="M705" i="10" s="1" a="1"/>
  <c r="M705" i="10" s="1"/>
  <c r="AC922" i="7"/>
  <c r="N705" i="10" s="1" a="1"/>
  <c r="N705" i="10" s="1"/>
  <c r="AC864" i="7"/>
  <c r="N129" i="10" s="1" a="1"/>
  <c r="N129" i="10" s="1"/>
  <c r="AB864" i="7"/>
  <c r="M129" i="10" s="1" a="1"/>
  <c r="M129" i="10" s="1"/>
  <c r="AB570" i="7"/>
  <c r="M858" i="10" s="1" a="1"/>
  <c r="M858" i="10" s="1"/>
  <c r="AC580" i="7"/>
  <c r="N51" i="10" s="1" a="1"/>
  <c r="N51" i="10" s="1"/>
  <c r="AB580" i="7"/>
  <c r="M51" i="10" s="1" a="1"/>
  <c r="M51" i="10" s="1"/>
  <c r="AC686" i="7"/>
  <c r="N424" i="10" s="1" a="1"/>
  <c r="N424" i="10" s="1"/>
  <c r="AB686" i="7"/>
  <c r="M424" i="10" s="1" a="1"/>
  <c r="M424" i="10" s="1"/>
  <c r="AB778" i="7"/>
  <c r="M380" i="10" s="1" a="1"/>
  <c r="M380" i="10" s="1"/>
  <c r="AC778" i="7"/>
  <c r="N380" i="10" s="1" a="1"/>
  <c r="N380" i="10" s="1"/>
  <c r="AC874" i="7"/>
  <c r="N650" i="10" s="1" a="1"/>
  <c r="N650" i="10" s="1"/>
  <c r="AB874" i="7"/>
  <c r="M650" i="10" s="1" a="1"/>
  <c r="M650" i="10" s="1"/>
  <c r="AB952" i="7"/>
  <c r="M287" i="10" s="1" a="1"/>
  <c r="M287" i="10" s="1"/>
  <c r="AC825" i="7"/>
  <c r="N636" i="10" s="1" a="1"/>
  <c r="N636" i="10" s="1"/>
  <c r="AB825" i="7"/>
  <c r="M636" i="10" s="1" a="1"/>
  <c r="M636" i="10" s="1"/>
  <c r="AC839" i="7"/>
  <c r="N246" i="10" s="1" a="1"/>
  <c r="N246" i="10" s="1"/>
  <c r="AB839" i="7"/>
  <c r="M246" i="10" s="1" a="1"/>
  <c r="M246" i="10" s="1"/>
  <c r="AC540" i="7"/>
  <c r="N197" i="10" s="1" a="1"/>
  <c r="N197" i="10" s="1"/>
  <c r="AB540" i="7"/>
  <c r="M197" i="10" s="1" a="1"/>
  <c r="M197" i="10" s="1"/>
  <c r="AC906" i="7"/>
  <c r="N624" i="10" s="1" a="1"/>
  <c r="N624" i="10" s="1"/>
  <c r="AB906" i="7"/>
  <c r="M624" i="10" s="1" a="1"/>
  <c r="M624" i="10" s="1"/>
  <c r="AB369" i="7"/>
  <c r="M214" i="10" s="1" a="1"/>
  <c r="M214" i="10" s="1"/>
  <c r="AC369" i="7"/>
  <c r="N214" i="10" s="1" a="1"/>
  <c r="N214" i="10" s="1"/>
  <c r="AC425" i="7"/>
  <c r="N815" i="10" s="1" a="1"/>
  <c r="N815" i="10" s="1"/>
  <c r="AB425" i="7"/>
  <c r="M815" i="10" s="1" a="1"/>
  <c r="M815" i="10" s="1"/>
  <c r="AC585" i="7"/>
  <c r="N398" i="10" s="1" a="1"/>
  <c r="N398" i="10" s="1"/>
  <c r="AB585" i="7"/>
  <c r="M398" i="10" s="1" a="1"/>
  <c r="M398" i="10" s="1"/>
  <c r="AC705" i="7"/>
  <c r="N12" i="10" s="1" a="1"/>
  <c r="N12" i="10" s="1"/>
  <c r="AB705" i="7"/>
  <c r="M12" i="10" s="1" a="1"/>
  <c r="M12" i="10" s="1"/>
  <c r="AC152" i="7"/>
  <c r="N566" i="10" s="1" a="1"/>
  <c r="N566" i="10" s="1"/>
  <c r="AB152" i="7"/>
  <c r="M566" i="10" s="1" a="1"/>
  <c r="M566" i="10" s="1"/>
  <c r="AB230" i="7"/>
  <c r="M742" i="10" s="1" a="1"/>
  <c r="M742" i="10" s="1"/>
  <c r="AB242" i="7"/>
  <c r="M174" i="10" s="1" a="1"/>
  <c r="M174" i="10" s="1"/>
  <c r="AC272" i="7"/>
  <c r="N348" i="10" s="1" a="1"/>
  <c r="N348" i="10" s="1"/>
  <c r="AB272" i="7"/>
  <c r="M348" i="10" s="1" a="1"/>
  <c r="M348" i="10" s="1"/>
  <c r="AC304" i="7"/>
  <c r="N14" i="10" s="1" a="1"/>
  <c r="N14" i="10" s="1"/>
  <c r="AB304" i="7"/>
  <c r="M14" i="10" s="1" a="1"/>
  <c r="M14" i="10" s="1"/>
  <c r="AB336" i="7"/>
  <c r="M760" i="10" s="1" a="1"/>
  <c r="M760" i="10" s="1"/>
  <c r="AC336" i="7"/>
  <c r="N760" i="10" s="1" a="1"/>
  <c r="N760" i="10" s="1"/>
  <c r="AB388" i="7"/>
  <c r="M413" i="10" s="1" a="1"/>
  <c r="M413" i="10" s="1"/>
  <c r="AB408" i="7"/>
  <c r="M461" i="10" s="1" a="1"/>
  <c r="M461" i="10" s="1"/>
  <c r="AC408" i="7"/>
  <c r="N461" i="10" s="1" a="1"/>
  <c r="N461" i="10" s="1"/>
  <c r="AB450" i="7"/>
  <c r="M21" i="10" s="1" a="1"/>
  <c r="M21" i="10" s="1"/>
  <c r="AB470" i="7"/>
  <c r="M450" i="10" s="1" a="1"/>
  <c r="M450" i="10" s="1"/>
  <c r="AB482" i="7"/>
  <c r="M35" i="10" s="1" a="1"/>
  <c r="M35" i="10" s="1"/>
  <c r="AB502" i="7"/>
  <c r="M808" i="10" s="1" a="1"/>
  <c r="M808" i="10" s="1"/>
  <c r="AB721" i="7"/>
  <c r="M369" i="10" s="1" a="1"/>
  <c r="M369" i="10" s="1"/>
  <c r="AB777" i="7"/>
  <c r="M471" i="10" s="1" a="1"/>
  <c r="M471" i="10" s="1"/>
  <c r="AC799" i="7"/>
  <c r="N667" i="10" s="1" a="1"/>
  <c r="N667" i="10" s="1"/>
  <c r="AB799" i="7"/>
  <c r="M667" i="10" s="1" a="1"/>
  <c r="M667" i="10" s="1"/>
  <c r="AC813" i="7"/>
  <c r="N556" i="10" s="1" a="1"/>
  <c r="N556" i="10" s="1"/>
  <c r="AC827" i="7"/>
  <c r="N645" i="10" s="1" a="1"/>
  <c r="N645" i="10" s="1"/>
  <c r="AC841" i="7"/>
  <c r="N309" i="10" s="1" a="1"/>
  <c r="N309" i="10" s="1"/>
  <c r="AB841" i="7"/>
  <c r="M309" i="10" s="1" a="1"/>
  <c r="M309" i="10" s="1"/>
  <c r="AB883" i="7"/>
  <c r="M284" i="10" s="1" a="1"/>
  <c r="M284" i="10" s="1"/>
  <c r="AC807" i="7"/>
  <c r="N17" i="10" s="1" a="1"/>
  <c r="N17" i="10" s="1"/>
  <c r="AB807" i="7"/>
  <c r="M17" i="10" s="1" a="1"/>
  <c r="M17" i="10" s="1"/>
  <c r="AC875" i="7"/>
  <c r="N430" i="10" s="1" a="1"/>
  <c r="N430" i="10" s="1"/>
  <c r="AB927" i="7"/>
  <c r="M116" i="10" s="1" a="1"/>
  <c r="M116" i="10" s="1"/>
  <c r="AC972" i="7"/>
  <c r="N826" i="10" s="1" a="1"/>
  <c r="N826" i="10" s="1"/>
  <c r="AC756" i="7"/>
  <c r="N117" i="10" s="1" a="1"/>
  <c r="N117" i="10" s="1"/>
  <c r="AB756" i="7"/>
  <c r="M117" i="10" s="1" a="1"/>
  <c r="M117" i="10" s="1"/>
  <c r="AC926" i="7"/>
  <c r="N233" i="10" s="1" a="1"/>
  <c r="N233" i="10" s="1"/>
  <c r="AB926" i="7"/>
  <c r="M233" i="10" s="1" a="1"/>
  <c r="M233" i="10" s="1"/>
  <c r="AC556" i="7"/>
  <c r="N923" i="10" s="1" a="1"/>
  <c r="N923" i="10" s="1"/>
  <c r="AB556" i="7"/>
  <c r="M923" i="10" s="1" a="1"/>
  <c r="M923" i="10" s="1"/>
  <c r="AC644" i="7"/>
  <c r="N263" i="10" s="1" a="1"/>
  <c r="N263" i="10" s="1"/>
  <c r="AB644" i="7"/>
  <c r="M263" i="10" s="1" a="1"/>
  <c r="M263" i="10" s="1"/>
  <c r="AB658" i="7"/>
  <c r="M448" i="10" s="1" a="1"/>
  <c r="M448" i="10" s="1"/>
  <c r="AB716" i="7"/>
  <c r="M856" i="10" s="1" a="1"/>
  <c r="M856" i="10" s="1"/>
  <c r="AC830" i="7"/>
  <c r="N137" i="10" s="1" a="1"/>
  <c r="N137" i="10" s="1"/>
  <c r="AB830" i="7"/>
  <c r="M137" i="10" s="1" a="1"/>
  <c r="M137" i="10" s="1"/>
  <c r="AC472" i="7"/>
  <c r="N435" i="10" s="1" a="1"/>
  <c r="N435" i="10" s="1"/>
  <c r="AB472" i="7"/>
  <c r="M435" i="10" s="1" a="1"/>
  <c r="M435" i="10" s="1"/>
  <c r="AC504" i="7"/>
  <c r="N770" i="10" s="1" a="1"/>
  <c r="N770" i="10" s="1"/>
  <c r="AB504" i="7"/>
  <c r="M770" i="10" s="1" a="1"/>
  <c r="M770" i="10" s="1"/>
  <c r="AC743" i="7"/>
  <c r="N774" i="10" s="1" a="1"/>
  <c r="N774" i="10" s="1"/>
  <c r="AB743" i="7"/>
  <c r="M774" i="10" s="1" a="1"/>
  <c r="M774" i="10" s="1"/>
  <c r="AC983" i="7"/>
  <c r="N965" i="10" s="1" a="1"/>
  <c r="N965" i="10" s="1"/>
  <c r="AB983" i="7"/>
  <c r="M965" i="10" s="1" a="1"/>
  <c r="M965" i="10" s="1"/>
  <c r="AC620" i="7"/>
  <c r="N819" i="10" s="1" a="1"/>
  <c r="N819" i="10" s="1"/>
  <c r="AB620" i="7"/>
  <c r="M819" i="10" s="1" a="1"/>
  <c r="M819" i="10" s="1"/>
  <c r="AB732" i="7"/>
  <c r="M870" i="10" s="1" a="1"/>
  <c r="M870" i="10" s="1"/>
  <c r="AC764" i="7"/>
  <c r="N50" i="10" s="1" a="1"/>
  <c r="N50" i="10" s="1"/>
  <c r="AC577" i="7"/>
  <c r="N617" i="10" s="1" a="1"/>
  <c r="N617" i="10" s="1"/>
  <c r="AB577" i="7"/>
  <c r="M617" i="10" s="1" a="1"/>
  <c r="M617" i="10" s="1"/>
  <c r="AC641" i="7"/>
  <c r="N913" i="10" s="1" a="1"/>
  <c r="N913" i="10" s="1"/>
  <c r="AB641" i="7"/>
  <c r="M913" i="10" s="1" a="1"/>
  <c r="M913" i="10" s="1"/>
  <c r="AC679" i="7"/>
  <c r="N223" i="10" s="1" a="1"/>
  <c r="N223" i="10" s="1"/>
  <c r="AC697" i="7"/>
  <c r="N177" i="10" s="1" a="1"/>
  <c r="N177" i="10" s="1"/>
  <c r="AB697" i="7"/>
  <c r="M177" i="10" s="1" a="1"/>
  <c r="M177" i="10" s="1"/>
  <c r="AB144" i="7"/>
  <c r="M822" i="10" s="1" a="1"/>
  <c r="M822" i="10" s="1"/>
  <c r="AC144" i="7"/>
  <c r="N822" i="10" s="1" a="1"/>
  <c r="N822" i="10" s="1"/>
  <c r="AB200" i="7"/>
  <c r="M140" i="10" s="1" a="1"/>
  <c r="M140" i="10" s="1"/>
  <c r="AC200" i="7"/>
  <c r="N140" i="10" s="1" a="1"/>
  <c r="N140" i="10" s="1"/>
  <c r="AC232" i="7"/>
  <c r="N637" i="10" s="1" a="1"/>
  <c r="N637" i="10" s="1"/>
  <c r="AB232" i="7"/>
  <c r="M637" i="10" s="1" a="1"/>
  <c r="M637" i="10" s="1"/>
  <c r="AB262" i="7"/>
  <c r="M473" i="10" s="1" a="1"/>
  <c r="M473" i="10" s="1"/>
  <c r="AB274" i="7"/>
  <c r="M306" i="10" s="1" a="1"/>
  <c r="M306" i="10" s="1"/>
  <c r="AB284" i="7"/>
  <c r="M86" i="10" s="1" a="1"/>
  <c r="M86" i="10" s="1"/>
  <c r="AB294" i="7"/>
  <c r="M600" i="10" s="1" a="1"/>
  <c r="M600" i="10" s="1"/>
  <c r="AB306" i="7"/>
  <c r="M866" i="10" s="1" a="1"/>
  <c r="M866" i="10" s="1"/>
  <c r="AC326" i="7"/>
  <c r="N151" i="10" s="1" a="1"/>
  <c r="N151" i="10" s="1"/>
  <c r="AB338" i="7"/>
  <c r="M164" i="10" s="1" a="1"/>
  <c r="M164" i="10" s="1"/>
  <c r="AB368" i="7"/>
  <c r="M108" i="10" s="1" a="1"/>
  <c r="M108" i="10" s="1"/>
  <c r="AC368" i="7"/>
  <c r="N108" i="10" s="1" a="1"/>
  <c r="N108" i="10" s="1"/>
  <c r="AB410" i="7"/>
  <c r="M662" i="10" s="1" a="1"/>
  <c r="M662" i="10" s="1"/>
  <c r="AB420" i="7"/>
  <c r="M710" i="10" s="1" a="1"/>
  <c r="M710" i="10" s="1"/>
  <c r="AB430" i="7"/>
  <c r="M202" i="10" s="1" a="1"/>
  <c r="M202" i="10" s="1"/>
  <c r="AB755" i="7"/>
  <c r="M628" i="10" s="1" a="1"/>
  <c r="M628" i="10" s="1"/>
  <c r="AB767" i="7"/>
  <c r="M358" i="10" s="1" a="1"/>
  <c r="M358" i="10" s="1"/>
  <c r="AC767" i="7"/>
  <c r="N358" i="10" s="1" a="1"/>
  <c r="N358" i="10" s="1"/>
  <c r="AC801" i="7"/>
  <c r="N520" i="10" s="1" a="1"/>
  <c r="N520" i="10" s="1"/>
  <c r="AB989" i="7"/>
  <c r="M313" i="10" s="1" a="1"/>
  <c r="M313" i="10" s="1"/>
  <c r="AC931" i="7"/>
  <c r="N218" i="10" s="1" a="1"/>
  <c r="N218" i="10" s="1"/>
  <c r="AB931" i="7"/>
  <c r="M218" i="10" s="1" a="1"/>
  <c r="M218" i="10" s="1"/>
  <c r="AC992" i="7"/>
  <c r="N77" i="10" s="1" a="1"/>
  <c r="N77" i="10" s="1"/>
  <c r="AB992" i="7"/>
  <c r="M77" i="10" s="1" a="1"/>
  <c r="M77" i="10" s="1"/>
  <c r="AB928" i="7"/>
  <c r="M395" i="10" s="1" a="1"/>
  <c r="M395" i="10" s="1"/>
  <c r="AB946" i="7"/>
  <c r="M65" i="10" s="1" a="1"/>
  <c r="M65" i="10" s="1"/>
  <c r="AC660" i="7"/>
  <c r="N735" i="10" s="1" a="1"/>
  <c r="N735" i="10" s="1"/>
  <c r="AB660" i="7"/>
  <c r="M735" i="10" s="1" a="1"/>
  <c r="M735" i="10" s="1"/>
  <c r="AC718" i="7"/>
  <c r="N696" i="10" s="1" a="1"/>
  <c r="N696" i="10" s="1"/>
  <c r="AB718" i="7"/>
  <c r="M696" i="10" s="1" a="1"/>
  <c r="M696" i="10" s="1"/>
  <c r="AB788" i="7"/>
  <c r="M83" i="10" s="1" a="1"/>
  <c r="M83" i="10" s="1"/>
  <c r="AB882" i="7"/>
  <c r="M996" i="10" s="1" a="1"/>
  <c r="M996" i="10" s="1"/>
  <c r="AB30" i="7"/>
  <c r="M169" i="10" s="1" a="1"/>
  <c r="M169" i="10" s="1"/>
  <c r="AC40" i="7"/>
  <c r="N861" i="10" s="1" a="1"/>
  <c r="N861" i="10" s="1"/>
  <c r="AB40" i="7"/>
  <c r="M861" i="10" s="1" a="1"/>
  <c r="M861" i="10" s="1"/>
  <c r="AB50" i="7"/>
  <c r="M237" i="10" s="1" a="1"/>
  <c r="M237" i="10" s="1"/>
  <c r="AB78" i="7"/>
  <c r="M751" i="10" s="1" a="1"/>
  <c r="M751" i="10" s="1"/>
  <c r="AC88" i="7"/>
  <c r="N490" i="10" s="1" a="1"/>
  <c r="N490" i="10" s="1"/>
  <c r="AB88" i="7"/>
  <c r="M490" i="10" s="1" a="1"/>
  <c r="M490" i="10" s="1"/>
  <c r="AB98" i="7"/>
  <c r="M886" i="10" s="1" a="1"/>
  <c r="M886" i="10" s="1"/>
  <c r="AB116" i="7"/>
  <c r="M143" i="10" s="1" a="1"/>
  <c r="M143" i="10" s="1"/>
  <c r="AB264" i="7"/>
  <c r="M150" i="10" s="1" a="1"/>
  <c r="M150" i="10" s="1"/>
  <c r="AC264" i="7"/>
  <c r="N150" i="10" s="1" a="1"/>
  <c r="N150" i="10" s="1"/>
  <c r="AC296" i="7"/>
  <c r="N585" i="10" s="1" a="1"/>
  <c r="N585" i="10" s="1"/>
  <c r="AB296" i="7"/>
  <c r="M585" i="10" s="1" a="1"/>
  <c r="M585" i="10" s="1"/>
  <c r="AC328" i="7"/>
  <c r="N24" i="10" s="1" a="1"/>
  <c r="N24" i="10" s="1"/>
  <c r="AB328" i="7"/>
  <c r="M24" i="10" s="1" a="1"/>
  <c r="M24" i="10" s="1"/>
  <c r="AB432" i="7"/>
  <c r="M525" i="10" s="1" a="1"/>
  <c r="M525" i="10" s="1"/>
  <c r="AC432" i="7"/>
  <c r="N525" i="10" s="1" a="1"/>
  <c r="N525" i="10" s="1"/>
  <c r="AB474" i="7"/>
  <c r="M249" i="10" s="1" a="1"/>
  <c r="M249" i="10" s="1"/>
  <c r="AB484" i="7"/>
  <c r="M92" i="10" s="1" a="1"/>
  <c r="M92" i="10" s="1"/>
  <c r="AB494" i="7"/>
  <c r="M403" i="10" s="1" a="1"/>
  <c r="M403" i="10" s="1"/>
  <c r="AB723" i="7"/>
  <c r="M272" i="10" s="1" a="1"/>
  <c r="M272" i="10" s="1"/>
  <c r="AB745" i="7"/>
  <c r="M865" i="10" s="1" a="1"/>
  <c r="M865" i="10" s="1"/>
  <c r="AB789" i="7"/>
  <c r="M41" i="10" s="1" a="1"/>
  <c r="M41" i="10" s="1"/>
  <c r="AB913" i="7"/>
  <c r="M845" i="10" s="1" a="1"/>
  <c r="M845" i="10" s="1"/>
  <c r="AC933" i="7"/>
  <c r="N873" i="10" s="1" a="1"/>
  <c r="N873" i="10" s="1"/>
  <c r="AB933" i="7"/>
  <c r="M873" i="10" s="1" a="1"/>
  <c r="M873" i="10" s="1"/>
  <c r="AC963" i="7"/>
  <c r="N793" i="10" s="1" a="1"/>
  <c r="N793" i="10" s="1"/>
  <c r="AB963" i="7"/>
  <c r="M793" i="10" s="1" a="1"/>
  <c r="M793" i="10" s="1"/>
  <c r="AC966" i="7"/>
  <c r="N839" i="10" s="1" a="1"/>
  <c r="N839" i="10" s="1"/>
  <c r="AC881" i="7"/>
  <c r="N958" i="10" s="1" a="1"/>
  <c r="N958" i="10" s="1"/>
  <c r="AB881" i="7"/>
  <c r="M958" i="10" s="1" a="1"/>
  <c r="M958" i="10" s="1"/>
  <c r="AC842" i="7"/>
  <c r="N165" i="10" s="1" a="1"/>
  <c r="N165" i="10" s="1"/>
  <c r="AB842" i="7"/>
  <c r="M165" i="10" s="1" a="1"/>
  <c r="M165" i="10" s="1"/>
  <c r="AC678" i="7"/>
  <c r="N767" i="10" s="1" a="1"/>
  <c r="N767" i="10" s="1"/>
  <c r="AB678" i="7"/>
  <c r="M767" i="10" s="1" a="1"/>
  <c r="M767" i="10" s="1"/>
  <c r="AC692" i="7"/>
  <c r="N47" i="10" s="1" a="1"/>
  <c r="N47" i="10" s="1"/>
  <c r="AC736" i="7"/>
  <c r="N953" i="10" s="1" a="1"/>
  <c r="N953" i="10" s="1"/>
  <c r="AB736" i="7"/>
  <c r="M953" i="10" s="1" a="1"/>
  <c r="M953" i="10" s="1"/>
  <c r="AB579" i="7"/>
  <c r="M416" i="10" s="1" a="1"/>
  <c r="M416" i="10" s="1"/>
  <c r="AB661" i="7"/>
  <c r="M994" i="10" s="1" a="1"/>
  <c r="M994" i="10" s="1"/>
  <c r="AC108" i="7"/>
  <c r="N484" i="10" s="1" a="1"/>
  <c r="N484" i="10" s="1"/>
  <c r="AC136" i="7"/>
  <c r="N947" i="10" s="1" a="1"/>
  <c r="N947" i="10" s="1"/>
  <c r="AB136" i="7"/>
  <c r="M947" i="10" s="1" a="1"/>
  <c r="M947" i="10" s="1"/>
  <c r="AC182" i="7"/>
  <c r="N325" i="10" s="1" a="1"/>
  <c r="N325" i="10" s="1"/>
  <c r="AB192" i="7"/>
  <c r="M85" i="10" s="1" a="1"/>
  <c r="M85" i="10" s="1"/>
  <c r="AC192" i="7"/>
  <c r="N85" i="10" s="1" a="1"/>
  <c r="N85" i="10" s="1"/>
  <c r="AB202" i="7"/>
  <c r="M548" i="10" s="1" a="1"/>
  <c r="M548" i="10" s="1"/>
  <c r="AB212" i="7"/>
  <c r="M807" i="10" s="1" a="1"/>
  <c r="M807" i="10" s="1"/>
  <c r="AB222" i="7"/>
  <c r="M928" i="10" s="1" a="1"/>
  <c r="M928" i="10" s="1"/>
  <c r="AB234" i="7"/>
  <c r="M606" i="10" s="1" a="1"/>
  <c r="M606" i="10" s="1"/>
  <c r="AB244" i="7"/>
  <c r="M494" i="10" s="1" a="1"/>
  <c r="M494" i="10" s="1"/>
  <c r="AB358" i="7"/>
  <c r="M390" i="10" s="1" a="1"/>
  <c r="M390" i="10" s="1"/>
  <c r="AB370" i="7"/>
  <c r="M749" i="10" s="1" a="1"/>
  <c r="M749" i="10" s="1"/>
  <c r="AB380" i="7"/>
  <c r="M227" i="10" s="1" a="1"/>
  <c r="M227" i="10" s="1"/>
  <c r="AB390" i="7"/>
  <c r="M133" i="10" s="1" a="1"/>
  <c r="M133" i="10" s="1"/>
  <c r="AC464" i="7"/>
  <c r="N68" i="10" s="1" a="1"/>
  <c r="N68" i="10" s="1"/>
  <c r="AB464" i="7"/>
  <c r="M68" i="10" s="1" a="1"/>
  <c r="M68" i="10" s="1"/>
  <c r="AC496" i="7"/>
  <c r="N114" i="10" s="1" a="1"/>
  <c r="N114" i="10" s="1"/>
  <c r="AB496" i="7"/>
  <c r="M114" i="10" s="1" a="1"/>
  <c r="M114" i="10" s="1"/>
  <c r="AB733" i="7"/>
  <c r="M332" i="10" s="1" a="1"/>
  <c r="M332" i="10" s="1"/>
  <c r="AB791" i="7"/>
  <c r="M691" i="10" s="1" a="1"/>
  <c r="M691" i="10" s="1"/>
  <c r="AC791" i="7"/>
  <c r="N691" i="10" s="1" a="1"/>
  <c r="N691" i="10" s="1"/>
  <c r="AC829" i="7"/>
  <c r="N95" i="10" s="1" a="1"/>
  <c r="N95" i="10" s="1"/>
  <c r="AB869" i="7"/>
  <c r="M37" i="10" s="1" a="1"/>
  <c r="M37" i="10" s="1"/>
  <c r="AC993" i="7"/>
  <c r="N627" i="10" s="1" a="1"/>
  <c r="N627" i="10" s="1"/>
  <c r="AB993" i="7"/>
  <c r="M627" i="10" s="1" a="1"/>
  <c r="M627" i="10" s="1"/>
  <c r="AC950" i="7"/>
  <c r="N1002" i="10" s="1" a="1"/>
  <c r="N1002" i="10" s="1"/>
  <c r="AB950" i="7"/>
  <c r="M1002" i="10" s="1" a="1"/>
  <c r="M1002" i="10" s="1"/>
  <c r="AC962" i="7"/>
  <c r="N632" i="10" s="1" a="1"/>
  <c r="N632" i="10" s="1"/>
  <c r="AB962" i="7"/>
  <c r="M632" i="10" s="1" a="1"/>
  <c r="M632" i="10" s="1"/>
  <c r="AB988" i="7"/>
  <c r="M247" i="10" s="1" a="1"/>
  <c r="M247" i="10" s="1"/>
  <c r="AB958" i="7"/>
  <c r="M801" i="10" s="1" a="1"/>
  <c r="M801" i="10" s="1"/>
  <c r="AB546" i="7"/>
  <c r="M804" i="10" s="1" a="1"/>
  <c r="M804" i="10" s="1"/>
  <c r="AC814" i="7"/>
  <c r="N497" i="10" s="1" a="1"/>
  <c r="N497" i="10" s="1"/>
  <c r="AC888" i="7"/>
  <c r="N863" i="10" s="1" a="1"/>
  <c r="N863" i="10" s="1"/>
  <c r="AB888" i="7"/>
  <c r="M863" i="10" s="1" a="1"/>
  <c r="M863" i="10" s="1"/>
  <c r="AC920" i="7"/>
  <c r="N148" i="10" s="1" a="1"/>
  <c r="N148" i="10" s="1"/>
  <c r="AC409" i="7"/>
  <c r="N43" i="10" s="1" a="1"/>
  <c r="N43" i="10" s="1"/>
  <c r="AB409" i="7"/>
  <c r="M43" i="10" s="1" a="1"/>
  <c r="M43" i="10" s="1"/>
  <c r="AC457" i="7"/>
  <c r="N281" i="10" s="1" a="1"/>
  <c r="N281" i="10" s="1"/>
  <c r="AB457" i="7"/>
  <c r="M281" i="10" s="1" a="1"/>
  <c r="M281" i="10" s="1"/>
  <c r="AB559" i="7"/>
  <c r="M438" i="10" s="1" a="1"/>
  <c r="M438" i="10" s="1"/>
  <c r="AC569" i="7"/>
  <c r="N501" i="10" s="1" a="1"/>
  <c r="N501" i="10" s="1"/>
  <c r="AB569" i="7"/>
  <c r="M501" i="10" s="1" a="1"/>
  <c r="M501" i="10" s="1"/>
  <c r="AB615" i="7"/>
  <c r="M518" i="10" s="1" a="1"/>
  <c r="M518" i="10" s="1"/>
  <c r="AB643" i="7"/>
  <c r="M78" i="10" s="1" a="1"/>
  <c r="M78" i="10" s="1"/>
  <c r="AB699" i="7"/>
  <c r="M20" i="10" s="1" a="1"/>
  <c r="M20" i="10" s="1"/>
  <c r="AC60" i="7"/>
  <c r="N1003" i="10" s="1" a="1"/>
  <c r="N1003" i="10" s="1"/>
  <c r="AB49" i="7"/>
  <c r="M333" i="10" s="1" a="1"/>
  <c r="M333" i="10" s="1"/>
  <c r="AC233" i="7"/>
  <c r="N816" i="10" s="1" a="1"/>
  <c r="N816" i="10" s="1"/>
  <c r="AB233" i="7"/>
  <c r="M816" i="10" s="1" a="1"/>
  <c r="M816" i="10" s="1"/>
  <c r="AC289" i="7"/>
  <c r="N74" i="10" s="1" a="1"/>
  <c r="N74" i="10" s="1"/>
  <c r="AB289" i="7"/>
  <c r="M74" i="10" s="1" a="1"/>
  <c r="M74" i="10" s="1"/>
  <c r="AC345" i="7"/>
  <c r="N718" i="10" s="1" a="1"/>
  <c r="N718" i="10" s="1"/>
  <c r="AB345" i="7"/>
  <c r="M718" i="10" s="1" a="1"/>
  <c r="M718" i="10" s="1"/>
  <c r="AB513" i="7"/>
  <c r="M575" i="10" s="1" a="1"/>
  <c r="M575" i="10" s="1"/>
  <c r="AC513" i="7"/>
  <c r="N575" i="10" s="1" a="1"/>
  <c r="N575" i="10" s="1"/>
  <c r="AC625" i="7"/>
  <c r="N40" i="10" s="1" a="1"/>
  <c r="N40" i="10" s="1"/>
  <c r="AB625" i="7"/>
  <c r="M40" i="10" s="1" a="1"/>
  <c r="M40" i="10" s="1"/>
  <c r="AC681" i="7"/>
  <c r="N45" i="10" s="1" a="1"/>
  <c r="N45" i="10" s="1"/>
  <c r="AB681" i="7"/>
  <c r="M45" i="10" s="1" a="1"/>
  <c r="M45" i="10" s="1"/>
  <c r="AC32" i="7"/>
  <c r="N366" i="10" s="1" a="1"/>
  <c r="N366" i="10" s="1"/>
  <c r="AB32" i="7"/>
  <c r="M366" i="10" s="1" a="1"/>
  <c r="M366" i="10" s="1"/>
  <c r="AB80" i="7"/>
  <c r="M899" i="10" s="1" a="1"/>
  <c r="M899" i="10" s="1"/>
  <c r="AC80" i="7"/>
  <c r="N899" i="10" s="1" a="1"/>
  <c r="N899" i="10" s="1"/>
  <c r="AB224" i="7"/>
  <c r="M296" i="10" s="1" a="1"/>
  <c r="M296" i="10" s="1"/>
  <c r="AC224" i="7"/>
  <c r="N296" i="10" s="1" a="1"/>
  <c r="N296" i="10" s="1"/>
  <c r="AB286" i="7"/>
  <c r="M573" i="10" s="1" a="1"/>
  <c r="M573" i="10" s="1"/>
  <c r="AB318" i="7"/>
  <c r="M208" i="10" s="1" a="1"/>
  <c r="M208" i="10" s="1"/>
  <c r="AB360" i="7"/>
  <c r="M903" i="10" s="1" a="1"/>
  <c r="M903" i="10" s="1"/>
  <c r="AC360" i="7"/>
  <c r="N903" i="10" s="1" a="1"/>
  <c r="N903" i="10" s="1"/>
  <c r="AC392" i="7"/>
  <c r="N482" i="10" s="1" a="1"/>
  <c r="N482" i="10" s="1"/>
  <c r="AB392" i="7"/>
  <c r="M482" i="10" s="1" a="1"/>
  <c r="M482" i="10" s="1"/>
  <c r="AB422" i="7"/>
  <c r="M740" i="10" s="1" a="1"/>
  <c r="M740" i="10" s="1"/>
  <c r="AC735" i="7"/>
  <c r="N199" i="10" s="1" a="1"/>
  <c r="N199" i="10" s="1"/>
  <c r="AB735" i="7"/>
  <c r="M199" i="10" s="1" a="1"/>
  <c r="M199" i="10" s="1"/>
  <c r="AC803" i="7"/>
  <c r="N33" i="10" s="1" a="1"/>
  <c r="N33" i="10" s="1"/>
  <c r="AC847" i="7"/>
  <c r="N102" i="10" s="1" a="1"/>
  <c r="N102" i="10" s="1"/>
  <c r="AB847" i="7"/>
  <c r="M102" i="10" s="1" a="1"/>
  <c r="M102" i="10" s="1"/>
  <c r="AC976" i="7"/>
  <c r="N709" i="10" s="1" a="1"/>
  <c r="N709" i="10" s="1"/>
  <c r="AB976" i="7"/>
  <c r="M709" i="10" s="1" a="1"/>
  <c r="M709" i="10" s="1"/>
  <c r="AC694" i="7"/>
  <c r="N294" i="10" s="1" a="1"/>
  <c r="N294" i="10" s="1"/>
  <c r="AB694" i="7"/>
  <c r="M294" i="10" s="1" a="1"/>
  <c r="M294" i="10" s="1"/>
  <c r="AB858" i="7"/>
  <c r="M939" i="10" s="1" a="1"/>
  <c r="M939" i="10" s="1"/>
  <c r="AC861" i="7"/>
  <c r="N522" i="10" s="1" a="1"/>
  <c r="N522" i="10" s="1"/>
  <c r="AB877" i="7"/>
  <c r="M293" i="10" s="1" a="1"/>
  <c r="M293" i="10" s="1"/>
  <c r="AB891" i="7"/>
  <c r="M100" i="10" s="1" a="1"/>
  <c r="M100" i="10" s="1"/>
  <c r="AB905" i="7"/>
  <c r="M420" i="10" s="1" a="1"/>
  <c r="M420" i="10" s="1"/>
  <c r="AC921" i="7"/>
  <c r="N444" i="10" s="1" a="1"/>
  <c r="N444" i="10" s="1"/>
  <c r="AB937" i="7"/>
  <c r="M264" i="10" s="1" a="1"/>
  <c r="M264" i="10" s="1"/>
  <c r="AB951" i="7"/>
  <c r="M780" i="10" s="1" a="1"/>
  <c r="M780" i="10" s="1"/>
  <c r="AC981" i="7"/>
  <c r="N734" i="10" s="1" a="1"/>
  <c r="N734" i="10" s="1"/>
  <c r="AB997" i="7"/>
  <c r="M980" i="10" s="1" a="1"/>
  <c r="M980" i="10" s="1"/>
  <c r="AB984" i="7"/>
  <c r="M4" i="10" s="1" a="1"/>
  <c r="M4" i="10" s="1"/>
  <c r="AB867" i="7"/>
  <c r="M270" i="10" s="1" a="1"/>
  <c r="M270" i="10" s="1"/>
  <c r="AC903" i="7"/>
  <c r="N496" i="10" s="1" a="1"/>
  <c r="N496" i="10" s="1"/>
  <c r="AB919" i="7"/>
  <c r="M803" i="10" s="1" a="1"/>
  <c r="M803" i="10" s="1"/>
  <c r="AB953" i="7"/>
  <c r="M524" i="10" s="1" a="1"/>
  <c r="M524" i="10" s="1"/>
  <c r="AC971" i="7"/>
  <c r="N472" i="10" s="1" a="1"/>
  <c r="N472" i="10" s="1"/>
  <c r="AC987" i="7"/>
  <c r="N707" i="10" s="1" a="1"/>
  <c r="N707" i="10" s="1"/>
  <c r="AB892" i="7"/>
  <c r="M190" i="10" s="1" a="1"/>
  <c r="M190" i="10" s="1"/>
  <c r="AB890" i="7"/>
  <c r="M412" i="10" s="1" a="1"/>
  <c r="M412" i="10" s="1"/>
  <c r="AB998" i="7"/>
  <c r="M646" i="10" s="1" a="1"/>
  <c r="M646" i="10" s="1"/>
  <c r="AB968" i="7"/>
  <c r="M257" i="10" s="1" a="1"/>
  <c r="M257" i="10" s="1"/>
  <c r="AB912" i="7"/>
  <c r="M608" i="10" s="1" a="1"/>
  <c r="M608" i="10" s="1"/>
  <c r="AB1000" i="7"/>
  <c r="M651" i="10" s="1" a="1"/>
  <c r="M651" i="10" s="1"/>
  <c r="AB956" i="7"/>
  <c r="M6" i="10" s="1" a="1"/>
  <c r="M6" i="10" s="1"/>
  <c r="AB666" i="7"/>
  <c r="M121" i="10" s="1" a="1"/>
  <c r="M121" i="10" s="1"/>
  <c r="AB762" i="7"/>
  <c r="M968" i="10" s="1" a="1"/>
  <c r="M968" i="10" s="1"/>
  <c r="AB786" i="7"/>
  <c r="M134" i="10" s="1" a="1"/>
  <c r="M134" i="10" s="1"/>
  <c r="AB806" i="7"/>
  <c r="M946" i="10" s="1" a="1"/>
  <c r="M946" i="10" s="1"/>
  <c r="AB850" i="7"/>
  <c r="M123" i="10" s="1" a="1"/>
  <c r="M123" i="10" s="1"/>
  <c r="AC904" i="7"/>
  <c r="N463" i="10" s="1" a="1"/>
  <c r="N463" i="10" s="1"/>
  <c r="AC936" i="7"/>
  <c r="N776" i="10" s="1" a="1"/>
  <c r="N776" i="10" s="1"/>
  <c r="AC986" i="7"/>
  <c r="N717" i="10" s="1" a="1"/>
  <c r="N717" i="10" s="1"/>
  <c r="AB526" i="7"/>
  <c r="M683" i="10" s="1" a="1"/>
  <c r="M683" i="10" s="1"/>
  <c r="AB534" i="7"/>
  <c r="M741" i="10" s="1" a="1"/>
  <c r="M741" i="10" s="1"/>
  <c r="AB542" i="7"/>
  <c r="M407" i="10" s="1" a="1"/>
  <c r="M407" i="10" s="1"/>
  <c r="AB550" i="7"/>
  <c r="M36" i="10" s="1" a="1"/>
  <c r="M36" i="10" s="1"/>
  <c r="AB566" i="7"/>
  <c r="M829" i="10" s="1" a="1"/>
  <c r="M829" i="10" s="1"/>
  <c r="AB582" i="7"/>
  <c r="M455" i="10" s="1" a="1"/>
  <c r="M455" i="10" s="1"/>
  <c r="AB590" i="7"/>
  <c r="M374" i="10" s="1" a="1"/>
  <c r="M374" i="10" s="1"/>
  <c r="AB606" i="7"/>
  <c r="M782" i="10" s="1" a="1"/>
  <c r="M782" i="10" s="1"/>
  <c r="AB614" i="7"/>
  <c r="M766" i="10" s="1" a="1"/>
  <c r="M766" i="10" s="1"/>
  <c r="AB630" i="7"/>
  <c r="M90" i="10" s="1" a="1"/>
  <c r="M90" i="10" s="1"/>
  <c r="AC638" i="7"/>
  <c r="N623" i="10" s="1" a="1"/>
  <c r="N623" i="10" s="1"/>
  <c r="AB654" i="7"/>
  <c r="M179" i="10" s="1" a="1"/>
  <c r="M179" i="10" s="1"/>
  <c r="AB672" i="7"/>
  <c r="M750" i="10" s="1" a="1"/>
  <c r="M750" i="10" s="1"/>
  <c r="AB696" i="7"/>
  <c r="M857" i="10" s="1" a="1"/>
  <c r="M857" i="10" s="1"/>
  <c r="AB704" i="7"/>
  <c r="M357" i="10" s="1" a="1"/>
  <c r="M357" i="10" s="1"/>
  <c r="AB712" i="7"/>
  <c r="M57" i="10" s="1" a="1"/>
  <c r="M57" i="10" s="1"/>
  <c r="AB720" i="7"/>
  <c r="M955" i="10" s="1" a="1"/>
  <c r="M955" i="10" s="1"/>
  <c r="AB738" i="7"/>
  <c r="M176" i="10" s="1" a="1"/>
  <c r="M176" i="10" s="1"/>
  <c r="AB746" i="7"/>
  <c r="M893" i="10" s="1" a="1"/>
  <c r="M893" i="10" s="1"/>
  <c r="AC770" i="7"/>
  <c r="N931" i="10" s="1" a="1"/>
  <c r="N931" i="10" s="1"/>
  <c r="AB782" i="7"/>
  <c r="M162" i="10" s="1" a="1"/>
  <c r="M162" i="10" s="1"/>
  <c r="AC794" i="7"/>
  <c r="N396" i="10" s="1" a="1"/>
  <c r="N396" i="10" s="1"/>
  <c r="AB808" i="7"/>
  <c r="M411" i="10" s="1" a="1"/>
  <c r="M411" i="10" s="1"/>
  <c r="AB820" i="7"/>
  <c r="M187" i="10" s="1" a="1"/>
  <c r="M187" i="10" s="1"/>
  <c r="AB876" i="7"/>
  <c r="M983" i="10" s="1" a="1"/>
  <c r="M983" i="10" s="1"/>
  <c r="AB896" i="7"/>
  <c r="M415" i="10" s="1" a="1"/>
  <c r="M415" i="10" s="1"/>
  <c r="AB910" i="7"/>
  <c r="M536" i="10" s="1" a="1"/>
  <c r="M536" i="10" s="1"/>
  <c r="AB934" i="7"/>
  <c r="M182" i="10" s="1" a="1"/>
  <c r="M182" i="10" s="1"/>
  <c r="AC978" i="7"/>
  <c r="N739" i="10" s="1" a="1"/>
  <c r="N739" i="10" s="1"/>
  <c r="AC843" i="7"/>
  <c r="N389" i="10" s="1" a="1"/>
  <c r="N389" i="10" s="1"/>
  <c r="AB853" i="7"/>
  <c r="M274" i="10" s="1" a="1"/>
  <c r="M274" i="10" s="1"/>
  <c r="AB865" i="7"/>
  <c r="M421" i="10" s="1" a="1"/>
  <c r="M421" i="10" s="1"/>
  <c r="AB879" i="7"/>
  <c r="M579" i="10" s="1" a="1"/>
  <c r="M579" i="10" s="1"/>
  <c r="AB895" i="7"/>
  <c r="M657" i="10" s="1" a="1"/>
  <c r="M657" i="10" s="1"/>
  <c r="AB909" i="7"/>
  <c r="M846" i="10" s="1" a="1"/>
  <c r="M846" i="10" s="1"/>
  <c r="AB941" i="7"/>
  <c r="M605" i="10" s="1" a="1"/>
  <c r="M605" i="10" s="1"/>
  <c r="AB955" i="7"/>
  <c r="M383" i="10" s="1" a="1"/>
  <c r="M383" i="10" s="1"/>
  <c r="AB969" i="7"/>
  <c r="M538" i="10" s="1" a="1"/>
  <c r="M538" i="10" s="1"/>
  <c r="AB985" i="7"/>
  <c r="M103" i="10" s="1" a="1"/>
  <c r="M103" i="10" s="1"/>
  <c r="AB999" i="7"/>
  <c r="M813" i="10" s="1" a="1"/>
  <c r="M813" i="10" s="1"/>
  <c r="AB954" i="7"/>
  <c r="M418" i="10" s="1" a="1"/>
  <c r="M418" i="10" s="1"/>
  <c r="AB871" i="7"/>
  <c r="M542" i="10" s="1" a="1"/>
  <c r="M542" i="10" s="1"/>
  <c r="AB889" i="7"/>
  <c r="M611" i="10" s="1" a="1"/>
  <c r="M611" i="10" s="1"/>
  <c r="AB907" i="7"/>
  <c r="M704" i="10" s="1" a="1"/>
  <c r="M704" i="10" s="1"/>
  <c r="AB957" i="7"/>
  <c r="M896" i="10" s="1" a="1"/>
  <c r="M896" i="10" s="1"/>
  <c r="AB975" i="7"/>
  <c r="M22" i="10" s="1" a="1"/>
  <c r="M22" i="10" s="1"/>
  <c r="AB942" i="7"/>
  <c r="M818" i="10" s="1" a="1"/>
  <c r="M818" i="10" s="1"/>
  <c r="AB930" i="7"/>
  <c r="M887" i="10" s="1" a="1"/>
  <c r="M887" i="10" s="1"/>
  <c r="AC894" i="7"/>
  <c r="N470" i="10" s="1" a="1"/>
  <c r="N470" i="10" s="1"/>
  <c r="AB980" i="7"/>
  <c r="M937" i="10" s="1" a="1"/>
  <c r="M937" i="10" s="1"/>
  <c r="AB932" i="7"/>
  <c r="M917" i="10" s="1" a="1"/>
  <c r="M917" i="10" s="1"/>
  <c r="AB870" i="7"/>
  <c r="M219" i="10" s="1" a="1"/>
  <c r="M219" i="10" s="1"/>
  <c r="AB970" i="7"/>
  <c r="M587" i="10" s="1" a="1"/>
  <c r="M587" i="10" s="1"/>
  <c r="AB734" i="7"/>
  <c r="M9" i="10" s="1" a="1"/>
  <c r="M9" i="10" s="1"/>
  <c r="AB790" i="7"/>
  <c r="M423" i="10" s="1" a="1"/>
  <c r="M423" i="10" s="1"/>
  <c r="AB812" i="7"/>
  <c r="M785" i="10" s="1" a="1"/>
  <c r="M785" i="10" s="1"/>
  <c r="AB834" i="7"/>
  <c r="M823" i="10" s="1" a="1"/>
  <c r="M823" i="10" s="1"/>
  <c r="AB854" i="7"/>
  <c r="M401" i="10" s="1" a="1"/>
  <c r="M401" i="10" s="1"/>
  <c r="AC878" i="7"/>
  <c r="N541" i="10" s="1" a="1"/>
  <c r="N541" i="10" s="1"/>
  <c r="AB908" i="7"/>
  <c r="M924" i="10" s="1" a="1"/>
  <c r="M924" i="10" s="1"/>
  <c r="AB948" i="7"/>
  <c r="M462" i="10" s="1" a="1"/>
  <c r="M462" i="10" s="1"/>
  <c r="AB512" i="7"/>
  <c r="M763" i="10" s="1" a="1"/>
  <c r="M763" i="10" s="1"/>
  <c r="AB520" i="7"/>
  <c r="M488" i="10" s="1" a="1"/>
  <c r="M488" i="10" s="1"/>
  <c r="AB528" i="7"/>
  <c r="M145" i="10" s="1" a="1"/>
  <c r="M145" i="10" s="1"/>
  <c r="AB536" i="7"/>
  <c r="M173" i="10" s="1" a="1"/>
  <c r="M173" i="10" s="1"/>
  <c r="AB552" i="7"/>
  <c r="M370" i="10" s="1" a="1"/>
  <c r="M370" i="10" s="1"/>
  <c r="AB560" i="7"/>
  <c r="M345" i="10" s="1" a="1"/>
  <c r="M345" i="10" s="1"/>
  <c r="AB568" i="7"/>
  <c r="M464" i="10" s="1" a="1"/>
  <c r="M464" i="10" s="1"/>
  <c r="AB576" i="7"/>
  <c r="M614" i="10" s="1" a="1"/>
  <c r="M614" i="10" s="1"/>
  <c r="AB592" i="7"/>
  <c r="M745" i="10" s="1" a="1"/>
  <c r="M745" i="10" s="1"/>
  <c r="AB600" i="7"/>
  <c r="M876" i="10" s="1" a="1"/>
  <c r="M876" i="10" s="1"/>
  <c r="AB608" i="7"/>
  <c r="M594" i="10" s="1" a="1"/>
  <c r="M594" i="10" s="1"/>
  <c r="AB640" i="7"/>
  <c r="M811" i="10" s="1" a="1"/>
  <c r="M811" i="10" s="1"/>
  <c r="AC656" i="7"/>
  <c r="N477" i="10" s="1" a="1"/>
  <c r="N477" i="10" s="1"/>
  <c r="AB664" i="7"/>
  <c r="M867" i="10" s="1" a="1"/>
  <c r="M867" i="10" s="1"/>
  <c r="AB674" i="7"/>
  <c r="M317" i="10" s="1" a="1"/>
  <c r="M317" i="10" s="1"/>
  <c r="AB682" i="7"/>
  <c r="M725" i="10" s="1" a="1"/>
  <c r="M725" i="10" s="1"/>
  <c r="AB690" i="7"/>
  <c r="M571" i="10" s="1" a="1"/>
  <c r="M571" i="10" s="1"/>
  <c r="AB698" i="7"/>
  <c r="M689" i="10" s="1" a="1"/>
  <c r="M689" i="10" s="1"/>
  <c r="AB706" i="7"/>
  <c r="M971" i="10" s="1" a="1"/>
  <c r="M971" i="10" s="1"/>
  <c r="AB722" i="7"/>
  <c r="M406" i="10" s="1" a="1"/>
  <c r="M406" i="10" s="1"/>
  <c r="AB730" i="7"/>
  <c r="M404" i="10" s="1" a="1"/>
  <c r="M404" i="10" s="1"/>
  <c r="AB750" i="7"/>
  <c r="M76" i="10" s="1" a="1"/>
  <c r="M76" i="10" s="1"/>
  <c r="AB760" i="7"/>
  <c r="M326" i="10" s="1" a="1"/>
  <c r="M326" i="10" s="1"/>
  <c r="AB772" i="7"/>
  <c r="M439" i="10" s="1" a="1"/>
  <c r="M439" i="10" s="1"/>
  <c r="AB784" i="7"/>
  <c r="M616" i="10" s="1" a="1"/>
  <c r="M616" i="10" s="1"/>
  <c r="AB798" i="7"/>
  <c r="M919" i="10" s="1" a="1"/>
  <c r="M919" i="10" s="1"/>
  <c r="AB810" i="7"/>
  <c r="M708" i="10" s="1" a="1"/>
  <c r="M708" i="10" s="1"/>
  <c r="AB824" i="7"/>
  <c r="M809" i="10" s="1" a="1"/>
  <c r="M809" i="10" s="1"/>
  <c r="AB848" i="7"/>
  <c r="M969" i="10" s="1" a="1"/>
  <c r="M969" i="10" s="1"/>
  <c r="AB862" i="7"/>
  <c r="M768" i="10" s="1" a="1"/>
  <c r="M768" i="10" s="1"/>
  <c r="AB880" i="7"/>
  <c r="M440" i="10" s="1" a="1"/>
  <c r="M440" i="10" s="1"/>
  <c r="AB944" i="7"/>
  <c r="M577" i="10" s="1" a="1"/>
  <c r="M577" i="10" s="1"/>
  <c r="W289" i="7" l="1"/>
  <c r="L74" i="10" s="1" a="1"/>
  <c r="L74" i="10" s="1"/>
  <c r="J74" i="10" a="1"/>
  <c r="J74" i="10" s="1"/>
  <c r="W689" i="7"/>
  <c r="L25" i="10" s="1" a="1"/>
  <c r="L25" i="10" s="1"/>
  <c r="J25" i="10" a="1"/>
  <c r="J25" i="10" s="1"/>
  <c r="W12" i="7"/>
  <c r="L908" i="10" s="1" a="1"/>
  <c r="L908" i="10" s="1"/>
  <c r="J908" i="10" a="1"/>
  <c r="J908" i="10" s="1"/>
  <c r="V631" i="7"/>
  <c r="K879" i="10" s="1" a="1"/>
  <c r="K879" i="10" s="1"/>
  <c r="J879" i="10" a="1"/>
  <c r="J879" i="10" s="1"/>
  <c r="W431" i="7"/>
  <c r="L592" i="10" s="1" a="1"/>
  <c r="L592" i="10" s="1"/>
  <c r="J592" i="10" a="1"/>
  <c r="J592" i="10" s="1"/>
  <c r="W970" i="7"/>
  <c r="L587" i="10" s="1" a="1"/>
  <c r="L587" i="10" s="1"/>
  <c r="J587" i="10" a="1"/>
  <c r="J587" i="10" s="1"/>
  <c r="W324" i="7"/>
  <c r="L849" i="10" s="1" a="1"/>
  <c r="L849" i="10" s="1"/>
  <c r="J849" i="10" a="1"/>
  <c r="J849" i="10" s="1"/>
  <c r="V431" i="7"/>
  <c r="K592" i="10" s="1" a="1"/>
  <c r="K592" i="10" s="1"/>
  <c r="V289" i="7"/>
  <c r="K74" i="10" s="1" a="1"/>
  <c r="K74" i="10" s="1"/>
  <c r="V12" i="7"/>
  <c r="K908" i="10" s="1" a="1"/>
  <c r="K908" i="10" s="1"/>
  <c r="W631" i="7"/>
  <c r="L879" i="10" s="1" a="1"/>
  <c r="L879" i="10" s="1"/>
  <c r="V970" i="7"/>
  <c r="K587" i="10" s="1" a="1"/>
  <c r="K587" i="10" s="1"/>
  <c r="V689" i="7"/>
  <c r="K25" i="10" s="1" a="1"/>
  <c r="K25" i="10" s="1"/>
  <c r="W793" i="7"/>
  <c r="L681" i="10" s="1" a="1"/>
  <c r="L681" i="10" s="1"/>
  <c r="V793" i="7"/>
  <c r="K681" i="10" s="1" a="1"/>
  <c r="K681" i="10" s="1"/>
  <c r="W678" i="7"/>
  <c r="L767" i="10" s="1" a="1"/>
  <c r="L767" i="10" s="1"/>
  <c r="V678" i="7"/>
  <c r="K767" i="10" s="1" a="1"/>
  <c r="K767" i="10" s="1"/>
  <c r="V324" i="7"/>
  <c r="K849" i="10" s="1" a="1"/>
  <c r="K849" i="10" s="1"/>
  <c r="W990" i="7"/>
  <c r="L864" i="10" s="1" a="1"/>
  <c r="L864" i="10" s="1"/>
  <c r="V990" i="7"/>
  <c r="K864" i="10" s="1" a="1"/>
  <c r="K864" i="10" s="1"/>
  <c r="W345" i="7"/>
  <c r="L718" i="10" s="1" a="1"/>
  <c r="L718" i="10" s="1"/>
  <c r="V345" i="7"/>
  <c r="K718" i="10" s="1" a="1"/>
  <c r="K718" i="10" s="1"/>
  <c r="V613" i="7"/>
  <c r="K46" i="10" s="1" a="1"/>
  <c r="K46" i="10" s="1"/>
  <c r="W613" i="7"/>
  <c r="L46" i="10" s="1" a="1"/>
  <c r="L46" i="10" s="1"/>
  <c r="W393" i="7"/>
  <c r="L957" i="10" s="1" a="1"/>
  <c r="L957" i="10" s="1"/>
  <c r="V393" i="7"/>
  <c r="K957" i="10" s="1" a="1"/>
  <c r="K957" i="10" s="1"/>
  <c r="W35" i="7"/>
  <c r="L728" i="10" s="1" a="1"/>
  <c r="L728" i="10" s="1"/>
  <c r="V35" i="7"/>
  <c r="K728" i="10" s="1" a="1"/>
  <c r="K728" i="10" s="1"/>
  <c r="W481" i="7"/>
  <c r="L576" i="10" s="1" a="1"/>
  <c r="L576" i="10" s="1"/>
  <c r="V481" i="7"/>
  <c r="K576" i="10" s="1" a="1"/>
  <c r="K576" i="10" s="1"/>
  <c r="W692" i="7"/>
  <c r="L47" i="10" s="1" a="1"/>
  <c r="L47" i="10" s="1"/>
  <c r="V692" i="7"/>
  <c r="K47" i="10" s="1" a="1"/>
  <c r="K47" i="10" s="1"/>
  <c r="W196" i="7"/>
  <c r="L530" i="10" s="1" a="1"/>
  <c r="L530" i="10" s="1"/>
  <c r="V196" i="7"/>
  <c r="K530" i="10" s="1" a="1"/>
  <c r="K530" i="10" s="1"/>
  <c r="W994" i="7"/>
  <c r="L868" i="10" s="1" a="1"/>
  <c r="L868" i="10" s="1"/>
  <c r="V994" i="7"/>
  <c r="K868" i="10" s="1" a="1"/>
  <c r="K868" i="10" s="1"/>
  <c r="W398" i="7"/>
  <c r="L670" i="10" s="1" a="1"/>
  <c r="L670" i="10" s="1"/>
  <c r="V398" i="7"/>
  <c r="K670" i="10" s="1" a="1"/>
  <c r="K670" i="10" s="1"/>
  <c r="V319" i="7"/>
  <c r="K312" i="10" s="1" a="1"/>
  <c r="K312" i="10" s="1"/>
  <c r="W319" i="7"/>
  <c r="L312" i="10" s="1" a="1"/>
  <c r="L312" i="10" s="1"/>
  <c r="W377" i="7"/>
  <c r="L570" i="10" s="1" a="1"/>
  <c r="L570" i="10" s="1"/>
  <c r="V377" i="7"/>
  <c r="K570" i="10" s="1" a="1"/>
  <c r="K570" i="10" s="1"/>
  <c r="W912" i="7"/>
  <c r="L608" i="10" s="1" a="1"/>
  <c r="L608" i="10" s="1"/>
  <c r="V912" i="7"/>
  <c r="K608" i="10" s="1" a="1"/>
  <c r="K608" i="10" s="1"/>
  <c r="W65" i="7"/>
  <c r="L192" i="10" s="1" a="1"/>
  <c r="L192" i="10" s="1"/>
  <c r="V65" i="7"/>
  <c r="K192" i="10" s="1" a="1"/>
  <c r="K192" i="10" s="1"/>
  <c r="W962" i="7"/>
  <c r="L632" i="10" s="1" a="1"/>
  <c r="L632" i="10" s="1"/>
  <c r="V962" i="7"/>
  <c r="K632" i="10" s="1" a="1"/>
  <c r="K632" i="10" s="1"/>
  <c r="V54" i="7"/>
  <c r="K843" i="10" s="1" a="1"/>
  <c r="K843" i="10" s="1"/>
  <c r="W54" i="7"/>
  <c r="L843" i="10" s="1" a="1"/>
  <c r="L843" i="10" s="1"/>
  <c r="W328" i="7"/>
  <c r="L24" i="10" s="1" a="1"/>
  <c r="L24" i="10" s="1"/>
  <c r="V328" i="7"/>
  <c r="K24" i="10" s="1" a="1"/>
  <c r="K24" i="10" s="1"/>
  <c r="W374" i="7"/>
  <c r="L154" i="10" s="1" a="1"/>
  <c r="L154" i="10" s="1"/>
  <c r="V374" i="7"/>
  <c r="K154" i="10" s="1" a="1"/>
  <c r="K154" i="10" s="1"/>
  <c r="V6" i="7"/>
  <c r="K104" i="10" s="1" a="1"/>
  <c r="K104" i="10" s="1"/>
  <c r="W6" i="7"/>
  <c r="L104" i="10" s="1" a="1"/>
  <c r="L104" i="10" s="1"/>
  <c r="W945" i="7"/>
  <c r="L178" i="10" s="1" a="1"/>
  <c r="L178" i="10" s="1"/>
  <c r="V945" i="7"/>
  <c r="K178" i="10" s="1" a="1"/>
  <c r="K178" i="10" s="1"/>
  <c r="W454" i="7"/>
  <c r="L756" i="10" s="1" a="1"/>
  <c r="L756" i="10" s="1"/>
  <c r="V454" i="7"/>
  <c r="K756" i="10" s="1" a="1"/>
  <c r="K756" i="10" s="1"/>
  <c r="W141" i="7"/>
  <c r="L788" i="10" s="1" a="1"/>
  <c r="L788" i="10" s="1"/>
  <c r="V141" i="7"/>
  <c r="K788" i="10" s="1" a="1"/>
  <c r="K788" i="10" s="1"/>
  <c r="W502" i="7"/>
  <c r="L808" i="10" s="1" a="1"/>
  <c r="L808" i="10" s="1"/>
  <c r="V502" i="7"/>
  <c r="K808" i="10" s="1" a="1"/>
  <c r="K808" i="10" s="1"/>
  <c r="V511" i="7"/>
  <c r="K329" i="10" s="1" a="1"/>
  <c r="K329" i="10" s="1"/>
  <c r="W511" i="7"/>
  <c r="L329" i="10" s="1" a="1"/>
  <c r="L329" i="10" s="1"/>
  <c r="W517" i="7"/>
  <c r="L386" i="10" s="1" a="1"/>
  <c r="L386" i="10" s="1"/>
  <c r="V517" i="7"/>
  <c r="K386" i="10" s="1" a="1"/>
  <c r="K386" i="10" s="1"/>
  <c r="W707" i="7"/>
  <c r="L674" i="10" s="1" a="1"/>
  <c r="L674" i="10" s="1"/>
  <c r="V707" i="7"/>
  <c r="K674" i="10" s="1" a="1"/>
  <c r="K674" i="10" s="1"/>
  <c r="W814" i="7"/>
  <c r="L497" i="10" s="1" a="1"/>
  <c r="L497" i="10" s="1"/>
  <c r="V814" i="7"/>
  <c r="K497" i="10" s="1" a="1"/>
  <c r="K497" i="10" s="1"/>
  <c r="W868" i="7"/>
  <c r="L195" i="10" s="1" a="1"/>
  <c r="L195" i="10" s="1"/>
  <c r="V868" i="7"/>
  <c r="K195" i="10" s="1" a="1"/>
  <c r="K195" i="10" s="1"/>
  <c r="V583" i="7"/>
  <c r="K189" i="10" s="1" a="1"/>
  <c r="K189" i="10" s="1"/>
  <c r="W583" i="7"/>
  <c r="L189" i="10" s="1" a="1"/>
  <c r="L189" i="10" s="1"/>
  <c r="W358" i="7"/>
  <c r="L390" i="10" s="1" a="1"/>
  <c r="L390" i="10" s="1"/>
  <c r="V358" i="7"/>
  <c r="K390" i="10" s="1" a="1"/>
  <c r="K390" i="10" s="1"/>
  <c r="V128" i="7"/>
  <c r="K753" i="10" s="1" a="1"/>
  <c r="K753" i="10" s="1"/>
  <c r="W128" i="7"/>
  <c r="L753" i="10" s="1" a="1"/>
  <c r="L753" i="10" s="1"/>
  <c r="W284" i="7"/>
  <c r="L86" i="10" s="1" a="1"/>
  <c r="L86" i="10" s="1"/>
  <c r="V284" i="7"/>
  <c r="K86" i="10" s="1" a="1"/>
  <c r="K86" i="10" s="1"/>
  <c r="W785" i="7"/>
  <c r="L445" i="10" s="1" a="1"/>
  <c r="L445" i="10" s="1"/>
  <c r="V785" i="7"/>
  <c r="K445" i="10" s="1" a="1"/>
  <c r="K445" i="10" s="1"/>
  <c r="W77" i="7"/>
  <c r="L764" i="10" s="1" a="1"/>
  <c r="L764" i="10" s="1"/>
  <c r="V77" i="7"/>
  <c r="K764" i="10" s="1" a="1"/>
  <c r="K764" i="10" s="1"/>
  <c r="V67" i="7"/>
  <c r="K851" i="10" s="1" a="1"/>
  <c r="K851" i="10" s="1"/>
  <c r="W67" i="7"/>
  <c r="L851" i="10" s="1" a="1"/>
  <c r="L851" i="10" s="1"/>
  <c r="W114" i="7"/>
  <c r="L806" i="10" s="1" a="1"/>
  <c r="L806" i="10" s="1"/>
  <c r="V114" i="7"/>
  <c r="K806" i="10" s="1" a="1"/>
  <c r="K806" i="10" s="1"/>
  <c r="W272" i="7"/>
  <c r="L348" i="10" s="1" a="1"/>
  <c r="L348" i="10" s="1"/>
  <c r="V272" i="7"/>
  <c r="K348" i="10" s="1" a="1"/>
  <c r="K348" i="10" s="1"/>
  <c r="W602" i="7"/>
  <c r="L641" i="10" s="1" a="1"/>
  <c r="L641" i="10" s="1"/>
  <c r="V602" i="7"/>
  <c r="K641" i="10" s="1" a="1"/>
  <c r="K641" i="10" s="1"/>
  <c r="W740" i="7"/>
  <c r="L5" i="10" s="1" a="1"/>
  <c r="L5" i="10" s="1"/>
  <c r="V740" i="7"/>
  <c r="K5" i="10" s="1" a="1"/>
  <c r="K5" i="10" s="1"/>
  <c r="W784" i="7"/>
  <c r="L616" i="10" s="1" a="1"/>
  <c r="L616" i="10" s="1"/>
  <c r="V784" i="7"/>
  <c r="K616" i="10" s="1" a="1"/>
  <c r="K616" i="10" s="1"/>
  <c r="W88" i="7"/>
  <c r="L490" i="10" s="1" a="1"/>
  <c r="L490" i="10" s="1"/>
  <c r="V88" i="7"/>
  <c r="K490" i="10" s="1" a="1"/>
  <c r="K490" i="10" s="1"/>
  <c r="W698" i="7"/>
  <c r="L689" i="10" s="1" a="1"/>
  <c r="L689" i="10" s="1"/>
  <c r="V698" i="7"/>
  <c r="K689" i="10" s="1" a="1"/>
  <c r="K689" i="10" s="1"/>
  <c r="V535" i="7"/>
  <c r="K302" i="10" s="1" a="1"/>
  <c r="K302" i="10" s="1"/>
  <c r="W535" i="7"/>
  <c r="L302" i="10" s="1" a="1"/>
  <c r="L302" i="10" s="1"/>
  <c r="W452" i="7"/>
  <c r="L56" i="10" s="1" a="1"/>
  <c r="L56" i="10" s="1"/>
  <c r="V452" i="7"/>
  <c r="K56" i="10" s="1" a="1"/>
  <c r="K56" i="10" s="1"/>
  <c r="V644" i="7"/>
  <c r="K263" i="10" s="1" a="1"/>
  <c r="K263" i="10" s="1"/>
  <c r="W644" i="7"/>
  <c r="L263" i="10" s="1" a="1"/>
  <c r="L263" i="10" s="1"/>
  <c r="V920" i="7"/>
  <c r="K148" i="10" s="1" a="1"/>
  <c r="K148" i="10" s="1"/>
  <c r="W920" i="7"/>
  <c r="L148" i="10" s="1" a="1"/>
  <c r="L148" i="10" s="1"/>
  <c r="V184" i="7"/>
  <c r="K489" i="10" s="1" a="1"/>
  <c r="K489" i="10" s="1"/>
  <c r="W184" i="7"/>
  <c r="L489" i="10" s="1" a="1"/>
  <c r="L489" i="10" s="1"/>
  <c r="W971" i="7"/>
  <c r="L472" i="10" s="1" a="1"/>
  <c r="L472" i="10" s="1"/>
  <c r="V971" i="7"/>
  <c r="K472" i="10" s="1" a="1"/>
  <c r="K472" i="10" s="1"/>
  <c r="W980" i="7"/>
  <c r="L937" i="10" s="1" a="1"/>
  <c r="L937" i="10" s="1"/>
  <c r="V980" i="7"/>
  <c r="K937" i="10" s="1" a="1"/>
  <c r="K937" i="10" s="1"/>
  <c r="W315" i="7"/>
  <c r="L465" i="10" s="1" a="1"/>
  <c r="L465" i="10" s="1"/>
  <c r="V315" i="7"/>
  <c r="K465" i="10" s="1" a="1"/>
  <c r="K465" i="10" s="1"/>
  <c r="W641" i="7"/>
  <c r="L913" i="10" s="1" a="1"/>
  <c r="L913" i="10" s="1"/>
  <c r="V641" i="7"/>
  <c r="K913" i="10" s="1" a="1"/>
  <c r="K913" i="10" s="1"/>
  <c r="W708" i="7"/>
  <c r="L276" i="10" s="1" a="1"/>
  <c r="L276" i="10" s="1"/>
  <c r="V708" i="7"/>
  <c r="K276" i="10" s="1" a="1"/>
  <c r="K276" i="10" s="1"/>
  <c r="W326" i="7"/>
  <c r="L151" i="10" s="1" a="1"/>
  <c r="L151" i="10" s="1"/>
  <c r="V326" i="7"/>
  <c r="K151" i="10" s="1" a="1"/>
  <c r="K151" i="10" s="1"/>
  <c r="V699" i="7"/>
  <c r="K20" i="10" s="1" a="1"/>
  <c r="K20" i="10" s="1"/>
  <c r="W699" i="7"/>
  <c r="L20" i="10" s="1" a="1"/>
  <c r="L20" i="10" s="1"/>
  <c r="V357" i="7"/>
  <c r="K855" i="10" s="1" a="1"/>
  <c r="K855" i="10" s="1"/>
  <c r="W357" i="7"/>
  <c r="L855" i="10" s="1" a="1"/>
  <c r="L855" i="10" s="1"/>
  <c r="W214" i="7"/>
  <c r="L977" i="10" s="1" a="1"/>
  <c r="L977" i="10" s="1"/>
  <c r="V214" i="7"/>
  <c r="K977" i="10" s="1" a="1"/>
  <c r="K977" i="10" s="1"/>
  <c r="W731" i="7"/>
  <c r="L485" i="10" s="1" a="1"/>
  <c r="L485" i="10" s="1"/>
  <c r="V731" i="7"/>
  <c r="K485" i="10" s="1" a="1"/>
  <c r="K485" i="10" s="1"/>
  <c r="W611" i="7"/>
  <c r="L34" i="10" s="1" a="1"/>
  <c r="L34" i="10" s="1"/>
  <c r="V611" i="7"/>
  <c r="K34" i="10" s="1" a="1"/>
  <c r="K34" i="10" s="1"/>
  <c r="W243" i="7"/>
  <c r="L11" i="10" s="1" a="1"/>
  <c r="L11" i="10" s="1"/>
  <c r="V243" i="7"/>
  <c r="K11" i="10" s="1" a="1"/>
  <c r="K11" i="10" s="1"/>
  <c r="W85" i="7"/>
  <c r="L347" i="10" s="1" a="1"/>
  <c r="L347" i="10" s="1"/>
  <c r="V85" i="7"/>
  <c r="K347" i="10" s="1" a="1"/>
  <c r="K347" i="10" s="1"/>
  <c r="W684" i="7"/>
  <c r="L589" i="10" s="1" a="1"/>
  <c r="L589" i="10" s="1"/>
  <c r="V684" i="7"/>
  <c r="K589" i="10" s="1" a="1"/>
  <c r="K589" i="10" s="1"/>
  <c r="W937" i="7"/>
  <c r="L264" i="10" s="1" a="1"/>
  <c r="L264" i="10" s="1"/>
  <c r="V937" i="7"/>
  <c r="K264" i="10" s="1" a="1"/>
  <c r="K264" i="10" s="1"/>
  <c r="V964" i="7"/>
  <c r="K534" i="10" s="1" a="1"/>
  <c r="K534" i="10" s="1"/>
  <c r="W964" i="7"/>
  <c r="L534" i="10" s="1" a="1"/>
  <c r="L534" i="10" s="1"/>
  <c r="W313" i="7"/>
  <c r="L783" i="10" s="1" a="1"/>
  <c r="L783" i="10" s="1"/>
  <c r="V313" i="7"/>
  <c r="K783" i="10" s="1" a="1"/>
  <c r="K783" i="10" s="1"/>
  <c r="W925" i="7"/>
  <c r="L842" i="10" s="1" a="1"/>
  <c r="L842" i="10" s="1"/>
  <c r="V925" i="7"/>
  <c r="K842" i="10" s="1" a="1"/>
  <c r="K842" i="10" s="1"/>
  <c r="V700" i="7"/>
  <c r="K603" i="10" s="1" a="1"/>
  <c r="K603" i="10" s="1"/>
  <c r="W700" i="7"/>
  <c r="L603" i="10" s="1" a="1"/>
  <c r="L603" i="10" s="1"/>
  <c r="V657" i="7"/>
  <c r="K417" i="10" s="1" a="1"/>
  <c r="K417" i="10" s="1"/>
  <c r="W657" i="7"/>
  <c r="L417" i="10" s="1" a="1"/>
  <c r="L417" i="10" s="1"/>
  <c r="W233" i="7"/>
  <c r="L816" i="10" s="1" a="1"/>
  <c r="L816" i="10" s="1"/>
  <c r="V233" i="7"/>
  <c r="K816" i="10" s="1" a="1"/>
  <c r="K816" i="10" s="1"/>
  <c r="W248" i="7"/>
  <c r="L491" i="10" s="1" a="1"/>
  <c r="L491" i="10" s="1"/>
  <c r="V248" i="7"/>
  <c r="K491" i="10" s="1" a="1"/>
  <c r="K491" i="10" s="1"/>
  <c r="W812" i="7"/>
  <c r="L785" i="10" s="1" a="1"/>
  <c r="L785" i="10" s="1"/>
  <c r="V812" i="7"/>
  <c r="K785" i="10" s="1" a="1"/>
  <c r="K785" i="10" s="1"/>
  <c r="W544" i="7"/>
  <c r="L976" i="10" s="1" a="1"/>
  <c r="L976" i="10" s="1"/>
  <c r="V544" i="7"/>
  <c r="K976" i="10" s="1" a="1"/>
  <c r="K976" i="10" s="1"/>
  <c r="W622" i="7"/>
  <c r="L352" i="10" s="1" a="1"/>
  <c r="L352" i="10" s="1"/>
  <c r="V622" i="7"/>
  <c r="K352" i="10" s="1" a="1"/>
  <c r="K352" i="10" s="1"/>
  <c r="W886" i="7"/>
  <c r="L201" i="10" s="1" a="1"/>
  <c r="L201" i="10" s="1"/>
  <c r="V886" i="7"/>
  <c r="K201" i="10" s="1" a="1"/>
  <c r="K201" i="10" s="1"/>
  <c r="W297" i="7"/>
  <c r="L422" i="10" s="1" a="1"/>
  <c r="L422" i="10" s="1"/>
  <c r="V297" i="7"/>
  <c r="K422" i="10" s="1" a="1"/>
  <c r="K422" i="10" s="1"/>
  <c r="W265" i="7"/>
  <c r="L894" i="10" s="1" a="1"/>
  <c r="L894" i="10" s="1"/>
  <c r="V265" i="7"/>
  <c r="K894" i="10" s="1" a="1"/>
  <c r="K894" i="10" s="1"/>
  <c r="W766" i="7"/>
  <c r="L32" i="10" s="1" a="1"/>
  <c r="L32" i="10" s="1"/>
  <c r="V766" i="7"/>
  <c r="K32" i="10" s="1" a="1"/>
  <c r="K32" i="10" s="1"/>
  <c r="W444" i="7"/>
  <c r="L688" i="10" s="1" a="1"/>
  <c r="L688" i="10" s="1"/>
  <c r="V444" i="7"/>
  <c r="K688" i="10" s="1" a="1"/>
  <c r="K688" i="10" s="1"/>
  <c r="W709" i="7"/>
  <c r="L663" i="10" s="1" a="1"/>
  <c r="L663" i="10" s="1"/>
  <c r="V709" i="7"/>
  <c r="K663" i="10" s="1" a="1"/>
  <c r="K663" i="10" s="1"/>
  <c r="W101" i="7"/>
  <c r="L787" i="10" s="1" a="1"/>
  <c r="L787" i="10" s="1"/>
  <c r="V101" i="7"/>
  <c r="K787" i="10" s="1" a="1"/>
  <c r="K787" i="10" s="1"/>
  <c r="W353" i="7"/>
  <c r="L70" i="10" s="1" a="1"/>
  <c r="L70" i="10" s="1"/>
  <c r="V353" i="7"/>
  <c r="K70" i="10" s="1" a="1"/>
  <c r="K70" i="10" s="1"/>
  <c r="V892" i="7"/>
  <c r="K190" i="10" s="1" a="1"/>
  <c r="K190" i="10" s="1"/>
  <c r="W892" i="7"/>
  <c r="L190" i="10" s="1" a="1"/>
  <c r="L190" i="10" s="1"/>
  <c r="W508" i="7"/>
  <c r="L543" i="10" s="1" a="1"/>
  <c r="L543" i="10" s="1"/>
  <c r="V508" i="7"/>
  <c r="K543" i="10" s="1" a="1"/>
  <c r="K543" i="10" s="1"/>
  <c r="W850" i="7"/>
  <c r="L123" i="10" s="1" a="1"/>
  <c r="L123" i="10" s="1"/>
  <c r="V850" i="7"/>
  <c r="K123" i="10" s="1" a="1"/>
  <c r="K123" i="10" s="1"/>
  <c r="W582" i="7"/>
  <c r="L455" i="10" s="1" a="1"/>
  <c r="L455" i="10" s="1"/>
  <c r="V582" i="7"/>
  <c r="K455" i="10" s="1" a="1"/>
  <c r="K455" i="10" s="1"/>
  <c r="V20" i="7"/>
  <c r="K230" i="10" s="1" a="1"/>
  <c r="K230" i="10" s="1"/>
  <c r="W20" i="7"/>
  <c r="L230" i="10" s="1" a="1"/>
  <c r="L230" i="10" s="1"/>
  <c r="W125" i="7"/>
  <c r="L972" i="10" s="1" a="1"/>
  <c r="L972" i="10" s="1"/>
  <c r="V125" i="7"/>
  <c r="K972" i="10" s="1" a="1"/>
  <c r="K972" i="10" s="1"/>
  <c r="V460" i="7"/>
  <c r="K668" i="10" s="1" a="1"/>
  <c r="K668" i="10" s="1"/>
  <c r="W460" i="7"/>
  <c r="L668" i="10" s="1" a="1"/>
  <c r="L668" i="10" s="1"/>
  <c r="W255" i="7"/>
  <c r="L106" i="10" s="1" a="1"/>
  <c r="L106" i="10" s="1"/>
  <c r="V255" i="7"/>
  <c r="K106" i="10" s="1" a="1"/>
  <c r="K106" i="10" s="1"/>
  <c r="V188" i="7"/>
  <c r="K146" i="10" s="1" a="1"/>
  <c r="K146" i="10" s="1"/>
  <c r="W188" i="7"/>
  <c r="L146" i="10" s="1" a="1"/>
  <c r="L146" i="10" s="1"/>
  <c r="W719" i="7"/>
  <c r="L433" i="10" s="1" a="1"/>
  <c r="L433" i="10" s="1"/>
  <c r="V719" i="7"/>
  <c r="K433" i="10" s="1" a="1"/>
  <c r="K433" i="10" s="1"/>
  <c r="W322" i="7"/>
  <c r="L936" i="10" s="1" a="1"/>
  <c r="L936" i="10" s="1"/>
  <c r="V322" i="7"/>
  <c r="K936" i="10" s="1" a="1"/>
  <c r="K936" i="10" s="1"/>
  <c r="V129" i="7"/>
  <c r="K113" i="10" s="1" a="1"/>
  <c r="K113" i="10" s="1"/>
  <c r="W129" i="7"/>
  <c r="L113" i="10" s="1" a="1"/>
  <c r="L113" i="10" s="1"/>
  <c r="W29" i="7"/>
  <c r="L990" i="10" s="1" a="1"/>
  <c r="L990" i="10" s="1"/>
  <c r="V29" i="7"/>
  <c r="K990" i="10" s="1" a="1"/>
  <c r="K990" i="10" s="1"/>
  <c r="V607" i="7"/>
  <c r="K512" i="10" s="1" a="1"/>
  <c r="K512" i="10" s="1"/>
  <c r="W607" i="7"/>
  <c r="L512" i="10" s="1" a="1"/>
  <c r="L512" i="10" s="1"/>
  <c r="V245" i="7"/>
  <c r="K221" i="10" s="1" a="1"/>
  <c r="K221" i="10" s="1"/>
  <c r="W245" i="7"/>
  <c r="L221" i="10" s="1" a="1"/>
  <c r="L221" i="10" s="1"/>
  <c r="W352" i="7"/>
  <c r="L58" i="10" s="1" a="1"/>
  <c r="L58" i="10" s="1"/>
  <c r="V352" i="7"/>
  <c r="K58" i="10" s="1" a="1"/>
  <c r="K58" i="10" s="1"/>
  <c r="W705" i="7"/>
  <c r="L12" i="10" s="1" a="1"/>
  <c r="L12" i="10" s="1"/>
  <c r="V705" i="7"/>
  <c r="K12" i="10" s="1" a="1"/>
  <c r="K12" i="10" s="1"/>
  <c r="W449" i="7"/>
  <c r="L777" i="10" s="1" a="1"/>
  <c r="L777" i="10" s="1"/>
  <c r="V449" i="7"/>
  <c r="K777" i="10" s="1" a="1"/>
  <c r="K777" i="10" s="1"/>
  <c r="V415" i="7"/>
  <c r="K42" i="10" s="1" a="1"/>
  <c r="K42" i="10" s="1"/>
  <c r="W415" i="7"/>
  <c r="L42" i="10" s="1" a="1"/>
  <c r="L42" i="10" s="1"/>
  <c r="W786" i="7"/>
  <c r="L134" i="10" s="1" a="1"/>
  <c r="L134" i="10" s="1"/>
  <c r="V786" i="7"/>
  <c r="K134" i="10" s="1" a="1"/>
  <c r="K134" i="10" s="1"/>
  <c r="V523" i="7"/>
  <c r="K295" i="10" s="1" a="1"/>
  <c r="K295" i="10" s="1"/>
  <c r="W523" i="7"/>
  <c r="L295" i="10" s="1" a="1"/>
  <c r="L295" i="10" s="1"/>
  <c r="W376" i="7"/>
  <c r="L252" i="10" s="1" a="1"/>
  <c r="L252" i="10" s="1"/>
  <c r="V376" i="7"/>
  <c r="K252" i="10" s="1" a="1"/>
  <c r="K252" i="10" s="1"/>
  <c r="W878" i="7"/>
  <c r="L541" i="10" s="1" a="1"/>
  <c r="L541" i="10" s="1"/>
  <c r="V878" i="7"/>
  <c r="K541" i="10" s="1" a="1"/>
  <c r="K541" i="10" s="1"/>
  <c r="W496" i="7"/>
  <c r="L114" i="10" s="1" a="1"/>
  <c r="L114" i="10" s="1"/>
  <c r="V496" i="7"/>
  <c r="K114" i="10" s="1" a="1"/>
  <c r="K114" i="10" s="1"/>
  <c r="W208" i="7"/>
  <c r="L224" i="10" s="1" a="1"/>
  <c r="L224" i="10" s="1"/>
  <c r="V208" i="7"/>
  <c r="K224" i="10" s="1" a="1"/>
  <c r="K224" i="10" s="1"/>
  <c r="W371" i="7"/>
  <c r="L582" i="10" s="1" a="1"/>
  <c r="L582" i="10" s="1"/>
  <c r="V371" i="7"/>
  <c r="K582" i="10" s="1" a="1"/>
  <c r="K582" i="10" s="1"/>
  <c r="W344" i="7"/>
  <c r="L48" i="10" s="1" a="1"/>
  <c r="L48" i="10" s="1"/>
  <c r="V344" i="7"/>
  <c r="K48" i="10" s="1" a="1"/>
  <c r="K48" i="10" s="1"/>
  <c r="V823" i="7"/>
  <c r="K975" i="10" s="1" a="1"/>
  <c r="K975" i="10" s="1"/>
  <c r="W823" i="7"/>
  <c r="L975" i="10" s="1" a="1"/>
  <c r="L975" i="10" s="1"/>
  <c r="W491" i="7"/>
  <c r="L515" i="10" s="1" a="1"/>
  <c r="L515" i="10" s="1"/>
  <c r="V491" i="7"/>
  <c r="K515" i="10" s="1" a="1"/>
  <c r="K515" i="10" s="1"/>
  <c r="W526" i="7"/>
  <c r="L683" i="10" s="1" a="1"/>
  <c r="L683" i="10" s="1"/>
  <c r="V526" i="7"/>
  <c r="K683" i="10" s="1" a="1"/>
  <c r="K683" i="10" s="1"/>
  <c r="W890" i="7"/>
  <c r="L412" i="10" s="1" a="1"/>
  <c r="L412" i="10" s="1"/>
  <c r="V890" i="7"/>
  <c r="K412" i="10" s="1" a="1"/>
  <c r="K412" i="10" s="1"/>
  <c r="W942" i="7"/>
  <c r="L818" i="10" s="1" a="1"/>
  <c r="L818" i="10" s="1"/>
  <c r="V942" i="7"/>
  <c r="K818" i="10" s="1" a="1"/>
  <c r="K818" i="10" s="1"/>
  <c r="W261" i="7"/>
  <c r="L149" i="10" s="1" a="1"/>
  <c r="L149" i="10" s="1"/>
  <c r="V261" i="7"/>
  <c r="K149" i="10" s="1" a="1"/>
  <c r="K149" i="10" s="1"/>
  <c r="W651" i="7"/>
  <c r="L451" i="10" s="1" a="1"/>
  <c r="L451" i="10" s="1"/>
  <c r="V651" i="7"/>
  <c r="K451" i="10" s="1" a="1"/>
  <c r="K451" i="10" s="1"/>
  <c r="V929" i="7"/>
  <c r="K825" i="10" s="1" a="1"/>
  <c r="K825" i="10" s="1"/>
  <c r="W929" i="7"/>
  <c r="L825" i="10" s="1" a="1"/>
  <c r="L825" i="10" s="1"/>
  <c r="V9" i="7"/>
  <c r="K679" i="10" s="1" a="1"/>
  <c r="K679" i="10" s="1"/>
  <c r="W9" i="7"/>
  <c r="L679" i="10" s="1" a="1"/>
  <c r="L679" i="10" s="1"/>
  <c r="V672" i="7"/>
  <c r="K750" i="10" s="1" a="1"/>
  <c r="K750" i="10" s="1"/>
  <c r="W672" i="7"/>
  <c r="L750" i="10" s="1" a="1"/>
  <c r="L750" i="10" s="1"/>
  <c r="V871" i="7"/>
  <c r="K542" i="10" s="1" a="1"/>
  <c r="K542" i="10" s="1"/>
  <c r="W871" i="7"/>
  <c r="L542" i="10" s="1" a="1"/>
  <c r="L542" i="10" s="1"/>
  <c r="W938" i="7"/>
  <c r="L314" i="10" s="1" a="1"/>
  <c r="L314" i="10" s="1"/>
  <c r="V938" i="7"/>
  <c r="K314" i="10" s="1" a="1"/>
  <c r="K314" i="10" s="1"/>
  <c r="W45" i="7"/>
  <c r="L984" i="10" s="1" a="1"/>
  <c r="L984" i="10" s="1"/>
  <c r="V45" i="7"/>
  <c r="K984" i="10" s="1" a="1"/>
  <c r="K984" i="10" s="1"/>
  <c r="W909" i="7"/>
  <c r="L846" i="10" s="1" a="1"/>
  <c r="L846" i="10" s="1"/>
  <c r="V909" i="7"/>
  <c r="K846" i="10" s="1" a="1"/>
  <c r="K846" i="10" s="1"/>
  <c r="W649" i="7"/>
  <c r="L310" i="10" s="1" a="1"/>
  <c r="L310" i="10" s="1"/>
  <c r="V649" i="7"/>
  <c r="K310" i="10" s="1" a="1"/>
  <c r="K310" i="10" s="1"/>
  <c r="V656" i="7"/>
  <c r="K477" i="10" s="1" a="1"/>
  <c r="K477" i="10" s="1"/>
  <c r="W656" i="7"/>
  <c r="L477" i="10" s="1" a="1"/>
  <c r="L477" i="10" s="1"/>
  <c r="W589" i="7"/>
  <c r="L105" i="10" s="1" a="1"/>
  <c r="L105" i="10" s="1"/>
  <c r="V589" i="7"/>
  <c r="K105" i="10" s="1" a="1"/>
  <c r="K105" i="10" s="1"/>
  <c r="W161" i="7"/>
  <c r="L930" i="10" s="1" a="1"/>
  <c r="L930" i="10" s="1"/>
  <c r="V161" i="7"/>
  <c r="K930" i="10" s="1" a="1"/>
  <c r="K930" i="10" s="1"/>
  <c r="W160" i="7"/>
  <c r="L672" i="10" s="1" a="1"/>
  <c r="L672" i="10" s="1"/>
  <c r="V160" i="7"/>
  <c r="K672" i="10" s="1" a="1"/>
  <c r="K672" i="10" s="1"/>
  <c r="W915" i="7"/>
  <c r="L262" i="10" s="1" a="1"/>
  <c r="L262" i="10" s="1"/>
  <c r="V915" i="7"/>
  <c r="K262" i="10" s="1" a="1"/>
  <c r="K262" i="10" s="1"/>
  <c r="V726" i="7"/>
  <c r="K290" i="10" s="1" a="1"/>
  <c r="K290" i="10" s="1"/>
  <c r="W726" i="7"/>
  <c r="L290" i="10" s="1" a="1"/>
  <c r="L290" i="10" s="1"/>
  <c r="W711" i="7"/>
  <c r="L669" i="10" s="1" a="1"/>
  <c r="L669" i="10" s="1"/>
  <c r="V711" i="7"/>
  <c r="K669" i="10" s="1" a="1"/>
  <c r="K669" i="10" s="1"/>
  <c r="W828" i="7"/>
  <c r="L373" i="10" s="1" a="1"/>
  <c r="L373" i="10" s="1"/>
  <c r="V828" i="7"/>
  <c r="K373" i="10" s="1" a="1"/>
  <c r="K373" i="10" s="1"/>
  <c r="W213" i="7"/>
  <c r="L288" i="10" s="1" a="1"/>
  <c r="L288" i="10" s="1"/>
  <c r="V213" i="7"/>
  <c r="K288" i="10" s="1" a="1"/>
  <c r="K288" i="10" s="1"/>
  <c r="W447" i="7"/>
  <c r="L324" i="10" s="1" a="1"/>
  <c r="L324" i="10" s="1"/>
  <c r="V447" i="7"/>
  <c r="K324" i="10" s="1" a="1"/>
  <c r="K324" i="10" s="1"/>
  <c r="V702" i="7"/>
  <c r="K583" i="10" s="1" a="1"/>
  <c r="K583" i="10" s="1"/>
  <c r="W702" i="7"/>
  <c r="L583" i="10" s="1" a="1"/>
  <c r="L583" i="10" s="1"/>
  <c r="W420" i="7"/>
  <c r="L710" i="10" s="1" a="1"/>
  <c r="L710" i="10" s="1"/>
  <c r="V420" i="7"/>
  <c r="K710" i="10" s="1" a="1"/>
  <c r="K710" i="10" s="1"/>
  <c r="W51" i="7"/>
  <c r="L673" i="10" s="1" a="1"/>
  <c r="L673" i="10" s="1"/>
  <c r="V51" i="7"/>
  <c r="K673" i="10" s="1" a="1"/>
  <c r="K673" i="10" s="1"/>
  <c r="W476" i="7"/>
  <c r="L706" i="10" s="1" a="1"/>
  <c r="L706" i="10" s="1"/>
  <c r="V476" i="7"/>
  <c r="K706" i="10" s="1" a="1"/>
  <c r="K706" i="10" s="1"/>
  <c r="W695" i="7"/>
  <c r="L7" i="10" s="1" a="1"/>
  <c r="L7" i="10" s="1"/>
  <c r="V695" i="7"/>
  <c r="K7" i="10" s="1" a="1"/>
  <c r="K7" i="10" s="1"/>
  <c r="W579" i="7"/>
  <c r="L416" i="10" s="1" a="1"/>
  <c r="L416" i="10" s="1"/>
  <c r="V579" i="7"/>
  <c r="K416" i="10" s="1" a="1"/>
  <c r="K416" i="10" s="1"/>
  <c r="W854" i="7"/>
  <c r="L401" i="10" s="1" a="1"/>
  <c r="L401" i="10" s="1"/>
  <c r="V854" i="7"/>
  <c r="K401" i="10" s="1" a="1"/>
  <c r="K401" i="10" s="1"/>
  <c r="V540" i="7"/>
  <c r="K197" i="10" s="1" a="1"/>
  <c r="K197" i="10" s="1"/>
  <c r="W540" i="7"/>
  <c r="L197" i="10" s="1" a="1"/>
  <c r="L197" i="10" s="1"/>
  <c r="W493" i="7"/>
  <c r="L659" i="10" s="1" a="1"/>
  <c r="L659" i="10" s="1"/>
  <c r="V493" i="7"/>
  <c r="K659" i="10" s="1" a="1"/>
  <c r="K659" i="10" s="1"/>
  <c r="W534" i="7"/>
  <c r="L741" i="10" s="1" a="1"/>
  <c r="L741" i="10" s="1"/>
  <c r="V534" i="7"/>
  <c r="K741" i="10" s="1" a="1"/>
  <c r="K741" i="10" s="1"/>
  <c r="W380" i="7"/>
  <c r="L227" i="10" s="1" a="1"/>
  <c r="L227" i="10" s="1"/>
  <c r="V380" i="7"/>
  <c r="K227" i="10" s="1" a="1"/>
  <c r="K227" i="10" s="1"/>
  <c r="W608" i="7"/>
  <c r="L594" i="10" s="1" a="1"/>
  <c r="L594" i="10" s="1"/>
  <c r="V608" i="7"/>
  <c r="K594" i="10" s="1" a="1"/>
  <c r="K594" i="10" s="1"/>
  <c r="V92" i="7"/>
  <c r="K492" i="10" s="1" a="1"/>
  <c r="K492" i="10" s="1"/>
  <c r="W92" i="7"/>
  <c r="L492" i="10" s="1" a="1"/>
  <c r="L492" i="10" s="1"/>
  <c r="W956" i="7"/>
  <c r="L6" i="10" s="1" a="1"/>
  <c r="L6" i="10" s="1"/>
  <c r="V956" i="7"/>
  <c r="K6" i="10" s="1" a="1"/>
  <c r="K6" i="10" s="1"/>
  <c r="W674" i="7"/>
  <c r="L317" i="10" s="1" a="1"/>
  <c r="L317" i="10" s="1"/>
  <c r="V674" i="7"/>
  <c r="K317" i="10" s="1" a="1"/>
  <c r="K317" i="10" s="1"/>
  <c r="V485" i="7"/>
  <c r="K397" i="10" s="1" a="1"/>
  <c r="K397" i="10" s="1"/>
  <c r="W485" i="7"/>
  <c r="L397" i="10" s="1" a="1"/>
  <c r="L397" i="10" s="1"/>
  <c r="W212" i="7"/>
  <c r="L807" i="10" s="1" a="1"/>
  <c r="L807" i="10" s="1"/>
  <c r="V212" i="7"/>
  <c r="K807" i="10" s="1" a="1"/>
  <c r="K807" i="10" s="1"/>
  <c r="W637" i="7"/>
  <c r="L72" i="10" s="1" a="1"/>
  <c r="L72" i="10" s="1"/>
  <c r="V637" i="7"/>
  <c r="K72" i="10" s="1" a="1"/>
  <c r="K72" i="10" s="1"/>
  <c r="W26" i="7"/>
  <c r="L726" i="10" s="1" a="1"/>
  <c r="L726" i="10" s="1"/>
  <c r="V26" i="7"/>
  <c r="K726" i="10" s="1" a="1"/>
  <c r="K726" i="10" s="1"/>
  <c r="V331" i="7"/>
  <c r="K701" i="10" s="1" a="1"/>
  <c r="K701" i="10" s="1"/>
  <c r="W331" i="7"/>
  <c r="L701" i="10" s="1" a="1"/>
  <c r="L701" i="10" s="1"/>
  <c r="W71" i="7"/>
  <c r="L73" i="10" s="1" a="1"/>
  <c r="L73" i="10" s="1"/>
  <c r="V71" i="7"/>
  <c r="K73" i="10" s="1" a="1"/>
  <c r="K73" i="10" s="1"/>
  <c r="V56" i="7"/>
  <c r="K885" i="10" s="1" a="1"/>
  <c r="K885" i="10" s="1"/>
  <c r="W56" i="7"/>
  <c r="L885" i="10" s="1" a="1"/>
  <c r="L885" i="10" s="1"/>
  <c r="W840" i="7"/>
  <c r="L814" i="10" s="1" a="1"/>
  <c r="L814" i="10" s="1"/>
  <c r="V840" i="7"/>
  <c r="K814" i="10" s="1" a="1"/>
  <c r="K814" i="10" s="1"/>
  <c r="W294" i="7"/>
  <c r="L600" i="10" s="1" a="1"/>
  <c r="L600" i="10" s="1"/>
  <c r="V294" i="7"/>
  <c r="K600" i="10" s="1" a="1"/>
  <c r="K600" i="10" s="1"/>
  <c r="W954" i="7"/>
  <c r="L418" i="10" s="1" a="1"/>
  <c r="L418" i="10" s="1"/>
  <c r="V954" i="7"/>
  <c r="K418" i="10" s="1" a="1"/>
  <c r="K418" i="10" s="1"/>
  <c r="W553" i="7"/>
  <c r="L402" i="10" s="1" a="1"/>
  <c r="L402" i="10" s="1"/>
  <c r="V553" i="7"/>
  <c r="K402" i="10" s="1" a="1"/>
  <c r="K402" i="10" s="1"/>
  <c r="W121" i="7"/>
  <c r="L639" i="10" s="1" a="1"/>
  <c r="L639" i="10" s="1"/>
  <c r="V121" i="7"/>
  <c r="K639" i="10" s="1" a="1"/>
  <c r="K639" i="10" s="1"/>
  <c r="W64" i="7"/>
  <c r="L929" i="10" s="1" a="1"/>
  <c r="L929" i="10" s="1"/>
  <c r="V64" i="7"/>
  <c r="K929" i="10" s="1" a="1"/>
  <c r="K929" i="10" s="1"/>
  <c r="W550" i="7"/>
  <c r="L36" i="10" s="1" a="1"/>
  <c r="L36" i="10" s="1"/>
  <c r="V550" i="7"/>
  <c r="K36" i="10" s="1" a="1"/>
  <c r="K36" i="10" s="1"/>
  <c r="V541" i="7"/>
  <c r="K510" i="10" s="1" a="1"/>
  <c r="K510" i="10" s="1"/>
  <c r="W541" i="7"/>
  <c r="L510" i="10" s="1" a="1"/>
  <c r="L510" i="10" s="1"/>
  <c r="W927" i="7"/>
  <c r="L116" i="10" s="1" a="1"/>
  <c r="L116" i="10" s="1"/>
  <c r="V927" i="7"/>
  <c r="K116" i="10" s="1" a="1"/>
  <c r="K116" i="10" s="1"/>
  <c r="W548" i="7"/>
  <c r="L297" i="10" s="1" a="1"/>
  <c r="L297" i="10" s="1"/>
  <c r="V548" i="7"/>
  <c r="K297" i="10" s="1" a="1"/>
  <c r="K297" i="10" s="1"/>
  <c r="V224" i="7"/>
  <c r="K296" i="10" s="1" a="1"/>
  <c r="K296" i="10" s="1"/>
  <c r="W224" i="7"/>
  <c r="L296" i="10" s="1" a="1"/>
  <c r="L296" i="10" s="1"/>
  <c r="W996" i="7"/>
  <c r="L915" i="10" s="1" a="1"/>
  <c r="L915" i="10" s="1"/>
  <c r="V996" i="7"/>
  <c r="K915" i="10" s="1" a="1"/>
  <c r="K915" i="10" s="1"/>
  <c r="W747" i="7"/>
  <c r="L898" i="10" s="1" a="1"/>
  <c r="L898" i="10" s="1"/>
  <c r="V747" i="7"/>
  <c r="K898" i="10" s="1" a="1"/>
  <c r="K898" i="10" s="1"/>
  <c r="W675" i="7"/>
  <c r="L871" i="10" s="1" a="1"/>
  <c r="L871" i="10" s="1"/>
  <c r="V675" i="7"/>
  <c r="K871" i="10" s="1" a="1"/>
  <c r="K871" i="10" s="1"/>
  <c r="W841" i="7"/>
  <c r="L309" i="10" s="1" a="1"/>
  <c r="L309" i="10" s="1"/>
  <c r="V841" i="7"/>
  <c r="K309" i="10" s="1" a="1"/>
  <c r="K309" i="10" s="1"/>
  <c r="W267" i="7"/>
  <c r="L601" i="10" s="1" a="1"/>
  <c r="L601" i="10" s="1"/>
  <c r="V267" i="7"/>
  <c r="K601" i="10" s="1" a="1"/>
  <c r="K601" i="10" s="1"/>
  <c r="W565" i="7"/>
  <c r="L951" i="10" s="1" a="1"/>
  <c r="L951" i="10" s="1"/>
  <c r="V565" i="7"/>
  <c r="K951" i="10" s="1" a="1"/>
  <c r="K951" i="10" s="1"/>
  <c r="V459" i="7"/>
  <c r="K130" i="10" s="1" a="1"/>
  <c r="K130" i="10" s="1"/>
  <c r="W459" i="7"/>
  <c r="L130" i="10" s="1" a="1"/>
  <c r="L130" i="10" s="1"/>
  <c r="W861" i="7"/>
  <c r="L522" i="10" s="1" a="1"/>
  <c r="L522" i="10" s="1"/>
  <c r="V861" i="7"/>
  <c r="K522" i="10" s="1" a="1"/>
  <c r="K522" i="10" s="1"/>
  <c r="W982" i="7"/>
  <c r="L428" i="10" s="1" a="1"/>
  <c r="L428" i="10" s="1"/>
  <c r="V982" i="7"/>
  <c r="K428" i="10" s="1" a="1"/>
  <c r="K428" i="10" s="1"/>
  <c r="V660" i="7"/>
  <c r="K735" i="10" s="1" a="1"/>
  <c r="K735" i="10" s="1"/>
  <c r="W660" i="7"/>
  <c r="L735" i="10" s="1" a="1"/>
  <c r="L735" i="10" s="1"/>
  <c r="W815" i="7"/>
  <c r="L888" i="10" s="1" a="1"/>
  <c r="L888" i="10" s="1"/>
  <c r="V815" i="7"/>
  <c r="K888" i="10" s="1" a="1"/>
  <c r="K888" i="10" s="1"/>
  <c r="W914" i="7"/>
  <c r="L181" i="10" s="1" a="1"/>
  <c r="L181" i="10" s="1"/>
  <c r="V914" i="7"/>
  <c r="K181" i="10" s="1" a="1"/>
  <c r="K181" i="10" s="1"/>
  <c r="W968" i="7"/>
  <c r="L257" i="10" s="1" a="1"/>
  <c r="L257" i="10" s="1"/>
  <c r="V968" i="7"/>
  <c r="K257" i="10" s="1" a="1"/>
  <c r="K257" i="10" s="1"/>
  <c r="W531" i="7"/>
  <c r="L602" i="10" s="1" a="1"/>
  <c r="L602" i="10" s="1"/>
  <c r="V531" i="7"/>
  <c r="K602" i="10" s="1" a="1"/>
  <c r="K602" i="10" s="1"/>
  <c r="W361" i="7"/>
  <c r="L447" i="10" s="1" a="1"/>
  <c r="L447" i="10" s="1"/>
  <c r="V361" i="7"/>
  <c r="K447" i="10" s="1" a="1"/>
  <c r="K447" i="10" s="1"/>
  <c r="W897" i="7"/>
  <c r="L581" i="10" s="1" a="1"/>
  <c r="L581" i="10" s="1"/>
  <c r="V897" i="7"/>
  <c r="K581" i="10" s="1" a="1"/>
  <c r="K581" i="10" s="1"/>
  <c r="W580" i="7"/>
  <c r="L51" i="10" s="1" a="1"/>
  <c r="L51" i="10" s="1"/>
  <c r="V580" i="7"/>
  <c r="K51" i="10" s="1" a="1"/>
  <c r="K51" i="10" s="1"/>
  <c r="W467" i="7"/>
  <c r="L376" i="10" s="1" a="1"/>
  <c r="L376" i="10" s="1"/>
  <c r="V467" i="7"/>
  <c r="K376" i="10" s="1" a="1"/>
  <c r="K376" i="10" s="1"/>
  <c r="W89" i="7"/>
  <c r="L387" i="10" s="1" a="1"/>
  <c r="L387" i="10" s="1"/>
  <c r="V89" i="7"/>
  <c r="K387" i="10" s="1" a="1"/>
  <c r="K387" i="10" s="1"/>
  <c r="W120" i="7"/>
  <c r="L222" i="10" s="1" a="1"/>
  <c r="L222" i="10" s="1"/>
  <c r="V120" i="7"/>
  <c r="K222" i="10" s="1" a="1"/>
  <c r="K222" i="10" s="1"/>
  <c r="V81" i="7"/>
  <c r="K545" i="10" s="1" a="1"/>
  <c r="K545" i="10" s="1"/>
  <c r="W81" i="7"/>
  <c r="L545" i="10" s="1" a="1"/>
  <c r="L545" i="10" s="1"/>
  <c r="W650" i="7"/>
  <c r="L824" i="10" s="1" a="1"/>
  <c r="L824" i="10" s="1"/>
  <c r="V650" i="7"/>
  <c r="K824" i="10" s="1" a="1"/>
  <c r="K824" i="10" s="1"/>
  <c r="V627" i="7"/>
  <c r="K802" i="10" s="1" a="1"/>
  <c r="K802" i="10" s="1"/>
  <c r="W627" i="7"/>
  <c r="L802" i="10" s="1" a="1"/>
  <c r="L802" i="10" s="1"/>
  <c r="V800" i="7"/>
  <c r="K862" i="10" s="1" a="1"/>
  <c r="K862" i="10" s="1"/>
  <c r="W800" i="7"/>
  <c r="L862" i="10" s="1" a="1"/>
  <c r="L862" i="10" s="1"/>
  <c r="V283" i="7"/>
  <c r="K995" i="10" s="1" a="1"/>
  <c r="K995" i="10" s="1"/>
  <c r="W283" i="7"/>
  <c r="L995" i="10" s="1" a="1"/>
  <c r="L995" i="10" s="1"/>
  <c r="W349" i="7"/>
  <c r="L427" i="10" s="1" a="1"/>
  <c r="L427" i="10" s="1"/>
  <c r="V349" i="7"/>
  <c r="K427" i="10" s="1" a="1"/>
  <c r="K427" i="10" s="1"/>
  <c r="W634" i="7"/>
  <c r="L598" i="10" s="1" a="1"/>
  <c r="L598" i="10" s="1"/>
  <c r="V634" i="7"/>
  <c r="K598" i="10" s="1" a="1"/>
  <c r="K598" i="10" s="1"/>
  <c r="W364" i="7"/>
  <c r="L970" i="10" s="1" a="1"/>
  <c r="L970" i="10" s="1"/>
  <c r="V364" i="7"/>
  <c r="K970" i="10" s="1" a="1"/>
  <c r="K970" i="10" s="1"/>
  <c r="W417" i="7"/>
  <c r="L327" i="10" s="1" a="1"/>
  <c r="L327" i="10" s="1"/>
  <c r="V417" i="7"/>
  <c r="K327" i="10" s="1" a="1"/>
  <c r="K327" i="10" s="1"/>
  <c r="W466" i="7"/>
  <c r="L791" i="10" s="1" a="1"/>
  <c r="L791" i="10" s="1"/>
  <c r="V466" i="7"/>
  <c r="K791" i="10" s="1" a="1"/>
  <c r="K791" i="10" s="1"/>
  <c r="V151" i="7"/>
  <c r="K649" i="10" s="1" a="1"/>
  <c r="K649" i="10" s="1"/>
  <c r="W151" i="7"/>
  <c r="L649" i="10" s="1" a="1"/>
  <c r="L649" i="10" s="1"/>
  <c r="V499" i="7"/>
  <c r="K580" i="10" s="1" a="1"/>
  <c r="K580" i="10" s="1"/>
  <c r="W499" i="7"/>
  <c r="L580" i="10" s="1" a="1"/>
  <c r="L580" i="10" s="1"/>
  <c r="V500" i="7"/>
  <c r="K200" i="10" s="1" a="1"/>
  <c r="K200" i="10" s="1"/>
  <c r="W500" i="7"/>
  <c r="L200" i="10" s="1" a="1"/>
  <c r="L200" i="10" s="1"/>
  <c r="W588" i="7"/>
  <c r="L53" i="10" s="1" a="1"/>
  <c r="L53" i="10" s="1"/>
  <c r="V588" i="7"/>
  <c r="K53" i="10" s="1" a="1"/>
  <c r="K53" i="10" s="1"/>
  <c r="W418" i="7"/>
  <c r="L860" i="10" s="1" a="1"/>
  <c r="L860" i="10" s="1"/>
  <c r="V418" i="7"/>
  <c r="K860" i="10" s="1" a="1"/>
  <c r="K860" i="10" s="1"/>
  <c r="V285" i="7"/>
  <c r="K719" i="10" s="1" a="1"/>
  <c r="K719" i="10" s="1"/>
  <c r="W285" i="7"/>
  <c r="L719" i="10" s="1" a="1"/>
  <c r="L719" i="10" s="1"/>
  <c r="W882" i="7"/>
  <c r="L996" i="10" s="1" a="1"/>
  <c r="L996" i="10" s="1"/>
  <c r="V882" i="7"/>
  <c r="K996" i="10" s="1" a="1"/>
  <c r="K996" i="10" s="1"/>
  <c r="W348" i="7"/>
  <c r="L475" i="10" s="1" a="1"/>
  <c r="L475" i="10" s="1"/>
  <c r="V348" i="7"/>
  <c r="K475" i="10" s="1" a="1"/>
  <c r="K475" i="10" s="1"/>
  <c r="W750" i="7"/>
  <c r="L76" i="10" s="1" a="1"/>
  <c r="L76" i="10" s="1"/>
  <c r="V750" i="7"/>
  <c r="K76" i="10" s="1" a="1"/>
  <c r="K76" i="10" s="1"/>
  <c r="W542" i="7"/>
  <c r="L407" i="10" s="1" a="1"/>
  <c r="L407" i="10" s="1"/>
  <c r="V542" i="7"/>
  <c r="K407" i="10" s="1" a="1"/>
  <c r="K407" i="10" s="1"/>
  <c r="W830" i="7"/>
  <c r="L137" i="10" s="1" a="1"/>
  <c r="L137" i="10" s="1"/>
  <c r="V830" i="7"/>
  <c r="K137" i="10" s="1" a="1"/>
  <c r="K137" i="10" s="1"/>
  <c r="V572" i="7"/>
  <c r="K351" i="10" s="1" a="1"/>
  <c r="K351" i="10" s="1"/>
  <c r="W572" i="7"/>
  <c r="L351" i="10" s="1" a="1"/>
  <c r="L351" i="10" s="1"/>
  <c r="W177" i="7"/>
  <c r="L714" i="10" s="1" a="1"/>
  <c r="L714" i="10" s="1"/>
  <c r="V177" i="7"/>
  <c r="K714" i="10" s="1" a="1"/>
  <c r="K714" i="10" s="1"/>
  <c r="W178" i="7"/>
  <c r="L29" i="10" s="1" a="1"/>
  <c r="L29" i="10" s="1"/>
  <c r="V178" i="7"/>
  <c r="K29" i="10" s="1" a="1"/>
  <c r="K29" i="10" s="1"/>
  <c r="W490" i="7"/>
  <c r="L1001" i="10" s="1" a="1"/>
  <c r="L1001" i="10" s="1"/>
  <c r="V490" i="7"/>
  <c r="K1001" i="10" s="1" a="1"/>
  <c r="K1001" i="10" s="1"/>
  <c r="W899" i="7"/>
  <c r="L305" i="10" s="1" a="1"/>
  <c r="L305" i="10" s="1"/>
  <c r="V899" i="7"/>
  <c r="K305" i="10" s="1" a="1"/>
  <c r="K305" i="10" s="1"/>
  <c r="W301" i="7"/>
  <c r="L508" i="10" s="1" a="1"/>
  <c r="L508" i="10" s="1"/>
  <c r="V301" i="7"/>
  <c r="K508" i="10" s="1" a="1"/>
  <c r="K508" i="10" s="1"/>
  <c r="W123" i="7"/>
  <c r="L87" i="10" s="1" a="1"/>
  <c r="L87" i="10" s="1"/>
  <c r="V123" i="7"/>
  <c r="K87" i="10" s="1" a="1"/>
  <c r="K87" i="10" s="1"/>
  <c r="W232" i="7"/>
  <c r="L637" i="10" s="1" a="1"/>
  <c r="L637" i="10" s="1"/>
  <c r="V232" i="7"/>
  <c r="K637" i="10" s="1" a="1"/>
  <c r="K637" i="10" s="1"/>
  <c r="W880" i="7"/>
  <c r="L440" i="10" s="1" a="1"/>
  <c r="L440" i="10" s="1"/>
  <c r="V880" i="7"/>
  <c r="K440" i="10" s="1" a="1"/>
  <c r="K440" i="10" s="1"/>
  <c r="V498" i="7"/>
  <c r="K644" i="10" s="1" a="1"/>
  <c r="K644" i="10" s="1"/>
  <c r="W498" i="7"/>
  <c r="L644" i="10" s="1" a="1"/>
  <c r="L644" i="10" s="1"/>
  <c r="V223" i="7"/>
  <c r="K75" i="10" s="1" a="1"/>
  <c r="K75" i="10" s="1"/>
  <c r="W223" i="7"/>
  <c r="L75" i="10" s="1" a="1"/>
  <c r="L75" i="10" s="1"/>
  <c r="V2" i="7"/>
  <c r="K319" i="10" s="1" a="1"/>
  <c r="K319" i="10" s="1"/>
  <c r="W2" i="7"/>
  <c r="L319" i="10" s="1" a="1"/>
  <c r="L319" i="10" s="1"/>
  <c r="V473" i="7"/>
  <c r="K902" i="10" s="1" a="1"/>
  <c r="K902" i="10" s="1"/>
  <c r="W473" i="7"/>
  <c r="L902" i="10" s="1" a="1"/>
  <c r="L902" i="10" s="1"/>
  <c r="W300" i="7"/>
  <c r="L715" i="10" s="1" a="1"/>
  <c r="L715" i="10" s="1"/>
  <c r="V300" i="7"/>
  <c r="K715" i="10" s="1" a="1"/>
  <c r="K715" i="10" s="1"/>
  <c r="V727" i="7"/>
  <c r="K694" i="10" s="1" a="1"/>
  <c r="K694" i="10" s="1"/>
  <c r="W727" i="7"/>
  <c r="L694" i="10" s="1" a="1"/>
  <c r="L694" i="10" s="1"/>
  <c r="W453" i="7"/>
  <c r="L275" i="10" s="1" a="1"/>
  <c r="L275" i="10" s="1"/>
  <c r="V453" i="7"/>
  <c r="K275" i="10" s="1" a="1"/>
  <c r="K275" i="10" s="1"/>
  <c r="W194" i="7"/>
  <c r="L559" i="10" s="1" a="1"/>
  <c r="L559" i="10" s="1"/>
  <c r="V194" i="7"/>
  <c r="K559" i="10" s="1" a="1"/>
  <c r="K559" i="10" s="1"/>
  <c r="W966" i="7"/>
  <c r="L839" i="10" s="1" a="1"/>
  <c r="L839" i="10" s="1"/>
  <c r="V966" i="7"/>
  <c r="K839" i="10" s="1" a="1"/>
  <c r="K839" i="10" s="1"/>
  <c r="W416" i="7"/>
  <c r="L481" i="10" s="1" a="1"/>
  <c r="L481" i="10" s="1"/>
  <c r="V416" i="7"/>
  <c r="K481" i="10" s="1" a="1"/>
  <c r="K481" i="10" s="1"/>
  <c r="W87" i="7"/>
  <c r="L988" i="10" s="1" a="1"/>
  <c r="L988" i="10" s="1"/>
  <c r="V87" i="7"/>
  <c r="K988" i="10" s="1" a="1"/>
  <c r="K988" i="10" s="1"/>
  <c r="W753" i="7"/>
  <c r="L765" i="10" s="1" a="1"/>
  <c r="L765" i="10" s="1"/>
  <c r="V753" i="7"/>
  <c r="K765" i="10" s="1" a="1"/>
  <c r="K765" i="10" s="1"/>
  <c r="W494" i="7"/>
  <c r="L403" i="10" s="1" a="1"/>
  <c r="L403" i="10" s="1"/>
  <c r="V494" i="7"/>
  <c r="K403" i="10" s="1" a="1"/>
  <c r="K403" i="10" s="1"/>
  <c r="W221" i="7"/>
  <c r="L956" i="10" s="1" a="1"/>
  <c r="L956" i="10" s="1"/>
  <c r="V221" i="7"/>
  <c r="K956" i="10" s="1" a="1"/>
  <c r="K956" i="10" s="1"/>
  <c r="W276" i="7"/>
  <c r="L609" i="10" s="1" a="1"/>
  <c r="L609" i="10" s="1"/>
  <c r="V276" i="7"/>
  <c r="K609" i="10" s="1" a="1"/>
  <c r="K609" i="10" s="1"/>
  <c r="V249" i="7"/>
  <c r="K256" i="10" s="1" a="1"/>
  <c r="K256" i="10" s="1"/>
  <c r="W249" i="7"/>
  <c r="L256" i="10" s="1" a="1"/>
  <c r="L256" i="10" s="1"/>
  <c r="W405" i="7"/>
  <c r="L790" i="10" s="1" a="1"/>
  <c r="L790" i="10" s="1"/>
  <c r="V405" i="7"/>
  <c r="K790" i="10" s="1" a="1"/>
  <c r="K790" i="10" s="1"/>
  <c r="W475" i="7"/>
  <c r="L343" i="10" s="1" a="1"/>
  <c r="L343" i="10" s="1"/>
  <c r="V475" i="7"/>
  <c r="K343" i="10" s="1" a="1"/>
  <c r="K343" i="10" s="1"/>
  <c r="W321" i="7"/>
  <c r="L942" i="10" s="1" a="1"/>
  <c r="L942" i="10" s="1"/>
  <c r="V321" i="7"/>
  <c r="K942" i="10" s="1" a="1"/>
  <c r="K942" i="10" s="1"/>
  <c r="W791" i="7"/>
  <c r="L691" i="10" s="1" a="1"/>
  <c r="L691" i="10" s="1"/>
  <c r="V791" i="7"/>
  <c r="K691" i="10" s="1" a="1"/>
  <c r="K691" i="10" s="1"/>
  <c r="W940" i="7"/>
  <c r="L84" i="10" s="1" a="1"/>
  <c r="L84" i="10" s="1"/>
  <c r="V940" i="7"/>
  <c r="K84" i="10" s="1" a="1"/>
  <c r="K84" i="10" s="1"/>
  <c r="W652" i="7"/>
  <c r="L436" i="10" s="1" a="1"/>
  <c r="L436" i="10" s="1"/>
  <c r="V652" i="7"/>
  <c r="K436" i="10" s="1" a="1"/>
  <c r="K436" i="10" s="1"/>
  <c r="W745" i="7"/>
  <c r="L865" i="10" s="1" a="1"/>
  <c r="L865" i="10" s="1"/>
  <c r="V745" i="7"/>
  <c r="K865" i="10" s="1" a="1"/>
  <c r="K865" i="10" s="1"/>
  <c r="W866" i="7"/>
  <c r="L941" i="10" s="1" a="1"/>
  <c r="L941" i="10" s="1"/>
  <c r="V866" i="7"/>
  <c r="K941" i="10" s="1" a="1"/>
  <c r="K941" i="10" s="1"/>
  <c r="W922" i="7"/>
  <c r="L705" i="10" s="1" a="1"/>
  <c r="L705" i="10" s="1"/>
  <c r="V922" i="7"/>
  <c r="K705" i="10" s="1" a="1"/>
  <c r="K705" i="10" s="1"/>
  <c r="W483" i="7"/>
  <c r="L232" i="10" s="1" a="1"/>
  <c r="L232" i="10" s="1"/>
  <c r="V483" i="7"/>
  <c r="K232" i="10" s="1" a="1"/>
  <c r="K232" i="10" s="1"/>
  <c r="W561" i="7"/>
  <c r="L613" i="10" s="1" a="1"/>
  <c r="L613" i="10" s="1"/>
  <c r="V561" i="7"/>
  <c r="K613" i="10" s="1" a="1"/>
  <c r="K613" i="10" s="1"/>
  <c r="V811" i="7"/>
  <c r="K911" i="10" s="1" a="1"/>
  <c r="K911" i="10" s="1"/>
  <c r="W811" i="7"/>
  <c r="L911" i="10" s="1" a="1"/>
  <c r="L911" i="10" s="1"/>
  <c r="V528" i="7"/>
  <c r="K145" i="10" s="1" a="1"/>
  <c r="K145" i="10" s="1"/>
  <c r="W528" i="7"/>
  <c r="L145" i="10" s="1" a="1"/>
  <c r="L145" i="10" s="1"/>
  <c r="W253" i="7"/>
  <c r="L907" i="10" s="1" a="1"/>
  <c r="L907" i="10" s="1"/>
  <c r="V253" i="7"/>
  <c r="K907" i="10" s="1" a="1"/>
  <c r="K907" i="10" s="1"/>
  <c r="W619" i="7"/>
  <c r="L139" i="10" s="1" a="1"/>
  <c r="L139" i="10" s="1"/>
  <c r="V619" i="7"/>
  <c r="K139" i="10" s="1" a="1"/>
  <c r="K139" i="10" s="1"/>
  <c r="V32" i="7"/>
  <c r="K366" i="10" s="1" a="1"/>
  <c r="K366" i="10" s="1"/>
  <c r="W32" i="7"/>
  <c r="L366" i="10" s="1" a="1"/>
  <c r="L366" i="10" s="1"/>
  <c r="V967" i="7"/>
  <c r="K561" i="10" s="1" a="1"/>
  <c r="K561" i="10" s="1"/>
  <c r="W967" i="7"/>
  <c r="L561" i="10" s="1" a="1"/>
  <c r="L561" i="10" s="1"/>
  <c r="W725" i="7"/>
  <c r="L513" i="10" s="1" a="1"/>
  <c r="L513" i="10" s="1"/>
  <c r="V725" i="7"/>
  <c r="K513" i="10" s="1" a="1"/>
  <c r="K513" i="10" s="1"/>
  <c r="W495" i="7"/>
  <c r="L584" i="10" s="1" a="1"/>
  <c r="L584" i="10" s="1"/>
  <c r="V495" i="7"/>
  <c r="K584" i="10" s="1" a="1"/>
  <c r="K584" i="10" s="1"/>
  <c r="W754" i="7"/>
  <c r="L981" i="10" s="1" a="1"/>
  <c r="L981" i="10" s="1"/>
  <c r="V754" i="7"/>
  <c r="K981" i="10" s="1" a="1"/>
  <c r="K981" i="10" s="1"/>
  <c r="W441" i="7"/>
  <c r="L124" i="10" s="1" a="1"/>
  <c r="L124" i="10" s="1"/>
  <c r="V441" i="7"/>
  <c r="K124" i="10" s="1" a="1"/>
  <c r="K124" i="10" s="1"/>
  <c r="V1000" i="7"/>
  <c r="K651" i="10" s="1" a="1"/>
  <c r="K651" i="10" s="1"/>
  <c r="W1000" i="7"/>
  <c r="L651" i="10" s="1" a="1"/>
  <c r="L651" i="10" s="1"/>
  <c r="W191" i="7"/>
  <c r="L328" i="10" s="1" a="1"/>
  <c r="L328" i="10" s="1"/>
  <c r="V191" i="7"/>
  <c r="K328" i="10" s="1" a="1"/>
  <c r="K328" i="10" s="1"/>
  <c r="W712" i="7"/>
  <c r="L57" i="10" s="1" a="1"/>
  <c r="L57" i="10" s="1"/>
  <c r="V712" i="7"/>
  <c r="K57" i="10" s="1" a="1"/>
  <c r="K57" i="10" s="1"/>
  <c r="W308" i="7"/>
  <c r="L259" i="10" s="1" a="1"/>
  <c r="L259" i="10" s="1"/>
  <c r="V308" i="7"/>
  <c r="K259" i="10" s="1" a="1"/>
  <c r="K259" i="10" s="1"/>
  <c r="W722" i="7"/>
  <c r="L406" i="10" s="1" a="1"/>
  <c r="L406" i="10" s="1"/>
  <c r="V722" i="7"/>
  <c r="K406" i="10" s="1" a="1"/>
  <c r="K406" i="10" s="1"/>
  <c r="W203" i="7"/>
  <c r="L906" i="10" s="1" a="1"/>
  <c r="L906" i="10" s="1"/>
  <c r="V203" i="7"/>
  <c r="K906" i="10" s="1" a="1"/>
  <c r="K906" i="10" s="1"/>
  <c r="W388" i="7"/>
  <c r="L413" i="10" s="1" a="1"/>
  <c r="L413" i="10" s="1"/>
  <c r="V388" i="7"/>
  <c r="K413" i="10" s="1" a="1"/>
  <c r="K413" i="10" s="1"/>
  <c r="V775" i="7"/>
  <c r="K118" i="10" s="1" a="1"/>
  <c r="K118" i="10" s="1"/>
  <c r="W775" i="7"/>
  <c r="L118" i="10" s="1" a="1"/>
  <c r="L118" i="10" s="1"/>
  <c r="W362" i="7"/>
  <c r="L318" i="10" s="1" a="1"/>
  <c r="L318" i="10" s="1"/>
  <c r="V362" i="7"/>
  <c r="K318" i="10" s="1" a="1"/>
  <c r="K318" i="10" s="1"/>
  <c r="W518" i="7"/>
  <c r="L443" i="10" s="1" a="1"/>
  <c r="L443" i="10" s="1"/>
  <c r="V518" i="7"/>
  <c r="K443" i="10" s="1" a="1"/>
  <c r="K443" i="10" s="1"/>
  <c r="W421" i="7"/>
  <c r="L733" i="10" s="1" a="1"/>
  <c r="L733" i="10" s="1"/>
  <c r="V421" i="7"/>
  <c r="K733" i="10" s="1" a="1"/>
  <c r="K733" i="10" s="1"/>
  <c r="W780" i="7"/>
  <c r="L963" i="10" s="1" a="1"/>
  <c r="L963" i="10" s="1"/>
  <c r="V780" i="7"/>
  <c r="K963" i="10" s="1" a="1"/>
  <c r="K963" i="10" s="1"/>
  <c r="W292" i="7"/>
  <c r="L198" i="10" s="1" a="1"/>
  <c r="L198" i="10" s="1"/>
  <c r="V292" i="7"/>
  <c r="K198" i="10" s="1" a="1"/>
  <c r="K198" i="10" s="1"/>
  <c r="W926" i="7"/>
  <c r="L233" i="10" s="1" a="1"/>
  <c r="L233" i="10" s="1"/>
  <c r="V926" i="7"/>
  <c r="K233" i="10" s="1" a="1"/>
  <c r="K233" i="10" s="1"/>
  <c r="W149" i="7"/>
  <c r="L28" i="10" s="1" a="1"/>
  <c r="L28" i="10" s="1"/>
  <c r="V149" i="7"/>
  <c r="K28" i="10" s="1" a="1"/>
  <c r="K28" i="10" s="1"/>
  <c r="W468" i="7"/>
  <c r="L620" i="10" s="1" a="1"/>
  <c r="L620" i="10" s="1"/>
  <c r="V468" i="7"/>
  <c r="K620" i="10" s="1" a="1"/>
  <c r="K620" i="10" s="1"/>
  <c r="W835" i="7"/>
  <c r="L904" i="10" s="1" a="1"/>
  <c r="L904" i="10" s="1"/>
  <c r="V835" i="7"/>
  <c r="K904" i="10" s="1" a="1"/>
  <c r="K904" i="10" s="1"/>
  <c r="W156" i="7"/>
  <c r="L934" i="10" s="1" a="1"/>
  <c r="L934" i="10" s="1"/>
  <c r="V156" i="7"/>
  <c r="K934" i="10" s="1" a="1"/>
  <c r="K934" i="10" s="1"/>
  <c r="W354" i="7"/>
  <c r="L901" i="10" s="1" a="1"/>
  <c r="L901" i="10" s="1"/>
  <c r="V354" i="7"/>
  <c r="K901" i="10" s="1" a="1"/>
  <c r="K901" i="10" s="1"/>
  <c r="W873" i="7"/>
  <c r="L167" i="10" s="1" a="1"/>
  <c r="L167" i="10" s="1"/>
  <c r="V873" i="7"/>
  <c r="K167" i="10" s="1" a="1"/>
  <c r="K167" i="10" s="1"/>
  <c r="W309" i="7"/>
  <c r="L213" i="10" s="1" a="1"/>
  <c r="L213" i="10" s="1"/>
  <c r="V309" i="7"/>
  <c r="K213" i="10" s="1" a="1"/>
  <c r="K213" i="10" s="1"/>
  <c r="W218" i="7"/>
  <c r="L687" i="10" s="1" a="1"/>
  <c r="L687" i="10" s="1"/>
  <c r="V218" i="7"/>
  <c r="K687" i="10" s="1" a="1"/>
  <c r="K687" i="10" s="1"/>
  <c r="W933" i="7"/>
  <c r="L873" i="10" s="1" a="1"/>
  <c r="L873" i="10" s="1"/>
  <c r="V933" i="7"/>
  <c r="K873" i="10" s="1" a="1"/>
  <c r="K873" i="10" s="1"/>
  <c r="W648" i="7"/>
  <c r="L511" i="10" s="1" a="1"/>
  <c r="L511" i="10" s="1"/>
  <c r="V648" i="7"/>
  <c r="K511" i="10" s="1" a="1"/>
  <c r="K511" i="10" s="1"/>
  <c r="W396" i="7"/>
  <c r="L101" i="10" s="1" a="1"/>
  <c r="L101" i="10" s="1"/>
  <c r="V396" i="7"/>
  <c r="K101" i="10" s="1" a="1"/>
  <c r="K101" i="10" s="1"/>
  <c r="W752" i="7"/>
  <c r="L920" i="10" s="1" a="1"/>
  <c r="L920" i="10" s="1"/>
  <c r="V752" i="7"/>
  <c r="K920" i="10" s="1" a="1"/>
  <c r="K920" i="10" s="1"/>
  <c r="W952" i="7"/>
  <c r="L287" i="10" s="1" a="1"/>
  <c r="L287" i="10" s="1"/>
  <c r="V952" i="7"/>
  <c r="K287" i="10" s="1" a="1"/>
  <c r="K287" i="10" s="1"/>
  <c r="W205" i="7"/>
  <c r="L299" i="10" s="1" a="1"/>
  <c r="L299" i="10" s="1"/>
  <c r="V205" i="7"/>
  <c r="K299" i="10" s="1" a="1"/>
  <c r="K299" i="10" s="1"/>
  <c r="W993" i="7"/>
  <c r="L627" i="10" s="1" a="1"/>
  <c r="L627" i="10" s="1"/>
  <c r="V993" i="7"/>
  <c r="K627" i="10" s="1" a="1"/>
  <c r="K627" i="10" s="1"/>
  <c r="V400" i="7"/>
  <c r="K722" i="10" s="1" a="1"/>
  <c r="K722" i="10" s="1"/>
  <c r="W400" i="7"/>
  <c r="L722" i="10" s="1" a="1"/>
  <c r="L722" i="10" s="1"/>
  <c r="V806" i="7"/>
  <c r="K946" i="10" s="1" a="1"/>
  <c r="K946" i="10" s="1"/>
  <c r="W806" i="7"/>
  <c r="L946" i="10" s="1" a="1"/>
  <c r="L946" i="10" s="1"/>
  <c r="W154" i="7"/>
  <c r="L761" i="10" s="1" a="1"/>
  <c r="L761" i="10" s="1"/>
  <c r="V154" i="7"/>
  <c r="K761" i="10" s="1" a="1"/>
  <c r="K761" i="10" s="1"/>
  <c r="W856" i="7"/>
  <c r="L460" i="10" s="1" a="1"/>
  <c r="L460" i="10" s="1"/>
  <c r="V856" i="7"/>
  <c r="K460" i="10" s="1" a="1"/>
  <c r="K460" i="10" s="1"/>
  <c r="W384" i="7"/>
  <c r="L852" i="10" s="1" a="1"/>
  <c r="L852" i="10" s="1"/>
  <c r="V384" i="7"/>
  <c r="K852" i="10" s="1" a="1"/>
  <c r="K852" i="10" s="1"/>
  <c r="W209" i="7"/>
  <c r="L666" i="10" s="1" a="1"/>
  <c r="L666" i="10" s="1"/>
  <c r="V209" i="7"/>
  <c r="K666" i="10" s="1" a="1"/>
  <c r="K666" i="10" s="1"/>
  <c r="W959" i="7"/>
  <c r="L38" i="10" s="1" a="1"/>
  <c r="L38" i="10" s="1"/>
  <c r="V959" i="7"/>
  <c r="K38" i="10" s="1" a="1"/>
  <c r="K38" i="10" s="1"/>
  <c r="W762" i="7"/>
  <c r="L968" i="10" s="1" a="1"/>
  <c r="L968" i="10" s="1"/>
  <c r="V762" i="7"/>
  <c r="K968" i="10" s="1" a="1"/>
  <c r="K968" i="10" s="1"/>
  <c r="V401" i="7"/>
  <c r="K63" i="10" s="1" a="1"/>
  <c r="K63" i="10" s="1"/>
  <c r="W401" i="7"/>
  <c r="L63" i="10" s="1" a="1"/>
  <c r="L63" i="10" s="1"/>
  <c r="W251" i="7"/>
  <c r="L547" i="10" s="1" a="1"/>
  <c r="L547" i="10" s="1"/>
  <c r="V251" i="7"/>
  <c r="K547" i="10" s="1" a="1"/>
  <c r="K547" i="10" s="1"/>
  <c r="W717" i="7"/>
  <c r="L271" i="10" s="1" a="1"/>
  <c r="L271" i="10" s="1"/>
  <c r="V717" i="7"/>
  <c r="K271" i="10" s="1" a="1"/>
  <c r="K271" i="10" s="1"/>
  <c r="W928" i="7"/>
  <c r="L395" i="10" s="1" a="1"/>
  <c r="L395" i="10" s="1"/>
  <c r="V928" i="7"/>
  <c r="K395" i="10" s="1" a="1"/>
  <c r="K395" i="10" s="1"/>
  <c r="V640" i="7"/>
  <c r="K811" i="10" s="1" a="1"/>
  <c r="K811" i="10" s="1"/>
  <c r="W640" i="7"/>
  <c r="L811" i="10" s="1" a="1"/>
  <c r="L811" i="10" s="1"/>
  <c r="W671" i="7"/>
  <c r="L833" i="10" s="1" a="1"/>
  <c r="L833" i="10" s="1"/>
  <c r="V671" i="7"/>
  <c r="K833" i="10" s="1" a="1"/>
  <c r="K833" i="10" s="1"/>
  <c r="W961" i="7"/>
  <c r="L950" i="10" s="1" a="1"/>
  <c r="L950" i="10" s="1"/>
  <c r="V961" i="7"/>
  <c r="K950" i="10" s="1" a="1"/>
  <c r="K950" i="10" s="1"/>
  <c r="V792" i="7"/>
  <c r="K640" i="10" s="1" a="1"/>
  <c r="K640" i="10" s="1"/>
  <c r="W792" i="7"/>
  <c r="L640" i="10" s="1" a="1"/>
  <c r="L640" i="10" s="1"/>
  <c r="W697" i="7"/>
  <c r="L177" i="10" s="1" a="1"/>
  <c r="L177" i="10" s="1"/>
  <c r="V697" i="7"/>
  <c r="K177" i="10" s="1" a="1"/>
  <c r="K177" i="10" s="1"/>
  <c r="V963" i="7"/>
  <c r="K793" i="10" s="1" a="1"/>
  <c r="K793" i="10" s="1"/>
  <c r="W963" i="7"/>
  <c r="L793" i="10" s="1" a="1"/>
  <c r="L793" i="10" s="1"/>
  <c r="W615" i="7"/>
  <c r="L518" i="10" s="1" a="1"/>
  <c r="L518" i="10" s="1"/>
  <c r="V615" i="7"/>
  <c r="K518" i="10" s="1" a="1"/>
  <c r="K518" i="10" s="1"/>
  <c r="V513" i="7"/>
  <c r="K575" i="10" s="1" a="1"/>
  <c r="K575" i="10" s="1"/>
  <c r="W513" i="7"/>
  <c r="L575" i="10" s="1" a="1"/>
  <c r="L575" i="10" s="1"/>
  <c r="V187" i="7"/>
  <c r="K758" i="10" s="1" a="1"/>
  <c r="K758" i="10" s="1"/>
  <c r="W187" i="7"/>
  <c r="L758" i="10" s="1" a="1"/>
  <c r="L758" i="10" s="1"/>
  <c r="W299" i="7"/>
  <c r="L772" i="10" s="1" a="1"/>
  <c r="L772" i="10" s="1"/>
  <c r="V299" i="7"/>
  <c r="K772" i="10" s="1" a="1"/>
  <c r="K772" i="10" s="1"/>
  <c r="V16" i="7"/>
  <c r="K869" i="10" s="1" a="1"/>
  <c r="K869" i="10" s="1"/>
  <c r="W16" i="7"/>
  <c r="L869" i="10" s="1" a="1"/>
  <c r="L869" i="10" s="1"/>
  <c r="W3" i="7"/>
  <c r="L952" i="10" s="1" a="1"/>
  <c r="L952" i="10" s="1"/>
  <c r="V3" i="7"/>
  <c r="K952" i="10" s="1" a="1"/>
  <c r="K952" i="10" s="1"/>
  <c r="W329" i="7"/>
  <c r="L405" i="10" s="1" a="1"/>
  <c r="L405" i="10" s="1"/>
  <c r="V329" i="7"/>
  <c r="K405" i="10" s="1" a="1"/>
  <c r="K405" i="10" s="1"/>
  <c r="W409" i="7"/>
  <c r="L43" i="10" s="1" a="1"/>
  <c r="L43" i="10" s="1"/>
  <c r="V409" i="7"/>
  <c r="K43" i="10" s="1" a="1"/>
  <c r="K43" i="10" s="1"/>
  <c r="W486" i="7"/>
  <c r="L794" i="10" s="1" a="1"/>
  <c r="L794" i="10" s="1"/>
  <c r="V486" i="7"/>
  <c r="K794" i="10" s="1" a="1"/>
  <c r="K794" i="10" s="1"/>
  <c r="W838" i="7"/>
  <c r="L658" i="10" s="1" a="1"/>
  <c r="L658" i="10" s="1"/>
  <c r="V838" i="7"/>
  <c r="K658" i="10" s="1" a="1"/>
  <c r="K658" i="10" s="1"/>
  <c r="W946" i="7"/>
  <c r="L65" i="10" s="1" a="1"/>
  <c r="L65" i="10" s="1"/>
  <c r="V946" i="7"/>
  <c r="K65" i="10" s="1" a="1"/>
  <c r="K65" i="10" s="1"/>
  <c r="W220" i="7"/>
  <c r="L453" i="10" s="1" a="1"/>
  <c r="L453" i="10" s="1"/>
  <c r="V220" i="7"/>
  <c r="K453" i="10" s="1" a="1"/>
  <c r="K453" i="10" s="1"/>
  <c r="W172" i="7"/>
  <c r="L754" i="10" s="1" a="1"/>
  <c r="L754" i="10" s="1"/>
  <c r="V172" i="7"/>
  <c r="K754" i="10" s="1" a="1"/>
  <c r="K754" i="10" s="1"/>
  <c r="V630" i="7"/>
  <c r="K90" i="10" s="1" a="1"/>
  <c r="K90" i="10" s="1"/>
  <c r="W630" i="7"/>
  <c r="L90" i="10" s="1" a="1"/>
  <c r="L90" i="10" s="1"/>
  <c r="V164" i="7"/>
  <c r="K528" i="10" s="1" a="1"/>
  <c r="K528" i="10" s="1"/>
  <c r="W164" i="7"/>
  <c r="L528" i="10" s="1" a="1"/>
  <c r="L528" i="10" s="1"/>
  <c r="W520" i="7"/>
  <c r="L488" i="10" s="1" a="1"/>
  <c r="L488" i="10" s="1"/>
  <c r="V520" i="7"/>
  <c r="K488" i="10" s="1" a="1"/>
  <c r="K488" i="10" s="1"/>
  <c r="W365" i="7"/>
  <c r="L410" i="10" s="1" a="1"/>
  <c r="L410" i="10" s="1"/>
  <c r="V365" i="7"/>
  <c r="K410" i="10" s="1" a="1"/>
  <c r="K410" i="10" s="1"/>
  <c r="W305" i="7"/>
  <c r="L109" i="10" s="1" a="1"/>
  <c r="L109" i="10" s="1"/>
  <c r="V305" i="7"/>
  <c r="K109" i="10" s="1" a="1"/>
  <c r="K109" i="10" s="1"/>
  <c r="W803" i="7"/>
  <c r="L33" i="10" s="1" a="1"/>
  <c r="L33" i="10" s="1"/>
  <c r="V803" i="7"/>
  <c r="K33" i="10" s="1" a="1"/>
  <c r="K33" i="10" s="1"/>
  <c r="W135" i="7"/>
  <c r="L340" i="10" s="1" a="1"/>
  <c r="L340" i="10" s="1"/>
  <c r="V135" i="7"/>
  <c r="K340" i="10" s="1" a="1"/>
  <c r="K340" i="10" s="1"/>
  <c r="W744" i="7"/>
  <c r="L253" i="10" s="1" a="1"/>
  <c r="L253" i="10" s="1"/>
  <c r="V744" i="7"/>
  <c r="K253" i="10" s="1" a="1"/>
  <c r="K253" i="10" s="1"/>
  <c r="W282" i="7"/>
  <c r="L119" i="10" s="1" a="1"/>
  <c r="L119" i="10" s="1"/>
  <c r="V282" i="7"/>
  <c r="K119" i="10" s="1" a="1"/>
  <c r="K119" i="10" s="1"/>
  <c r="W505" i="7"/>
  <c r="L883" i="10" s="1" a="1"/>
  <c r="L883" i="10" s="1"/>
  <c r="V505" i="7"/>
  <c r="K883" i="10" s="1" a="1"/>
  <c r="K883" i="10" s="1"/>
  <c r="W268" i="7"/>
  <c r="L203" i="10" s="1" a="1"/>
  <c r="L203" i="10" s="1"/>
  <c r="V268" i="7"/>
  <c r="K203" i="10" s="1" a="1"/>
  <c r="K203" i="10" s="1"/>
  <c r="W635" i="7"/>
  <c r="L998" i="10" s="1" a="1"/>
  <c r="L998" i="10" s="1"/>
  <c r="V635" i="7"/>
  <c r="K998" i="10" s="1" a="1"/>
  <c r="K998" i="10" s="1"/>
  <c r="W337" i="7"/>
  <c r="L629" i="10" s="1" a="1"/>
  <c r="L629" i="10" s="1"/>
  <c r="V337" i="7"/>
  <c r="K629" i="10" s="1" a="1"/>
  <c r="K629" i="10" s="1"/>
  <c r="V560" i="7"/>
  <c r="K345" i="10" s="1" a="1"/>
  <c r="K345" i="10" s="1"/>
  <c r="W560" i="7"/>
  <c r="L345" i="10" s="1" a="1"/>
  <c r="L345" i="10" s="1"/>
  <c r="W27" i="7"/>
  <c r="L558" i="10" s="1" a="1"/>
  <c r="L558" i="10" s="1"/>
  <c r="V27" i="7"/>
  <c r="K558" i="10" s="1" a="1"/>
  <c r="K558" i="10" s="1"/>
  <c r="W665" i="7"/>
  <c r="L81" i="10" s="1" a="1"/>
  <c r="L81" i="10" s="1"/>
  <c r="V665" i="7"/>
  <c r="K81" i="10" s="1" a="1"/>
  <c r="K81" i="10" s="1"/>
  <c r="W935" i="7"/>
  <c r="L993" i="10" s="1" a="1"/>
  <c r="L993" i="10" s="1"/>
  <c r="V935" i="7"/>
  <c r="K993" i="10" s="1" a="1"/>
  <c r="K993" i="10" s="1"/>
  <c r="W174" i="7"/>
  <c r="L527" i="10" s="1" a="1"/>
  <c r="L527" i="10" s="1"/>
  <c r="V174" i="7"/>
  <c r="K527" i="10" s="1" a="1"/>
  <c r="K527" i="10" s="1"/>
  <c r="W488" i="7"/>
  <c r="L88" i="10" s="1" a="1"/>
  <c r="L88" i="10" s="1"/>
  <c r="V488" i="7"/>
  <c r="K88" i="10" s="1" a="1"/>
  <c r="K88" i="10" s="1"/>
  <c r="W503" i="7"/>
  <c r="L840" i="10" s="1" a="1"/>
  <c r="L840" i="10" s="1"/>
  <c r="V503" i="7"/>
  <c r="K840" i="10" s="1" a="1"/>
  <c r="K840" i="10" s="1"/>
  <c r="W350" i="7"/>
  <c r="L500" i="10" s="1" a="1"/>
  <c r="L500" i="10" s="1"/>
  <c r="V350" i="7"/>
  <c r="K500" i="10" s="1" a="1"/>
  <c r="K500" i="10" s="1"/>
  <c r="W93" i="7"/>
  <c r="L355" i="10" s="1" a="1"/>
  <c r="L355" i="10" s="1"/>
  <c r="V93" i="7"/>
  <c r="K355" i="10" s="1" a="1"/>
  <c r="K355" i="10" s="1"/>
  <c r="W916" i="7"/>
  <c r="L810" i="10" s="1" a="1"/>
  <c r="L810" i="10" s="1"/>
  <c r="V916" i="7"/>
  <c r="K810" i="10" s="1" a="1"/>
  <c r="K810" i="10" s="1"/>
  <c r="W477" i="7"/>
  <c r="L89" i="10" s="1" a="1"/>
  <c r="L89" i="10" s="1"/>
  <c r="V477" i="7"/>
  <c r="K89" i="10" s="1" a="1"/>
  <c r="K89" i="10" s="1"/>
  <c r="V713" i="7"/>
  <c r="K586" i="10" s="1" a="1"/>
  <c r="K586" i="10" s="1"/>
  <c r="W713" i="7"/>
  <c r="L586" i="10" s="1" a="1"/>
  <c r="L586" i="10" s="1"/>
  <c r="V943" i="7"/>
  <c r="K578" i="10" s="1" a="1"/>
  <c r="K578" i="10" s="1"/>
  <c r="W943" i="7"/>
  <c r="L578" i="10" s="1" a="1"/>
  <c r="L578" i="10" s="1"/>
  <c r="W142" i="7"/>
  <c r="L432" i="10" s="1" a="1"/>
  <c r="L432" i="10" s="1"/>
  <c r="V142" i="7"/>
  <c r="K432" i="10" s="1" a="1"/>
  <c r="K432" i="10" s="1"/>
  <c r="W836" i="7"/>
  <c r="L569" i="10" s="1" a="1"/>
  <c r="L569" i="10" s="1"/>
  <c r="V836" i="7"/>
  <c r="K569" i="10" s="1" a="1"/>
  <c r="K569" i="10" s="1"/>
  <c r="V372" i="7"/>
  <c r="K258" i="10" s="1" a="1"/>
  <c r="K258" i="10" s="1"/>
  <c r="W372" i="7"/>
  <c r="L258" i="10" s="1" a="1"/>
  <c r="L258" i="10" s="1"/>
  <c r="W310" i="7"/>
  <c r="L300" i="10" s="1" a="1"/>
  <c r="L300" i="10" s="1"/>
  <c r="V310" i="7"/>
  <c r="K300" i="10" s="1" a="1"/>
  <c r="K300" i="10" s="1"/>
  <c r="V847" i="7"/>
  <c r="K102" i="10" s="1" a="1"/>
  <c r="K102" i="10" s="1"/>
  <c r="W847" i="7"/>
  <c r="L102" i="10" s="1" a="1"/>
  <c r="L102" i="10" s="1"/>
  <c r="W514" i="7"/>
  <c r="L732" i="10" s="1" a="1"/>
  <c r="L732" i="10" s="1"/>
  <c r="V514" i="7"/>
  <c r="K732" i="10" s="1" a="1"/>
  <c r="K732" i="10" s="1"/>
  <c r="W381" i="7"/>
  <c r="L821" i="10" s="1" a="1"/>
  <c r="L821" i="10" s="1"/>
  <c r="V381" i="7"/>
  <c r="K821" i="10" s="1" a="1"/>
  <c r="K821" i="10" s="1"/>
  <c r="W539" i="7"/>
  <c r="L26" i="10" s="1" a="1"/>
  <c r="L26" i="10" s="1"/>
  <c r="V539" i="7"/>
  <c r="K26" i="10" s="1" a="1"/>
  <c r="K26" i="10" s="1"/>
  <c r="W317" i="7"/>
  <c r="L523" i="10" s="1" a="1"/>
  <c r="L523" i="10" s="1"/>
  <c r="V317" i="7"/>
  <c r="K523" i="10" s="1" a="1"/>
  <c r="K523" i="10" s="1"/>
  <c r="W181" i="7"/>
  <c r="L590" i="10" s="1" a="1"/>
  <c r="L590" i="10" s="1"/>
  <c r="V181" i="7"/>
  <c r="K590" i="10" s="1" a="1"/>
  <c r="K590" i="10" s="1"/>
  <c r="W647" i="7"/>
  <c r="L660" i="10" s="1" a="1"/>
  <c r="L660" i="10" s="1"/>
  <c r="V647" i="7"/>
  <c r="K660" i="10" s="1" a="1"/>
  <c r="K660" i="10" s="1"/>
  <c r="W844" i="7"/>
  <c r="L878" i="10" s="1" a="1"/>
  <c r="L878" i="10" s="1"/>
  <c r="V844" i="7"/>
  <c r="K878" i="10" s="1" a="1"/>
  <c r="K878" i="10" s="1"/>
  <c r="V628" i="7"/>
  <c r="K736" i="10" s="1" a="1"/>
  <c r="K736" i="10" s="1"/>
  <c r="W628" i="7"/>
  <c r="L736" i="10" s="1" a="1"/>
  <c r="L736" i="10" s="1"/>
  <c r="W601" i="7"/>
  <c r="L652" i="10" s="1" a="1"/>
  <c r="L652" i="10" s="1"/>
  <c r="V601" i="7"/>
  <c r="K652" i="10" s="1" a="1"/>
  <c r="K652" i="10" s="1"/>
  <c r="V981" i="7"/>
  <c r="K734" i="10" s="1" a="1"/>
  <c r="K734" i="10" s="1"/>
  <c r="W981" i="7"/>
  <c r="L734" i="10" s="1" a="1"/>
  <c r="L734" i="10" s="1"/>
  <c r="W732" i="7"/>
  <c r="L870" i="10" s="1" a="1"/>
  <c r="L870" i="10" s="1"/>
  <c r="V732" i="7"/>
  <c r="K870" i="10" s="1" a="1"/>
  <c r="K870" i="10" s="1"/>
  <c r="W625" i="7"/>
  <c r="L40" i="10" s="1" a="1"/>
  <c r="L40" i="10" s="1"/>
  <c r="V625" i="7"/>
  <c r="K40" i="10" s="1" a="1"/>
  <c r="K40" i="10" s="1"/>
  <c r="W941" i="7"/>
  <c r="L605" i="10" s="1" a="1"/>
  <c r="L605" i="10" s="1"/>
  <c r="V941" i="7"/>
  <c r="K605" i="10" s="1" a="1"/>
  <c r="K605" i="10" s="1"/>
  <c r="W25" i="7"/>
  <c r="L630" i="10" s="1" a="1"/>
  <c r="L630" i="10" s="1"/>
  <c r="V25" i="7"/>
  <c r="K630" i="10" s="1" a="1"/>
  <c r="K630" i="10" s="1"/>
  <c r="W109" i="7"/>
  <c r="L99" i="10" s="1" a="1"/>
  <c r="L99" i="10" s="1"/>
  <c r="V109" i="7"/>
  <c r="K99" i="10" s="1" a="1"/>
  <c r="K99" i="10" s="1"/>
  <c r="W769" i="7"/>
  <c r="L141" i="10" s="1" a="1"/>
  <c r="L141" i="10" s="1"/>
  <c r="V769" i="7"/>
  <c r="K141" i="10" s="1" a="1"/>
  <c r="K141" i="10" s="1"/>
  <c r="W231" i="7"/>
  <c r="L509" i="10" s="1" a="1"/>
  <c r="L509" i="10" s="1"/>
  <c r="V231" i="7"/>
  <c r="K509" i="10" s="1" a="1"/>
  <c r="K509" i="10" s="1"/>
  <c r="V367" i="7"/>
  <c r="K394" i="10" s="1" a="1"/>
  <c r="K394" i="10" s="1"/>
  <c r="W367" i="7"/>
  <c r="L394" i="10" s="1" a="1"/>
  <c r="L394" i="10" s="1"/>
  <c r="V987" i="7"/>
  <c r="K707" i="10" s="1" a="1"/>
  <c r="K707" i="10" s="1"/>
  <c r="W987" i="7"/>
  <c r="L707" i="10" s="1" a="1"/>
  <c r="L707" i="10" s="1"/>
  <c r="W197" i="7"/>
  <c r="L279" i="10" s="1" a="1"/>
  <c r="L279" i="10" s="1"/>
  <c r="V197" i="7"/>
  <c r="K279" i="10" s="1" a="1"/>
  <c r="K279" i="10" s="1"/>
  <c r="W522" i="7"/>
  <c r="L631" i="10" s="1" a="1"/>
  <c r="L631" i="10" s="1"/>
  <c r="V522" i="7"/>
  <c r="K631" i="10" s="1" a="1"/>
  <c r="K631" i="10" s="1"/>
  <c r="W462" i="7"/>
  <c r="L442" i="10" s="1" a="1"/>
  <c r="L442" i="10" s="1"/>
  <c r="V462" i="7"/>
  <c r="K442" i="10" s="1" a="1"/>
  <c r="K442" i="10" s="1"/>
  <c r="V917" i="7"/>
  <c r="K483" i="10" s="1" a="1"/>
  <c r="K483" i="10" s="1"/>
  <c r="W917" i="7"/>
  <c r="L483" i="10" s="1" a="1"/>
  <c r="L483" i="10" s="1"/>
  <c r="V872" i="7"/>
  <c r="K526" i="10" s="1" a="1"/>
  <c r="K526" i="10" s="1"/>
  <c r="W872" i="7"/>
  <c r="L526" i="10" s="1" a="1"/>
  <c r="L526" i="10" s="1"/>
  <c r="W323" i="7"/>
  <c r="L551" i="10" s="1" a="1"/>
  <c r="L551" i="10" s="1"/>
  <c r="V323" i="7"/>
  <c r="K551" i="10" s="1" a="1"/>
  <c r="K551" i="10" s="1"/>
  <c r="W122" i="7"/>
  <c r="L943" i="10" s="1" a="1"/>
  <c r="L943" i="10" s="1"/>
  <c r="V122" i="7"/>
  <c r="K943" i="10" s="1" a="1"/>
  <c r="K943" i="10" s="1"/>
  <c r="W704" i="7"/>
  <c r="L357" i="10" s="1" a="1"/>
  <c r="L357" i="10" s="1"/>
  <c r="V704" i="7"/>
  <c r="K357" i="10" s="1" a="1"/>
  <c r="K357" i="10" s="1"/>
  <c r="W340" i="7"/>
  <c r="L503" i="10" s="1" a="1"/>
  <c r="L503" i="10" s="1"/>
  <c r="V340" i="7"/>
  <c r="K503" i="10" s="1" a="1"/>
  <c r="K503" i="10" s="1"/>
  <c r="W201" i="7"/>
  <c r="L414" i="10" s="1" a="1"/>
  <c r="L414" i="10" s="1"/>
  <c r="V201" i="7"/>
  <c r="K414" i="10" s="1" a="1"/>
  <c r="K414" i="10" s="1"/>
  <c r="W98" i="7"/>
  <c r="L886" i="10" s="1" a="1"/>
  <c r="L886" i="10" s="1"/>
  <c r="V98" i="7"/>
  <c r="K886" i="10" s="1" a="1"/>
  <c r="K886" i="10" s="1"/>
  <c r="V773" i="7"/>
  <c r="K175" i="10" s="1" a="1"/>
  <c r="K175" i="10" s="1"/>
  <c r="W773" i="7"/>
  <c r="L175" i="10" s="1" a="1"/>
  <c r="L175" i="10" s="1"/>
  <c r="W516" i="7"/>
  <c r="L344" i="10" s="1" a="1"/>
  <c r="L344" i="10" s="1"/>
  <c r="V516" i="7"/>
  <c r="K344" i="10" s="1" a="1"/>
  <c r="K344" i="10" s="1"/>
  <c r="W180" i="7"/>
  <c r="L944" i="10" s="1" a="1"/>
  <c r="L944" i="10" s="1"/>
  <c r="V180" i="7"/>
  <c r="K944" i="10" s="1" a="1"/>
  <c r="K944" i="10" s="1"/>
  <c r="W889" i="7"/>
  <c r="L611" i="10" s="1" a="1"/>
  <c r="L611" i="10" s="1"/>
  <c r="V889" i="7"/>
  <c r="K611" i="10" s="1" a="1"/>
  <c r="K611" i="10" s="1"/>
  <c r="W239" i="7"/>
  <c r="L335" i="10" s="1" a="1"/>
  <c r="L335" i="10" s="1"/>
  <c r="V239" i="7"/>
  <c r="K335" i="10" s="1" a="1"/>
  <c r="K335" i="10" s="1"/>
  <c r="W137" i="7"/>
  <c r="L729" i="10" s="1" a="1"/>
  <c r="L729" i="10" s="1"/>
  <c r="V137" i="7"/>
  <c r="K729" i="10" s="1" a="1"/>
  <c r="K729" i="10" s="1"/>
  <c r="W90" i="7"/>
  <c r="L291" i="10" s="1" a="1"/>
  <c r="L291" i="10" s="1"/>
  <c r="V90" i="7"/>
  <c r="K291" i="10" s="1" a="1"/>
  <c r="K291" i="10" s="1"/>
  <c r="W519" i="7"/>
  <c r="L792" i="10" s="1" a="1"/>
  <c r="L792" i="10" s="1"/>
  <c r="V519" i="7"/>
  <c r="K792" i="10" s="1" a="1"/>
  <c r="K792" i="10" s="1"/>
  <c r="V955" i="7"/>
  <c r="K383" i="10" s="1" a="1"/>
  <c r="K383" i="10" s="1"/>
  <c r="W955" i="7"/>
  <c r="L383" i="10" s="1" a="1"/>
  <c r="L383" i="10" s="1"/>
  <c r="W338" i="7"/>
  <c r="L164" i="10" s="1" a="1"/>
  <c r="L164" i="10" s="1"/>
  <c r="V338" i="7"/>
  <c r="K164" i="10" s="1" a="1"/>
  <c r="K164" i="10" s="1"/>
  <c r="W375" i="7"/>
  <c r="L364" i="10" s="1" a="1"/>
  <c r="L364" i="10" s="1"/>
  <c r="V375" i="7"/>
  <c r="K364" i="10" s="1" a="1"/>
  <c r="K364" i="10" s="1"/>
  <c r="W150" i="7"/>
  <c r="L283" i="10" s="1" a="1"/>
  <c r="L283" i="10" s="1"/>
  <c r="V150" i="7"/>
  <c r="K283" i="10" s="1" a="1"/>
  <c r="K283" i="10" s="1"/>
  <c r="W474" i="7"/>
  <c r="L249" i="10" s="1" a="1"/>
  <c r="L249" i="10" s="1"/>
  <c r="V474" i="7"/>
  <c r="K249" i="10" s="1" a="1"/>
  <c r="K249" i="10" s="1"/>
  <c r="W230" i="7"/>
  <c r="L742" i="10" s="1" a="1"/>
  <c r="L742" i="10" s="1"/>
  <c r="V230" i="7"/>
  <c r="K742" i="10" s="1" a="1"/>
  <c r="K742" i="10" s="1"/>
  <c r="V919" i="7"/>
  <c r="K803" i="10" s="1" a="1"/>
  <c r="K803" i="10" s="1"/>
  <c r="W919" i="7"/>
  <c r="L803" i="10" s="1" a="1"/>
  <c r="L803" i="10" s="1"/>
  <c r="W546" i="7"/>
  <c r="L804" i="10" s="1" a="1"/>
  <c r="L804" i="10" s="1"/>
  <c r="V546" i="7"/>
  <c r="K804" i="10" s="1" a="1"/>
  <c r="K804" i="10" s="1"/>
  <c r="V55" i="7"/>
  <c r="K540" i="10" s="1" a="1"/>
  <c r="K540" i="10" s="1"/>
  <c r="W55" i="7"/>
  <c r="L540" i="10" s="1" a="1"/>
  <c r="L540" i="10" s="1"/>
  <c r="V8" i="7"/>
  <c r="K875" i="10" s="1" a="1"/>
  <c r="K875" i="10" s="1"/>
  <c r="W8" i="7"/>
  <c r="L875" i="10" s="1" a="1"/>
  <c r="L875" i="10" s="1"/>
  <c r="V225" i="7"/>
  <c r="K311" i="10" s="1" a="1"/>
  <c r="K311" i="10" s="1"/>
  <c r="W225" i="7"/>
  <c r="L311" i="10" s="1" a="1"/>
  <c r="L311" i="10" s="1"/>
  <c r="W286" i="7"/>
  <c r="L573" i="10" s="1" a="1"/>
  <c r="L573" i="10" s="1"/>
  <c r="V286" i="7"/>
  <c r="K573" i="10" s="1" a="1"/>
  <c r="K573" i="10" s="1"/>
  <c r="W923" i="7"/>
  <c r="L64" i="10" s="1" a="1"/>
  <c r="L64" i="10" s="1"/>
  <c r="V923" i="7"/>
  <c r="K64" i="10" s="1" a="1"/>
  <c r="K64" i="10" s="1"/>
  <c r="W455" i="7"/>
  <c r="L382" i="10" s="1" a="1"/>
  <c r="L382" i="10" s="1"/>
  <c r="V455" i="7"/>
  <c r="K382" i="10" s="1" a="1"/>
  <c r="K382" i="10" s="1"/>
  <c r="V104" i="7"/>
  <c r="K795" i="10" s="1" a="1"/>
  <c r="K795" i="10" s="1"/>
  <c r="W104" i="7"/>
  <c r="L795" i="10" s="1" a="1"/>
  <c r="L795" i="10" s="1"/>
  <c r="W612" i="7"/>
  <c r="L399" i="10" s="1" a="1"/>
  <c r="L399" i="10" s="1"/>
  <c r="V612" i="7"/>
  <c r="K399" i="10" s="1" a="1"/>
  <c r="K399" i="10" s="1"/>
  <c r="W924" i="7"/>
  <c r="L747" i="10" s="1" a="1"/>
  <c r="L747" i="10" s="1"/>
  <c r="V924" i="7"/>
  <c r="K747" i="10" s="1" a="1"/>
  <c r="K747" i="10" s="1"/>
  <c r="W478" i="7"/>
  <c r="L986" i="10" s="1" a="1"/>
  <c r="L986" i="10" s="1"/>
  <c r="V478" i="7"/>
  <c r="K986" i="10" s="1" a="1"/>
  <c r="K986" i="10" s="1"/>
  <c r="W270" i="7"/>
  <c r="L172" i="10" s="1" a="1"/>
  <c r="L172" i="10" s="1"/>
  <c r="V270" i="7"/>
  <c r="K172" i="10" s="1" a="1"/>
  <c r="K172" i="10" s="1"/>
  <c r="W738" i="7"/>
  <c r="L176" i="10" s="1" a="1"/>
  <c r="L176" i="10" s="1"/>
  <c r="V738" i="7"/>
  <c r="K176" i="10" s="1" a="1"/>
  <c r="K176" i="10" s="1"/>
  <c r="W229" i="7"/>
  <c r="L591" i="10" s="1" a="1"/>
  <c r="L591" i="10" s="1"/>
  <c r="V229" i="7"/>
  <c r="K591" i="10" s="1" a="1"/>
  <c r="K591" i="10" s="1"/>
  <c r="W113" i="7"/>
  <c r="L932" i="10" s="1" a="1"/>
  <c r="L932" i="10" s="1"/>
  <c r="V113" i="7"/>
  <c r="K932" i="10" s="1" a="1"/>
  <c r="K932" i="10" s="1"/>
  <c r="W577" i="7"/>
  <c r="L617" i="10" s="1" a="1"/>
  <c r="L617" i="10" s="1"/>
  <c r="V577" i="7"/>
  <c r="K617" i="10" s="1" a="1"/>
  <c r="K617" i="10" s="1"/>
  <c r="V772" i="7"/>
  <c r="K439" i="10" s="1" a="1"/>
  <c r="K439" i="10" s="1"/>
  <c r="W772" i="7"/>
  <c r="L439" i="10" s="1" a="1"/>
  <c r="L439" i="10" s="1"/>
  <c r="W616" i="7"/>
  <c r="L918" i="10" s="1" a="1"/>
  <c r="L918" i="10" s="1"/>
  <c r="V616" i="7"/>
  <c r="K918" i="10" s="1" a="1"/>
  <c r="K918" i="10" s="1"/>
  <c r="W543" i="7"/>
  <c r="L429" i="10" s="1" a="1"/>
  <c r="L429" i="10" s="1"/>
  <c r="V543" i="7"/>
  <c r="K429" i="10" s="1" a="1"/>
  <c r="K429" i="10" s="1"/>
  <c r="W851" i="7"/>
  <c r="L900" i="10" s="1" a="1"/>
  <c r="L900" i="10" s="1"/>
  <c r="V851" i="7"/>
  <c r="K900" i="10" s="1" a="1"/>
  <c r="K900" i="10" s="1"/>
  <c r="W658" i="7"/>
  <c r="L448" i="10" s="1" a="1"/>
  <c r="L448" i="10" s="1"/>
  <c r="V658" i="7"/>
  <c r="K448" i="10" s="1" a="1"/>
  <c r="K448" i="10" s="1"/>
  <c r="V845" i="7"/>
  <c r="K786" i="10" s="1" a="1"/>
  <c r="K786" i="10" s="1"/>
  <c r="W845" i="7"/>
  <c r="L786" i="10" s="1" a="1"/>
  <c r="L786" i="10" s="1"/>
  <c r="W335" i="7"/>
  <c r="L884" i="10" s="1" a="1"/>
  <c r="L884" i="10" s="1"/>
  <c r="V335" i="7"/>
  <c r="K884" i="10" s="1" a="1"/>
  <c r="K884" i="10" s="1"/>
  <c r="W976" i="7"/>
  <c r="L709" i="10" s="1" a="1"/>
  <c r="L709" i="10" s="1"/>
  <c r="V976" i="7"/>
  <c r="K709" i="10" s="1" a="1"/>
  <c r="K709" i="10" s="1"/>
  <c r="W609" i="7"/>
  <c r="L675" i="10" s="1" a="1"/>
  <c r="L675" i="10" s="1"/>
  <c r="V609" i="7"/>
  <c r="K675" i="10" s="1" a="1"/>
  <c r="K675" i="10" s="1"/>
  <c r="W448" i="7"/>
  <c r="L361" i="10" s="1" a="1"/>
  <c r="L361" i="10" s="1"/>
  <c r="V448" i="7"/>
  <c r="K361" i="10" s="1" a="1"/>
  <c r="K361" i="10" s="1"/>
  <c r="W988" i="7"/>
  <c r="L247" i="10" s="1" a="1"/>
  <c r="L247" i="10" s="1"/>
  <c r="V988" i="7"/>
  <c r="K247" i="10" s="1" a="1"/>
  <c r="K247" i="10" s="1"/>
  <c r="W145" i="7"/>
  <c r="L731" i="10" s="1" a="1"/>
  <c r="L731" i="10" s="1"/>
  <c r="V145" i="7"/>
  <c r="K731" i="10" s="1" a="1"/>
  <c r="K731" i="10" s="1"/>
  <c r="W901" i="7"/>
  <c r="L321" i="10" s="1" a="1"/>
  <c r="L321" i="10" s="1"/>
  <c r="V901" i="7"/>
  <c r="K321" i="10" s="1" a="1"/>
  <c r="K321" i="10" s="1"/>
  <c r="W723" i="7"/>
  <c r="L272" i="10" s="1" a="1"/>
  <c r="L272" i="10" s="1"/>
  <c r="V723" i="7"/>
  <c r="K272" i="10" s="1" a="1"/>
  <c r="K272" i="10" s="1"/>
  <c r="V414" i="7"/>
  <c r="K289" i="10" s="1" a="1"/>
  <c r="K289" i="10" s="1"/>
  <c r="W414" i="7"/>
  <c r="L289" i="10" s="1" a="1"/>
  <c r="L289" i="10" s="1"/>
  <c r="W767" i="7"/>
  <c r="L358" i="10" s="1" a="1"/>
  <c r="L358" i="10" s="1"/>
  <c r="V767" i="7"/>
  <c r="K358" i="10" s="1" a="1"/>
  <c r="K358" i="10" s="1"/>
  <c r="W724" i="7"/>
  <c r="L94" i="10" s="1" a="1"/>
  <c r="L94" i="10" s="1"/>
  <c r="V724" i="7"/>
  <c r="K94" i="10" s="1" a="1"/>
  <c r="K94" i="10" s="1"/>
  <c r="W219" i="7"/>
  <c r="L892" i="10" s="1" a="1"/>
  <c r="L892" i="10" s="1"/>
  <c r="V219" i="7"/>
  <c r="K892" i="10" s="1" a="1"/>
  <c r="K892" i="10" s="1"/>
  <c r="W824" i="7"/>
  <c r="L809" i="10" s="1" a="1"/>
  <c r="L809" i="10" s="1"/>
  <c r="V824" i="7"/>
  <c r="K809" i="10" s="1" a="1"/>
  <c r="K809" i="10" s="1"/>
  <c r="W100" i="7"/>
  <c r="L796" i="10" s="1" a="1"/>
  <c r="L796" i="10" s="1"/>
  <c r="V100" i="7"/>
  <c r="K796" i="10" s="1" a="1"/>
  <c r="K796" i="10" s="1"/>
  <c r="W957" i="7"/>
  <c r="L896" i="10" s="1" a="1"/>
  <c r="L896" i="10" s="1"/>
  <c r="V957" i="7"/>
  <c r="K896" i="10" s="1" a="1"/>
  <c r="K896" i="10" s="1"/>
  <c r="W316" i="7"/>
  <c r="L531" i="10" s="1" a="1"/>
  <c r="L531" i="10" s="1"/>
  <c r="V316" i="7"/>
  <c r="K531" i="10" s="1" a="1"/>
  <c r="K531" i="10" s="1"/>
  <c r="W33" i="7"/>
  <c r="L239" i="10" s="1" a="1"/>
  <c r="L239" i="10" s="1"/>
  <c r="V33" i="7"/>
  <c r="K239" i="10" s="1" a="1"/>
  <c r="K239" i="10" s="1"/>
  <c r="W435" i="7"/>
  <c r="L505" i="10" s="1" a="1"/>
  <c r="L505" i="10" s="1"/>
  <c r="V435" i="7"/>
  <c r="K505" i="10" s="1" a="1"/>
  <c r="K505" i="10" s="1"/>
  <c r="W84" i="7"/>
  <c r="L827" i="10" s="1" a="1"/>
  <c r="L827" i="10" s="1"/>
  <c r="V84" i="7"/>
  <c r="K827" i="10" s="1" a="1"/>
  <c r="K827" i="10" s="1"/>
  <c r="W587" i="7"/>
  <c r="L13" i="10" s="1" a="1"/>
  <c r="L13" i="10" s="1"/>
  <c r="V587" i="7"/>
  <c r="K13" i="10" s="1" a="1"/>
  <c r="K13" i="10" s="1"/>
  <c r="V484" i="7"/>
  <c r="K92" i="10" s="1" a="1"/>
  <c r="K92" i="10" s="1"/>
  <c r="W484" i="7"/>
  <c r="L92" i="10" s="1" a="1"/>
  <c r="L92" i="10" s="1"/>
  <c r="W757" i="7"/>
  <c r="L832" i="10" s="1" a="1"/>
  <c r="L832" i="10" s="1"/>
  <c r="V757" i="7"/>
  <c r="K832" i="10" s="1" a="1"/>
  <c r="K832" i="10" s="1"/>
  <c r="V116" i="7"/>
  <c r="K143" i="10" s="1" a="1"/>
  <c r="K143" i="10" s="1"/>
  <c r="W116" i="7"/>
  <c r="L143" i="10" s="1" a="1"/>
  <c r="L143" i="10" s="1"/>
  <c r="W737" i="7"/>
  <c r="L452" i="10" s="1" a="1"/>
  <c r="L452" i="10" s="1"/>
  <c r="V737" i="7"/>
  <c r="K452" i="10" s="1" a="1"/>
  <c r="K452" i="10" s="1"/>
  <c r="V529" i="7"/>
  <c r="K66" i="10" s="1" a="1"/>
  <c r="K66" i="10" s="1"/>
  <c r="W529" i="7"/>
  <c r="L66" i="10" s="1" a="1"/>
  <c r="L66" i="10" s="1"/>
  <c r="W492" i="7"/>
  <c r="L643" i="10" s="1" a="1"/>
  <c r="L643" i="10" s="1"/>
  <c r="V492" i="7"/>
  <c r="K643" i="10" s="1" a="1"/>
  <c r="K643" i="10" s="1"/>
  <c r="V68" i="7"/>
  <c r="K359" i="10" s="1" a="1"/>
  <c r="K359" i="10" s="1"/>
  <c r="W68" i="7"/>
  <c r="L359" i="10" s="1" a="1"/>
  <c r="L359" i="10" s="1"/>
  <c r="W359" i="7"/>
  <c r="L671" i="10" s="1" a="1"/>
  <c r="L671" i="10" s="1"/>
  <c r="V359" i="7"/>
  <c r="K671" i="10" s="1" a="1"/>
  <c r="K671" i="10" s="1"/>
  <c r="W720" i="7"/>
  <c r="L955" i="10" s="1" a="1"/>
  <c r="L955" i="10" s="1"/>
  <c r="V720" i="7"/>
  <c r="K955" i="10" s="1" a="1"/>
  <c r="K955" i="10" s="1"/>
  <c r="W730" i="7"/>
  <c r="L404" i="10" s="1" a="1"/>
  <c r="L404" i="10" s="1"/>
  <c r="V730" i="7"/>
  <c r="K404" i="10" s="1" a="1"/>
  <c r="K404" i="10" s="1"/>
  <c r="W280" i="7"/>
  <c r="L159" i="10" s="1" a="1"/>
  <c r="L159" i="10" s="1"/>
  <c r="V280" i="7"/>
  <c r="K159" i="10" s="1" a="1"/>
  <c r="K159" i="10" s="1"/>
  <c r="W69" i="7"/>
  <c r="L98" i="10" s="1" a="1"/>
  <c r="L98" i="10" s="1"/>
  <c r="V69" i="7"/>
  <c r="K98" i="10" s="1" a="1"/>
  <c r="K98" i="10" s="1"/>
  <c r="V949" i="7"/>
  <c r="K292" i="10" s="1" a="1"/>
  <c r="K292" i="10" s="1"/>
  <c r="W949" i="7"/>
  <c r="L292" i="10" s="1" a="1"/>
  <c r="L292" i="10" s="1"/>
  <c r="W110" i="7"/>
  <c r="L62" i="10" s="1" a="1"/>
  <c r="L62" i="10" s="1"/>
  <c r="V110" i="7"/>
  <c r="K62" i="10" s="1" a="1"/>
  <c r="K62" i="10" s="1"/>
  <c r="V932" i="7"/>
  <c r="K917" i="10" s="1" a="1"/>
  <c r="K917" i="10" s="1"/>
  <c r="W932" i="7"/>
  <c r="L917" i="10" s="1" a="1"/>
  <c r="L917" i="10" s="1"/>
  <c r="W200" i="7"/>
  <c r="L140" i="10" s="1" a="1"/>
  <c r="L140" i="10" s="1"/>
  <c r="V200" i="7"/>
  <c r="K140" i="10" s="1" a="1"/>
  <c r="K140" i="10" s="1"/>
  <c r="V5" i="7"/>
  <c r="K837" i="10" s="1" a="1"/>
  <c r="K837" i="10" s="1"/>
  <c r="W5" i="7"/>
  <c r="L837" i="10" s="1" a="1"/>
  <c r="L837" i="10" s="1"/>
  <c r="W274" i="7"/>
  <c r="L306" i="10" s="1" a="1"/>
  <c r="L306" i="10" s="1"/>
  <c r="V274" i="7"/>
  <c r="K306" i="10" s="1" a="1"/>
  <c r="K306" i="10" s="1"/>
  <c r="W741" i="7"/>
  <c r="L563" i="10" s="1" a="1"/>
  <c r="L563" i="10" s="1"/>
  <c r="V741" i="7"/>
  <c r="K563" i="10" s="1" a="1"/>
  <c r="K563" i="10" s="1"/>
  <c r="W875" i="7"/>
  <c r="L430" i="10" s="1" a="1"/>
  <c r="L430" i="10" s="1"/>
  <c r="V875" i="7"/>
  <c r="K430" i="10" s="1" a="1"/>
  <c r="K430" i="10" s="1"/>
  <c r="V931" i="7"/>
  <c r="K218" i="10" s="1" a="1"/>
  <c r="K218" i="10" s="1"/>
  <c r="W931" i="7"/>
  <c r="L218" i="10" s="1" a="1"/>
  <c r="L218" i="10" s="1"/>
  <c r="V858" i="7"/>
  <c r="K939" i="10" s="1" a="1"/>
  <c r="K939" i="10" s="1"/>
  <c r="W858" i="7"/>
  <c r="L939" i="10" s="1" a="1"/>
  <c r="L939" i="10" s="1"/>
  <c r="W833" i="7"/>
  <c r="L743" i="10" s="1" a="1"/>
  <c r="L743" i="10" s="1"/>
  <c r="V833" i="7"/>
  <c r="K743" i="10" s="1" a="1"/>
  <c r="K743" i="10" s="1"/>
  <c r="W347" i="7"/>
  <c r="L553" i="10" s="1" a="1"/>
  <c r="L553" i="10" s="1"/>
  <c r="V347" i="7"/>
  <c r="K553" i="10" s="1" a="1"/>
  <c r="K553" i="10" s="1"/>
  <c r="W590" i="7"/>
  <c r="L374" i="10" s="1" a="1"/>
  <c r="L374" i="10" s="1"/>
  <c r="V590" i="7"/>
  <c r="K374" i="10" s="1" a="1"/>
  <c r="K374" i="10" s="1"/>
  <c r="W254" i="7"/>
  <c r="L80" i="10" s="1" a="1"/>
  <c r="L80" i="10" s="1"/>
  <c r="V254" i="7"/>
  <c r="K80" i="10" s="1" a="1"/>
  <c r="K80" i="10" s="1"/>
  <c r="W333" i="7"/>
  <c r="L877" i="10" s="1" a="1"/>
  <c r="L877" i="10" s="1"/>
  <c r="V333" i="7"/>
  <c r="K877" i="10" s="1" a="1"/>
  <c r="K877" i="10" s="1"/>
  <c r="V857" i="7"/>
  <c r="K546" i="10" s="1" a="1"/>
  <c r="K546" i="10" s="1"/>
  <c r="W857" i="7"/>
  <c r="L546" i="10" s="1" a="1"/>
  <c r="L546" i="10" s="1"/>
  <c r="W143" i="7"/>
  <c r="L79" i="10" s="1" a="1"/>
  <c r="L79" i="10" s="1"/>
  <c r="V143" i="7"/>
  <c r="K79" i="10" s="1" a="1"/>
  <c r="K79" i="10" s="1"/>
  <c r="W879" i="7"/>
  <c r="L579" i="10" s="1" a="1"/>
  <c r="L579" i="10" s="1"/>
  <c r="V879" i="7"/>
  <c r="K579" i="10" s="1" a="1"/>
  <c r="K579" i="10" s="1"/>
  <c r="V501" i="7"/>
  <c r="K537" i="10" s="1" a="1"/>
  <c r="K537" i="10" s="1"/>
  <c r="W501" i="7"/>
  <c r="L537" i="10" s="1" a="1"/>
  <c r="L537" i="10" s="1"/>
  <c r="W760" i="7"/>
  <c r="L326" i="10" s="1" a="1"/>
  <c r="L326" i="10" s="1"/>
  <c r="V760" i="7"/>
  <c r="K326" i="10" s="1" a="1"/>
  <c r="K326" i="10" s="1"/>
  <c r="V604" i="7"/>
  <c r="K235" i="10" s="1" a="1"/>
  <c r="K235" i="10" s="1"/>
  <c r="W604" i="7"/>
  <c r="L235" i="10" s="1" a="1"/>
  <c r="L235" i="10" s="1"/>
  <c r="V487" i="7"/>
  <c r="K298" i="10" s="1" a="1"/>
  <c r="K298" i="10" s="1"/>
  <c r="W487" i="7"/>
  <c r="L298" i="10" s="1" a="1"/>
  <c r="L298" i="10" s="1"/>
  <c r="W99" i="7"/>
  <c r="L1000" i="10" s="1" a="1"/>
  <c r="L1000" i="10" s="1"/>
  <c r="V99" i="7"/>
  <c r="K1000" i="10" s="1" a="1"/>
  <c r="K1000" i="10" s="1"/>
  <c r="W598" i="7"/>
  <c r="L778" i="10" s="1" a="1"/>
  <c r="L778" i="10" s="1"/>
  <c r="V598" i="7"/>
  <c r="K778" i="10" s="1" a="1"/>
  <c r="K778" i="10" s="1"/>
  <c r="W761" i="7"/>
  <c r="L186" i="10" s="1" a="1"/>
  <c r="L186" i="10" s="1"/>
  <c r="V761" i="7"/>
  <c r="K186" i="10" s="1" a="1"/>
  <c r="K186" i="10" s="1"/>
  <c r="V819" i="7"/>
  <c r="K945" i="10" s="1" a="1"/>
  <c r="K945" i="10" s="1"/>
  <c r="W819" i="7"/>
  <c r="L945" i="10" s="1" a="1"/>
  <c r="L945" i="10" s="1"/>
  <c r="V818" i="7"/>
  <c r="K322" i="10" s="1" a="1"/>
  <c r="K322" i="10" s="1"/>
  <c r="W818" i="7"/>
  <c r="L322" i="10" s="1" a="1"/>
  <c r="L322" i="10" s="1"/>
  <c r="W387" i="7"/>
  <c r="L567" i="10" s="1" a="1"/>
  <c r="L567" i="10" s="1"/>
  <c r="V387" i="7"/>
  <c r="K567" i="10" s="1" a="1"/>
  <c r="K567" i="10" s="1"/>
  <c r="W432" i="7"/>
  <c r="L525" i="10" s="1" a="1"/>
  <c r="L525" i="10" s="1"/>
  <c r="V432" i="7"/>
  <c r="K525" i="10" s="1" a="1"/>
  <c r="K525" i="10" s="1"/>
  <c r="W693" i="7"/>
  <c r="L431" i="10" s="1" a="1"/>
  <c r="L431" i="10" s="1"/>
  <c r="V693" i="7"/>
  <c r="K431" i="10" s="1" a="1"/>
  <c r="K431" i="10" s="1"/>
  <c r="W874" i="7"/>
  <c r="L650" i="10" s="1" a="1"/>
  <c r="L650" i="10" s="1"/>
  <c r="V874" i="7"/>
  <c r="K650" i="10" s="1" a="1"/>
  <c r="K650" i="10" s="1"/>
  <c r="W733" i="7"/>
  <c r="L332" i="10" s="1" a="1"/>
  <c r="L332" i="10" s="1"/>
  <c r="V733" i="7"/>
  <c r="K332" i="10" s="1" a="1"/>
  <c r="K332" i="10" s="1"/>
  <c r="W849" i="7"/>
  <c r="L215" i="10" s="1" a="1"/>
  <c r="L215" i="10" s="1"/>
  <c r="V849" i="7"/>
  <c r="K215" i="10" s="1" a="1"/>
  <c r="K215" i="10" s="1"/>
  <c r="W238" i="7"/>
  <c r="L836" i="10" s="1" a="1"/>
  <c r="L836" i="10" s="1"/>
  <c r="V238" i="7"/>
  <c r="K836" i="10" s="1" a="1"/>
  <c r="K836" i="10" s="1"/>
  <c r="W673" i="7"/>
  <c r="L315" i="10" s="1" a="1"/>
  <c r="L315" i="10" s="1"/>
  <c r="V673" i="7"/>
  <c r="K315" i="10" s="1" a="1"/>
  <c r="K315" i="10" s="1"/>
  <c r="W666" i="7"/>
  <c r="L121" i="10" s="1" a="1"/>
  <c r="L121" i="10" s="1"/>
  <c r="V666" i="7"/>
  <c r="K121" i="10" s="1" a="1"/>
  <c r="K121" i="10" s="1"/>
  <c r="W351" i="7"/>
  <c r="L267" i="10" s="1" a="1"/>
  <c r="L267" i="10" s="1"/>
  <c r="V351" i="7"/>
  <c r="K267" i="10" s="1" a="1"/>
  <c r="K267" i="10" s="1"/>
  <c r="W867" i="7"/>
  <c r="L270" i="10" s="1" a="1"/>
  <c r="L270" i="10" s="1"/>
  <c r="V867" i="7"/>
  <c r="K270" i="10" s="1" a="1"/>
  <c r="K270" i="10" s="1"/>
  <c r="W563" i="7"/>
  <c r="L834" i="10" s="1" a="1"/>
  <c r="L834" i="10" s="1"/>
  <c r="V563" i="7"/>
  <c r="K834" i="10" s="1" a="1"/>
  <c r="K834" i="10" s="1"/>
  <c r="W76" i="7"/>
  <c r="L959" i="10" s="1" a="1"/>
  <c r="L959" i="10" s="1"/>
  <c r="V76" i="7"/>
  <c r="K959" i="10" s="1" a="1"/>
  <c r="K959" i="10" s="1"/>
  <c r="W691" i="7"/>
  <c r="L820" i="10" s="1" a="1"/>
  <c r="L820" i="10" s="1"/>
  <c r="V691" i="7"/>
  <c r="K820" i="10" s="1" a="1"/>
  <c r="K820" i="10" s="1"/>
  <c r="W306" i="7"/>
  <c r="L866" i="10" s="1" a="1"/>
  <c r="L866" i="10" s="1"/>
  <c r="V306" i="7"/>
  <c r="K866" i="10" s="1" a="1"/>
  <c r="K866" i="10" s="1"/>
  <c r="W663" i="7"/>
  <c r="L107" i="10" s="1" a="1"/>
  <c r="L107" i="10" s="1"/>
  <c r="V663" i="7"/>
  <c r="K107" i="10" s="1" a="1"/>
  <c r="K107" i="10" s="1"/>
  <c r="V341" i="7"/>
  <c r="K757" i="10" s="1" a="1"/>
  <c r="K757" i="10" s="1"/>
  <c r="W341" i="7"/>
  <c r="L757" i="10" s="1" a="1"/>
  <c r="L757" i="10" s="1"/>
  <c r="W10" i="7"/>
  <c r="L254" i="10" s="1" a="1"/>
  <c r="L254" i="10" s="1"/>
  <c r="V10" i="7"/>
  <c r="K254" i="10" s="1" a="1"/>
  <c r="K254" i="10" s="1"/>
  <c r="W404" i="7"/>
  <c r="L925" i="10" s="1" a="1"/>
  <c r="L925" i="10" s="1"/>
  <c r="V404" i="7"/>
  <c r="K925" i="10" s="1" a="1"/>
  <c r="K925" i="10" s="1"/>
  <c r="V559" i="7"/>
  <c r="K438" i="10" s="1" a="1"/>
  <c r="K438" i="10" s="1"/>
  <c r="W559" i="7"/>
  <c r="L438" i="10" s="1" a="1"/>
  <c r="L438" i="10" s="1"/>
  <c r="W82" i="7"/>
  <c r="L565" i="10" s="1" a="1"/>
  <c r="L565" i="10" s="1"/>
  <c r="V82" i="7"/>
  <c r="K565" i="10" s="1" a="1"/>
  <c r="K565" i="10" s="1"/>
  <c r="V355" i="7"/>
  <c r="K642" i="10" s="1" a="1"/>
  <c r="K642" i="10" s="1"/>
  <c r="W355" i="7"/>
  <c r="L642" i="10" s="1" a="1"/>
  <c r="L642" i="10" s="1"/>
  <c r="W195" i="7"/>
  <c r="L91" i="10" s="1" a="1"/>
  <c r="L91" i="10" s="1"/>
  <c r="V195" i="7"/>
  <c r="K91" i="10" s="1" a="1"/>
  <c r="K91" i="10" s="1"/>
  <c r="W951" i="7"/>
  <c r="L780" i="10" s="1" a="1"/>
  <c r="L780" i="10" s="1"/>
  <c r="V951" i="7"/>
  <c r="K780" i="10" s="1" a="1"/>
  <c r="K780" i="10" s="1"/>
  <c r="W638" i="7"/>
  <c r="L623" i="10" s="1" a="1"/>
  <c r="L623" i="10" s="1"/>
  <c r="V638" i="7"/>
  <c r="K623" i="10" s="1" a="1"/>
  <c r="K623" i="10" s="1"/>
  <c r="W458" i="7"/>
  <c r="L954" i="10" s="1" a="1"/>
  <c r="L954" i="10" s="1"/>
  <c r="V458" i="7"/>
  <c r="K954" i="10" s="1" a="1"/>
  <c r="K954" i="10" s="1"/>
  <c r="W58" i="7"/>
  <c r="L949" i="10" s="1" a="1"/>
  <c r="L949" i="10" s="1"/>
  <c r="V58" i="7"/>
  <c r="K949" i="10" s="1" a="1"/>
  <c r="K949" i="10" s="1"/>
  <c r="W59" i="7"/>
  <c r="L15" i="10" s="1" a="1"/>
  <c r="L15" i="10" s="1"/>
  <c r="V59" i="7"/>
  <c r="K15" i="10" s="1" a="1"/>
  <c r="K15" i="10" s="1"/>
  <c r="V127" i="7"/>
  <c r="K771" i="10" s="1" a="1"/>
  <c r="K771" i="10" s="1"/>
  <c r="W127" i="7"/>
  <c r="L771" i="10" s="1" a="1"/>
  <c r="L771" i="10" s="1"/>
  <c r="W266" i="7"/>
  <c r="L506" i="10" s="1" a="1"/>
  <c r="L506" i="10" s="1"/>
  <c r="V266" i="7"/>
  <c r="K506" i="10" s="1" a="1"/>
  <c r="K506" i="10" s="1"/>
  <c r="W913" i="7"/>
  <c r="L845" i="10" s="1" a="1"/>
  <c r="L845" i="10" s="1"/>
  <c r="V913" i="7"/>
  <c r="K845" i="10" s="1" a="1"/>
  <c r="K845" i="10" s="1"/>
  <c r="W464" i="7"/>
  <c r="L68" i="10" s="1" a="1"/>
  <c r="L68" i="10" s="1"/>
  <c r="V464" i="7"/>
  <c r="K68" i="10" s="1" a="1"/>
  <c r="K68" i="10" s="1"/>
  <c r="W876" i="7"/>
  <c r="L983" i="10" s="1" a="1"/>
  <c r="L983" i="10" s="1"/>
  <c r="V876" i="7"/>
  <c r="K983" i="10" s="1" a="1"/>
  <c r="K983" i="10" s="1"/>
  <c r="V176" i="7"/>
  <c r="K781" i="10" s="1" a="1"/>
  <c r="K781" i="10" s="1"/>
  <c r="W176" i="7"/>
  <c r="L781" i="10" s="1" a="1"/>
  <c r="L781" i="10" s="1"/>
  <c r="W567" i="7"/>
  <c r="L755" i="10" s="1" a="1"/>
  <c r="L755" i="10" s="1"/>
  <c r="V567" i="7"/>
  <c r="K755" i="10" s="1" a="1"/>
  <c r="K755" i="10" s="1"/>
  <c r="W839" i="7"/>
  <c r="L246" i="10" s="1" a="1"/>
  <c r="L246" i="10" s="1"/>
  <c r="V839" i="7"/>
  <c r="K246" i="10" s="1" a="1"/>
  <c r="K246" i="10" s="1"/>
  <c r="V643" i="7"/>
  <c r="K78" i="10" s="1" a="1"/>
  <c r="K78" i="10" s="1"/>
  <c r="W643" i="7"/>
  <c r="L78" i="10" s="1" a="1"/>
  <c r="L78" i="10" s="1"/>
  <c r="W736" i="7"/>
  <c r="L953" i="10" s="1" a="1"/>
  <c r="L953" i="10" s="1"/>
  <c r="V736" i="7"/>
  <c r="K953" i="10" s="1" a="1"/>
  <c r="K953" i="10" s="1"/>
  <c r="W256" i="7"/>
  <c r="L341" i="10" s="1" a="1"/>
  <c r="L341" i="10" s="1"/>
  <c r="V256" i="7"/>
  <c r="K341" i="10" s="1" a="1"/>
  <c r="K341" i="10" s="1"/>
  <c r="V667" i="7"/>
  <c r="K700" i="10" s="1" a="1"/>
  <c r="K700" i="10" s="1"/>
  <c r="W667" i="7"/>
  <c r="L700" i="10" s="1" a="1"/>
  <c r="L700" i="10" s="1"/>
  <c r="W465" i="7"/>
  <c r="L607" i="10" s="1" a="1"/>
  <c r="L607" i="10" s="1"/>
  <c r="V465" i="7"/>
  <c r="K607" i="10" s="1" a="1"/>
  <c r="K607" i="10" s="1"/>
  <c r="V152" i="7"/>
  <c r="K566" i="10" s="1" a="1"/>
  <c r="K566" i="10" s="1"/>
  <c r="W152" i="7"/>
  <c r="L566" i="10" s="1" a="1"/>
  <c r="L566" i="10" s="1"/>
  <c r="W566" i="7"/>
  <c r="L829" i="10" s="1" a="1"/>
  <c r="L829" i="10" s="1"/>
  <c r="V566" i="7"/>
  <c r="K829" i="10" s="1" a="1"/>
  <c r="K829" i="10" s="1"/>
  <c r="W798" i="7"/>
  <c r="L919" i="10" s="1" a="1"/>
  <c r="L919" i="10" s="1"/>
  <c r="V798" i="7"/>
  <c r="K919" i="10" s="1" a="1"/>
  <c r="K919" i="10" s="1"/>
  <c r="V222" i="7"/>
  <c r="K928" i="10" s="1" a="1"/>
  <c r="K928" i="10" s="1"/>
  <c r="W222" i="7"/>
  <c r="L928" i="10" s="1" a="1"/>
  <c r="L928" i="10" s="1"/>
  <c r="W869" i="7"/>
  <c r="L37" i="10" s="1" a="1"/>
  <c r="L37" i="10" s="1"/>
  <c r="V869" i="7"/>
  <c r="K37" i="10" s="1" a="1"/>
  <c r="K37" i="10" s="1"/>
  <c r="W74" i="7"/>
  <c r="L476" i="10" s="1" a="1"/>
  <c r="L476" i="10" s="1"/>
  <c r="V74" i="7"/>
  <c r="K476" i="10" s="1" a="1"/>
  <c r="K476" i="10" s="1"/>
  <c r="W61" i="7"/>
  <c r="L539" i="10" s="1" a="1"/>
  <c r="L539" i="10" s="1"/>
  <c r="V61" i="7"/>
  <c r="K539" i="10" s="1" a="1"/>
  <c r="K539" i="10" s="1"/>
  <c r="W779" i="7"/>
  <c r="L495" i="10" s="1" a="1"/>
  <c r="L495" i="10" s="1"/>
  <c r="V779" i="7"/>
  <c r="K495" i="10" s="1" a="1"/>
  <c r="K495" i="10" s="1"/>
  <c r="V399" i="7"/>
  <c r="K379" i="10" s="1" a="1"/>
  <c r="K379" i="10" s="1"/>
  <c r="W399" i="7"/>
  <c r="L379" i="10" s="1" a="1"/>
  <c r="L379" i="10" s="1"/>
  <c r="W748" i="7"/>
  <c r="L362" i="10" s="1" a="1"/>
  <c r="L362" i="10" s="1"/>
  <c r="V748" i="7"/>
  <c r="K362" i="10" s="1" a="1"/>
  <c r="K362" i="10" s="1"/>
  <c r="W578" i="7"/>
  <c r="L721" i="10" s="1" a="1"/>
  <c r="L721" i="10" s="1"/>
  <c r="V578" i="7"/>
  <c r="K721" i="10" s="1" a="1"/>
  <c r="K721" i="10" s="1"/>
  <c r="V427" i="7"/>
  <c r="K964" i="10" s="1" a="1"/>
  <c r="K964" i="10" s="1"/>
  <c r="W427" i="7"/>
  <c r="L964" i="10" s="1" a="1"/>
  <c r="L964" i="10" s="1"/>
  <c r="W532" i="7"/>
  <c r="L142" i="10" s="1" a="1"/>
  <c r="L142" i="10" s="1"/>
  <c r="V532" i="7"/>
  <c r="K142" i="10" s="1" a="1"/>
  <c r="K142" i="10" s="1"/>
  <c r="W862" i="7"/>
  <c r="L768" i="10" s="1" a="1"/>
  <c r="L768" i="10" s="1"/>
  <c r="V862" i="7"/>
  <c r="K768" i="10" s="1" a="1"/>
  <c r="K768" i="10" s="1"/>
  <c r="W626" i="7"/>
  <c r="L841" i="10" s="1" a="1"/>
  <c r="L841" i="10" s="1"/>
  <c r="V626" i="7"/>
  <c r="K841" i="10" s="1" a="1"/>
  <c r="K841" i="10" s="1"/>
  <c r="W173" i="7"/>
  <c r="L723" i="10" s="1" a="1"/>
  <c r="L723" i="10" s="1"/>
  <c r="V173" i="7"/>
  <c r="K723" i="10" s="1" a="1"/>
  <c r="K723" i="10" s="1"/>
  <c r="W392" i="7"/>
  <c r="L482" i="10" s="1" a="1"/>
  <c r="L482" i="10" s="1"/>
  <c r="V392" i="7"/>
  <c r="K482" i="10" s="1" a="1"/>
  <c r="K482" i="10" s="1"/>
  <c r="V439" i="7"/>
  <c r="K278" i="10" s="1" a="1"/>
  <c r="K278" i="10" s="1"/>
  <c r="W439" i="7"/>
  <c r="L278" i="10" s="1" a="1"/>
  <c r="L278" i="10" s="1"/>
  <c r="W710" i="7"/>
  <c r="L238" i="10" s="1" a="1"/>
  <c r="L238" i="10" s="1"/>
  <c r="V710" i="7"/>
  <c r="K238" i="10" s="1" a="1"/>
  <c r="K238" i="10" s="1"/>
  <c r="V629" i="7"/>
  <c r="K454" i="10" s="1" a="1"/>
  <c r="K454" i="10" s="1"/>
  <c r="W629" i="7"/>
  <c r="L454" i="10" s="1" a="1"/>
  <c r="L454" i="10" s="1"/>
  <c r="W795" i="7"/>
  <c r="L368" i="10" s="1" a="1"/>
  <c r="L368" i="10" s="1"/>
  <c r="V795" i="7"/>
  <c r="K368" i="10" s="1" a="1"/>
  <c r="K368" i="10" s="1"/>
  <c r="W190" i="7"/>
  <c r="L170" i="10" s="1" a="1"/>
  <c r="L170" i="10" s="1"/>
  <c r="V190" i="7"/>
  <c r="K170" i="10" s="1" a="1"/>
  <c r="K170" i="10" s="1"/>
  <c r="W419" i="7"/>
  <c r="L160" i="10" s="1" a="1"/>
  <c r="L160" i="10" s="1"/>
  <c r="V419" i="7"/>
  <c r="K160" i="10" s="1" a="1"/>
  <c r="K160" i="10" s="1"/>
  <c r="W682" i="7"/>
  <c r="L725" i="10" s="1" a="1"/>
  <c r="L725" i="10" s="1"/>
  <c r="V682" i="7"/>
  <c r="K725" i="10" s="1" a="1"/>
  <c r="K725" i="10" s="1"/>
  <c r="W63" i="7"/>
  <c r="L773" i="10" s="1" a="1"/>
  <c r="L773" i="10" s="1"/>
  <c r="V63" i="7"/>
  <c r="K773" i="10" s="1" a="1"/>
  <c r="K773" i="10" s="1"/>
  <c r="W119" i="7"/>
  <c r="L916" i="10" s="1" a="1"/>
  <c r="L916" i="10" s="1"/>
  <c r="V119" i="7"/>
  <c r="K916" i="10" s="1" a="1"/>
  <c r="K916" i="10" s="1"/>
  <c r="V703" i="7"/>
  <c r="K153" i="10" s="1" a="1"/>
  <c r="K153" i="10" s="1"/>
  <c r="W703" i="7"/>
  <c r="L153" i="10" s="1" a="1"/>
  <c r="L153" i="10" s="1"/>
  <c r="V44" i="7"/>
  <c r="K544" i="10" s="1" a="1"/>
  <c r="K544" i="10" s="1"/>
  <c r="W44" i="7"/>
  <c r="L544" i="10" s="1" a="1"/>
  <c r="L544" i="10" s="1"/>
  <c r="W507" i="7"/>
  <c r="L138" i="10" s="1" a="1"/>
  <c r="L138" i="10" s="1"/>
  <c r="V507" i="7"/>
  <c r="K138" i="10" s="1" a="1"/>
  <c r="K138" i="10" s="1"/>
  <c r="W252" i="7"/>
  <c r="L680" i="10" s="1" a="1"/>
  <c r="L680" i="10" s="1"/>
  <c r="V252" i="7"/>
  <c r="K680" i="10" s="1" a="1"/>
  <c r="K680" i="10" s="1"/>
  <c r="V884" i="7"/>
  <c r="K204" i="10" s="1" a="1"/>
  <c r="K204" i="10" s="1"/>
  <c r="W884" i="7"/>
  <c r="L204" i="10" s="1" a="1"/>
  <c r="L204" i="10" s="1"/>
  <c r="W683" i="7"/>
  <c r="L895" i="10" s="1" a="1"/>
  <c r="L895" i="10" s="1"/>
  <c r="V683" i="7"/>
  <c r="K895" i="10" s="1" a="1"/>
  <c r="K895" i="10" s="1"/>
  <c r="W236" i="7"/>
  <c r="L408" i="10" s="1" a="1"/>
  <c r="L408" i="10" s="1"/>
  <c r="V236" i="7"/>
  <c r="K408" i="10" s="1" a="1"/>
  <c r="K408" i="10" s="1"/>
  <c r="W783" i="7"/>
  <c r="L759" i="10" s="1" a="1"/>
  <c r="L759" i="10" s="1"/>
  <c r="V783" i="7"/>
  <c r="K759" i="10" s="1" a="1"/>
  <c r="K759" i="10" s="1"/>
  <c r="W60" i="7"/>
  <c r="L1003" i="10" s="1" a="1"/>
  <c r="L1003" i="10" s="1"/>
  <c r="V60" i="7"/>
  <c r="K1003" i="10" s="1" a="1"/>
  <c r="K1003" i="10" s="1"/>
  <c r="W148" i="7"/>
  <c r="L388" i="10" s="1" a="1"/>
  <c r="L388" i="10" s="1"/>
  <c r="V148" i="7"/>
  <c r="K388" i="10" s="1" a="1"/>
  <c r="K388" i="10" s="1"/>
  <c r="W853" i="7"/>
  <c r="L274" i="10" s="1" a="1"/>
  <c r="L274" i="10" s="1"/>
  <c r="V853" i="7"/>
  <c r="K274" i="10" s="1" a="1"/>
  <c r="K274" i="10" s="1"/>
  <c r="W479" i="7"/>
  <c r="L350" i="10" s="1" a="1"/>
  <c r="L350" i="10" s="1"/>
  <c r="V479" i="7"/>
  <c r="K350" i="10" s="1" a="1"/>
  <c r="K350" i="10" s="1"/>
  <c r="W564" i="7"/>
  <c r="L648" i="10" s="1" a="1"/>
  <c r="L648" i="10" s="1"/>
  <c r="V564" i="7"/>
  <c r="K648" i="10" s="1" a="1"/>
  <c r="K648" i="10" s="1"/>
  <c r="W412" i="7"/>
  <c r="L921" i="10" s="1" a="1"/>
  <c r="L921" i="10" s="1"/>
  <c r="V412" i="7"/>
  <c r="K921" i="10" s="1" a="1"/>
  <c r="K921" i="10" s="1"/>
  <c r="V998" i="7"/>
  <c r="K646" i="10" s="1" a="1"/>
  <c r="K646" i="10" s="1"/>
  <c r="W998" i="7"/>
  <c r="L646" i="10" s="1" a="1"/>
  <c r="L646" i="10" s="1"/>
  <c r="W385" i="7"/>
  <c r="L677" i="10" s="1" a="1"/>
  <c r="L677" i="10" s="1"/>
  <c r="V385" i="7"/>
  <c r="K677" i="10" s="1" a="1"/>
  <c r="K677" i="10" s="1"/>
  <c r="W591" i="7"/>
  <c r="L499" i="10" s="1" a="1"/>
  <c r="L499" i="10" s="1"/>
  <c r="V591" i="7"/>
  <c r="K499" i="10" s="1" a="1"/>
  <c r="K499" i="10" s="1"/>
  <c r="W790" i="7"/>
  <c r="L423" i="10" s="1" a="1"/>
  <c r="L423" i="10" s="1"/>
  <c r="V790" i="7"/>
  <c r="K423" i="10" s="1" a="1"/>
  <c r="K423" i="10" s="1"/>
  <c r="W136" i="7"/>
  <c r="L947" i="10" s="1" a="1"/>
  <c r="L947" i="10" s="1"/>
  <c r="V136" i="7"/>
  <c r="K947" i="10" s="1" a="1"/>
  <c r="K947" i="10" s="1"/>
  <c r="V895" i="7"/>
  <c r="K657" i="10" s="1" a="1"/>
  <c r="K657" i="10" s="1"/>
  <c r="W895" i="7"/>
  <c r="L657" i="10" s="1" a="1"/>
  <c r="L657" i="10" s="1"/>
  <c r="W40" i="7"/>
  <c r="L861" i="10" s="1" a="1"/>
  <c r="L861" i="10" s="1"/>
  <c r="V40" i="7"/>
  <c r="K861" i="10" s="1" a="1"/>
  <c r="K861" i="10" s="1"/>
  <c r="W263" i="7"/>
  <c r="L337" i="10" s="1" a="1"/>
  <c r="L337" i="10" s="1"/>
  <c r="V263" i="7"/>
  <c r="K337" i="10" s="1" a="1"/>
  <c r="K337" i="10" s="1"/>
  <c r="W437" i="7"/>
  <c r="L307" i="10" s="1" a="1"/>
  <c r="L307" i="10" s="1"/>
  <c r="V437" i="7"/>
  <c r="K307" i="10" s="1" a="1"/>
  <c r="K307" i="10" s="1"/>
  <c r="W397" i="7"/>
  <c r="L225" i="10" s="1" a="1"/>
  <c r="L225" i="10" s="1"/>
  <c r="V397" i="7"/>
  <c r="K225" i="10" s="1" a="1"/>
  <c r="K225" i="10" s="1"/>
  <c r="W105" i="7"/>
  <c r="L622" i="10" s="1" a="1"/>
  <c r="L622" i="10" s="1"/>
  <c r="V105" i="7"/>
  <c r="K622" i="10" s="1" a="1"/>
  <c r="K622" i="10" s="1"/>
  <c r="W15" i="7"/>
  <c r="L349" i="10" s="1" a="1"/>
  <c r="L349" i="10" s="1"/>
  <c r="V15" i="7"/>
  <c r="K349" i="10" s="1" a="1"/>
  <c r="K349" i="10" s="1"/>
  <c r="W527" i="7"/>
  <c r="L693" i="10" s="1" a="1"/>
  <c r="L693" i="10" s="1"/>
  <c r="V527" i="7"/>
  <c r="K693" i="10" s="1" a="1"/>
  <c r="K693" i="10" s="1"/>
  <c r="W50" i="7"/>
  <c r="L237" i="10" s="1" a="1"/>
  <c r="L237" i="10" s="1"/>
  <c r="V50" i="7"/>
  <c r="K237" i="10" s="1" a="1"/>
  <c r="K237" i="10" s="1"/>
  <c r="W939" i="7"/>
  <c r="L882" i="10" s="1" a="1"/>
  <c r="L882" i="10" s="1"/>
  <c r="V939" i="7"/>
  <c r="K882" i="10" s="1" a="1"/>
  <c r="K882" i="10" s="1"/>
  <c r="W687" i="7"/>
  <c r="L989" i="10" s="1" a="1"/>
  <c r="L989" i="10" s="1"/>
  <c r="V687" i="7"/>
  <c r="K989" i="10" s="1" a="1"/>
  <c r="K989" i="10" s="1"/>
  <c r="W339" i="7"/>
  <c r="L595" i="10" s="1" a="1"/>
  <c r="L595" i="10" s="1"/>
  <c r="V339" i="7"/>
  <c r="K595" i="10" s="1" a="1"/>
  <c r="K595" i="10" s="1"/>
  <c r="V728" i="7"/>
  <c r="K320" i="10" s="1" a="1"/>
  <c r="K320" i="10" s="1"/>
  <c r="W728" i="7"/>
  <c r="L320" i="10" s="1" a="1"/>
  <c r="L320" i="10" s="1"/>
  <c r="W538" i="7"/>
  <c r="L425" i="10" s="1" a="1"/>
  <c r="L425" i="10" s="1"/>
  <c r="V538" i="7"/>
  <c r="K425" i="10" s="1" a="1"/>
  <c r="K425" i="10" s="1"/>
  <c r="W363" i="7"/>
  <c r="L419" i="10" s="1" a="1"/>
  <c r="L419" i="10" s="1"/>
  <c r="V363" i="7"/>
  <c r="K419" i="10" s="1" a="1"/>
  <c r="K419" i="10" s="1"/>
  <c r="W921" i="7"/>
  <c r="L444" i="10" s="1" a="1"/>
  <c r="L444" i="10" s="1"/>
  <c r="V921" i="7"/>
  <c r="K444" i="10" s="1" a="1"/>
  <c r="K444" i="10" s="1"/>
  <c r="W903" i="7"/>
  <c r="L496" i="10" s="1" a="1"/>
  <c r="L496" i="10" s="1"/>
  <c r="V903" i="7"/>
  <c r="K496" i="10" s="1" a="1"/>
  <c r="K496" i="10" s="1"/>
  <c r="W425" i="7"/>
  <c r="L815" i="10" s="1" a="1"/>
  <c r="L815" i="10" s="1"/>
  <c r="V425" i="7"/>
  <c r="K815" i="10" s="1" a="1"/>
  <c r="K815" i="10" s="1"/>
  <c r="V804" i="7"/>
  <c r="K211" i="10" s="1" a="1"/>
  <c r="K211" i="10" s="1"/>
  <c r="W804" i="7"/>
  <c r="L211" i="10" s="1" a="1"/>
  <c r="L211" i="10" s="1"/>
  <c r="W596" i="7"/>
  <c r="L549" i="10" s="1" a="1"/>
  <c r="L549" i="10" s="1"/>
  <c r="V596" i="7"/>
  <c r="K549" i="10" s="1" a="1"/>
  <c r="K549" i="10" s="1"/>
  <c r="W17" i="7"/>
  <c r="L474" i="10" s="1" a="1"/>
  <c r="L474" i="10" s="1"/>
  <c r="V17" i="7"/>
  <c r="K474" i="10" s="1" a="1"/>
  <c r="K474" i="10" s="1"/>
  <c r="W320" i="7"/>
  <c r="L610" i="10" s="1" a="1"/>
  <c r="L610" i="10" s="1"/>
  <c r="V320" i="7"/>
  <c r="K610" i="10" s="1" a="1"/>
  <c r="K610" i="10" s="1"/>
  <c r="W183" i="7"/>
  <c r="L625" i="10" s="1" a="1"/>
  <c r="L625" i="10" s="1"/>
  <c r="V183" i="7"/>
  <c r="K625" i="10" s="1" a="1"/>
  <c r="K625" i="10" s="1"/>
  <c r="W642" i="7"/>
  <c r="L243" i="10" s="1" a="1"/>
  <c r="L243" i="10" s="1"/>
  <c r="V642" i="7"/>
  <c r="K243" i="10" s="1" a="1"/>
  <c r="K243" i="10" s="1"/>
  <c r="W73" i="7"/>
  <c r="L507" i="10" s="1" a="1"/>
  <c r="L507" i="10" s="1"/>
  <c r="V73" i="7"/>
  <c r="K507" i="10" s="1" a="1"/>
  <c r="K507" i="10" s="1"/>
  <c r="W94" i="7"/>
  <c r="L54" i="10" s="1" a="1"/>
  <c r="L54" i="10" s="1"/>
  <c r="V94" i="7"/>
  <c r="K54" i="10" s="1" a="1"/>
  <c r="K54" i="10" s="1"/>
  <c r="V271" i="7"/>
  <c r="K184" i="10" s="1" a="1"/>
  <c r="K184" i="10" s="1"/>
  <c r="W271" i="7"/>
  <c r="L184" i="10" s="1" a="1"/>
  <c r="L184" i="10" s="1"/>
  <c r="W599" i="7"/>
  <c r="L940" i="10" s="1" a="1"/>
  <c r="L940" i="10" s="1"/>
  <c r="V599" i="7"/>
  <c r="K940" i="10" s="1" a="1"/>
  <c r="K940" i="10" s="1"/>
  <c r="W36" i="7"/>
  <c r="L161" i="10" s="1" a="1"/>
  <c r="L161" i="10" s="1"/>
  <c r="V36" i="7"/>
  <c r="K161" i="10" s="1" a="1"/>
  <c r="K161" i="10" s="1"/>
  <c r="W53" i="7"/>
  <c r="L621" i="10" s="1" a="1"/>
  <c r="L621" i="10" s="1"/>
  <c r="V53" i="7"/>
  <c r="K621" i="10" s="1" a="1"/>
  <c r="K621" i="10" s="1"/>
  <c r="W34" i="7"/>
  <c r="L67" i="10" s="1" a="1"/>
  <c r="L67" i="10" s="1"/>
  <c r="V34" i="7"/>
  <c r="K67" i="10" s="1" a="1"/>
  <c r="K67" i="10" s="1"/>
  <c r="W423" i="7"/>
  <c r="L39" i="10" s="1" a="1"/>
  <c r="L39" i="10" s="1"/>
  <c r="V423" i="7"/>
  <c r="K39" i="10" s="1" a="1"/>
  <c r="K39" i="10" s="1"/>
  <c r="W969" i="7"/>
  <c r="L538" i="10" s="1" a="1"/>
  <c r="L538" i="10" s="1"/>
  <c r="V969" i="7"/>
  <c r="K538" i="10" s="1" a="1"/>
  <c r="K538" i="10" s="1"/>
  <c r="W228" i="7"/>
  <c r="L967" i="10" s="1" a="1"/>
  <c r="L967" i="10" s="1"/>
  <c r="V228" i="7"/>
  <c r="K967" i="10" s="1" a="1"/>
  <c r="K967" i="10" s="1"/>
  <c r="V451" i="7"/>
  <c r="K49" i="10" s="1" a="1"/>
  <c r="K49" i="10" s="1"/>
  <c r="W451" i="7"/>
  <c r="L49" i="10" s="1" a="1"/>
  <c r="L49" i="10" s="1"/>
  <c r="W260" i="7"/>
  <c r="L120" i="10" s="1" a="1"/>
  <c r="L120" i="10" s="1"/>
  <c r="V260" i="7"/>
  <c r="K120" i="10" s="1" a="1"/>
  <c r="K120" i="10" s="1"/>
  <c r="W204" i="7"/>
  <c r="L286" i="10" s="1" a="1"/>
  <c r="L286" i="10" s="1"/>
  <c r="V204" i="7"/>
  <c r="K286" i="10" s="1" a="1"/>
  <c r="K286" i="10" s="1"/>
  <c r="W244" i="7"/>
  <c r="L494" i="10" s="1" a="1"/>
  <c r="L494" i="10" s="1"/>
  <c r="V244" i="7"/>
  <c r="K494" i="10" s="1" a="1"/>
  <c r="K494" i="10" s="1"/>
  <c r="W549" i="7"/>
  <c r="L844" i="10" s="1" a="1"/>
  <c r="L844" i="10" s="1"/>
  <c r="V549" i="7"/>
  <c r="K844" i="10" s="1" a="1"/>
  <c r="K844" i="10" s="1"/>
  <c r="W28" i="7"/>
  <c r="L8" i="10" s="1" a="1"/>
  <c r="L8" i="10" s="1"/>
  <c r="V28" i="7"/>
  <c r="K8" i="10" s="1" a="1"/>
  <c r="K8" i="10" s="1"/>
  <c r="V655" i="7"/>
  <c r="K653" i="10" s="1" a="1"/>
  <c r="K653" i="10" s="1"/>
  <c r="W655" i="7"/>
  <c r="L653" i="10" s="1" a="1"/>
  <c r="L653" i="10" s="1"/>
  <c r="W469" i="7"/>
  <c r="L456" i="10" s="1" a="1"/>
  <c r="L456" i="10" s="1"/>
  <c r="V469" i="7"/>
  <c r="K456" i="10" s="1" a="1"/>
  <c r="K456" i="10" s="1"/>
  <c r="W623" i="7"/>
  <c r="L665" i="10" s="1" a="1"/>
  <c r="L665" i="10" s="1"/>
  <c r="V623" i="7"/>
  <c r="K665" i="10" s="1" a="1"/>
  <c r="K665" i="10" s="1"/>
  <c r="V356" i="7"/>
  <c r="K466" i="10" s="1" a="1"/>
  <c r="K466" i="10" s="1"/>
  <c r="W356" i="7"/>
  <c r="L466" i="10" s="1" a="1"/>
  <c r="L466" i="10" s="1"/>
  <c r="W944" i="7"/>
  <c r="L577" i="10" s="1" a="1"/>
  <c r="L577" i="10" s="1"/>
  <c r="V944" i="7"/>
  <c r="K577" i="10" s="1" a="1"/>
  <c r="K577" i="10" s="1"/>
  <c r="V997" i="7"/>
  <c r="K980" i="10" s="1" a="1"/>
  <c r="K980" i="10" s="1"/>
  <c r="W997" i="7"/>
  <c r="L980" i="10" s="1" a="1"/>
  <c r="L980" i="10" s="1"/>
  <c r="W888" i="7"/>
  <c r="L863" i="10" s="1" a="1"/>
  <c r="L863" i="10" s="1"/>
  <c r="V888" i="7"/>
  <c r="K863" i="10" s="1" a="1"/>
  <c r="K863" i="10" s="1"/>
  <c r="V80" i="7"/>
  <c r="K899" i="10" s="1" a="1"/>
  <c r="K899" i="10" s="1"/>
  <c r="W80" i="7"/>
  <c r="L899" i="10" s="1" a="1"/>
  <c r="L899" i="10" s="1"/>
  <c r="W904" i="7"/>
  <c r="L463" i="10" s="1" a="1"/>
  <c r="L463" i="10" s="1"/>
  <c r="V904" i="7"/>
  <c r="K463" i="10" s="1" a="1"/>
  <c r="K463" i="10" s="1"/>
  <c r="V428" i="7"/>
  <c r="K303" i="10" s="1" a="1"/>
  <c r="K303" i="10" s="1"/>
  <c r="W428" i="7"/>
  <c r="L303" i="10" s="1" a="1"/>
  <c r="L303" i="10" s="1"/>
  <c r="W83" i="7"/>
  <c r="L562" i="10" s="1" a="1"/>
  <c r="L562" i="10" s="1"/>
  <c r="V83" i="7"/>
  <c r="K562" i="10" s="1" a="1"/>
  <c r="K562" i="10" s="1"/>
  <c r="W763" i="7"/>
  <c r="L533" i="10" s="1" a="1"/>
  <c r="L533" i="10" s="1"/>
  <c r="V763" i="7"/>
  <c r="K533" i="10" s="1" a="1"/>
  <c r="K533" i="10" s="1"/>
  <c r="W108" i="7"/>
  <c r="L484" i="10" s="1" a="1"/>
  <c r="L484" i="10" s="1"/>
  <c r="V108" i="7"/>
  <c r="K484" i="10" s="1" a="1"/>
  <c r="K484" i="10" s="1"/>
  <c r="V79" i="7"/>
  <c r="K135" i="10" s="1" a="1"/>
  <c r="K135" i="10" s="1"/>
  <c r="W79" i="7"/>
  <c r="L135" i="10" s="1" a="1"/>
  <c r="L135" i="10" s="1"/>
  <c r="W325" i="7"/>
  <c r="L220" i="10" s="1" a="1"/>
  <c r="L220" i="10" s="1"/>
  <c r="V325" i="7"/>
  <c r="K220" i="10" s="1" a="1"/>
  <c r="K220" i="10" s="1"/>
  <c r="W472" i="7"/>
  <c r="L435" i="10" s="1" a="1"/>
  <c r="L435" i="10" s="1"/>
  <c r="V472" i="7"/>
  <c r="K435" i="10" s="1" a="1"/>
  <c r="K435" i="10" s="1"/>
  <c r="W533" i="7"/>
  <c r="L914" i="10" s="1" a="1"/>
  <c r="L914" i="10" s="1"/>
  <c r="V533" i="7"/>
  <c r="K914" i="10" s="1" a="1"/>
  <c r="K914" i="10" s="1"/>
  <c r="W537" i="7"/>
  <c r="L59" i="10" s="1" a="1"/>
  <c r="L59" i="10" s="1"/>
  <c r="V537" i="7"/>
  <c r="K59" i="10" s="1" a="1"/>
  <c r="K59" i="10" s="1"/>
  <c r="W130" i="7"/>
  <c r="L724" i="10" s="1" a="1"/>
  <c r="L724" i="10" s="1"/>
  <c r="V130" i="7"/>
  <c r="K724" i="10" s="1" a="1"/>
  <c r="K724" i="10" s="1"/>
  <c r="V327" i="7"/>
  <c r="K744" i="10" s="1" a="1"/>
  <c r="K744" i="10" s="1"/>
  <c r="W327" i="7"/>
  <c r="L744" i="10" s="1" a="1"/>
  <c r="L744" i="10" s="1"/>
  <c r="V801" i="7"/>
  <c r="K520" i="10" s="1" a="1"/>
  <c r="K520" i="10" s="1"/>
  <c r="W801" i="7"/>
  <c r="L520" i="10" s="1" a="1"/>
  <c r="L520" i="10" s="1"/>
  <c r="W902" i="7"/>
  <c r="L926" i="10" s="1" a="1"/>
  <c r="L926" i="10" s="1"/>
  <c r="V902" i="7"/>
  <c r="K926" i="10" s="1" a="1"/>
  <c r="K926" i="10" s="1"/>
  <c r="V391" i="7"/>
  <c r="K446" i="10" s="1" a="1"/>
  <c r="K446" i="10" s="1"/>
  <c r="W391" i="7"/>
  <c r="L446" i="10" s="1" a="1"/>
  <c r="L446" i="10" s="1"/>
  <c r="W147" i="7"/>
  <c r="L206" i="10" s="1" a="1"/>
  <c r="L206" i="10" s="1"/>
  <c r="V147" i="7"/>
  <c r="K206" i="10" s="1" a="1"/>
  <c r="K206" i="10" s="1"/>
  <c r="V112" i="7"/>
  <c r="K381" i="10" s="1" a="1"/>
  <c r="K381" i="10" s="1"/>
  <c r="W112" i="7"/>
  <c r="L381" i="10" s="1" a="1"/>
  <c r="L381" i="10" s="1"/>
  <c r="W907" i="7"/>
  <c r="L704" i="10" s="1" a="1"/>
  <c r="L704" i="10" s="1"/>
  <c r="V907" i="7"/>
  <c r="K704" i="10" s="1" a="1"/>
  <c r="K704" i="10" s="1"/>
  <c r="W743" i="7"/>
  <c r="L774" i="10" s="1" a="1"/>
  <c r="L774" i="10" s="1"/>
  <c r="V743" i="7"/>
  <c r="K774" i="10" s="1" a="1"/>
  <c r="K774" i="10" s="1"/>
  <c r="W287" i="7"/>
  <c r="L713" i="10" s="1" a="1"/>
  <c r="L713" i="10" s="1"/>
  <c r="V287" i="7"/>
  <c r="K713" i="10" s="1" a="1"/>
  <c r="K713" i="10" s="1"/>
  <c r="W716" i="7"/>
  <c r="L856" i="10" s="1" a="1"/>
  <c r="L856" i="10" s="1"/>
  <c r="V716" i="7"/>
  <c r="K856" i="10" s="1" a="1"/>
  <c r="K856" i="10" s="1"/>
  <c r="W524" i="7"/>
  <c r="L638" i="10" s="1" a="1"/>
  <c r="L638" i="10" s="1"/>
  <c r="V524" i="7"/>
  <c r="K638" i="10" s="1" a="1"/>
  <c r="K638" i="10" s="1"/>
  <c r="W291" i="7"/>
  <c r="L478" i="10" s="1" a="1"/>
  <c r="L478" i="10" s="1"/>
  <c r="V291" i="7"/>
  <c r="K478" i="10" s="1" a="1"/>
  <c r="K478" i="10" s="1"/>
  <c r="V199" i="7"/>
  <c r="K685" i="10" s="1" a="1"/>
  <c r="K685" i="10" s="1"/>
  <c r="W199" i="7"/>
  <c r="L685" i="10" s="1" a="1"/>
  <c r="L685" i="10" s="1"/>
  <c r="W908" i="7"/>
  <c r="L924" i="10" s="1" a="1"/>
  <c r="L924" i="10" s="1"/>
  <c r="V908" i="7"/>
  <c r="K924" i="10" s="1" a="1"/>
  <c r="K924" i="10" s="1"/>
  <c r="W171" i="7"/>
  <c r="L360" i="10" s="1" a="1"/>
  <c r="L360" i="10" s="1"/>
  <c r="V171" i="7"/>
  <c r="K360" i="10" s="1" a="1"/>
  <c r="K360" i="10" s="1"/>
  <c r="W215" i="7"/>
  <c r="L979" i="10" s="1" a="1"/>
  <c r="L979" i="10" s="1"/>
  <c r="V215" i="7"/>
  <c r="K979" i="10" s="1" a="1"/>
  <c r="K979" i="10" s="1"/>
  <c r="W742" i="7"/>
  <c r="L378" i="10" s="1" a="1"/>
  <c r="L378" i="10" s="1"/>
  <c r="V742" i="7"/>
  <c r="K378" i="10" s="1" a="1"/>
  <c r="K378" i="10" s="1"/>
  <c r="W552" i="7"/>
  <c r="L370" i="10" s="1" a="1"/>
  <c r="L370" i="10" s="1"/>
  <c r="V552" i="7"/>
  <c r="K370" i="10" s="1" a="1"/>
  <c r="K370" i="10" s="1"/>
  <c r="V739" i="7"/>
  <c r="K152" i="10" s="1" a="1"/>
  <c r="K152" i="10" s="1"/>
  <c r="W739" i="7"/>
  <c r="L152" i="10" s="1" a="1"/>
  <c r="L152" i="10" s="1"/>
  <c r="W304" i="7"/>
  <c r="L14" i="10" s="1" a="1"/>
  <c r="L14" i="10" s="1"/>
  <c r="V304" i="7"/>
  <c r="K14" i="10" s="1" a="1"/>
  <c r="K14" i="10" s="1"/>
  <c r="W343" i="7"/>
  <c r="L487" i="10" s="1" a="1"/>
  <c r="L487" i="10" s="1"/>
  <c r="V343" i="7"/>
  <c r="K487" i="10" s="1" a="1"/>
  <c r="K487" i="10" s="1"/>
  <c r="W610" i="7"/>
  <c r="L572" i="10" s="1" a="1"/>
  <c r="L572" i="10" s="1"/>
  <c r="V610" i="7"/>
  <c r="K572" i="10" s="1" a="1"/>
  <c r="K572" i="10" s="1"/>
  <c r="V975" i="7"/>
  <c r="K22" i="10" s="1" a="1"/>
  <c r="K22" i="10" s="1"/>
  <c r="W975" i="7"/>
  <c r="L22" i="10" s="1" a="1"/>
  <c r="L22" i="10" s="1"/>
  <c r="W227" i="7"/>
  <c r="L676" i="10" s="1" a="1"/>
  <c r="L676" i="10" s="1"/>
  <c r="V227" i="7"/>
  <c r="K676" i="10" s="1" a="1"/>
  <c r="K676" i="10" s="1"/>
  <c r="W373" i="7"/>
  <c r="L18" i="10" s="1" a="1"/>
  <c r="L18" i="10" s="1"/>
  <c r="V373" i="7"/>
  <c r="K18" i="10" s="1" a="1"/>
  <c r="K18" i="10" s="1"/>
  <c r="W995" i="7"/>
  <c r="L96" i="10" s="1" a="1"/>
  <c r="L96" i="10" s="1"/>
  <c r="V995" i="7"/>
  <c r="K96" i="10" s="1" a="1"/>
  <c r="K96" i="10" s="1"/>
  <c r="W977" i="7"/>
  <c r="L554" i="10" s="1" a="1"/>
  <c r="L554" i="10" s="1"/>
  <c r="V977" i="7"/>
  <c r="K554" i="10" s="1" a="1"/>
  <c r="K554" i="10" s="1"/>
  <c r="W659" i="7"/>
  <c r="L991" i="10" s="1" a="1"/>
  <c r="L991" i="10" s="1"/>
  <c r="V659" i="7"/>
  <c r="K991" i="10" s="1" a="1"/>
  <c r="K991" i="10" s="1"/>
  <c r="W584" i="7"/>
  <c r="L171" i="10" s="1" a="1"/>
  <c r="L171" i="10" s="1"/>
  <c r="V584" i="7"/>
  <c r="K171" i="10" s="1" a="1"/>
  <c r="K171" i="10" s="1"/>
  <c r="W131" i="7"/>
  <c r="L479" i="10" s="1" a="1"/>
  <c r="L479" i="10" s="1"/>
  <c r="V131" i="7"/>
  <c r="K479" i="10" s="1" a="1"/>
  <c r="K479" i="10" s="1"/>
  <c r="W293" i="7"/>
  <c r="L647" i="10" s="1" a="1"/>
  <c r="L647" i="10" s="1"/>
  <c r="V293" i="7"/>
  <c r="K647" i="10" s="1" a="1"/>
  <c r="K647" i="10" s="1"/>
  <c r="W887" i="7"/>
  <c r="L55" i="10" s="1" a="1"/>
  <c r="L55" i="10" s="1"/>
  <c r="V887" i="7"/>
  <c r="K55" i="10" s="1" a="1"/>
  <c r="K55" i="10" s="1"/>
  <c r="V140" i="7"/>
  <c r="K588" i="10" s="1" a="1"/>
  <c r="K588" i="10" s="1"/>
  <c r="W140" i="7"/>
  <c r="L588" i="10" s="1" a="1"/>
  <c r="L588" i="10" s="1"/>
  <c r="W4" i="7"/>
  <c r="L686" i="10" s="1" a="1"/>
  <c r="L686" i="10" s="1"/>
  <c r="V4" i="7"/>
  <c r="K686" i="10" s="1" a="1"/>
  <c r="K686" i="10" s="1"/>
  <c r="W433" i="7"/>
  <c r="L948" i="10" s="1" a="1"/>
  <c r="L948" i="10" s="1"/>
  <c r="V433" i="7"/>
  <c r="K948" i="10" s="1" a="1"/>
  <c r="K948" i="10" s="1"/>
  <c r="V729" i="7"/>
  <c r="K493" i="10" s="1" a="1"/>
  <c r="K493" i="10" s="1"/>
  <c r="W729" i="7"/>
  <c r="L493" i="10" s="1" a="1"/>
  <c r="L493" i="10" s="1"/>
  <c r="V259" i="7"/>
  <c r="K999" i="10" s="1" a="1"/>
  <c r="K999" i="10" s="1"/>
  <c r="W259" i="7"/>
  <c r="L999" i="10" s="1" a="1"/>
  <c r="L999" i="10" s="1"/>
  <c r="W436" i="7"/>
  <c r="L692" i="10" s="1" a="1"/>
  <c r="L692" i="10" s="1"/>
  <c r="V436" i="7"/>
  <c r="K692" i="10" s="1" a="1"/>
  <c r="K692" i="10" s="1"/>
  <c r="W910" i="7"/>
  <c r="L536" i="10" s="1" a="1"/>
  <c r="L536" i="10" s="1"/>
  <c r="V910" i="7"/>
  <c r="K536" i="10" s="1" a="1"/>
  <c r="K536" i="10" s="1"/>
  <c r="W547" i="7"/>
  <c r="L93" i="10" s="1" a="1"/>
  <c r="L93" i="10" s="1"/>
  <c r="V547" i="7"/>
  <c r="K93" i="10" s="1" a="1"/>
  <c r="K93" i="10" s="1"/>
  <c r="W346" i="7"/>
  <c r="L356" i="10" s="1" a="1"/>
  <c r="L356" i="10" s="1"/>
  <c r="V346" i="7"/>
  <c r="K356" i="10" s="1" a="1"/>
  <c r="K356" i="10" s="1"/>
  <c r="W826" i="7"/>
  <c r="L392" i="10" s="1" a="1"/>
  <c r="L392" i="10" s="1"/>
  <c r="V826" i="7"/>
  <c r="K392" i="10" s="1" a="1"/>
  <c r="K392" i="10" s="1"/>
  <c r="W893" i="7"/>
  <c r="L437" i="10" s="1" a="1"/>
  <c r="L437" i="10" s="1"/>
  <c r="V893" i="7"/>
  <c r="K437" i="10" s="1" a="1"/>
  <c r="K437" i="10" s="1"/>
  <c r="W521" i="7"/>
  <c r="L516" i="10" s="1" a="1"/>
  <c r="L516" i="10" s="1"/>
  <c r="V521" i="7"/>
  <c r="K516" i="10" s="1" a="1"/>
  <c r="K516" i="10" s="1"/>
  <c r="W668" i="7"/>
  <c r="L194" i="10" s="1" a="1"/>
  <c r="L194" i="10" s="1"/>
  <c r="V668" i="7"/>
  <c r="K194" i="10" s="1" a="1"/>
  <c r="K194" i="10" s="1"/>
  <c r="W159" i="7"/>
  <c r="L157" i="10" s="1" a="1"/>
  <c r="L157" i="10" s="1"/>
  <c r="V159" i="7"/>
  <c r="K157" i="10" s="1" a="1"/>
  <c r="K157" i="10" s="1"/>
  <c r="W41" i="7"/>
  <c r="L619" i="10" s="1" a="1"/>
  <c r="L619" i="10" s="1"/>
  <c r="V41" i="7"/>
  <c r="K619" i="10" s="1" a="1"/>
  <c r="K619" i="10" s="1"/>
  <c r="W986" i="7"/>
  <c r="L717" i="10" s="1" a="1"/>
  <c r="L717" i="10" s="1"/>
  <c r="V986" i="7"/>
  <c r="K717" i="10" s="1" a="1"/>
  <c r="K717" i="10" s="1"/>
  <c r="W296" i="7"/>
  <c r="L585" i="10" s="1" a="1"/>
  <c r="L585" i="10" s="1"/>
  <c r="V296" i="7"/>
  <c r="K585" i="10" s="1" a="1"/>
  <c r="K585" i="10" s="1"/>
  <c r="W440" i="7"/>
  <c r="L897" i="10" s="1" a="1"/>
  <c r="L897" i="10" s="1"/>
  <c r="V440" i="7"/>
  <c r="K897" i="10" s="1" a="1"/>
  <c r="K897" i="10" s="1"/>
  <c r="W403" i="7"/>
  <c r="L960" i="10" s="1" a="1"/>
  <c r="L960" i="10" s="1"/>
  <c r="V403" i="7"/>
  <c r="K960" i="10" s="1" a="1"/>
  <c r="K960" i="10" s="1"/>
  <c r="W389" i="7"/>
  <c r="L557" i="10" s="1" a="1"/>
  <c r="L557" i="10" s="1"/>
  <c r="V389" i="7"/>
  <c r="K557" i="10" s="1" a="1"/>
  <c r="K557" i="10" s="1"/>
  <c r="W450" i="7"/>
  <c r="L21" i="10" s="1" a="1"/>
  <c r="L21" i="10" s="1"/>
  <c r="V450" i="7"/>
  <c r="K21" i="10" s="1" a="1"/>
  <c r="K21" i="10" s="1"/>
  <c r="W551" i="7"/>
  <c r="L241" i="10" s="1" a="1"/>
  <c r="L241" i="10" s="1"/>
  <c r="V551" i="7"/>
  <c r="K241" i="10" s="1" a="1"/>
  <c r="K241" i="10" s="1"/>
  <c r="V614" i="7"/>
  <c r="K766" i="10" s="1" a="1"/>
  <c r="K766" i="10" s="1"/>
  <c r="W614" i="7"/>
  <c r="L766" i="10" s="1" a="1"/>
  <c r="L766" i="10" s="1"/>
  <c r="W848" i="7"/>
  <c r="L969" i="10" s="1" a="1"/>
  <c r="L969" i="10" s="1"/>
  <c r="V848" i="7"/>
  <c r="K969" i="10" s="1" a="1"/>
  <c r="K969" i="10" s="1"/>
  <c r="W46" i="7"/>
  <c r="L889" i="10" s="1" a="1"/>
  <c r="L889" i="10" s="1"/>
  <c r="V46" i="7"/>
  <c r="K889" i="10" s="1" a="1"/>
  <c r="K889" i="10" s="1"/>
  <c r="W23" i="7"/>
  <c r="L338" i="10" s="1" a="1"/>
  <c r="L338" i="10" s="1"/>
  <c r="V23" i="7"/>
  <c r="K338" i="10" s="1" a="1"/>
  <c r="K338" i="10" s="1"/>
  <c r="W132" i="7"/>
  <c r="L367" i="10" s="1" a="1"/>
  <c r="L367" i="10" s="1"/>
  <c r="V132" i="7"/>
  <c r="K367" i="10" s="1" a="1"/>
  <c r="K367" i="10" s="1"/>
  <c r="W809" i="7"/>
  <c r="L330" i="10" s="1" a="1"/>
  <c r="L330" i="10" s="1"/>
  <c r="V809" i="7"/>
  <c r="K330" i="10" s="1" a="1"/>
  <c r="K330" i="10" s="1"/>
  <c r="W681" i="7"/>
  <c r="L45" i="10" s="1" a="1"/>
  <c r="L45" i="10" s="1"/>
  <c r="V681" i="7"/>
  <c r="K45" i="10" s="1" a="1"/>
  <c r="K45" i="10" s="1"/>
  <c r="V429" i="7"/>
  <c r="K874" i="10" s="1" a="1"/>
  <c r="K874" i="10" s="1"/>
  <c r="W429" i="7"/>
  <c r="L874" i="10" s="1" a="1"/>
  <c r="L874" i="10" s="1"/>
  <c r="W157" i="7"/>
  <c r="L521" i="10" s="1" a="1"/>
  <c r="L521" i="10" s="1"/>
  <c r="V157" i="7"/>
  <c r="K521" i="10" s="1" a="1"/>
  <c r="K521" i="10" s="1"/>
  <c r="W696" i="7"/>
  <c r="L857" i="10" s="1" a="1"/>
  <c r="L857" i="10" s="1"/>
  <c r="V696" i="7"/>
  <c r="K857" i="10" s="1" a="1"/>
  <c r="K857" i="10" s="1"/>
  <c r="V1001" i="7"/>
  <c r="K935" i="10" s="1" a="1"/>
  <c r="K935" i="10" s="1"/>
  <c r="W1001" i="7"/>
  <c r="L935" i="10" s="1" a="1"/>
  <c r="L935" i="10" s="1"/>
  <c r="W75" i="7"/>
  <c r="L231" i="10" s="1" a="1"/>
  <c r="L231" i="10" s="1"/>
  <c r="V75" i="7"/>
  <c r="K231" i="10" s="1" a="1"/>
  <c r="K231" i="10" s="1"/>
  <c r="W825" i="7"/>
  <c r="L636" i="10" s="1" a="1"/>
  <c r="L636" i="10" s="1"/>
  <c r="V825" i="7"/>
  <c r="K636" i="10" s="1" a="1"/>
  <c r="K636" i="10" s="1"/>
  <c r="W770" i="7"/>
  <c r="L931" i="10" s="1" a="1"/>
  <c r="L931" i="10" s="1"/>
  <c r="V770" i="7"/>
  <c r="K931" i="10" s="1" a="1"/>
  <c r="K931" i="10" s="1"/>
  <c r="W133" i="7"/>
  <c r="L797" i="10" s="1" a="1"/>
  <c r="L797" i="10" s="1"/>
  <c r="V133" i="7"/>
  <c r="K797" i="10" s="1" a="1"/>
  <c r="K797" i="10" s="1"/>
  <c r="W714" i="7"/>
  <c r="L599" i="10" s="1" a="1"/>
  <c r="L599" i="10" s="1"/>
  <c r="V714" i="7"/>
  <c r="K599" i="10" s="1" a="1"/>
  <c r="K599" i="10" s="1"/>
  <c r="W807" i="7"/>
  <c r="L17" i="10" s="1" a="1"/>
  <c r="L17" i="10" s="1"/>
  <c r="V807" i="7"/>
  <c r="K17" i="10" s="1" a="1"/>
  <c r="K17" i="10" s="1"/>
  <c r="W489" i="7"/>
  <c r="L23" i="10" s="1" a="1"/>
  <c r="L23" i="10" s="1"/>
  <c r="V489" i="7"/>
  <c r="K23" i="10" s="1" a="1"/>
  <c r="K23" i="10" s="1"/>
  <c r="W264" i="7"/>
  <c r="L150" i="10" s="1" a="1"/>
  <c r="L150" i="10" s="1"/>
  <c r="V264" i="7"/>
  <c r="K150" i="10" s="1" a="1"/>
  <c r="K150" i="10" s="1"/>
  <c r="W934" i="7"/>
  <c r="L182" i="10" s="1" a="1"/>
  <c r="L182" i="10" s="1"/>
  <c r="V934" i="7"/>
  <c r="K182" i="10" s="1" a="1"/>
  <c r="K182" i="10" s="1"/>
  <c r="W594" i="7"/>
  <c r="L301" i="10" s="1" a="1"/>
  <c r="L301" i="10" s="1"/>
  <c r="V594" i="7"/>
  <c r="K301" i="10" s="1" a="1"/>
  <c r="K301" i="10" s="1"/>
  <c r="V679" i="7"/>
  <c r="K223" i="10" s="1" a="1"/>
  <c r="K223" i="10" s="1"/>
  <c r="W679" i="7"/>
  <c r="L223" i="10" s="1" a="1"/>
  <c r="L223" i="10" s="1"/>
  <c r="W153" i="7"/>
  <c r="L115" i="10" s="1" a="1"/>
  <c r="L115" i="10" s="1"/>
  <c r="V153" i="7"/>
  <c r="K115" i="10" s="1" a="1"/>
  <c r="K115" i="10" s="1"/>
  <c r="V379" i="7"/>
  <c r="K752" i="10" s="1" a="1"/>
  <c r="K752" i="10" s="1"/>
  <c r="W379" i="7"/>
  <c r="L752" i="10" s="1" a="1"/>
  <c r="L752" i="10" s="1"/>
  <c r="V751" i="7"/>
  <c r="K331" i="10" s="1" a="1"/>
  <c r="K331" i="10" s="1"/>
  <c r="W751" i="7"/>
  <c r="L331" i="10" s="1" a="1"/>
  <c r="L331" i="10" s="1"/>
  <c r="V715" i="7"/>
  <c r="K961" i="10" s="1" a="1"/>
  <c r="K961" i="10" s="1"/>
  <c r="W715" i="7"/>
  <c r="L961" i="10" s="1" a="1"/>
  <c r="L961" i="10" s="1"/>
  <c r="W575" i="7"/>
  <c r="L188" i="10" s="1" a="1"/>
  <c r="L188" i="10" s="1"/>
  <c r="V575" i="7"/>
  <c r="K188" i="10" s="1" a="1"/>
  <c r="K188" i="10" s="1"/>
  <c r="W407" i="7"/>
  <c r="L974" i="10" s="1" a="1"/>
  <c r="L974" i="10" s="1"/>
  <c r="V407" i="7"/>
  <c r="K974" i="10" s="1" a="1"/>
  <c r="K974" i="10" s="1"/>
  <c r="W49" i="7"/>
  <c r="L333" i="10" s="1" a="1"/>
  <c r="L333" i="10" s="1"/>
  <c r="V49" i="7"/>
  <c r="K333" i="10" s="1" a="1"/>
  <c r="K333" i="10" s="1"/>
  <c r="V307" i="7"/>
  <c r="K872" i="10" s="1" a="1"/>
  <c r="K872" i="10" s="1"/>
  <c r="W307" i="7"/>
  <c r="L872" i="10" s="1" a="1"/>
  <c r="L872" i="10" s="1"/>
  <c r="W898" i="7"/>
  <c r="L245" i="10" s="1" a="1"/>
  <c r="L245" i="10" s="1"/>
  <c r="V898" i="7"/>
  <c r="K245" i="10" s="1" a="1"/>
  <c r="K245" i="10" s="1"/>
  <c r="W165" i="7"/>
  <c r="L514" i="10" s="1" a="1"/>
  <c r="L514" i="10" s="1"/>
  <c r="V165" i="7"/>
  <c r="K514" i="10" s="1" a="1"/>
  <c r="K514" i="10" s="1"/>
  <c r="W52" i="7"/>
  <c r="L353" i="10" s="1" a="1"/>
  <c r="L353" i="10" s="1"/>
  <c r="V52" i="7"/>
  <c r="K353" i="10" s="1" a="1"/>
  <c r="K353" i="10" s="1"/>
  <c r="W985" i="7"/>
  <c r="L103" i="10" s="1" a="1"/>
  <c r="L103" i="10" s="1"/>
  <c r="V985" i="7"/>
  <c r="K103" i="10" s="1" a="1"/>
  <c r="K103" i="10" s="1"/>
  <c r="V571" i="7"/>
  <c r="K517" i="10" s="1" a="1"/>
  <c r="K517" i="10" s="1"/>
  <c r="W571" i="7"/>
  <c r="L517" i="10" s="1" a="1"/>
  <c r="L517" i="10" s="1"/>
  <c r="W124" i="7"/>
  <c r="L409" i="10" s="1" a="1"/>
  <c r="L409" i="10" s="1"/>
  <c r="V124" i="7"/>
  <c r="K409" i="10" s="1" a="1"/>
  <c r="K409" i="10" s="1"/>
  <c r="W555" i="7"/>
  <c r="L769" i="10" s="1" a="1"/>
  <c r="L769" i="10" s="1"/>
  <c r="V555" i="7"/>
  <c r="K769" i="10" s="1" a="1"/>
  <c r="K769" i="10" s="1"/>
  <c r="W426" i="7"/>
  <c r="L384" i="10" s="1" a="1"/>
  <c r="L384" i="10" s="1"/>
  <c r="V426" i="7"/>
  <c r="K384" i="10" s="1" a="1"/>
  <c r="K384" i="10" s="1"/>
  <c r="W813" i="7"/>
  <c r="L556" i="10" s="1" a="1"/>
  <c r="L556" i="10" s="1"/>
  <c r="V813" i="7"/>
  <c r="K556" i="10" s="1" a="1"/>
  <c r="K556" i="10" s="1"/>
  <c r="W332" i="7"/>
  <c r="L372" i="10" s="1" a="1"/>
  <c r="L372" i="10" s="1"/>
  <c r="V332" i="7"/>
  <c r="K372" i="10" s="1" a="1"/>
  <c r="K372" i="10" s="1"/>
  <c r="W536" i="7"/>
  <c r="L173" i="10" s="1" a="1"/>
  <c r="L173" i="10" s="1"/>
  <c r="V536" i="7"/>
  <c r="K173" i="10" s="1" a="1"/>
  <c r="K173" i="10" s="1"/>
  <c r="W621" i="7"/>
  <c r="L711" i="10" s="1" a="1"/>
  <c r="L711" i="10" s="1"/>
  <c r="V621" i="7"/>
  <c r="K711" i="10" s="1" a="1"/>
  <c r="K711" i="10" s="1"/>
  <c r="W965" i="7"/>
  <c r="L216" i="10" s="1" a="1"/>
  <c r="L216" i="10" s="1"/>
  <c r="V965" i="7"/>
  <c r="K216" i="10" s="1" a="1"/>
  <c r="K216" i="10" s="1"/>
  <c r="V413" i="7"/>
  <c r="K265" i="10" s="1" a="1"/>
  <c r="K265" i="10" s="1"/>
  <c r="W413" i="7"/>
  <c r="L265" i="10" s="1" a="1"/>
  <c r="L265" i="10" s="1"/>
  <c r="W843" i="7"/>
  <c r="L389" i="10" s="1" a="1"/>
  <c r="L389" i="10" s="1"/>
  <c r="V843" i="7"/>
  <c r="K389" i="10" s="1" a="1"/>
  <c r="K389" i="10" s="1"/>
  <c r="V368" i="7"/>
  <c r="K108" i="10" s="1" a="1"/>
  <c r="K108" i="10" s="1"/>
  <c r="W368" i="7"/>
  <c r="L108" i="10" s="1" a="1"/>
  <c r="L108" i="10" s="1"/>
  <c r="W810" i="7"/>
  <c r="L708" i="10" s="1" a="1"/>
  <c r="L708" i="10" s="1"/>
  <c r="V810" i="7"/>
  <c r="K708" i="10" s="1" a="1"/>
  <c r="K708" i="10" s="1"/>
  <c r="W525" i="7"/>
  <c r="L468" i="10" s="1" a="1"/>
  <c r="L468" i="10" s="1"/>
  <c r="V525" i="7"/>
  <c r="K468" i="10" s="1" a="1"/>
  <c r="K468" i="10" s="1"/>
  <c r="V918" i="7"/>
  <c r="K568" i="10" s="1" a="1"/>
  <c r="K568" i="10" s="1"/>
  <c r="W918" i="7"/>
  <c r="L568" i="10" s="1" a="1"/>
  <c r="L568" i="10" s="1"/>
  <c r="V19" i="7"/>
  <c r="K156" i="10" s="1" a="1"/>
  <c r="K156" i="10" s="1"/>
  <c r="W19" i="7"/>
  <c r="L156" i="10" s="1" a="1"/>
  <c r="L156" i="10" s="1"/>
  <c r="W424" i="7"/>
  <c r="L60" i="10" s="1" a="1"/>
  <c r="L60" i="10" s="1"/>
  <c r="V424" i="7"/>
  <c r="K60" i="10" s="1" a="1"/>
  <c r="K60" i="10" s="1"/>
  <c r="W735" i="7"/>
  <c r="L199" i="10" s="1" a="1"/>
  <c r="L199" i="10" s="1"/>
  <c r="V735" i="7"/>
  <c r="K199" i="10" s="1" a="1"/>
  <c r="K199" i="10" s="1"/>
  <c r="V247" i="7"/>
  <c r="K615" i="10" s="1" a="1"/>
  <c r="K615" i="10" s="1"/>
  <c r="W247" i="7"/>
  <c r="L615" i="10" s="1" a="1"/>
  <c r="L615" i="10" s="1"/>
  <c r="V661" i="7"/>
  <c r="K994" i="10" s="1" a="1"/>
  <c r="K994" i="10" s="1"/>
  <c r="W661" i="7"/>
  <c r="L994" i="10" s="1" a="1"/>
  <c r="L994" i="10" s="1"/>
  <c r="V950" i="7"/>
  <c r="K1002" i="10" s="1" a="1"/>
  <c r="K1002" i="10" s="1"/>
  <c r="W950" i="7"/>
  <c r="L1002" i="10" s="1" a="1"/>
  <c r="L1002" i="10" s="1"/>
  <c r="V883" i="7"/>
  <c r="K284" i="10" s="1" a="1"/>
  <c r="K284" i="10" s="1"/>
  <c r="W883" i="7"/>
  <c r="L284" i="10" s="1" a="1"/>
  <c r="L284" i="10" s="1"/>
  <c r="W805" i="7"/>
  <c r="L196" i="10" s="1" a="1"/>
  <c r="L196" i="10" s="1"/>
  <c r="V805" i="7"/>
  <c r="K196" i="10" s="1" a="1"/>
  <c r="K196" i="10" s="1"/>
  <c r="W802" i="7"/>
  <c r="L593" i="10" s="1" a="1"/>
  <c r="L593" i="10" s="1"/>
  <c r="V802" i="7"/>
  <c r="K593" i="10" s="1" a="1"/>
  <c r="K593" i="1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<sst xmlns="http://schemas.openxmlformats.org/spreadsheetml/2006/main" count="16122" uniqueCount="2119">
  <si>
    <t>EEID</t>
  </si>
  <si>
    <t>Job Title</t>
  </si>
  <si>
    <t>Department</t>
  </si>
  <si>
    <t>Gender</t>
  </si>
  <si>
    <t>Ethnicity</t>
  </si>
  <si>
    <t>Age</t>
  </si>
  <si>
    <t>Hire Date</t>
  </si>
  <si>
    <t>Annual Salary</t>
  </si>
  <si>
    <t>Bonus %</t>
  </si>
  <si>
    <t>Country</t>
  </si>
  <si>
    <t>City</t>
  </si>
  <si>
    <t>Vice President</t>
  </si>
  <si>
    <t>Female</t>
  </si>
  <si>
    <t>Caucasian</t>
  </si>
  <si>
    <t>HRIS Analyst</t>
  </si>
  <si>
    <t>Asian</t>
  </si>
  <si>
    <t>Enterprise Architect</t>
  </si>
  <si>
    <t>Male</t>
  </si>
  <si>
    <t>Quality Engineer</t>
  </si>
  <si>
    <t>Network Engineer</t>
  </si>
  <si>
    <t>Cloud Infrastructure Architect</t>
  </si>
  <si>
    <t>Director</t>
  </si>
  <si>
    <t>Black</t>
  </si>
  <si>
    <t>Latino</t>
  </si>
  <si>
    <t>Technical Architect</t>
  </si>
  <si>
    <t>Computer Systems Manager</t>
  </si>
  <si>
    <t>Test Engineer</t>
  </si>
  <si>
    <t>Automation Engineer</t>
  </si>
  <si>
    <t>Sr. Manger</t>
  </si>
  <si>
    <t>Manager</t>
  </si>
  <si>
    <t>Analyst II</t>
  </si>
  <si>
    <t>Analyst</t>
  </si>
  <si>
    <t>Operations Engineer</t>
  </si>
  <si>
    <t>Network Architect</t>
  </si>
  <si>
    <t>IT Coordinator</t>
  </si>
  <si>
    <t>Systems Analyst</t>
  </si>
  <si>
    <t>Sr. Business Partner</t>
  </si>
  <si>
    <t>Service Desk Analyst</t>
  </si>
  <si>
    <t>Business Partner</t>
  </si>
  <si>
    <t>Controls Engineer</t>
  </si>
  <si>
    <t>Development Engineer</t>
  </si>
  <si>
    <t>Solutions Architect</t>
  </si>
  <si>
    <t>Network Administrator</t>
  </si>
  <si>
    <t>IT Systems Architect</t>
  </si>
  <si>
    <t>Account Representative</t>
  </si>
  <si>
    <t>Engineering Manager</t>
  </si>
  <si>
    <t>System Administrator </t>
  </si>
  <si>
    <t>Field Engineer</t>
  </si>
  <si>
    <t>Department / Unit</t>
  </si>
  <si>
    <t>IT / Research &amp; Development</t>
  </si>
  <si>
    <t>IT / Manufacturing</t>
  </si>
  <si>
    <t>Finance / Speciality Products</t>
  </si>
  <si>
    <t>Finance / Manufacturing</t>
  </si>
  <si>
    <t>Sales / Corporate</t>
  </si>
  <si>
    <t>IT / Corporate</t>
  </si>
  <si>
    <t>Accounting / Manufacturing</t>
  </si>
  <si>
    <t>Human Resources / Manufacturing</t>
  </si>
  <si>
    <t>Engineering / Speciality Products</t>
  </si>
  <si>
    <t>Finance / Research &amp; Development</t>
  </si>
  <si>
    <t>Accounting / Speciality Products</t>
  </si>
  <si>
    <t>Marketing / Research &amp; Development</t>
  </si>
  <si>
    <t>Marketing / Speciality Products</t>
  </si>
  <si>
    <t>Sales / Research &amp; Development</t>
  </si>
  <si>
    <t>Sales / Manufacturing</t>
  </si>
  <si>
    <t>Sales / Speciality Products</t>
  </si>
  <si>
    <t>Human Resources / Speciality Products</t>
  </si>
  <si>
    <t>Engineering / Corporate</t>
  </si>
  <si>
    <t>Engineering / Manufacturing</t>
  </si>
  <si>
    <t>IT / Speciality Products</t>
  </si>
  <si>
    <t>Engineering / Research &amp; Development</t>
  </si>
  <si>
    <t>Human Resources / Research &amp; Development</t>
  </si>
  <si>
    <t>Marketing / Manufacturing</t>
  </si>
  <si>
    <t>Accounting / Research &amp; Development</t>
  </si>
  <si>
    <t>Finance / Corporate</t>
  </si>
  <si>
    <t>Marketing / Corporate</t>
  </si>
  <si>
    <t>Human Resources / Corporate</t>
  </si>
  <si>
    <t>Accounting / Corporate</t>
  </si>
  <si>
    <t>Chongqing, China</t>
  </si>
  <si>
    <t>Shanghai, China</t>
  </si>
  <si>
    <t>Manaus, Brazil</t>
  </si>
  <si>
    <t>Rio de Janerio, Brazil</t>
  </si>
  <si>
    <t>Beijing, China</t>
  </si>
  <si>
    <t>Chengdu, China</t>
  </si>
  <si>
    <t>Sao Paulo, Brazil</t>
  </si>
  <si>
    <t>S Analyst</t>
  </si>
  <si>
    <t>S Account Representative</t>
  </si>
  <si>
    <t>Name / EEID</t>
  </si>
  <si>
    <t>Emily Davis - EØ2387</t>
  </si>
  <si>
    <t>Theodore Dinh - EØ41Ø5</t>
  </si>
  <si>
    <t>Luna Sanders - EØ2572</t>
  </si>
  <si>
    <t>Penelope Jordan - EØ2832</t>
  </si>
  <si>
    <t>Austin Vo - EØ1639</t>
  </si>
  <si>
    <t>Joshua Gupta - EØØ644</t>
  </si>
  <si>
    <t>Ruby Barnes - EØ155Ø</t>
  </si>
  <si>
    <t>Luke Martin - EØ4332</t>
  </si>
  <si>
    <t>Easton Bailey - EØ4533</t>
  </si>
  <si>
    <t>Madeline Walker - EØ3838</t>
  </si>
  <si>
    <t>Savannah Ali - EØØ591</t>
  </si>
  <si>
    <t>Camila Rogers - EØ3344</t>
  </si>
  <si>
    <t>Eli Jones - EØØ53Ø</t>
  </si>
  <si>
    <t>Everleigh Ng - EØ4239</t>
  </si>
  <si>
    <t>Robert Yang - EØ3496</t>
  </si>
  <si>
    <t>Isabella Xi - EØØ549</t>
  </si>
  <si>
    <t>Bella Powell - EØØ163</t>
  </si>
  <si>
    <t>Camila Silva - EØØ884</t>
  </si>
  <si>
    <t>David Barnes - EØ4116</t>
  </si>
  <si>
    <t>Adam Dang - EØ4625</t>
  </si>
  <si>
    <t>Elias Alvarado - EØ368Ø</t>
  </si>
  <si>
    <t>Eva Rivera - EØ4732</t>
  </si>
  <si>
    <t>Logan Rivera - EØ3484</t>
  </si>
  <si>
    <t>Leonardo Dixon - EØØ671</t>
  </si>
  <si>
    <t>Mateo Her - EØ2Ø71</t>
  </si>
  <si>
    <t>Jose Henderson - EØ22Ø6</t>
  </si>
  <si>
    <t>Abigail Mejia - EØ4545</t>
  </si>
  <si>
    <t>Wyatt Chin - EØØ154</t>
  </si>
  <si>
    <t>Carson Lu - EØ3343</t>
  </si>
  <si>
    <t>Dylan Choi - EØØ3Ø4</t>
  </si>
  <si>
    <t>Ezekiel Kumar - EØ2594</t>
  </si>
  <si>
    <t>Dominic Guzman - EØØ4Ø2</t>
  </si>
  <si>
    <t>Angel Powell - EØ1994</t>
  </si>
  <si>
    <t>Mateo Vu - EØ3549</t>
  </si>
  <si>
    <t>Caroline Jenkins - EØ3247</t>
  </si>
  <si>
    <t>Nora Brown - EØ2Ø74</t>
  </si>
  <si>
    <t>Adeline Huang - EØ4152</t>
  </si>
  <si>
    <t>Jackson Perry - EØ1628</t>
  </si>
  <si>
    <t>Riley Padilla - EØ4285</t>
  </si>
  <si>
    <t>Leah Pena - EØ1417</t>
  </si>
  <si>
    <t>Owen Lam - EØ1754</t>
  </si>
  <si>
    <t>Kennedy Foster - EØ3749</t>
  </si>
  <si>
    <t>John Moore - EØ3574</t>
  </si>
  <si>
    <t>William Vu - EØ46ØØ</t>
  </si>
  <si>
    <t>Sadie Washington - EØØ586</t>
  </si>
  <si>
    <t>Gabriel Holmes - EØ3538</t>
  </si>
  <si>
    <t>Wyatt Rojas - EØ2185</t>
  </si>
  <si>
    <t>Eva Coleman - EØ383Ø</t>
  </si>
  <si>
    <t>Dominic Clark - EØ372Ø</t>
  </si>
  <si>
    <t>Lucy Alexander - EØ3Ø25</t>
  </si>
  <si>
    <t>Everleigh Washington - EØ4917</t>
  </si>
  <si>
    <t>Leilani Butler - EØØ415</t>
  </si>
  <si>
    <t>Peyton Huang - EØ2862</t>
  </si>
  <si>
    <t>John Contreras - EØ42Ø7</t>
  </si>
  <si>
    <t>Rylee Yu - EØ2139</t>
  </si>
  <si>
    <t>Piper Lewis - EØ1797</t>
  </si>
  <si>
    <t>Stella Alexander - EØ1839</t>
  </si>
  <si>
    <t>Addison Do - EØ1633</t>
  </si>
  <si>
    <t>Zoey Jackson - EØ1848</t>
  </si>
  <si>
    <t>John Chow - EØØ716</t>
  </si>
  <si>
    <t>Ava Ayala - EØØ699</t>
  </si>
  <si>
    <t>Natalia Salazar - EØØ5Ø2</t>
  </si>
  <si>
    <t>Skylar Carrillo - EØ4ØØØ</t>
  </si>
  <si>
    <t>Christian Sanders - EØ2112</t>
  </si>
  <si>
    <t>Penelope Coleman - EØ3824</t>
  </si>
  <si>
    <t>Piper Richardson - EØ39Ø6</t>
  </si>
  <si>
    <t>Everly Walker - EØØ436</t>
  </si>
  <si>
    <t>Aurora Ali - EØ4798</t>
  </si>
  <si>
    <t>Penelope Guerrero - EØ1249</t>
  </si>
  <si>
    <t>Anna Mehta - EØ3349</t>
  </si>
  <si>
    <t>William Foster - EØ2966</t>
  </si>
  <si>
    <t>Jade Rojas - EØ1499</t>
  </si>
  <si>
    <t>Isla Espinoza - EØØ1Ø5</t>
  </si>
  <si>
    <t>David Chu - EØØ665</t>
  </si>
  <si>
    <t>Thomas Padilla - EØØ791</t>
  </si>
  <si>
    <t>Miles Salazar - EØ154Ø</t>
  </si>
  <si>
    <t>Mila Hong - EØ4474</t>
  </si>
  <si>
    <t>Benjamin Moua - EØ3417</t>
  </si>
  <si>
    <t>Samuel Morales - EØØ254</t>
  </si>
  <si>
    <t>John Soto - EØ2166</t>
  </si>
  <si>
    <t>Joseph Martin - EØØ935</t>
  </si>
  <si>
    <t>Jose Ross - EØ1525</t>
  </si>
  <si>
    <t>Parker James - EØØ386</t>
  </si>
  <si>
    <t>Everleigh Fernandez - EØØ416</t>
  </si>
  <si>
    <t>Lincoln Hall - EØ3383</t>
  </si>
  <si>
    <t>Willow Mai - EØ1516</t>
  </si>
  <si>
    <t>Jack Cheng - EØ1234</t>
  </si>
  <si>
    <t>Genesis Navarro - EØ344Ø</t>
  </si>
  <si>
    <t>Eliza Hernandez - EØØ431</t>
  </si>
  <si>
    <t>Gabriel Brooks - EØ1258</t>
  </si>
  <si>
    <t>Jack Huynh - EØØ44Ø</t>
  </si>
  <si>
    <t>Everly Chow - EØØ595</t>
  </si>
  <si>
    <t>Amelia Salazar - EØØ972</t>
  </si>
  <si>
    <t>Xavier Zheng - EØ4562</t>
  </si>
  <si>
    <t>Matthew Chau - EØ28Ø2</t>
  </si>
  <si>
    <t>Mia Cheng - EØ1427</t>
  </si>
  <si>
    <t>Rylee Yu - EØ4568</t>
  </si>
  <si>
    <t>Zoe Romero - EØ4931</t>
  </si>
  <si>
    <t>Nolan Bui - EØØ443</t>
  </si>
  <si>
    <t>Nevaeh Jones - EØ389Ø</t>
  </si>
  <si>
    <t>Samantha Adams - EØ1194</t>
  </si>
  <si>
    <t>Madeline Shin - EØ2875</t>
  </si>
  <si>
    <t>Noah King - EØ4959</t>
  </si>
  <si>
    <t>Leilani Chow - EØ3816</t>
  </si>
  <si>
    <t>Connor Simmons - EØ1261</t>
  </si>
  <si>
    <t>Grayson Cooper - EØ3612</t>
  </si>
  <si>
    <t>Ivy Soto - EØ1388</t>
  </si>
  <si>
    <t>Aurora Simmons - EØ3875</t>
  </si>
  <si>
    <t>Andrew Thomas - EØ4413</t>
  </si>
  <si>
    <t>Ezekiel Desai - EØØ691</t>
  </si>
  <si>
    <t>Gabriella Gupta - EØ3Ø47</t>
  </si>
  <si>
    <t>Skylar Liu - EØ49Ø3</t>
  </si>
  <si>
    <t>Nova Coleman - EØ4735</t>
  </si>
  <si>
    <t>Evelyn Dinh - EØ285Ø</t>
  </si>
  <si>
    <t>Brooks Marquez - EØ3583</t>
  </si>
  <si>
    <t>Connor Joseph - EØ2Ø17</t>
  </si>
  <si>
    <t>Mia Lam - EØ1642</t>
  </si>
  <si>
    <t>Scarlett Rodriguez - EØ4379</t>
  </si>
  <si>
    <t>Cora Rivera - EØ4131</t>
  </si>
  <si>
    <t>Liam Jung - EØ2872</t>
  </si>
  <si>
    <t>Sophia Huynh - EØ2331</t>
  </si>
  <si>
    <t>Athena Carrillo - EØØ417</t>
  </si>
  <si>
    <t>Greyson Sanders - EØ4267</t>
  </si>
  <si>
    <t>Vivian Lewis - EØ3Ø61</t>
  </si>
  <si>
    <t>Elena Vang - EØØØ13</t>
  </si>
  <si>
    <t>Natalia Diaz - EØ4265</t>
  </si>
  <si>
    <t>Mila Leung - EØ4769</t>
  </si>
  <si>
    <t>Ava Nelson - EØ3Ø42</t>
  </si>
  <si>
    <t>Mateo Chu - EØØ527</t>
  </si>
  <si>
    <t>Isla Lai - EØ1Ø95</t>
  </si>
  <si>
    <t>Ezekiel Reed - EØ3131</t>
  </si>
  <si>
    <t>Nolan Guzman - EØ1713</t>
  </si>
  <si>
    <t>Everleigh Espinoza - EØØ128</t>
  </si>
  <si>
    <t>Evelyn Jung - EØ3849</t>
  </si>
  <si>
    <t>Sophie Silva - EØ2464</t>
  </si>
  <si>
    <t>Mateo Williams - EØØ3Ø6</t>
  </si>
  <si>
    <t>Kennedy Rahman - EØ3737</t>
  </si>
  <si>
    <t>Levi Mendez - EØ2783</t>
  </si>
  <si>
    <t>Julian Fong - EØ2939</t>
  </si>
  <si>
    <t>Nevaeh Kang - EØ27Ø6</t>
  </si>
  <si>
    <t>Hannah Nelson - EØØ17Ø</t>
  </si>
  <si>
    <t>Anthony Rogers - EØ1425</t>
  </si>
  <si>
    <t>Paisley Kang - EØØ13Ø</t>
  </si>
  <si>
    <t>Matthew Gupta - EØ2Ø94</t>
  </si>
  <si>
    <t>Silas Chavez - EØ3567</t>
  </si>
  <si>
    <t>Colton Thao - EØ4682</t>
  </si>
  <si>
    <t>Genesis Perry - EØØ957</t>
  </si>
  <si>
    <t>Alexander Bryant - EØ4458</t>
  </si>
  <si>
    <t>Elias Zhang - EØ1499</t>
  </si>
  <si>
    <t>Lily Carter - EØØ521</t>
  </si>
  <si>
    <t>Joseph Ruiz - EØ3717</t>
  </si>
  <si>
    <t>Avery Bailey - EØ1533</t>
  </si>
  <si>
    <t>Miles Hsu - EØ4449</t>
  </si>
  <si>
    <t>Piper Cheng - EØ2855</t>
  </si>
  <si>
    <t>Skylar Watson - EØØ816</t>
  </si>
  <si>
    <t>Jaxon Park - EØ2283</t>
  </si>
  <si>
    <t>Elijah Henry - EØ4888</t>
  </si>
  <si>
    <t>Camila Watson - EØ39Ø7</t>
  </si>
  <si>
    <t>Lucas Thomas - EØ2166</t>
  </si>
  <si>
    <t>Skylar Doan - EØØ431</t>
  </si>
  <si>
    <t>Hudson Liu - EØ15Ø1</t>
  </si>
  <si>
    <t>Gianna Williams - EØ1141</t>
  </si>
  <si>
    <t>Jaxson Sandoval - EØ2254</t>
  </si>
  <si>
    <t>Jameson Alvarado - EØ45Ø4</t>
  </si>
  <si>
    <t>Joseph Ly - EØ3394</t>
  </si>
  <si>
    <t>Daniel Richardson - EØ2942</t>
  </si>
  <si>
    <t>Elias Figueroa - EØ413Ø</t>
  </si>
  <si>
    <t>Emma Brooks - EØ2848</t>
  </si>
  <si>
    <t>Isla Wong - EØØØ85</t>
  </si>
  <si>
    <t>Everly Walker - EØ3956</t>
  </si>
  <si>
    <t>Mila Pena - EØØ672</t>
  </si>
  <si>
    <t>Mason Zhao - EØ4618</t>
  </si>
  <si>
    <t>Jaxson Mai - EØ35Ø6</t>
  </si>
  <si>
    <t>Ava Garza - EØØ568</t>
  </si>
  <si>
    <t>Nathan Mendez - EØØ535</t>
  </si>
  <si>
    <t>Maria Griffin - EØ463Ø</t>
  </si>
  <si>
    <t>Alexander Choi - EØØ874</t>
  </si>
  <si>
    <t>Maria Hong - EØ1546</t>
  </si>
  <si>
    <t>Sophie Ali - EØØ941</t>
  </si>
  <si>
    <t>Julian Ross - EØ3446</t>
  </si>
  <si>
    <t>Emma Hill - EØ1361</t>
  </si>
  <si>
    <t>Leilani Yee - EØ1631</t>
  </si>
  <si>
    <t>Jack Brown - EØ3719</t>
  </si>
  <si>
    <t>Charlotte Chu - EØ3269</t>
  </si>
  <si>
    <t>Jeremiah Chu - EØ1Ø37</t>
  </si>
  <si>
    <t>Miles Cho - EØØ671</t>
  </si>
  <si>
    <t>Caleb Marquez - EØ2216</t>
  </si>
  <si>
    <t>Eli Soto - EØ28Ø3</t>
  </si>
  <si>
    <t>Carter Mejia - EØ1584</t>
  </si>
  <si>
    <t>Ethan Clark - EØ2489</t>
  </si>
  <si>
    <t>Asher Jackson - EØ3189</t>
  </si>
  <si>
    <t>Ayla Ng - EØ356Ø</t>
  </si>
  <si>
    <t>Jose Kang - EØØ769</t>
  </si>
  <si>
    <t>Aubrey Romero - EØ2791</t>
  </si>
  <si>
    <t>Jaxson Wright - EØ2333</t>
  </si>
  <si>
    <t>Elias Ali - EØ1ØØ2</t>
  </si>
  <si>
    <t>Nolan Pena - EØ352Ø</t>
  </si>
  <si>
    <t>Luna Liu - EØØ752</t>
  </si>
  <si>
    <t>Brooklyn Reyes - EØØ233</t>
  </si>
  <si>
    <t>Hadley Parker - EØ2639</t>
  </si>
  <si>
    <t>Jonathan Chavez - EØØ697</t>
  </si>
  <si>
    <t>Sarah Ayala - EØ2183</t>
  </si>
  <si>
    <t>Elijah Kang - EØØ715</t>
  </si>
  <si>
    <t>Ella White - EØ4288</t>
  </si>
  <si>
    <t>Jordan Truong - EØ2421</t>
  </si>
  <si>
    <t>Daniel Jordan - EØØ523</t>
  </si>
  <si>
    <t>Daniel Dixon - EØ3615</t>
  </si>
  <si>
    <t>Luca Duong - EØ2761</t>
  </si>
  <si>
    <t>Levi Brown - EØ2121</t>
  </si>
  <si>
    <t>Mason Cho - EØ1486</t>
  </si>
  <si>
    <t>Nova Herrera - EØØ725</t>
  </si>
  <si>
    <t>Elijah Watson - EØ3Ø27</t>
  </si>
  <si>
    <t>Wesley Gray - EØ3689</t>
  </si>
  <si>
    <t>Wesley Sharma - EØ1986</t>
  </si>
  <si>
    <t>Mateo Mendez - EØ1286</t>
  </si>
  <si>
    <t>Jose Molina - EØ14Ø9</t>
  </si>
  <si>
    <t>Luna Simmons - EØØ626</t>
  </si>
  <si>
    <t>Samantha Barnes - EØ4342</t>
  </si>
  <si>
    <t>Hunter Ortiz - EØ39Ø4</t>
  </si>
  <si>
    <t>Thomas Aguilar - EØ1291</t>
  </si>
  <si>
    <t>Skylar Bell - EØØ917</t>
  </si>
  <si>
    <t>Anna Zhu - EØ1484</t>
  </si>
  <si>
    <t>Ella Hunter - EØ3864</t>
  </si>
  <si>
    <t>Emery Hunter - EØØ488</t>
  </si>
  <si>
    <t>Sofia Parker - EØ2227</t>
  </si>
  <si>
    <t>Lucy Fong - EØ48Ø2</t>
  </si>
  <si>
    <t>Vivian Barnes - EØ197Ø</t>
  </si>
  <si>
    <t>Kai Chow - EØ2813</t>
  </si>
  <si>
    <t>Melody Cooper - EØ2Ø31</t>
  </si>
  <si>
    <t>James Bui - EØ3252</t>
  </si>
  <si>
    <t>Liam Grant - EØ4871</t>
  </si>
  <si>
    <t>Owen Han - EØ3547</t>
  </si>
  <si>
    <t>Kinsley Vega - EØ4742</t>
  </si>
  <si>
    <t>Leonardo Martin - EØ1Ø7Ø</t>
  </si>
  <si>
    <t>Greyson Lam - EØ4359</t>
  </si>
  <si>
    <t>Emilia Rivera - EØ3268</t>
  </si>
  <si>
    <t>Penelope Johnson - EØ4Ø35</t>
  </si>
  <si>
    <t>Eva Figueroa - EØ1221</t>
  </si>
  <si>
    <t>Ezekiel Jordan - EØØ276</t>
  </si>
  <si>
    <t>Luke Mai - EØ1687</t>
  </si>
  <si>
    <t>Charles Diaz - EØ2844</t>
  </si>
  <si>
    <t>Adam Espinoza - EØ1263</t>
  </si>
  <si>
    <t>Jack Maldonado - EØØ119</t>
  </si>
  <si>
    <t>Cora Jiang - EØ3935</t>
  </si>
  <si>
    <t>Cooper Mitchell - EØØ742</t>
  </si>
  <si>
    <t>Layla Torres - EØ281Ø</t>
  </si>
  <si>
    <t>Jack Edwards - EØ186Ø</t>
  </si>
  <si>
    <t>Eleanor Chan - EØ489Ø</t>
  </si>
  <si>
    <t>Aria Xi - EØ2285</t>
  </si>
  <si>
    <t>John Vega - EØØ842</t>
  </si>
  <si>
    <t>Luke Munoz - EØ1271</t>
  </si>
  <si>
    <t>Sarah Daniels - EØ1921</t>
  </si>
  <si>
    <t>Aria Castro - EØ3664</t>
  </si>
  <si>
    <t>Autumn Joseph - EØØ813</t>
  </si>
  <si>
    <t>Evelyn Liang - EØØ87Ø</t>
  </si>
  <si>
    <t>Henry Alvarez - EØ4167</t>
  </si>
  <si>
    <t>Benjamin Delgado - EØØ245</t>
  </si>
  <si>
    <t>Zoe Rodriguez - EØØ976</t>
  </si>
  <si>
    <t>Axel Chu - EØ4112</t>
  </si>
  <si>
    <t>Cameron Evans - EØ18Ø7</t>
  </si>
  <si>
    <t>Isabella Soto - EØ41Ø3</t>
  </si>
  <si>
    <t>Eva Jenkins - EØ1412</t>
  </si>
  <si>
    <t>Cameron Powell - EØ4386</t>
  </si>
  <si>
    <t>Samantha Foster - EØ1232</t>
  </si>
  <si>
    <t>Jade Li - EØ4572</t>
  </si>
  <si>
    <t>Kinsley Acosta - EØ2747</t>
  </si>
  <si>
    <t>Clara Kang - EØ1Ø64</t>
  </si>
  <si>
    <t>Harper Alexander - EØØ178</t>
  </si>
  <si>
    <t>Carter Reed - EØ1Ø91</t>
  </si>
  <si>
    <t>Charlotte Ruiz - EØ1525</t>
  </si>
  <si>
    <t>Everleigh Jiang - EØ13Ø9</t>
  </si>
  <si>
    <t>Audrey Smith - EØ2378</t>
  </si>
  <si>
    <t>Emery Acosta - EØ4127</t>
  </si>
  <si>
    <t>Charles Robinson - EØ2Ø72</t>
  </si>
  <si>
    <t>Landon Lopez - EØ2555</t>
  </si>
  <si>
    <t>Miles Mehta - EØØ187</t>
  </si>
  <si>
    <t>Ezra Simmons - EØ4332</t>
  </si>
  <si>
    <t>Nora Santiago - EØ2Ø62</t>
  </si>
  <si>
    <t>Caroline Herrera - EØØØ34</t>
  </si>
  <si>
    <t>David Owens - EØØ273</t>
  </si>
  <si>
    <t>Avery Yee - EØØ691</t>
  </si>
  <si>
    <t>Xavier Park - EØ14Ø3</t>
  </si>
  <si>
    <t>Asher Morales - EØ3438</t>
  </si>
  <si>
    <t>Mason Cao - EØ4136</t>
  </si>
  <si>
    <t>Joshua Fong - EØ2944</t>
  </si>
  <si>
    <t>Maria Chin - EØ33ØØ</t>
  </si>
  <si>
    <t>Eva Garcia - EØØØ78</t>
  </si>
  <si>
    <t>Anna Molina - EØØ825</t>
  </si>
  <si>
    <t>Logan Bryant - EØ4972</t>
  </si>
  <si>
    <t>Isla Han - EØ3941</t>
  </si>
  <si>
    <t>Christopher Vega - EØ2148</t>
  </si>
  <si>
    <t>Lillian Park - EØ2252</t>
  </si>
  <si>
    <t>Kennedy Zhang - EØ3Ø96</t>
  </si>
  <si>
    <t>Eli Han - EØ48ØØ</t>
  </si>
  <si>
    <t>Julia Pham - EØ2838</t>
  </si>
  <si>
    <t>Hailey Shin - EØ298Ø</t>
  </si>
  <si>
    <t>Connor Grant - EØ4477</t>
  </si>
  <si>
    <t>Natalia Owens - EØ4348</t>
  </si>
  <si>
    <t>Maria He - EØ1638</t>
  </si>
  <si>
    <t>Jade Yi - EØ3419</t>
  </si>
  <si>
    <t>Quinn Xiong - EØ4222</t>
  </si>
  <si>
    <t>Dominic Baker - EØ4126</t>
  </si>
  <si>
    <t>Adam Nelson - EØ1896</t>
  </si>
  <si>
    <t>Autumn Reed - EØ3Ø18</t>
  </si>
  <si>
    <t>Robert Edwards - EØ3325</t>
  </si>
  <si>
    <t>Roman Martinez - EØ4Ø37</t>
  </si>
  <si>
    <t>Eleanor Li - EØ19Ø2</t>
  </si>
  <si>
    <t>Connor Vang - EØ1466</t>
  </si>
  <si>
    <t>Ellie Chung - EØ2Ø38</t>
  </si>
  <si>
    <t>Violet Hall - EØ3474</t>
  </si>
  <si>
    <t>Dylan Padilla - EØ2744</t>
  </si>
  <si>
    <t>Nathan Pham - EØØ7Ø2</t>
  </si>
  <si>
    <t>Ayla Brown - EØ3Ø81</t>
  </si>
  <si>
    <t>Isaac Mitchell - EØ1281</t>
  </si>
  <si>
    <t>Jayden Jimenez - EØ4Ø29</t>
  </si>
  <si>
    <t>Jaxon Tran - EØ1116</t>
  </si>
  <si>
    <t>Connor Fong - EØ1753</t>
  </si>
  <si>
    <t>Emery Mitchell - EØ4Ø72</t>
  </si>
  <si>
    <t>Landon Luu - EØØ672</t>
  </si>
  <si>
    <t>Sophia Ahmed - EØ4419</t>
  </si>
  <si>
    <t>Sofia Dinh - EØØ467</t>
  </si>
  <si>
    <t>Jonathan Patel - EØØ365</t>
  </si>
  <si>
    <t>Piper Patterson - EØØ3Ø6</t>
  </si>
  <si>
    <t>Cora Evans - EØ3292</t>
  </si>
  <si>
    <t>Cameron Young - EØ4779</t>
  </si>
  <si>
    <t>Melody Ho - EØØ5Ø1</t>
  </si>
  <si>
    <t>Aiden Bryant - EØ1132</t>
  </si>
  <si>
    <t>Grayson Walker - EØØ556</t>
  </si>
  <si>
    <t>Scarlett Figueroa - EØØ311</t>
  </si>
  <si>
    <t>Madeline Hoang - EØ4567</t>
  </si>
  <si>
    <t>Ezra Simmons - EØ4378</t>
  </si>
  <si>
    <t>Ruby Medina - EØ3251</t>
  </si>
  <si>
    <t>Luke Zheng - EØ3167</t>
  </si>
  <si>
    <t>Rylee Dinh - EØ3347</t>
  </si>
  <si>
    <t>Miles Evans - EØ39Ø8</t>
  </si>
  <si>
    <t>Leo Owens - EØ1351</t>
  </si>
  <si>
    <t>Caroline Owens - EØ2681</t>
  </si>
  <si>
    <t>Kennedy Do - EØ38Ø7</t>
  </si>
  <si>
    <t>Jade Acosta - EØØ422</t>
  </si>
  <si>
    <t>Mila Vasquez - EØØ265</t>
  </si>
  <si>
    <t>Allison Ayala - EØ46Ø1</t>
  </si>
  <si>
    <t>Jace Zhang - EØ4816</t>
  </si>
  <si>
    <t>Allison Medina - EØ2147</t>
  </si>
  <si>
    <t>Maria Wilson - EØ2914</t>
  </si>
  <si>
    <t>Everly Coleman - EØ3268</t>
  </si>
  <si>
    <t>Jordan Gomez - EØ3972</t>
  </si>
  <si>
    <t>Isla Chavez - EØ2189</t>
  </si>
  <si>
    <t>Hannah Gomez - EØ429Ø</t>
  </si>
  <si>
    <t>Jacob Davis - EØ363Ø</t>
  </si>
  <si>
    <t>Eli Gupta - EØØ432</t>
  </si>
  <si>
    <t>Andrew Huynh - EØ3Ø45</t>
  </si>
  <si>
    <t>Anna Gutierrez - EØ1924</t>
  </si>
  <si>
    <t>Samuel Vega - EØ4877</t>
  </si>
  <si>
    <t>Liliana Do - EØ277Ø</t>
  </si>
  <si>
    <t>Isaac Sanders - EØ459Ø</t>
  </si>
  <si>
    <t>Raelynn Gupta - EØ1977</t>
  </si>
  <si>
    <t>Genesis Xiong - EØ1378</t>
  </si>
  <si>
    <t>Lucas Ramos - EØ4224</t>
  </si>
  <si>
    <t>Henry Zhu - EØ1584</t>
  </si>
  <si>
    <t>Emily Contreras - EØØ788</t>
  </si>
  <si>
    <t>Hailey Lai - EØØ2Ø7</t>
  </si>
  <si>
    <t>Vivian Guzman - EØØ834</t>
  </si>
  <si>
    <t>Hadley Contreras - EØ4571</t>
  </si>
  <si>
    <t>Nathan Sun - EØ2652</t>
  </si>
  <si>
    <t>Grace Campos - EØ2693</t>
  </si>
  <si>
    <t>Autumn Ortiz - EØ3359</t>
  </si>
  <si>
    <t>Connor Walker - EØØ399</t>
  </si>
  <si>
    <t>Mia Wu - EØ2971</t>
  </si>
  <si>
    <t>Julia Luong - EØ3327</t>
  </si>
  <si>
    <t>Eleanor Delgado - EØØ9ØØ</t>
  </si>
  <si>
    <t>Addison Roberts - EØØ836</t>
  </si>
  <si>
    <t>Camila Li - EØ3854</t>
  </si>
  <si>
    <t>Ezekiel Fong - EØ4729</t>
  </si>
  <si>
    <t>Dylan Thao - EØØ36Ø</t>
  </si>
  <si>
    <t>Josephine Salazar - EØ2284</t>
  </si>
  <si>
    <t>Genesis Hu - EØØ181</t>
  </si>
  <si>
    <t>Mila Juarez - EØ4168</t>
  </si>
  <si>
    <t>Daniel Perry - EØ2861</t>
  </si>
  <si>
    <t>Paisley Hunter - EØ1357</t>
  </si>
  <si>
    <t>Everleigh White - EØ4387</t>
  </si>
  <si>
    <t>Penelope Choi - EØ3Ø9Ø</t>
  </si>
  <si>
    <t>Piper Sun - EØ3591</t>
  </si>
  <si>
    <t>Lucy Johnson - EØ3328</t>
  </si>
  <si>
    <t>Ian Ngo - EØ4937</t>
  </si>
  <si>
    <t>Joseph Vazquez - EØØ515</t>
  </si>
  <si>
    <t>Hadley Guerrero - EØ1241</t>
  </si>
  <si>
    <t>Jose Brown - EØ3255</t>
  </si>
  <si>
    <t>Benjamin Ford - EØ1711</t>
  </si>
  <si>
    <t>Henry Shah - EØØ5ØØ</t>
  </si>
  <si>
    <t>Ivy Daniels - EØ4972</t>
  </si>
  <si>
    <t>Thomas Chang - EØ2728</t>
  </si>
  <si>
    <t>Caroline Phan - EØ4749</t>
  </si>
  <si>
    <t>Maverick Mehta - EØ2Ø23</t>
  </si>
  <si>
    <t>Austin Edwards - EØ3166</t>
  </si>
  <si>
    <t>Daniel Huang - EØ2599</t>
  </si>
  <si>
    <t>Lucas Phan - EØ1Ø14</t>
  </si>
  <si>
    <t>Gabriel Yu - EØ4529</t>
  </si>
  <si>
    <t>Mason Watson - EØØØ85</t>
  </si>
  <si>
    <t>Angel Chang - EØØ632</t>
  </si>
  <si>
    <t>Madeline Coleman - EØ21Ø8</t>
  </si>
  <si>
    <t>Thomas Vazquez - EØ38Ø2</t>
  </si>
  <si>
    <t>Silas Hunter - EØ3685</t>
  </si>
  <si>
    <t>Nicholas Brooks - EØ1Ø89</t>
  </si>
  <si>
    <t>Dominic Thomas - EØ3988</t>
  </si>
  <si>
    <t>Wesley Adams - EØØ4Ø1</t>
  </si>
  <si>
    <t>Ian Wu - EØ3429</t>
  </si>
  <si>
    <t>Alice Young - EØ2417</t>
  </si>
  <si>
    <t>Logan Carrillo - EØØ359</t>
  </si>
  <si>
    <t>Caroline Alexander - EØ2Ø44</t>
  </si>
  <si>
    <t>Serenity Bailey - EØ1479</t>
  </si>
  <si>
    <t>Elena Tan - EØ4962</t>
  </si>
  <si>
    <t>Eliza Adams - EØ2769</t>
  </si>
  <si>
    <t>Alice Xiong - EØ3893</t>
  </si>
  <si>
    <t>Isla Yoon - EØØ553</t>
  </si>
  <si>
    <t>Emma Perry - EØ354Ø</t>
  </si>
  <si>
    <t>Riley Marquez - EØ2769</t>
  </si>
  <si>
    <t>Caroline Hu - EØ3277</t>
  </si>
  <si>
    <t>Madison Kumar - EØ4194</t>
  </si>
  <si>
    <t>Matthew Lim - EØ18Ø7</t>
  </si>
  <si>
    <t>Maya Ngo - EØ1762</t>
  </si>
  <si>
    <t>Alice Soto - EØ2632</t>
  </si>
  <si>
    <t>Andrew Moore - EØ4226</t>
  </si>
  <si>
    <t>Olivia Harris - EØ41Ø1</t>
  </si>
  <si>
    <t>Genesis Banks - EØ1981</t>
  </si>
  <si>
    <t>Victoria Johnson - EØ2534</t>
  </si>
  <si>
    <t>Eloise Griffin - EØ1238</t>
  </si>
  <si>
    <t>Roman Yang - EØ1118</t>
  </si>
  <si>
    <t>Clara Huynh - EØ4Ø41</t>
  </si>
  <si>
    <t>Kai Flores - EØ43Ø8</t>
  </si>
  <si>
    <t>Jaxson Dinh - EØ1Ø52</t>
  </si>
  <si>
    <t>Sophie Vang - EØ4165</t>
  </si>
  <si>
    <t>Axel Jordan - EØ2295</t>
  </si>
  <si>
    <t>Jade Hunter - EØ4546</t>
  </si>
  <si>
    <t>Lydia Williams - EØ4217</t>
  </si>
  <si>
    <t>Emery Chang - EØØ65Ø</t>
  </si>
  <si>
    <t>Savannah He - EØØ344</t>
  </si>
  <si>
    <t>Elias Ahmed - EØ4645</t>
  </si>
  <si>
    <t>Samantha Woods - EØ388Ø</t>
  </si>
  <si>
    <t>Axel Soto - EØ273Ø</t>
  </si>
  <si>
    <t>Amelia Choi - EØ4517</t>
  </si>
  <si>
    <t>Jacob Khan - EØØ965</t>
  </si>
  <si>
    <t>Luna Taylor - EØ4639</t>
  </si>
  <si>
    <t>Dominic Parker - EØØ465</t>
  </si>
  <si>
    <t>Angel Xiong - EØ3Ø58</t>
  </si>
  <si>
    <t>Emma Cao - EØ2337</t>
  </si>
  <si>
    <t>Ezekiel Bryant - EØ4927</t>
  </si>
  <si>
    <t>Natalie Hwang - EØ3799</t>
  </si>
  <si>
    <t>Adeline Yang - EØ4538</t>
  </si>
  <si>
    <t>Allison Roberts - EØ2633</t>
  </si>
  <si>
    <t>Andrew Do - EØ2965</t>
  </si>
  <si>
    <t>Eliana Grant - EØ4345</t>
  </si>
  <si>
    <t>Mila Soto - EØ2895</t>
  </si>
  <si>
    <t>Gabriella Johnson - EØ1132</t>
  </si>
  <si>
    <t>Jonathan Khan - EØØ758</t>
  </si>
  <si>
    <t>Elias Dang - EØ375Ø</t>
  </si>
  <si>
    <t>Theodore Ngo - EØØ144</t>
  </si>
  <si>
    <t>Bella Lopez - EØ2943</t>
  </si>
  <si>
    <t>Luca Truong - EØ39Ø1</t>
  </si>
  <si>
    <t>Nathan Lau - EØ3461</t>
  </si>
  <si>
    <t>Henry Campos - EØ349Ø</t>
  </si>
  <si>
    <t>Connor Bell - EØ4466</t>
  </si>
  <si>
    <t>Angel Stewart - EØ3226</t>
  </si>
  <si>
    <t>Landon Brown - EØ46Ø7</t>
  </si>
  <si>
    <t>Nicholas Rivera - EØ2678</t>
  </si>
  <si>
    <t>Gabriel Carter - EØ219Ø</t>
  </si>
  <si>
    <t>Leilani Baker - EØØ747</t>
  </si>
  <si>
    <t>Ian Flores - EØØ268</t>
  </si>
  <si>
    <t>Hudson Thompson - EØ1416</t>
  </si>
  <si>
    <t>Ian Miller - EØ1524</t>
  </si>
  <si>
    <t>Harper Chin - EØ3849</t>
  </si>
  <si>
    <t>Dylan Dominguez - EØ4155</t>
  </si>
  <si>
    <t>Everett Lee - EØ1952</t>
  </si>
  <si>
    <t>Madelyn Mehta - EØØ116</t>
  </si>
  <si>
    <t>Athena Vasquez - EØ4811</t>
  </si>
  <si>
    <t>William Watson - EØØ624</t>
  </si>
  <si>
    <t>Everleigh Nunez - EØ34Ø4</t>
  </si>
  <si>
    <t>Leo Fernandez - EØ1845</t>
  </si>
  <si>
    <t>Joshua Lin - EØ4784</t>
  </si>
  <si>
    <t>Alexander Rivera - EØØ145</t>
  </si>
  <si>
    <t>David Desai - EØØ218</t>
  </si>
  <si>
    <t>Aubrey Yoon - EØ2185</t>
  </si>
  <si>
    <t>Grayson Brown - EØ1Ø7Ø</t>
  </si>
  <si>
    <t>Noah Chen - EØ38Ø7</t>
  </si>
  <si>
    <t>Ella Nguyen - EØØ784</t>
  </si>
  <si>
    <t>Athena Jordan - EØ4925</t>
  </si>
  <si>
    <t>Adrian Ruiz - EØ4448</t>
  </si>
  <si>
    <t>Zoe Sanchez - EØ4817</t>
  </si>
  <si>
    <t>Jameson Chen - EØØ325</t>
  </si>
  <si>
    <t>Liliana Soto - EØØ4Ø3</t>
  </si>
  <si>
    <t>Lincoln Reyes - EØØ436</t>
  </si>
  <si>
    <t>Grayson Soto - EØ4358</t>
  </si>
  <si>
    <t>Julia Morris - EØ4662</t>
  </si>
  <si>
    <t>Ava Ortiz - EØ1496</t>
  </si>
  <si>
    <t>Carson Chau - EØ187Ø</t>
  </si>
  <si>
    <t>Lillian Chen - EØ3971</t>
  </si>
  <si>
    <t>Josiah Lewis - EØ3616</t>
  </si>
  <si>
    <t>Claire Jones - EØØ153</t>
  </si>
  <si>
    <t>Jeremiah Lu - EØ2313</t>
  </si>
  <si>
    <t>Nova Hill - EØ296Ø</t>
  </si>
  <si>
    <t>Peyton Cruz - EØØØ96</t>
  </si>
  <si>
    <t>Naomi Zhao - EØ214Ø</t>
  </si>
  <si>
    <t>Rylee Bui - EØØ826</t>
  </si>
  <si>
    <t>Andrew Reed - EØ3881</t>
  </si>
  <si>
    <t>Brooklyn Collins - EØ26Ø4</t>
  </si>
  <si>
    <t>John Jung - EØ2613</t>
  </si>
  <si>
    <t>Samantha Aguilar - EØØ864</t>
  </si>
  <si>
    <t>Madeline Acosta - EØ176Ø</t>
  </si>
  <si>
    <t>Ethan Joseph - EØ3223</t>
  </si>
  <si>
    <t>Miles Mehta - EØ1262</t>
  </si>
  <si>
    <t>Joshua Juarez - EØ1Ø75</t>
  </si>
  <si>
    <t>Matthew Howard - EØØ364</t>
  </si>
  <si>
    <t>Jade Figueroa - EØ41Ø8</t>
  </si>
  <si>
    <t>Everett Morales - EØ2917</t>
  </si>
  <si>
    <t>Genesis Hunter - EØ372Ø</t>
  </si>
  <si>
    <t>Henry Figueroa - EØ3393</t>
  </si>
  <si>
    <t>Nicholas Song - EØ2977</t>
  </si>
  <si>
    <t>Jack Alexander - EØ3371</t>
  </si>
  <si>
    <t>Jameson Foster - EØ2531</t>
  </si>
  <si>
    <t>Leonardo Lo - EØ2473</t>
  </si>
  <si>
    <t>Ella Huang - EØ2468</t>
  </si>
  <si>
    <t>Liam Jordan - EØ1499</t>
  </si>
  <si>
    <t>Isaac Woods - EØ3697</t>
  </si>
  <si>
    <t>Luke Wilson - EØØ593</t>
  </si>
  <si>
    <t>Lyla Alvarez - EØ11Ø3</t>
  </si>
  <si>
    <t>Caleb Flores - EØ3889</t>
  </si>
  <si>
    <t>Angel Lin - EØ1958</t>
  </si>
  <si>
    <t>Easton Moore - EØ187Ø</t>
  </si>
  <si>
    <t>Kinsley Collins - EØ1167</t>
  </si>
  <si>
    <t>Brooklyn Salazar - EØØØ99</t>
  </si>
  <si>
    <t>Scarlett Jenkins - EØØØ44</t>
  </si>
  <si>
    <t>Melody Chin - EØØ711</t>
  </si>
  <si>
    <t>Eloise Alexander - EØ4795</t>
  </si>
  <si>
    <t>Carter Turner - EØ3912</t>
  </si>
  <si>
    <t>Andrew Ma - EØ21Ø3</t>
  </si>
  <si>
    <t>Hailey Xi - EØ4213</t>
  </si>
  <si>
    <t>Aiden Le - EØ4756</t>
  </si>
  <si>
    <t>Christopher Lim - EØ4114</t>
  </si>
  <si>
    <t>James Castillo - EØ1423</t>
  </si>
  <si>
    <t>Greyson Dang - EØ3181</t>
  </si>
  <si>
    <t>Hannah King - EØ33Ø5</t>
  </si>
  <si>
    <t>Wesley Dominguez - EØØ7Ø3</t>
  </si>
  <si>
    <t>Dominic Hu - EØ44Ø3</t>
  </si>
  <si>
    <t>Nora Park - EØØ1Ø3</t>
  </si>
  <si>
    <t>Audrey Hwang - EØ4487</t>
  </si>
  <si>
    <t>Ella Jenkins - EØ1194</t>
  </si>
  <si>
    <t>Peyton Owens - EØ2179</t>
  </si>
  <si>
    <t>Alice Lopez - EØ4242</t>
  </si>
  <si>
    <t>Dominic Le - EØ1371</t>
  </si>
  <si>
    <t>Ezra Ortiz - EØ3Ø65</t>
  </si>
  <si>
    <t>Grayson Luu - EØ1377</t>
  </si>
  <si>
    <t>Brooks Stewart - EØ3Ø97</t>
  </si>
  <si>
    <t>Naomi Xi - EØ1668</t>
  </si>
  <si>
    <t>Silas Estrada - EØ3354</t>
  </si>
  <si>
    <t>Skylar Ayala - EØ2Ø88</t>
  </si>
  <si>
    <t>Lydia Huynh - EØ398Ø</t>
  </si>
  <si>
    <t>Hazel Cortez - EØØ972</t>
  </si>
  <si>
    <t>Everleigh Adams - EØØ824</t>
  </si>
  <si>
    <t>Layla Salazar - EØ4359</t>
  </si>
  <si>
    <t>Willow Chen - EØ3113</t>
  </si>
  <si>
    <t>Penelope Griffin - EØ1488</t>
  </si>
  <si>
    <t>Lillian Romero - EØ1787</t>
  </si>
  <si>
    <t>Stella Wu - EØ355Ø</t>
  </si>
  <si>
    <t>Parker Vang - EØ1Ø52</t>
  </si>
  <si>
    <t>Mila Roberts - EØ4799</t>
  </si>
  <si>
    <t>Isaac Liu - EØ34Ø2</t>
  </si>
  <si>
    <t>Jacob Doan - EØ4128</t>
  </si>
  <si>
    <t>Raelynn Ma - EØØØ13</t>
  </si>
  <si>
    <t>Jameson Juarez - EØ3114</t>
  </si>
  <si>
    <t>Everleigh Shah - EØ4ØØ4</t>
  </si>
  <si>
    <t>Alexander Foster - EØ4472</t>
  </si>
  <si>
    <t>Ryan Ha - EØØ161</t>
  </si>
  <si>
    <t>Chloe Salazar - EØ4417</t>
  </si>
  <si>
    <t>Layla Scott - EØ4536</t>
  </si>
  <si>
    <t>Leah Khan - EØ2534</t>
  </si>
  <si>
    <t>Mason Jimenez - EØ2857</t>
  </si>
  <si>
    <t>Hailey Dang - EØ3Ø59</t>
  </si>
  <si>
    <t>Amelia Bui - EØ2477</t>
  </si>
  <si>
    <t>Elena Her - EØØØ22</t>
  </si>
  <si>
    <t>Ian Cortez - EØ337Ø</t>
  </si>
  <si>
    <t>Christian Ali - EØØ555</t>
  </si>
  <si>
    <t>Carter Ortiz - EØ316Ø</t>
  </si>
  <si>
    <t>Grayson Chan - EØ3919</t>
  </si>
  <si>
    <t>Nolan Molina - EØ1724</t>
  </si>
  <si>
    <t>Adam Kaur - EØ4Ø87</t>
  </si>
  <si>
    <t>Amelia Kaur - EØ2856</t>
  </si>
  <si>
    <t>Autumn Gonzales - EØ38Ø5</t>
  </si>
  <si>
    <t>Ezra Wilson - EØØ319</t>
  </si>
  <si>
    <t>Jacob Cheng - EØ1Ø9Ø</t>
  </si>
  <si>
    <t>Melody Valdez - EØ4323</t>
  </si>
  <si>
    <t>Caroline Nelson - EØ2687</t>
  </si>
  <si>
    <t>Ellie Guerrero - EØ14Ø7</t>
  </si>
  <si>
    <t>Genesis Zhu - EØ2748</t>
  </si>
  <si>
    <t>Jonathan Ho - EØ1995</t>
  </si>
  <si>
    <t>Savannah Park - EØ1714</t>
  </si>
  <si>
    <t>Nathan Chan - EØ4491</t>
  </si>
  <si>
    <t>Sofia Vu - EØ1Ø76</t>
  </si>
  <si>
    <t>Ruby Choi - EØ4131</t>
  </si>
  <si>
    <t>Lily Pena - EØ2843</t>
  </si>
  <si>
    <t>Liam Zhang - EØ3758</t>
  </si>
  <si>
    <t>Ian Gutierrez - EØ2Ø63</t>
  </si>
  <si>
    <t>David Simmons - EØØ638</t>
  </si>
  <si>
    <t>Lincoln Henderson - EØ3571</t>
  </si>
  <si>
    <t>Nathan Miller - EØ182Ø</t>
  </si>
  <si>
    <t>James Singh - EØ1712</t>
  </si>
  <si>
    <t>Kayden Ortega - EØØ184</t>
  </si>
  <si>
    <t>Lucy Figueroa - EØ27Ø6</t>
  </si>
  <si>
    <t>Joshua Cortez - EØ2899</t>
  </si>
  <si>
    <t>Alexander Morris - EØ2478</t>
  </si>
  <si>
    <t>Grayson Chin - EØ417Ø</t>
  </si>
  <si>
    <t>Allison Espinoza - EØØ929</t>
  </si>
  <si>
    <t>Naomi Chu - EØØ53Ø</t>
  </si>
  <si>
    <t>Jameson Martin - EØ3824</t>
  </si>
  <si>
    <t>Sebastian Gupta - EØ2492</t>
  </si>
  <si>
    <t>Eloise Pham - EØ1733</t>
  </si>
  <si>
    <t>Valentina Davis - EØ2857</t>
  </si>
  <si>
    <t>Brooklyn Daniels - EØ4938</t>
  </si>
  <si>
    <t>Paisley Gomez - EØ4952</t>
  </si>
  <si>
    <t>Madison Li - EØ242Ø</t>
  </si>
  <si>
    <t>Everleigh Simmons - EØ1639</t>
  </si>
  <si>
    <t>Logan Soto - EØ3947</t>
  </si>
  <si>
    <t>Charlotte Vo - EØ4535</t>
  </si>
  <si>
    <t>Alice Thompson - EØØ38Ø</t>
  </si>
  <si>
    <t>Peyton Garza - EØ1432</t>
  </si>
  <si>
    <t>Nora Nelson - EØ2628</t>
  </si>
  <si>
    <t>Maverick Li - EØ3578</t>
  </si>
  <si>
    <t>Ian Barnes - EØ3563</t>
  </si>
  <si>
    <t>Athena Vu - EØ2781</t>
  </si>
  <si>
    <t>Ruby Washington - EØ4739</t>
  </si>
  <si>
    <t>Bella Butler - EØ2665</t>
  </si>
  <si>
    <t>Kinsley Henry - EØ4132</t>
  </si>
  <si>
    <t>Kennedy Romero - EØØ276</t>
  </si>
  <si>
    <t>Zoe Do - EØ4277</t>
  </si>
  <si>
    <t>Everett Khan - EØ389Ø</t>
  </si>
  <si>
    <t>Anna Han - EØ2Ø12</t>
  </si>
  <si>
    <t>Leilani Sharma - EØ2881</t>
  </si>
  <si>
    <t>Jordan Cho - EØ375Ø</t>
  </si>
  <si>
    <t>Nova Williams - EØØ6Ø5</t>
  </si>
  <si>
    <t>Scarlett Hill - EØ4641</t>
  </si>
  <si>
    <t>Dominic Scott - EØ1Ø19</t>
  </si>
  <si>
    <t>Anthony Marquez - EØ1519</t>
  </si>
  <si>
    <t>Elena Patterson - EØ3694</t>
  </si>
  <si>
    <t>Madison Nelson - EØ1123</t>
  </si>
  <si>
    <t>William Walker - EØ1366</t>
  </si>
  <si>
    <t>Lincoln Wong - EØ4ØØ5</t>
  </si>
  <si>
    <t>James Huang - EØ277Ø</t>
  </si>
  <si>
    <t>Emery Ford - EØ4Ø18</t>
  </si>
  <si>
    <t>Paisley Trinh - EØ1591</t>
  </si>
  <si>
    <t>Hudson Williams - EØ494Ø</t>
  </si>
  <si>
    <t>Harper Phan - EØ3465</t>
  </si>
  <si>
    <t>Madeline Allen - EØ387Ø</t>
  </si>
  <si>
    <t>Charles Moore - EØ1927</t>
  </si>
  <si>
    <t>Lincoln Fong - EØ3Ø64</t>
  </si>
  <si>
    <t>Isla Guzman - EØ1883</t>
  </si>
  <si>
    <t>Hailey Foster - EØ3984</t>
  </si>
  <si>
    <t>Hudson Hill - EØØ446</t>
  </si>
  <si>
    <t>Wyatt Li - EØ2825</t>
  </si>
  <si>
    <t>Maverick Henry - EØ4174</t>
  </si>
  <si>
    <t>Xavier Jackson - EØ1899</t>
  </si>
  <si>
    <t>Christian Medina - EØ2562</t>
  </si>
  <si>
    <t>Autumn Leung - EØ1ØØ6</t>
  </si>
  <si>
    <t>Robert Vazquez - EØ29Ø3</t>
  </si>
  <si>
    <t>Aria Roberts - EØ3642</t>
  </si>
  <si>
    <t>Axel Johnson - EØ2884</t>
  </si>
  <si>
    <t>Madeline Garcia - EØØ7Ø1</t>
  </si>
  <si>
    <t>Christopher Chung - EØ472Ø</t>
  </si>
  <si>
    <t>Eliana Turner - EØ1985</t>
  </si>
  <si>
    <t>Daniel Shah - EØ3273</t>
  </si>
  <si>
    <t>Penelope Gonzalez - EØ2415</t>
  </si>
  <si>
    <t>Mila Allen - EØ2877</t>
  </si>
  <si>
    <t>Emilia Chu - EØØØ91</t>
  </si>
  <si>
    <t>Emily Clark - EØ2563</t>
  </si>
  <si>
    <t>Roman King - EØ4221</t>
  </si>
  <si>
    <t>Emery Do - EØ4887</t>
  </si>
  <si>
    <t>Autumn Thao - EØ317Ø</t>
  </si>
  <si>
    <t>Naomi Coleman - EØ1636</t>
  </si>
  <si>
    <t>Cora Zheng - EØ1387</t>
  </si>
  <si>
    <t>Ayla Daniels - EØ1363</t>
  </si>
  <si>
    <t>Allison Daniels - EØ2249</t>
  </si>
  <si>
    <t>Mateo Harris - EØ2987</t>
  </si>
  <si>
    <t>Samantha Rogers - EØ3655</t>
  </si>
  <si>
    <t>Julian Lee - EØ4Ø48</t>
  </si>
  <si>
    <t>Nicholas Avila - EØ3626</t>
  </si>
  <si>
    <t>Hailey Watson - EØ3694</t>
  </si>
  <si>
    <t>Willow Woods - EØ292Ø</t>
  </si>
  <si>
    <t>Alexander Gonzales - EØ322Ø</t>
  </si>
  <si>
    <t>Aiden Gonzales - EØ1347</t>
  </si>
  <si>
    <t>Joshua Chin - EØ3968</t>
  </si>
  <si>
    <t>Paisley Hall - EØ4299</t>
  </si>
  <si>
    <t>Allison Leung - EØ115Ø</t>
  </si>
  <si>
    <t>Hannah Mejia - EØ3774</t>
  </si>
  <si>
    <t>Elizabeth Huang - EØ1638</t>
  </si>
  <si>
    <t>Abigail Garza - EØ1877</t>
  </si>
  <si>
    <t>Raelynn Lu - EØ1193</t>
  </si>
  <si>
    <t>Charles Luu - EØ1789</t>
  </si>
  <si>
    <t>Lydia Espinoza - EØ1422</t>
  </si>
  <si>
    <t>Adeline Thao - EØØ44Ø</t>
  </si>
  <si>
    <t>Kinsley Dixon - EØØ145</t>
  </si>
  <si>
    <t>Natalia Vu - EØ415Ø</t>
  </si>
  <si>
    <t>Julia Mai - EØ2846</t>
  </si>
  <si>
    <t>Camila Evans - EØ4247</t>
  </si>
  <si>
    <t>Everly Lai - EØ2613</t>
  </si>
  <si>
    <t>Adam He - EØ3349</t>
  </si>
  <si>
    <t>Vivian Hunter - EØ3648</t>
  </si>
  <si>
    <t>Lucy Avila - EØ2192</t>
  </si>
  <si>
    <t>Eliana Li - EØ3981</t>
  </si>
  <si>
    <t>Logan Mitchell - EØ3262</t>
  </si>
  <si>
    <t>Dominic Dinh - EØ2716</t>
  </si>
  <si>
    <t>Lucas Daniels - EØØ245</t>
  </si>
  <si>
    <t>Andrew Holmes - EØ4123</t>
  </si>
  <si>
    <t>Julia Sandoval - EØ3471</t>
  </si>
  <si>
    <t>Kennedy Vargas - EØØ717</t>
  </si>
  <si>
    <t>Thomas Williams - EØ1966</t>
  </si>
  <si>
    <t>Raelynn Hong - EØ3683</t>
  </si>
  <si>
    <t>Eli Reed - EØ3694</t>
  </si>
  <si>
    <t>Lyla Yoon - EØ4766</t>
  </si>
  <si>
    <t>Hannah White - EØ1465</t>
  </si>
  <si>
    <t>Theodore Xi - EØØ2Ø6</t>
  </si>
  <si>
    <t>Ezra Liang - EØ4Ø88</t>
  </si>
  <si>
    <t>Grayson Yee - EØ2Ø66</t>
  </si>
  <si>
    <t>Eli Richardson - EØ3227</t>
  </si>
  <si>
    <t>Audrey Lee - EØ3364</t>
  </si>
  <si>
    <t>Jameson Allen - EØØ6Ø7</t>
  </si>
  <si>
    <t>Eliza Chen - EØ2258</t>
  </si>
  <si>
    <t>Lyla Chen - EØ3681</t>
  </si>
  <si>
    <t>Emily Doan - EØ2298</t>
  </si>
  <si>
    <t>Jack Mai - EØ2984</t>
  </si>
  <si>
    <t>Grayson Turner - EØ244Ø</t>
  </si>
  <si>
    <t>Ivy Tang - EØ4699</t>
  </si>
  <si>
    <t>Robert Zhang - EØ3579</t>
  </si>
  <si>
    <t>Eva Alvarado - EØ1649</t>
  </si>
  <si>
    <t>Abigail Vang - EØ4969</t>
  </si>
  <si>
    <t>Claire Adams - EØØ17Ø</t>
  </si>
  <si>
    <t>Theodore Marquez - EØØ955</t>
  </si>
  <si>
    <t>Hunter Nunez - EØØ81Ø</t>
  </si>
  <si>
    <t>Charles Henderson - EØ2798</t>
  </si>
  <si>
    <t>Camila Cortez - EØ4542</t>
  </si>
  <si>
    <t>Aaron Garza - EØ2818</t>
  </si>
  <si>
    <t>Jose Singh - EØ29Ø7</t>
  </si>
  <si>
    <t>Gabriel Joseph - EØØØ23</t>
  </si>
  <si>
    <t>Natalia Santos - EØ2391</t>
  </si>
  <si>
    <t>Dylan Wilson - EØ1429</t>
  </si>
  <si>
    <t>Robert Alvarez - EØØ494</t>
  </si>
  <si>
    <t>Samantha Chavez - EØØ634</t>
  </si>
  <si>
    <t>Samuel Bailey - EØ1249</t>
  </si>
  <si>
    <t>Ezekiel Delgado - EØ4683</t>
  </si>
  <si>
    <t>Benjamin Ramirez - EØ4732</t>
  </si>
  <si>
    <t>Anthony Carter - EØ3834</t>
  </si>
  <si>
    <t>Ethan Tang - EØ2923</t>
  </si>
  <si>
    <t>Sebastian Rogers - EØ2642</t>
  </si>
  <si>
    <t>Miles Thao - EØØ981</t>
  </si>
  <si>
    <t>William Cao - EØ4157</t>
  </si>
  <si>
    <t>Leo Hsu - EØ3528</t>
  </si>
  <si>
    <t>Avery Grant - EØ4547</t>
  </si>
  <si>
    <t>Penelope Fong - EØ4415</t>
  </si>
  <si>
    <t>Vivian Thao - EØ4484</t>
  </si>
  <si>
    <t>Eva Estrada - EØ28ØØ</t>
  </si>
  <si>
    <t>Emma Luna - EØ4926</t>
  </si>
  <si>
    <t>Charlotte Wu - EØ1268</t>
  </si>
  <si>
    <t>Vivian Chu - EØ4853</t>
  </si>
  <si>
    <t>Jayden Williams - EØ12Ø9</t>
  </si>
  <si>
    <t>Amelia Bell - EØ2Ø24</t>
  </si>
  <si>
    <t>Addison Mehta - EØ2427</t>
  </si>
  <si>
    <t>Alexander Jackson - EØØ276</t>
  </si>
  <si>
    <t>Everly Lin - EØØ951</t>
  </si>
  <si>
    <t>Lyla Stewart - EØ3248</t>
  </si>
  <si>
    <t>Brooklyn Ruiz - EØ4444</t>
  </si>
  <si>
    <t>Skylar Evans - EØ23Ø7</t>
  </si>
  <si>
    <t>Lincoln Huynh - EØ2375</t>
  </si>
  <si>
    <t>Hazel Griffin - EØ2276</t>
  </si>
  <si>
    <t>Charles Gonzalez - EØ2649</t>
  </si>
  <si>
    <t>Leah Patterson - EØØ5Ø3</t>
  </si>
  <si>
    <t>Avery Sun - EØ17Ø6</t>
  </si>
  <si>
    <t>Isaac Yoon - EØØ676</t>
  </si>
  <si>
    <t>Isabella Bui - EØ2ØØ5</t>
  </si>
  <si>
    <t>Gabriel Zhou - EØ1895</t>
  </si>
  <si>
    <t>Jack Vu - EØ1396</t>
  </si>
  <si>
    <t>Valentina Moua - EØØ749</t>
  </si>
  <si>
    <t>Quinn Trinh - EØ1941</t>
  </si>
  <si>
    <t>Caroline Nelson - EØ1413</t>
  </si>
  <si>
    <t>Miles Dang - EØ3928</t>
  </si>
  <si>
    <t>Leah Bryant - EØ41Ø9</t>
  </si>
  <si>
    <t>Henry Jung - EØ3994</t>
  </si>
  <si>
    <t>Benjamin Mai - EØØ639</t>
  </si>
  <si>
    <t>Anna Han - EØØ6Ø8</t>
  </si>
  <si>
    <t>Ariana Kim - EØ4189</t>
  </si>
  <si>
    <t>Alice Tran - EØ2732</t>
  </si>
  <si>
    <t>Hailey Song - EØØ324</t>
  </si>
  <si>
    <t>Lydia Morales - EØØ518</t>
  </si>
  <si>
    <t>Liam Sanders - EØ1286</t>
  </si>
  <si>
    <t>Luke Sanchez - EØ4564</t>
  </si>
  <si>
    <t>Grace Sun - EØ2Ø33</t>
  </si>
  <si>
    <t>Ezra Banks - EØØ412</t>
  </si>
  <si>
    <t>Jayden Kang - EØ1844</t>
  </si>
  <si>
    <t>Skylar Shah - EØØ667</t>
  </si>
  <si>
    <t>Sebastian Le - EØ2639</t>
  </si>
  <si>
    <t>Luca Nelson - EØØ287</t>
  </si>
  <si>
    <t>Riley Ramirez - EØ2235</t>
  </si>
  <si>
    <t>Jaxon Fong - EØ272Ø</t>
  </si>
  <si>
    <t>Kayden Jordan - EØ3583</t>
  </si>
  <si>
    <t>Alexander James - EØ1188</t>
  </si>
  <si>
    <t>Connor Luu - EØ2428</t>
  </si>
  <si>
    <t>Christopher Lam - EØ3289</t>
  </si>
  <si>
    <t>Sophie Owens - EØ1947</t>
  </si>
  <si>
    <t>Addison Perez - EØ2Ø24</t>
  </si>
  <si>
    <t>Hadley Dang - EØ4249</t>
  </si>
  <si>
    <t>Ethan Mehta - EØ1Ø9Ø</t>
  </si>
  <si>
    <t>Madison Her - EØ383Ø</t>
  </si>
  <si>
    <t>Savannah Singh - EØ4363</t>
  </si>
  <si>
    <t>Nevaeh Hsu - EØ492Ø</t>
  </si>
  <si>
    <t>Jordan Zhu - EØ3866</t>
  </si>
  <si>
    <t>Jackson Navarro - EØ3521</t>
  </si>
  <si>
    <t>Sadie Patterson - EØ4Ø95</t>
  </si>
  <si>
    <t>Christopher Butler - EØ4Ø79</t>
  </si>
  <si>
    <t>Penelope Rodriguez - EØ15Ø8</t>
  </si>
  <si>
    <t>Emily Lau - EØ2259</t>
  </si>
  <si>
    <t>Sophie Oh - EØ4972</t>
  </si>
  <si>
    <t>Chloe Allen - EØ1834</t>
  </si>
  <si>
    <t>Caleb Nelson - EØ3124</t>
  </si>
  <si>
    <t>Oliver Moua - EØ1898</t>
  </si>
  <si>
    <t>Wesley Doan - EØØ342</t>
  </si>
  <si>
    <t>Nova Hsu - EØ391Ø</t>
  </si>
  <si>
    <t>Levi Moreno - EØØ862</t>
  </si>
  <si>
    <t>Gianna Ha - EØ2576</t>
  </si>
  <si>
    <t>Lillian Gonzales - EØØØ35</t>
  </si>
  <si>
    <t>Ezra Singh - EØ1832</t>
  </si>
  <si>
    <t>Audrey Patel - EØ1755</t>
  </si>
  <si>
    <t>Brooklyn Cho - EØØ465</t>
  </si>
  <si>
    <t>Piper Ramos - EØ2391</t>
  </si>
  <si>
    <t>Eleanor Williams - EØ4697</t>
  </si>
  <si>
    <t>Melody Grant - EØØ371</t>
  </si>
  <si>
    <t>Paisley Sanders - EØ2992</t>
  </si>
  <si>
    <t>Josephine Richardson - EØØ592</t>
  </si>
  <si>
    <t>Jaxson Santiago - EØ3532</t>
  </si>
  <si>
    <t>Lincoln Ramos - EØØ863</t>
  </si>
  <si>
    <t>Dylan Campbell - EØ331Ø</t>
  </si>
  <si>
    <t>Olivia Gray - EØ1883</t>
  </si>
  <si>
    <t>Emery Doan - EØ1242</t>
  </si>
  <si>
    <t>Caroline Perez - EØ2535</t>
  </si>
  <si>
    <t>Genesis Woods - EØØ369</t>
  </si>
  <si>
    <t>Ruby Sun - EØ3332</t>
  </si>
  <si>
    <t>Nevaeh James - EØ3278</t>
  </si>
  <si>
    <t>Parker Sandoval - EØ2492</t>
  </si>
  <si>
    <t>Austin Rojas - EØ3Ø55</t>
  </si>
  <si>
    <t>Vivian Espinoza - EØ1943</t>
  </si>
  <si>
    <t>Cooper Gupta - EØ1388</t>
  </si>
  <si>
    <t>Axel Santos - EØØ717</t>
  </si>
  <si>
    <t>Samuel Song - EØ4637</t>
  </si>
  <si>
    <t>Aiden Silva - EØ324Ø</t>
  </si>
  <si>
    <t>Eliana Allen - EØØ34Ø</t>
  </si>
  <si>
    <t>Grayson James - EØ4751</t>
  </si>
  <si>
    <t>Hailey Yee - EØ4636</t>
  </si>
  <si>
    <t>Ian Vargas - EØØ568</t>
  </si>
  <si>
    <t>John Trinh - EØ2938</t>
  </si>
  <si>
    <t>Sofia Trinh - EØØ555</t>
  </si>
  <si>
    <t>Layla Collins - EØ3149</t>
  </si>
  <si>
    <t>Jaxon Powell - EØØ952</t>
  </si>
  <si>
    <t>Naomi Washington - EØ438Ø</t>
  </si>
  <si>
    <t>Ryan Holmes - EØ4Ø95</t>
  </si>
  <si>
    <t>Bella Holmes - EØ4994</t>
  </si>
  <si>
    <t>Hailey Sanchez - EØØ447</t>
  </si>
  <si>
    <t>Sofia Yoon - EØØØ89</t>
  </si>
  <si>
    <t>Eli Rahman - EØ2Ø35</t>
  </si>
  <si>
    <t>Christopher Howard - EØ3595</t>
  </si>
  <si>
    <t>Alice Mehta - EØ3611</t>
  </si>
  <si>
    <t>Cooper Yoon - EØ4464</t>
  </si>
  <si>
    <t>John Delgado - EØ2135</t>
  </si>
  <si>
    <t>Jaxson Liang - EØ1684</t>
  </si>
  <si>
    <t>Caroline Santos - EØ2968</t>
  </si>
  <si>
    <t>Lily Henderson - EØ3362</t>
  </si>
  <si>
    <t>Hannah Martinez - EØ11Ø8</t>
  </si>
  <si>
    <t>William Phillips - EØ2217</t>
  </si>
  <si>
    <t>Eliza Zheng - EØ3519</t>
  </si>
  <si>
    <t>John Dang - EØ1967</t>
  </si>
  <si>
    <t>Joshua Yang - EØ1125</t>
  </si>
  <si>
    <t>Hazel Young - EØ3795</t>
  </si>
  <si>
    <t>Thomas Jung - EØØ5Ø8</t>
  </si>
  <si>
    <t>Xavier Perez - EØ2Ø47</t>
  </si>
  <si>
    <t>Elijah Coleman - EØ1582</t>
  </si>
  <si>
    <t>Clara Sanchez - EØ2563</t>
  </si>
  <si>
    <t>Isaac Stewart - EØ4872</t>
  </si>
  <si>
    <t>Claire Romero - EØ3159</t>
  </si>
  <si>
    <t>Andrew Coleman - EØ1337</t>
  </si>
  <si>
    <t>Riley Rojas - EØØ1Ø2</t>
  </si>
  <si>
    <t>Landon Thao - EØ3637</t>
  </si>
  <si>
    <t>Hadley Ford - EØ3455</t>
  </si>
  <si>
    <t>Austin Brown - EØ3354</t>
  </si>
  <si>
    <t>Christian Fong - EØ1225</t>
  </si>
  <si>
    <t>Hazel Alvarez - EØ1264</t>
  </si>
  <si>
    <t>Isabella Bailey - EØ2274</t>
  </si>
  <si>
    <t>Lincoln Huynh - EØ2848</t>
  </si>
  <si>
    <t>Hadley Yee - EØØ48Ø</t>
  </si>
  <si>
    <t>Julia Doan - EØØ2Ø3</t>
  </si>
  <si>
    <t>Dylan Ali - EØØ647</t>
  </si>
  <si>
    <t>Eloise Trinh - EØ3296</t>
  </si>
  <si>
    <t>Dylan Kumar - EØ2453</t>
  </si>
  <si>
    <t>Emily Gupta - EØØ647</t>
  </si>
  <si>
    <t>Silas Rivera - EØ2522</t>
  </si>
  <si>
    <t>Jackson Jordan - EØØ459</t>
  </si>
  <si>
    <t>Isaac Joseph - EØ3ØØ7</t>
  </si>
  <si>
    <t>Hailey Lai - EØ4Ø35</t>
  </si>
  <si>
    <t>Leilani Thao - EØØ952</t>
  </si>
  <si>
    <t>Madeline Watson - EØ3863</t>
  </si>
  <si>
    <t>Silas Huang - EØ271Ø</t>
  </si>
  <si>
    <t>Peyton Walker - EØ1895</t>
  </si>
  <si>
    <t>Jeremiah Hernandez - EØ1339</t>
  </si>
  <si>
    <t>Jace Washington - EØ2938</t>
  </si>
  <si>
    <t>Landon Kim - EØ3379</t>
  </si>
  <si>
    <t>Peyton Vasquez - EØ2153</t>
  </si>
  <si>
    <t>Charlotte Baker - EØØ994</t>
  </si>
  <si>
    <t>Elena Mendoza - EØØ943</t>
  </si>
  <si>
    <t>Nova Lin - EØØ869</t>
  </si>
  <si>
    <t>Ivy Desai - EØ3457</t>
  </si>
  <si>
    <t>Josephine Acosta - EØ2193</t>
  </si>
  <si>
    <t>Nora Nunez - EØØ577</t>
  </si>
  <si>
    <t>Caleb Xiong - EØØ538</t>
  </si>
  <si>
    <t>Henry Green - EØ1415</t>
  </si>
  <si>
    <t>Madelyn Chan - EØØ717</t>
  </si>
  <si>
    <t>Angel Delgado - EØØ225</t>
  </si>
  <si>
    <t>Mia Herrera - EØ2889</t>
  </si>
  <si>
    <t>Peyton Harris - EØ4978</t>
  </si>
  <si>
    <t>David Herrera - EØ4163</t>
  </si>
  <si>
    <t>Avery Dominguez - EØ1652</t>
  </si>
  <si>
    <t>Grace Carter - EØØ88Ø</t>
  </si>
  <si>
    <t>Parker Allen - EØ4335</t>
  </si>
  <si>
    <t>Sadie Lee - EØ13ØØ</t>
  </si>
  <si>
    <t>Cooper Valdez - EØ31Ø2</t>
  </si>
  <si>
    <t>Sebastian Fong - EØ4Ø89</t>
  </si>
  <si>
    <t>Roman Munoz - EØ2Ø59</t>
  </si>
  <si>
    <t>Charlotte Chang - EØ3894</t>
  </si>
  <si>
    <t>Xavier Davis - EØ31Ø6</t>
  </si>
  <si>
    <t>Natalie Carter - EØ135Ø</t>
  </si>
  <si>
    <t>Elena Richardson - EØ29ØØ</t>
  </si>
  <si>
    <t>Emilia Bailey - EØ22Ø2</t>
  </si>
  <si>
    <t>Ryan Lu - EØ2696</t>
  </si>
  <si>
    <t>Asher Huynh - EØ1722</t>
  </si>
  <si>
    <t>Kinsley Martinez - EØ4562</t>
  </si>
  <si>
    <t>Paisley Bryant - EØØ64Ø</t>
  </si>
  <si>
    <t>Joshua Ramirez - EØ2554</t>
  </si>
  <si>
    <t>Joshua Martin - EØ3412</t>
  </si>
  <si>
    <t>Charles Moore - EØØ646</t>
  </si>
  <si>
    <t>Angel Do - EØ467Ø</t>
  </si>
  <si>
    <t>Maverick Medina - EØ358Ø</t>
  </si>
  <si>
    <t>Isaac Han - EØØ446</t>
  </si>
  <si>
    <t>Eliza Liang - EØ2363</t>
  </si>
  <si>
    <t>Zoe Zhou - EØ3718</t>
  </si>
  <si>
    <t>Nathan Lee - EØ1749</t>
  </si>
  <si>
    <t>Elijah Ramos - EØ2888</t>
  </si>
  <si>
    <t>Jaxson Coleman - EØ1338</t>
  </si>
  <si>
    <t>Hailey Hong - EØ3ØØØ</t>
  </si>
  <si>
    <t>Gabriella Zhu - EØ1611</t>
  </si>
  <si>
    <t>Aaron Maldonado - EØ2684</t>
  </si>
  <si>
    <t>Samantha Vargas - EØ2561</t>
  </si>
  <si>
    <t>Nora Le - EØ3168</t>
  </si>
  <si>
    <t>Alice Roberts - EØØ758</t>
  </si>
  <si>
    <t>Colton Garcia - EØ3691</t>
  </si>
  <si>
    <t>Stella Lai - EØ1488</t>
  </si>
  <si>
    <t>Leonardo Luong - EØ4415</t>
  </si>
  <si>
    <t>Nicholas Wong - EØ3278</t>
  </si>
  <si>
    <t>Jeremiah Castillo - EØØ282</t>
  </si>
  <si>
    <t>Cooper Jiang - EØ33Ø5</t>
  </si>
  <si>
    <t>Penelope Silva - EØØ559</t>
  </si>
  <si>
    <t>Jose Richardson - EØ2558</t>
  </si>
  <si>
    <t>Eleanor Chau - EØØ956</t>
  </si>
  <si>
    <t>John Cho - EØ3858</t>
  </si>
  <si>
    <t>Julian Delgado - EØ2221</t>
  </si>
  <si>
    <t>Isabella Scott - EØØ126</t>
  </si>
  <si>
    <t>Parker Avila - EØ2627</t>
  </si>
  <si>
    <t>Luke Vu - EØ3778</t>
  </si>
  <si>
    <t>Jameson Nelson - EØØ481</t>
  </si>
  <si>
    <t>Adrian Fernandez - EØ2833</t>
  </si>
  <si>
    <t>Madison Hunter - EØ39Ø2</t>
  </si>
  <si>
    <t>Jordan Phillips - EØ231Ø</t>
  </si>
  <si>
    <t>Maya Chan - EØ2661</t>
  </si>
  <si>
    <t>Wesley King - EØØ836</t>
  </si>
  <si>
    <t>Sofia Fernandez - EØØ682</t>
  </si>
  <si>
    <t>Maverick Figueroa - EØØ287</t>
  </si>
  <si>
    <t>Hannah Hoang - EØØ785</t>
  </si>
  <si>
    <t>Violet Garcia - EØ4598</t>
  </si>
  <si>
    <t>Aaliyah Mai - EØ3247</t>
  </si>
  <si>
    <t>Austin Vang - EØ27Ø3</t>
  </si>
  <si>
    <t>Maria Sun - EØ2191</t>
  </si>
  <si>
    <t>Madelyn Scott - EØØ156</t>
  </si>
  <si>
    <t>Dylan Chin - EØ3349</t>
  </si>
  <si>
    <t>Emery Zhang - EØ4Ø32</t>
  </si>
  <si>
    <t>Riley Washington - EØØØØ5</t>
  </si>
  <si>
    <t>Raelynn Rios - EØ4354</t>
  </si>
  <si>
    <t>Anthony Hong - EØ1578</t>
  </si>
  <si>
    <t>Leo Herrera - EØ343Ø</t>
  </si>
  <si>
    <t>Robert Wright - EØ3Ø58</t>
  </si>
  <si>
    <t>Audrey Richardson - EØ4762</t>
  </si>
  <si>
    <t>Scarlett Kumar - EØ1148</t>
  </si>
  <si>
    <t>Wesley Young - EØ3Ø94</t>
  </si>
  <si>
    <t>Lillian Khan - EØ19Ø9</t>
  </si>
  <si>
    <t>Oliver Yang - EØ4398</t>
  </si>
  <si>
    <t>Lily Nguyen - EØ2521</t>
  </si>
  <si>
    <t>Sofia Cheng - EØ3545</t>
  </si>
  <si>
    <t>Seattle, U.S.</t>
  </si>
  <si>
    <t>Chicago, U.S.</t>
  </si>
  <si>
    <t>Phoenix, U.S.</t>
  </si>
  <si>
    <t>Miami, U.S.</t>
  </si>
  <si>
    <t>Austin, U.S.</t>
  </si>
  <si>
    <t>Columbus, U.S.</t>
  </si>
  <si>
    <t>4.8.2016</t>
  </si>
  <si>
    <t>11.29.1997</t>
  </si>
  <si>
    <t>10.26.2006</t>
  </si>
  <si>
    <t>9.27.2019</t>
  </si>
  <si>
    <t>11.20.1995</t>
  </si>
  <si>
    <t>1.24.2017</t>
  </si>
  <si>
    <t>7.1.2020</t>
  </si>
  <si>
    <t>5.16.2020</t>
  </si>
  <si>
    <t>1.25.2019</t>
  </si>
  <si>
    <t>6.13.2018</t>
  </si>
  <si>
    <t>2.11.2009</t>
  </si>
  <si>
    <t>10.21.2021</t>
  </si>
  <si>
    <t>3.14.1999</t>
  </si>
  <si>
    <t>6.10.2021</t>
  </si>
  <si>
    <t>11.4.2017</t>
  </si>
  <si>
    <t>3.13.2013</t>
  </si>
  <si>
    <t>3.4.2002</t>
  </si>
  <si>
    <t>12.1.2003</t>
  </si>
  <si>
    <t>11.3.2013</t>
  </si>
  <si>
    <t>7.9.2002</t>
  </si>
  <si>
    <t>1.9.2012</t>
  </si>
  <si>
    <t>4.2.2021</t>
  </si>
  <si>
    <t>5.24.2002</t>
  </si>
  <si>
    <t>9.5.2019</t>
  </si>
  <si>
    <t>3.2.2014</t>
  </si>
  <si>
    <t>4.17.2015</t>
  </si>
  <si>
    <t>2.5.2005</t>
  </si>
  <si>
    <t>6.7.2004</t>
  </si>
  <si>
    <t>12.4.1996</t>
  </si>
  <si>
    <t>5.11.2012</t>
  </si>
  <si>
    <t>6.25.2017</t>
  </si>
  <si>
    <t>5.16.2004</t>
  </si>
  <si>
    <t>7.11.2008</t>
  </si>
  <si>
    <t>9.29.2016</t>
  </si>
  <si>
    <t>5.6.2018</t>
  </si>
  <si>
    <t>2.11.2014</t>
  </si>
  <si>
    <t>12.16.2019</t>
  </si>
  <si>
    <t>10.20.2019</t>
  </si>
  <si>
    <t>5.15.2013</t>
  </si>
  <si>
    <t>1.3.1994</t>
  </si>
  <si>
    <t>5.29.2017</t>
  </si>
  <si>
    <t>11.23.2013</t>
  </si>
  <si>
    <t>11.8.2005</t>
  </si>
  <si>
    <t>11.14.2013</t>
  </si>
  <si>
    <t>5.24.2019</t>
  </si>
  <si>
    <t>11.4.2010</t>
  </si>
  <si>
    <t>3.20.2013</t>
  </si>
  <si>
    <t>9.20.2009</t>
  </si>
  <si>
    <t>10.17.2012</t>
  </si>
  <si>
    <t>10.29.2014</t>
  </si>
  <si>
    <t>10.20.2001</t>
  </si>
  <si>
    <t>9.21.2021</t>
  </si>
  <si>
    <t>7.2.2021</t>
  </si>
  <si>
    <t>5.15.2011</t>
  </si>
  <si>
    <t>9.29.2015</t>
  </si>
  <si>
    <t>12.22.2018</t>
  </si>
  <si>
    <t>12.10.2005</t>
  </si>
  <si>
    <t>5.30.2001</t>
  </si>
  <si>
    <t>8.21.2008</t>
  </si>
  <si>
    <t>3.11.2021</t>
  </si>
  <si>
    <t>8.16.2006</t>
  </si>
  <si>
    <t>1.2.2019</t>
  </si>
  <si>
    <t>12.18.2008</t>
  </si>
  <si>
    <t>8.7.2013</t>
  </si>
  <si>
    <t>8.27.2021</t>
  </si>
  <si>
    <t>1.27.2008</t>
  </si>
  <si>
    <t>10.23.2009</t>
  </si>
  <si>
    <t>4.24.2016</t>
  </si>
  <si>
    <t>8.4.2009</t>
  </si>
  <si>
    <t>1.5.2020</t>
  </si>
  <si>
    <t>5.23.2002</t>
  </si>
  <si>
    <t>1.28.2019</t>
  </si>
  <si>
    <t>11.16.2021</t>
  </si>
  <si>
    <t>9.3.1998</t>
  </si>
  <si>
    <t>7.26.2003</t>
  </si>
  <si>
    <t>12.23.2010</t>
  </si>
  <si>
    <t>5.22.2017</t>
  </si>
  <si>
    <t>7.2.2007</t>
  </si>
  <si>
    <t>6.27.2015</t>
  </si>
  <si>
    <t>9.23.2015</t>
  </si>
  <si>
    <t>9.13.2016</t>
  </si>
  <si>
    <t>4.8.1992</t>
  </si>
  <si>
    <t>5.22.2016</t>
  </si>
  <si>
    <t>7.28.2020</t>
  </si>
  <si>
    <t>12.17.2003</t>
  </si>
  <si>
    <t>1.16.2014</t>
  </si>
  <si>
    <t>4.28.2009</t>
  </si>
  <si>
    <t>7.4.2019</t>
  </si>
  <si>
    <t>12.10.2018</t>
  </si>
  <si>
    <t>9.25.2018</t>
  </si>
  <si>
    <t>4.21.2018</t>
  </si>
  <si>
    <t>4.23.2019</t>
  </si>
  <si>
    <t>7.22.2017</t>
  </si>
  <si>
    <t>11.16.2002</t>
  </si>
  <si>
    <t>4.22.2015</t>
  </si>
  <si>
    <t>7.10.2011</t>
  </si>
  <si>
    <t>10.5.2021</t>
  </si>
  <si>
    <t>5.26.2020</t>
  </si>
  <si>
    <t>8.20.2020</t>
  </si>
  <si>
    <t>4.22.2013</t>
  </si>
  <si>
    <t>1.9.2007</t>
  </si>
  <si>
    <t>1.27.2015</t>
  </si>
  <si>
    <t>2.23.2021</t>
  </si>
  <si>
    <t>4.5.2007</t>
  </si>
  <si>
    <t>6.29.2013</t>
  </si>
  <si>
    <t>10.23.1997</t>
  </si>
  <si>
    <t>12.22.1995</t>
  </si>
  <si>
    <t>12.2.2016</t>
  </si>
  <si>
    <t>1.15.2003</t>
  </si>
  <si>
    <t>2.15.2005</t>
  </si>
  <si>
    <t>8.9.2020</t>
  </si>
  <si>
    <t>12.13.2006</t>
  </si>
  <si>
    <t>8.10.2018</t>
  </si>
  <si>
    <t>9.24.2019</t>
  </si>
  <si>
    <t>7.22.1998</t>
  </si>
  <si>
    <t>4.18.2006</t>
  </si>
  <si>
    <t>2.24.2007</t>
  </si>
  <si>
    <t>1.2.2021</t>
  </si>
  <si>
    <t>1.14.2010</t>
  </si>
  <si>
    <t>8.9.2005</t>
  </si>
  <si>
    <t>4.6.2006</t>
  </si>
  <si>
    <t>3.6.2019</t>
  </si>
  <si>
    <t>9.7.2011</t>
  </si>
  <si>
    <t>2.19.2019</t>
  </si>
  <si>
    <t>10.12.2006</t>
  </si>
  <si>
    <t>11.5.2007</t>
  </si>
  <si>
    <t>4.1.1992</t>
  </si>
  <si>
    <t>4.16.2020</t>
  </si>
  <si>
    <t>12.6.2011</t>
  </si>
  <si>
    <t>2.25.2014</t>
  </si>
  <si>
    <t>6.20.1999</t>
  </si>
  <si>
    <t>1.22.2018</t>
  </si>
  <si>
    <t>2.14.2021</t>
  </si>
  <si>
    <t>7.6.2017</t>
  </si>
  <si>
    <t>1.22.2011</t>
  </si>
  <si>
    <t>2.28.2003</t>
  </si>
  <si>
    <t>8.23.2011</t>
  </si>
  <si>
    <t>11.22.2002</t>
  </si>
  <si>
    <t>1.10.2021</t>
  </si>
  <si>
    <t>9.7.2019</t>
  </si>
  <si>
    <t>6.18.2015</t>
  </si>
  <si>
    <t>3.10.2017</t>
  </si>
  <si>
    <t>9.18.2005</t>
  </si>
  <si>
    <t>4.15.2008</t>
  </si>
  <si>
    <t>11.16.1995</t>
  </si>
  <si>
    <t>7.18.2013</t>
  </si>
  <si>
    <t>10.2.2021</t>
  </si>
  <si>
    <t>7.13.2013</t>
  </si>
  <si>
    <t>5.18.1998</t>
  </si>
  <si>
    <t>2.26.2002</t>
  </si>
  <si>
    <t>5.15.1996</t>
  </si>
  <si>
    <t>3.16.2014</t>
  </si>
  <si>
    <t>3.15.2009</t>
  </si>
  <si>
    <t>10.8.2021</t>
  </si>
  <si>
    <t>7.24.2020</t>
  </si>
  <si>
    <t>1.3.2014</t>
  </si>
  <si>
    <t>1.2.2018</t>
  </si>
  <si>
    <t>4.28.2000</t>
  </si>
  <si>
    <t>8.21.1994</t>
  </si>
  <si>
    <t>11.16.2017</t>
  </si>
  <si>
    <t>1.28.2021</t>
  </si>
  <si>
    <t>5.3.2017</t>
  </si>
  <si>
    <t>2.28.2009</t>
  </si>
  <si>
    <t>5.20.2018</t>
  </si>
  <si>
    <t>12.24.2021</t>
  </si>
  <si>
    <t>12.18.2016</t>
  </si>
  <si>
    <t>8.2.1999</t>
  </si>
  <si>
    <t>12.21.2007</t>
  </si>
  <si>
    <t>10.26.2021</t>
  </si>
  <si>
    <t>3.8.2014</t>
  </si>
  <si>
    <t>6.25.2018</t>
  </si>
  <si>
    <t>10.31.2006</t>
  </si>
  <si>
    <t>4.25.2007</t>
  </si>
  <si>
    <t>9.18.1994</t>
  </si>
  <si>
    <t>7.31.2005</t>
  </si>
  <si>
    <t>3.28.2002</t>
  </si>
  <si>
    <t>7.2.2020</t>
  </si>
  <si>
    <t>12.27.2016</t>
  </si>
  <si>
    <t>7.12.2017</t>
  </si>
  <si>
    <t>12.7.2004</t>
  </si>
  <si>
    <t>1.23.2001</t>
  </si>
  <si>
    <t>9.12.2020</t>
  </si>
  <si>
    <t>3.10.1999</t>
  </si>
  <si>
    <t>10.15.2019</t>
  </si>
  <si>
    <t>5.2.2016</t>
  </si>
  <si>
    <t>5.9.2019</t>
  </si>
  <si>
    <t>8.4.2017</t>
  </si>
  <si>
    <t>3.25.2003</t>
  </si>
  <si>
    <t>3.20.2004</t>
  </si>
  <si>
    <t>4.25.1999</t>
  </si>
  <si>
    <t>4.2.1998</t>
  </si>
  <si>
    <t>12.28.2010</t>
  </si>
  <si>
    <t>3.19.2021</t>
  </si>
  <si>
    <t>6.21.2018</t>
  </si>
  <si>
    <t>2.22.2014</t>
  </si>
  <si>
    <t>12.19.2019</t>
  </si>
  <si>
    <t>9.21.2016</t>
  </si>
  <si>
    <t>5.11.2017</t>
  </si>
  <si>
    <t>6.9.2015</t>
  </si>
  <si>
    <t>10.10.2011</t>
  </si>
  <si>
    <t>1.20.2020</t>
  </si>
  <si>
    <t>8.28.2014</t>
  </si>
  <si>
    <t>7.26.1993</t>
  </si>
  <si>
    <t>10.9.1999</t>
  </si>
  <si>
    <t>6.30.2004</t>
  </si>
  <si>
    <t>12.26.2021</t>
  </si>
  <si>
    <t>5.18.2011</t>
  </si>
  <si>
    <t>5.10.2014</t>
  </si>
  <si>
    <t>3.16.2017</t>
  </si>
  <si>
    <t>4.22.2003</t>
  </si>
  <si>
    <t>2.23.1994</t>
  </si>
  <si>
    <t>7.14.1998</t>
  </si>
  <si>
    <t>2.28.2008</t>
  </si>
  <si>
    <t>9.4.2020</t>
  </si>
  <si>
    <t>1.5.2017</t>
  </si>
  <si>
    <t>1.20.2013</t>
  </si>
  <si>
    <t>2.10.2021</t>
  </si>
  <si>
    <t>3.6.2018</t>
  </si>
  <si>
    <t>8.22.2003</t>
  </si>
  <si>
    <t>1.18.2017</t>
  </si>
  <si>
    <t>7.3.2021</t>
  </si>
  <si>
    <t>5.30.2014</t>
  </si>
  <si>
    <t>1.20.2011</t>
  </si>
  <si>
    <t>3.28.2021</t>
  </si>
  <si>
    <t>4.12.2001</t>
  </si>
  <si>
    <t>9.4.2009</t>
  </si>
  <si>
    <t>7.20.1998</t>
  </si>
  <si>
    <t>3.15.2015</t>
  </si>
  <si>
    <t>5.12.2017</t>
  </si>
  <si>
    <t>12.16.2020</t>
  </si>
  <si>
    <t>2.16.1995</t>
  </si>
  <si>
    <t>2.8.2021</t>
  </si>
  <si>
    <t>11.23.2017</t>
  </si>
  <si>
    <t>6.25.2012</t>
  </si>
  <si>
    <t>5.14.2014</t>
  </si>
  <si>
    <t>2.10.2013</t>
  </si>
  <si>
    <t>10.24.2007</t>
  </si>
  <si>
    <t>11.16.2013</t>
  </si>
  <si>
    <t>4.9.2009</t>
  </si>
  <si>
    <t>8.26.2020</t>
  </si>
  <si>
    <t>4.30.2008</t>
  </si>
  <si>
    <t>1.31.2006</t>
  </si>
  <si>
    <t>2.24.2013</t>
  </si>
  <si>
    <t>4.6.2008</t>
  </si>
  <si>
    <t>4.2.2001</t>
  </si>
  <si>
    <t>3.1.2002</t>
  </si>
  <si>
    <t>1.18.2004</t>
  </si>
  <si>
    <t>8.25.2017</t>
  </si>
  <si>
    <t>1.9.2011</t>
  </si>
  <si>
    <t>3.14.2014</t>
  </si>
  <si>
    <t>5.9.2018</t>
  </si>
  <si>
    <t>6.26.2013</t>
  </si>
  <si>
    <t>4.12.2005</t>
  </si>
  <si>
    <t>9.28.1992</t>
  </si>
  <si>
    <t>5.23.2004</t>
  </si>
  <si>
    <t>5.4.2018</t>
  </si>
  <si>
    <t>12.13.2018</t>
  </si>
  <si>
    <t>12.15.2021</t>
  </si>
  <si>
    <t>11.10.2004</t>
  </si>
  <si>
    <t>8.20.2004</t>
  </si>
  <si>
    <t>7.27.2019</t>
  </si>
  <si>
    <t>10.26.2012</t>
  </si>
  <si>
    <t>7.22.2020</t>
  </si>
  <si>
    <t>3.25.2017</t>
  </si>
  <si>
    <t>10.14.2019</t>
  </si>
  <si>
    <t>7.7.2005</t>
  </si>
  <si>
    <t>10.2.2017</t>
  </si>
  <si>
    <t>5.14.2003</t>
  </si>
  <si>
    <t>10.27.1995</t>
  </si>
  <si>
    <t>9.11.2013</t>
  </si>
  <si>
    <t>3.12.2021</t>
  </si>
  <si>
    <t>7.5.2008</t>
  </si>
  <si>
    <t>5.2.1996</t>
  </si>
  <si>
    <t>7.1.2010</t>
  </si>
  <si>
    <t>6.26.1996</t>
  </si>
  <si>
    <t>8.19.2004</t>
  </si>
  <si>
    <t>4.16.2004</t>
  </si>
  <si>
    <t>11.8.2020</t>
  </si>
  <si>
    <t>7.10.2020</t>
  </si>
  <si>
    <t>9.14.2017</t>
  </si>
  <si>
    <t>6.11.2012</t>
  </si>
  <si>
    <t>9.26.2013</t>
  </si>
  <si>
    <t>4.11.2021</t>
  </si>
  <si>
    <t>6.12.2016</t>
  </si>
  <si>
    <t>7.18.2020</t>
  </si>
  <si>
    <t>6.18.2005</t>
  </si>
  <si>
    <t>10.27.2007</t>
  </si>
  <si>
    <t>2.24.2021</t>
  </si>
  <si>
    <t>10.27.2000</t>
  </si>
  <si>
    <t>1.15.2016</t>
  </si>
  <si>
    <t>3.16.2006</t>
  </si>
  <si>
    <t>10.24.2016</t>
  </si>
  <si>
    <t>10.13.2021</t>
  </si>
  <si>
    <t>1.18.2021</t>
  </si>
  <si>
    <t>8.28.2010</t>
  </si>
  <si>
    <t>7.10.2015</t>
  </si>
  <si>
    <t>9.8.2013</t>
  </si>
  <si>
    <t>10.9.2020</t>
  </si>
  <si>
    <t>1.14.2020</t>
  </si>
  <si>
    <t>9.17.2017</t>
  </si>
  <si>
    <t>10.11.2004</t>
  </si>
  <si>
    <t>9.19.2015</t>
  </si>
  <si>
    <t>12.7.2003</t>
  </si>
  <si>
    <t>7.28.2021</t>
  </si>
  <si>
    <t>8.29.2008</t>
  </si>
  <si>
    <t>12.10.2010</t>
  </si>
  <si>
    <t>12.9.2015</t>
  </si>
  <si>
    <t>12.12.2006</t>
  </si>
  <si>
    <t>4.15.2013</t>
  </si>
  <si>
    <t>6.10.2005</t>
  </si>
  <si>
    <t>9.24.2011</t>
  </si>
  <si>
    <t>9.7.2007</t>
  </si>
  <si>
    <t>2.16.2018</t>
  </si>
  <si>
    <t>6.2.2018</t>
  </si>
  <si>
    <t>7.12.2015</t>
  </si>
  <si>
    <t>6.13.2015</t>
  </si>
  <si>
    <t>8.4.1995</t>
  </si>
  <si>
    <t>2.2.2020</t>
  </si>
  <si>
    <t>6.19.2019</t>
  </si>
  <si>
    <t>3.26.2018</t>
  </si>
  <si>
    <t>1.18.2016</t>
  </si>
  <si>
    <t>12.2.2007</t>
  </si>
  <si>
    <t>10.21.2002</t>
  </si>
  <si>
    <t>2.19.2017</t>
  </si>
  <si>
    <t>10.21.2016</t>
  </si>
  <si>
    <t>10.25.2019</t>
  </si>
  <si>
    <t>5.7.2016</t>
  </si>
  <si>
    <t>12.18.2018</t>
  </si>
  <si>
    <t>11.28.2006</t>
  </si>
  <si>
    <t>2.10.2017</t>
  </si>
  <si>
    <t>10.24.1994</t>
  </si>
  <si>
    <t>4.23.2020</t>
  </si>
  <si>
    <t>7.26.2021</t>
  </si>
  <si>
    <t>10.15.2005</t>
  </si>
  <si>
    <t>8.29.2015</t>
  </si>
  <si>
    <t>7.16.1998</t>
  </si>
  <si>
    <t>6.30.2009</t>
  </si>
  <si>
    <t>2.14.2017</t>
  </si>
  <si>
    <t>4.29.2010</t>
  </si>
  <si>
    <t>6.14.1996</t>
  </si>
  <si>
    <t>2.18.2015</t>
  </si>
  <si>
    <t>9.15.1994</t>
  </si>
  <si>
    <t>5.19.2018</t>
  </si>
  <si>
    <t>5.11.2021</t>
  </si>
  <si>
    <t>9.3.2016</t>
  </si>
  <si>
    <t>5.19.2012</t>
  </si>
  <si>
    <t>4.28.1997</t>
  </si>
  <si>
    <t>4.15.2003</t>
  </si>
  <si>
    <t>3.30.2013</t>
  </si>
  <si>
    <t>3.29.2019</t>
  </si>
  <si>
    <t>3.29.2001</t>
  </si>
  <si>
    <t>9.10.2001</t>
  </si>
  <si>
    <t>2.25.2012</t>
  </si>
  <si>
    <t>1.21.1998</t>
  </si>
  <si>
    <t>7.26.2012</t>
  </si>
  <si>
    <t>8.25.2021</t>
  </si>
  <si>
    <t>6.15.1992</t>
  </si>
  <si>
    <t>7.23.2012</t>
  </si>
  <si>
    <t>2.9.2002</t>
  </si>
  <si>
    <t>1.4.2017</t>
  </si>
  <si>
    <t>7.29.2015</t>
  </si>
  <si>
    <t>3.21.2008</t>
  </si>
  <si>
    <t>12.17.2017</t>
  </si>
  <si>
    <t>3.18.2019</t>
  </si>
  <si>
    <t>8.25.2013</t>
  </si>
  <si>
    <t>6.20.2006</t>
  </si>
  <si>
    <t>4.27.2014</t>
  </si>
  <si>
    <t>5.14.2018</t>
  </si>
  <si>
    <t>7.24.2010</t>
  </si>
  <si>
    <t>2.25.2004</t>
  </si>
  <si>
    <t>10.22.2012</t>
  </si>
  <si>
    <t>3.14.2016</t>
  </si>
  <si>
    <t>1.15.2002</t>
  </si>
  <si>
    <t>9.21.2017</t>
  </si>
  <si>
    <t>4.15.2001</t>
  </si>
  <si>
    <t>1.15.2010</t>
  </si>
  <si>
    <t>10.20.2017</t>
  </si>
  <si>
    <t>9.10.2010</t>
  </si>
  <si>
    <t>2.14.2011</t>
  </si>
  <si>
    <t>4.27.2020</t>
  </si>
  <si>
    <t>8.7.2014</t>
  </si>
  <si>
    <t>1.23.2019</t>
  </si>
  <si>
    <t>1.14.2004</t>
  </si>
  <si>
    <t>4.7.2016</t>
  </si>
  <si>
    <t>4.22.2021</t>
  </si>
  <si>
    <t>6.11.2010</t>
  </si>
  <si>
    <t>10.26.2008</t>
  </si>
  <si>
    <t>7.26.2011</t>
  </si>
  <si>
    <t>3.14.2004</t>
  </si>
  <si>
    <t>7.30.2007</t>
  </si>
  <si>
    <t>9.24.2006</t>
  </si>
  <si>
    <t>9.3.2015</t>
  </si>
  <si>
    <t>2.19.1999</t>
  </si>
  <si>
    <t>6.23.2014</t>
  </si>
  <si>
    <t>9.14.2004</t>
  </si>
  <si>
    <t>4.28.2006</t>
  </si>
  <si>
    <t>7.19.2014</t>
  </si>
  <si>
    <t>5.4.1998</t>
  </si>
  <si>
    <t>9.28.2005</t>
  </si>
  <si>
    <t>8.11.2003</t>
  </si>
  <si>
    <t>4.14.2012</t>
  </si>
  <si>
    <t>1.24.2008</t>
  </si>
  <si>
    <t>11.30.2014</t>
  </si>
  <si>
    <t>9.18.2020</t>
  </si>
  <si>
    <t>11.21.2011</t>
  </si>
  <si>
    <t>10.13.2008</t>
  </si>
  <si>
    <t>11.21.2021</t>
  </si>
  <si>
    <t>9.2.2018</t>
  </si>
  <si>
    <t>5.10.2013</t>
  </si>
  <si>
    <t>10.18.2019</t>
  </si>
  <si>
    <t>8.18.2019</t>
  </si>
  <si>
    <t>10.17.2010</t>
  </si>
  <si>
    <t>2.18.1994</t>
  </si>
  <si>
    <t>10.20.2012</t>
  </si>
  <si>
    <t>4.13.1995</t>
  </si>
  <si>
    <t>1.2.2001</t>
  </si>
  <si>
    <t>6.14.2020</t>
  </si>
  <si>
    <t>3.16.2012</t>
  </si>
  <si>
    <t>5.28.2004</t>
  </si>
  <si>
    <t>10.29.1995</t>
  </si>
  <si>
    <t>12.12.2009</t>
  </si>
  <si>
    <t>11.18.2020</t>
  </si>
  <si>
    <t>5.23.2017</t>
  </si>
  <si>
    <t>5.3.2001</t>
  </si>
  <si>
    <t>9.14.2021</t>
  </si>
  <si>
    <t>2.28.2013</t>
  </si>
  <si>
    <t>2.5.2020</t>
  </si>
  <si>
    <t>8.17.2000</t>
  </si>
  <si>
    <t>2.14.1996</t>
  </si>
  <si>
    <t>12.25.2019</t>
  </si>
  <si>
    <t>4.22.2005</t>
  </si>
  <si>
    <t>6.11.2006</t>
  </si>
  <si>
    <t>2.9.2008</t>
  </si>
  <si>
    <t>7.28.2018</t>
  </si>
  <si>
    <t>10.4.2011</t>
  </si>
  <si>
    <t>6.11.2015</t>
  </si>
  <si>
    <t>8.24.2019</t>
  </si>
  <si>
    <t>7.19.2002</t>
  </si>
  <si>
    <t>12.31.1999</t>
  </si>
  <si>
    <t>7.20.2011</t>
  </si>
  <si>
    <t>8.19.2000</t>
  </si>
  <si>
    <t>4.17.2021</t>
  </si>
  <si>
    <t>6.20.1994</t>
  </si>
  <si>
    <t>10.7.2008</t>
  </si>
  <si>
    <t>3.1.2006</t>
  </si>
  <si>
    <t>8.30.2013</t>
  </si>
  <si>
    <t>8.29.1995</t>
  </si>
  <si>
    <t>4.29.2018</t>
  </si>
  <si>
    <t>11.12.2013</t>
  </si>
  <si>
    <t>12.11.2004</t>
  </si>
  <si>
    <t>2.22.2011</t>
  </si>
  <si>
    <t>9.27.2009</t>
  </si>
  <si>
    <t>4.1.2000</t>
  </si>
  <si>
    <t>6.22.2019</t>
  </si>
  <si>
    <t>9.27.2020</t>
  </si>
  <si>
    <t>4.13.2007</t>
  </si>
  <si>
    <t>7.18.2018</t>
  </si>
  <si>
    <t>4.4.2010</t>
  </si>
  <si>
    <t>12.10.2019</t>
  </si>
  <si>
    <t>10.20.2020</t>
  </si>
  <si>
    <t>10.13.2016</t>
  </si>
  <si>
    <t>9.1.2000</t>
  </si>
  <si>
    <t>4.7.2015</t>
  </si>
  <si>
    <t>2.26.2010</t>
  </si>
  <si>
    <t>1.28.2005</t>
  </si>
  <si>
    <t>9.16.2014</t>
  </si>
  <si>
    <t>6.4.2013</t>
  </si>
  <si>
    <t>2.5.2021</t>
  </si>
  <si>
    <t>4.28.1998</t>
  </si>
  <si>
    <t>2.5.2016</t>
  </si>
  <si>
    <t>4.27.2009</t>
  </si>
  <si>
    <t>11.22.2016</t>
  </si>
  <si>
    <t>11.11.2005</t>
  </si>
  <si>
    <t>6.22.2016</t>
  </si>
  <si>
    <t>3.1.2015</t>
  </si>
  <si>
    <t>2.10.2004</t>
  </si>
  <si>
    <t>2.19.2011</t>
  </si>
  <si>
    <t>9.4.2014</t>
  </si>
  <si>
    <t>12.23.2004</t>
  </si>
  <si>
    <t>12.5.2019</t>
  </si>
  <si>
    <t>10.12.2010</t>
  </si>
  <si>
    <t>8.3.1998</t>
  </si>
  <si>
    <t>8.3.2015</t>
  </si>
  <si>
    <t>10.18.2008</t>
  </si>
  <si>
    <t>7.20.2004</t>
  </si>
  <si>
    <t>10.12.2007</t>
  </si>
  <si>
    <t>4.9.2020</t>
  </si>
  <si>
    <t>8.11.2021</t>
  </si>
  <si>
    <t>3.12.2019</t>
  </si>
  <si>
    <t>3.6.2001</t>
  </si>
  <si>
    <t>3.10.2018</t>
  </si>
  <si>
    <t>5.26.2016</t>
  </si>
  <si>
    <t>9.22.2021</t>
  </si>
  <si>
    <t>12.22.2011</t>
  </si>
  <si>
    <t>6.17.2019</t>
  </si>
  <si>
    <t>10.27.2018</t>
  </si>
  <si>
    <t>3.12.2018</t>
  </si>
  <si>
    <t>4.24.2010</t>
  </si>
  <si>
    <t>2.9.2021</t>
  </si>
  <si>
    <t>5.28.2018</t>
  </si>
  <si>
    <t>5.5.2015</t>
  </si>
  <si>
    <t>10.17.2021</t>
  </si>
  <si>
    <t>5.14.2012</t>
  </si>
  <si>
    <t>7.10.2014</t>
  </si>
  <si>
    <t>4.22.1999</t>
  </si>
  <si>
    <t>7.19.2010</t>
  </si>
  <si>
    <t>5.23.1999</t>
  </si>
  <si>
    <t>5.29.2006</t>
  </si>
  <si>
    <t>7.18.2021</t>
  </si>
  <si>
    <t>11.15.2021</t>
  </si>
  <si>
    <t>2.28.2016</t>
  </si>
  <si>
    <t>8.8.2020</t>
  </si>
  <si>
    <t>1.8.2021</t>
  </si>
  <si>
    <t>5.24.2016</t>
  </si>
  <si>
    <t>8.30.1994</t>
  </si>
  <si>
    <t>8.13.2013</t>
  </si>
  <si>
    <t>12.24.2020</t>
  </si>
  <si>
    <t>5.23.2013</t>
  </si>
  <si>
    <t>11.14.2018</t>
  </si>
  <si>
    <t>3.1.2011</t>
  </si>
  <si>
    <t>11.9.2011</t>
  </si>
  <si>
    <t>10.15.2006</t>
  </si>
  <si>
    <t>1.21.2018</t>
  </si>
  <si>
    <t>11.17.2015</t>
  </si>
  <si>
    <t>9.24.2017</t>
  </si>
  <si>
    <t>11.19.2021</t>
  </si>
  <si>
    <t>12.24.1994</t>
  </si>
  <si>
    <t>3.13.2007</t>
  </si>
  <si>
    <t>7.19.2001</t>
  </si>
  <si>
    <t>5.11.2009</t>
  </si>
  <si>
    <t>10.7.2014</t>
  </si>
  <si>
    <t>4.27.2018</t>
  </si>
  <si>
    <t>2.13.2012</t>
  </si>
  <si>
    <t>6.28.2017</t>
  </si>
  <si>
    <t>6.17.2020</t>
  </si>
  <si>
    <t>12.20.2019</t>
  </si>
  <si>
    <t>9.25.2014</t>
  </si>
  <si>
    <t>6.27.2009</t>
  </si>
  <si>
    <t>10.4.2014</t>
  </si>
  <si>
    <t>1.21.2012</t>
  </si>
  <si>
    <t>4.30.2011</t>
  </si>
  <si>
    <t>12.19.2015</t>
  </si>
  <si>
    <t>2.17.2002</t>
  </si>
  <si>
    <t>6.24.2016</t>
  </si>
  <si>
    <t>2.6.2017</t>
  </si>
  <si>
    <t>8.16.2000</t>
  </si>
  <si>
    <t>4.18.2021</t>
  </si>
  <si>
    <t>3.14.2020</t>
  </si>
  <si>
    <t>3.19.2014</t>
  </si>
  <si>
    <t>9.3.2012</t>
  </si>
  <si>
    <t>1.23.2021</t>
  </si>
  <si>
    <t>12.7.2018</t>
  </si>
  <si>
    <t>2.20.2014</t>
  </si>
  <si>
    <t>12.17.2016</t>
  </si>
  <si>
    <t>1.26.2017</t>
  </si>
  <si>
    <t>10.13.1992</t>
  </si>
  <si>
    <t>8.2.2021</t>
  </si>
  <si>
    <t>10.8.2015</t>
  </si>
  <si>
    <t>10.9.1994</t>
  </si>
  <si>
    <t>12.14.2018</t>
  </si>
  <si>
    <t>7.3.2020</t>
  </si>
  <si>
    <t>1.27.2007</t>
  </si>
  <si>
    <t>5.22.2011</t>
  </si>
  <si>
    <t>7.30.2010</t>
  </si>
  <si>
    <t>9.13.2010</t>
  </si>
  <si>
    <t>8.8.2019</t>
  </si>
  <si>
    <t>9.21.2019</t>
  </si>
  <si>
    <t>10.21.2020</t>
  </si>
  <si>
    <t>9.17.2006</t>
  </si>
  <si>
    <t>10.17.2001</t>
  </si>
  <si>
    <t>4.29.2012</t>
  </si>
  <si>
    <t>10.20.2011</t>
  </si>
  <si>
    <t>12.27.2020</t>
  </si>
  <si>
    <t>1.29.2000</t>
  </si>
  <si>
    <t>11.14.2015</t>
  </si>
  <si>
    <t>6.6.2012</t>
  </si>
  <si>
    <t>10.18.2013</t>
  </si>
  <si>
    <t>12.23.2009</t>
  </si>
  <si>
    <t>1.25.2021</t>
  </si>
  <si>
    <t>1.11.2014</t>
  </si>
  <si>
    <t>7.13.2020</t>
  </si>
  <si>
    <t>7.20.2020</t>
  </si>
  <si>
    <t>6.25.2011</t>
  </si>
  <si>
    <t>1.28.2009</t>
  </si>
  <si>
    <t>3.2.2000</t>
  </si>
  <si>
    <t>9.5.2017</t>
  </si>
  <si>
    <t>12.6.2018</t>
  </si>
  <si>
    <t>2.24.2010</t>
  </si>
  <si>
    <t>9.15.2021</t>
  </si>
  <si>
    <t>4.9.2021</t>
  </si>
  <si>
    <t>1.26.1997</t>
  </si>
  <si>
    <t>6.27.2021</t>
  </si>
  <si>
    <t>5.28.2019</t>
  </si>
  <si>
    <t>3.12.2008</t>
  </si>
  <si>
    <t>4.19.2010</t>
  </si>
  <si>
    <t>1.10.2016</t>
  </si>
  <si>
    <t>8.11.2007</t>
  </si>
  <si>
    <t>6.21.2013</t>
  </si>
  <si>
    <t>5.9.2020</t>
  </si>
  <si>
    <t>2.29.2004</t>
  </si>
  <si>
    <t>2.15.2008</t>
  </si>
  <si>
    <t>9.22.2014</t>
  </si>
  <si>
    <t>4.13.2014</t>
  </si>
  <si>
    <t>2.10.2003</t>
  </si>
  <si>
    <t>10.2.2007</t>
  </si>
  <si>
    <t>3.6.2017</t>
  </si>
  <si>
    <t>4.16.2021</t>
  </si>
  <si>
    <t>8.18.2018</t>
  </si>
  <si>
    <t>1.10.2014</t>
  </si>
  <si>
    <t>8.15.2004</t>
  </si>
  <si>
    <t>6.8.2020</t>
  </si>
  <si>
    <t>3.6.2007</t>
  </si>
  <si>
    <t>6.17.2011</t>
  </si>
  <si>
    <t>2.29.2008</t>
  </si>
  <si>
    <t>12.27.2018</t>
  </si>
  <si>
    <t>1.8.2014</t>
  </si>
  <si>
    <t>5.8.2003</t>
  </si>
  <si>
    <t>1.23.2014</t>
  </si>
  <si>
    <t>8.24.2018</t>
  </si>
  <si>
    <t>4.25.2010</t>
  </si>
  <si>
    <t>4.22.2018</t>
  </si>
  <si>
    <t>3.16.2011</t>
  </si>
  <si>
    <t>8.15.2009</t>
  </si>
  <si>
    <t>11.9.2018</t>
  </si>
  <si>
    <t>7.16.2021</t>
  </si>
  <si>
    <t>2.24.2019</t>
  </si>
  <si>
    <t>6.7.2019</t>
  </si>
  <si>
    <t>3.11.1997</t>
  </si>
  <si>
    <t>4.18.2017</t>
  </si>
  <si>
    <t>5.4.1992</t>
  </si>
  <si>
    <t>3.19.2018</t>
  </si>
  <si>
    <t>12.7.2016</t>
  </si>
  <si>
    <t>2.3.2020</t>
  </si>
  <si>
    <t>2.16.2016</t>
  </si>
  <si>
    <t>2.17.2020</t>
  </si>
  <si>
    <t>7.6.2019</t>
  </si>
  <si>
    <t>3.21.2021</t>
  </si>
  <si>
    <t>11.4.2019</t>
  </si>
  <si>
    <t>6.3.2013</t>
  </si>
  <si>
    <t>7.10.2019</t>
  </si>
  <si>
    <t>6.11.2002</t>
  </si>
  <si>
    <t>6.19.2007</t>
  </si>
  <si>
    <t>9.26.2021</t>
  </si>
  <si>
    <t>8.12.2015</t>
  </si>
  <si>
    <t>4.14.2015</t>
  </si>
  <si>
    <t>4.26.2019</t>
  </si>
  <si>
    <t>12.18.2021</t>
  </si>
  <si>
    <t>9.29.2000</t>
  </si>
  <si>
    <t>6.4.2010</t>
  </si>
  <si>
    <t>10.16.1994</t>
  </si>
  <si>
    <t>10.14.2015</t>
  </si>
  <si>
    <t>6.24.2003</t>
  </si>
  <si>
    <t>1.13.2020</t>
  </si>
  <si>
    <t>8.16.2007</t>
  </si>
  <si>
    <t>3.16.2018</t>
  </si>
  <si>
    <t>9.26.2017</t>
  </si>
  <si>
    <t>11.2.2016</t>
  </si>
  <si>
    <t>1.3.2018</t>
  </si>
  <si>
    <t>4.23.1997</t>
  </si>
  <si>
    <t>4.14.2020</t>
  </si>
  <si>
    <t>8.5.2017</t>
  </si>
  <si>
    <t>1.17.2020</t>
  </si>
  <si>
    <t>1.17.2003</t>
  </si>
  <si>
    <t>9.28.2017</t>
  </si>
  <si>
    <t>1.20.2017</t>
  </si>
  <si>
    <t>7.25.2021</t>
  </si>
  <si>
    <t>6.4.2018</t>
  </si>
  <si>
    <t>5.21.2010</t>
  </si>
  <si>
    <t>5.18.2020</t>
  </si>
  <si>
    <t>3.13.1999</t>
  </si>
  <si>
    <t>9.20.2002</t>
  </si>
  <si>
    <t>5.27.2018</t>
  </si>
  <si>
    <t>6.15.2021</t>
  </si>
  <si>
    <t>5.15.2020</t>
  </si>
  <si>
    <t>9.5.2007</t>
  </si>
  <si>
    <t>5.25.2019</t>
  </si>
  <si>
    <t>12.29.2006</t>
  </si>
  <si>
    <t>3.11.2012</t>
  </si>
  <si>
    <t>12.20.1992</t>
  </si>
  <si>
    <t>4.1.1998</t>
  </si>
  <si>
    <t>8.16.2017</t>
  </si>
  <si>
    <t>8.21.2019</t>
  </si>
  <si>
    <t>4.22.2010</t>
  </si>
  <si>
    <t>5.7.2018</t>
  </si>
  <si>
    <t>8.20.2005</t>
  </si>
  <si>
    <t>4.11.2005</t>
  </si>
  <si>
    <t>5.29.2011</t>
  </si>
  <si>
    <t>12.30.2010</t>
  </si>
  <si>
    <t>11.19.2017</t>
  </si>
  <si>
    <t>10.14.2005</t>
  </si>
  <si>
    <t>11.21.2015</t>
  </si>
  <si>
    <t>12.11.2019</t>
  </si>
  <si>
    <t>2.27.2014</t>
  </si>
  <si>
    <t>12.13.2012</t>
  </si>
  <si>
    <t>1.30.2009</t>
  </si>
  <si>
    <t>10.5.2009</t>
  </si>
  <si>
    <t>5.26.1997</t>
  </si>
  <si>
    <t>7.16.2015</t>
  </si>
  <si>
    <t>4.19.2015</t>
  </si>
  <si>
    <t>2.11.2017</t>
  </si>
  <si>
    <t>11.28.2016</t>
  </si>
  <si>
    <t>4.29.2016</t>
  </si>
  <si>
    <t>12.4.2014</t>
  </si>
  <si>
    <t>9.22.2007</t>
  </si>
  <si>
    <t>6.30.1992</t>
  </si>
  <si>
    <t>5.3.2012</t>
  </si>
  <si>
    <t>9.24.2015</t>
  </si>
  <si>
    <t>4.24.2017</t>
  </si>
  <si>
    <t>9.9.2016</t>
  </si>
  <si>
    <t>8.19.1997</t>
  </si>
  <si>
    <t>11.24.2012</t>
  </si>
  <si>
    <t>8.16.2002</t>
  </si>
  <si>
    <t>2.11.2002</t>
  </si>
  <si>
    <t>5.9.2021</t>
  </si>
  <si>
    <t>12.27.2013</t>
  </si>
  <si>
    <t>4.6.2010</t>
  </si>
  <si>
    <t>10.28.2006</t>
  </si>
  <si>
    <t>2.25.2019</t>
  </si>
  <si>
    <t>9.27.2006</t>
  </si>
  <si>
    <t>1.9.2017</t>
  </si>
  <si>
    <t>8.17.2013</t>
  </si>
  <si>
    <t>2.7.2020</t>
  </si>
  <si>
    <t>7.27.2005</t>
  </si>
  <si>
    <t>3.15.2007</t>
  </si>
  <si>
    <t>5.4.2016</t>
  </si>
  <si>
    <t>11.29.2019</t>
  </si>
  <si>
    <t>6.26.2003</t>
  </si>
  <si>
    <t>2.12.2017</t>
  </si>
  <si>
    <t>11.22.2017</t>
  </si>
  <si>
    <t>3.5.2014</t>
  </si>
  <si>
    <t>5.14.2004</t>
  </si>
  <si>
    <t>4.23.2015</t>
  </si>
  <si>
    <t>7.24.2018</t>
  </si>
  <si>
    <t>3.25.2008</t>
  </si>
  <si>
    <t>5.2.2007</t>
  </si>
  <si>
    <t>1.17.2021</t>
  </si>
  <si>
    <t>12.26.1992</t>
  </si>
  <si>
    <t>9.15.2018</t>
  </si>
  <si>
    <t>7.9.2012</t>
  </si>
  <si>
    <t>3.15.2021</t>
  </si>
  <si>
    <t>3.27.2015</t>
  </si>
  <si>
    <t>8.10.2014</t>
  </si>
  <si>
    <t>6.4.2009</t>
  </si>
  <si>
    <t>2.8.2002</t>
  </si>
  <si>
    <t>11.9.2015</t>
  </si>
  <si>
    <t>9.28.2018</t>
  </si>
  <si>
    <t>3.11.2004</t>
  </si>
  <si>
    <t>2.6.2019</t>
  </si>
  <si>
    <t>11.21.2014</t>
  </si>
  <si>
    <t>2.10.2014</t>
  </si>
  <si>
    <t>11.10.2015</t>
  </si>
  <si>
    <t>5.9.2010</t>
  </si>
  <si>
    <t>7.30.1997</t>
  </si>
  <si>
    <t>9.24.2000</t>
  </si>
  <si>
    <t>4.30.2004</t>
  </si>
  <si>
    <t>2.26.2018</t>
  </si>
  <si>
    <t>6.15.1998</t>
  </si>
  <si>
    <t>11.9.2019</t>
  </si>
  <si>
    <t>6.29.2014</t>
  </si>
  <si>
    <t>7.29.2014</t>
  </si>
  <si>
    <t>8.23.2016</t>
  </si>
  <si>
    <t>6.14.2013</t>
  </si>
  <si>
    <t>2.20.2007</t>
  </si>
  <si>
    <t>12.27.2015</t>
  </si>
  <si>
    <t>4.23.2010</t>
  </si>
  <si>
    <t>4.24.2011</t>
  </si>
  <si>
    <t>4.27.2012</t>
  </si>
  <si>
    <t>6.15.2010</t>
  </si>
  <si>
    <t>9.13.1999</t>
  </si>
  <si>
    <t>3.13.1997</t>
  </si>
  <si>
    <t>9.14.2010</t>
  </si>
  <si>
    <t>4.18.2013</t>
  </si>
  <si>
    <t>5.3.2016</t>
  </si>
  <si>
    <t>3.29.2013</t>
  </si>
  <si>
    <t>3.5.2015</t>
  </si>
  <si>
    <t>9.25.2020</t>
  </si>
  <si>
    <t>7.20.2001</t>
  </si>
  <si>
    <t>6.22.1996</t>
  </si>
  <si>
    <t>6.20.1997</t>
  </si>
  <si>
    <t>4.14.2017</t>
  </si>
  <si>
    <t>1.29.2017</t>
  </si>
  <si>
    <t>10.5.2017</t>
  </si>
  <si>
    <t>3.12.2016</t>
  </si>
  <si>
    <t>11.9.2017</t>
  </si>
  <si>
    <t>7.8.2004</t>
  </si>
  <si>
    <t>6.12.2017</t>
  </si>
  <si>
    <t>6.28.2021</t>
  </si>
  <si>
    <t>4.19.2004</t>
  </si>
  <si>
    <t>1.3.2017</t>
  </si>
  <si>
    <t>6.27.2020</t>
  </si>
  <si>
    <t>2.8.2005</t>
  </si>
  <si>
    <t>3.13.2009</t>
  </si>
  <si>
    <t>5.10.2006</t>
  </si>
  <si>
    <t>7.8.2002</t>
  </si>
  <si>
    <t>4.2.1996</t>
  </si>
  <si>
    <t>2.9.2005</t>
  </si>
  <si>
    <t>10.7.2005</t>
  </si>
  <si>
    <t>3.27.2001</t>
  </si>
  <si>
    <t>9.11.2018</t>
  </si>
  <si>
    <t>2.18.1996</t>
  </si>
  <si>
    <t>9.20.2018</t>
  </si>
  <si>
    <t>9.10.2008</t>
  </si>
  <si>
    <t>11.29.2010</t>
  </si>
  <si>
    <t>6.23.2021</t>
  </si>
  <si>
    <t>1.14.2018</t>
  </si>
  <si>
    <t>8.21.2013</t>
  </si>
  <si>
    <t>9.6.2021</t>
  </si>
  <si>
    <t>11.3.2017</t>
  </si>
  <si>
    <t>6.10.2015</t>
  </si>
  <si>
    <t>12.5.2018</t>
  </si>
  <si>
    <t>10.5.2006</t>
  </si>
  <si>
    <t>6.20.2014</t>
  </si>
  <si>
    <t>2.17.2011</t>
  </si>
  <si>
    <t>6.29.2015</t>
  </si>
  <si>
    <t>8.20.2009</t>
  </si>
  <si>
    <t>12.5.2010</t>
  </si>
  <si>
    <t>3.16.2021</t>
  </si>
  <si>
    <t>3.2.2021</t>
  </si>
  <si>
    <t>6.26.2014</t>
  </si>
  <si>
    <t>12.18.2006</t>
  </si>
  <si>
    <t>5.7.2010</t>
  </si>
  <si>
    <t>3.29.1996</t>
  </si>
  <si>
    <t>3.13.2020</t>
  </si>
  <si>
    <t>1.11.2018</t>
  </si>
  <si>
    <t>6.26.2017</t>
  </si>
  <si>
    <t>2.5.2014</t>
  </si>
  <si>
    <t>1.17.2011</t>
  </si>
  <si>
    <t>3.16.2010</t>
  </si>
  <si>
    <t>8.26.2019</t>
  </si>
  <si>
    <t>4.2.2019</t>
  </si>
  <si>
    <t>2.15.2018</t>
  </si>
  <si>
    <t>3.3.2019</t>
  </si>
  <si>
    <t>7.12.2020</t>
  </si>
  <si>
    <t>5.20.2011</t>
  </si>
  <si>
    <t>9.7.2006</t>
  </si>
  <si>
    <t>1.27.2004</t>
  </si>
  <si>
    <t>4.20.2014</t>
  </si>
  <si>
    <t>3.19.1992</t>
  </si>
  <si>
    <t>11.10.2018</t>
  </si>
  <si>
    <t>8.13.2017</t>
  </si>
  <si>
    <t>2.26.1998</t>
  </si>
  <si>
    <t>10.19.2014</t>
  </si>
  <si>
    <t>10.2.2018</t>
  </si>
  <si>
    <t>8.15.2020</t>
  </si>
  <si>
    <t>7.21.2011</t>
  </si>
  <si>
    <t>5.15.2019</t>
  </si>
  <si>
    <t>1.21.2021</t>
  </si>
  <si>
    <t>2.23.2005</t>
  </si>
  <si>
    <t>8.8.2007</t>
  </si>
  <si>
    <t>8.10.2012</t>
  </si>
  <si>
    <t>4.19.2014</t>
  </si>
  <si>
    <t>8.23.2010</t>
  </si>
  <si>
    <t>11.9.2016</t>
  </si>
  <si>
    <t>9.7.2017</t>
  </si>
  <si>
    <t>4.22.2020</t>
  </si>
  <si>
    <t>7.11.2006</t>
  </si>
  <si>
    <t>2.23.2006</t>
  </si>
  <si>
    <t>2.28.2000</t>
  </si>
  <si>
    <t>9.21.2020</t>
  </si>
  <si>
    <t>9.24.1998</t>
  </si>
  <si>
    <t>3.18.2011</t>
  </si>
  <si>
    <t>5.30.2007</t>
  </si>
  <si>
    <t>5.27.2009</t>
  </si>
  <si>
    <t>1.9.1992</t>
  </si>
  <si>
    <t>7.13.2019</t>
  </si>
  <si>
    <t>4.14.2019</t>
  </si>
  <si>
    <t>3.15.2012</t>
  </si>
  <si>
    <t>1.24.2019</t>
  </si>
  <si>
    <t>11.17.2016</t>
  </si>
  <si>
    <t>10.24.2018</t>
  </si>
  <si>
    <t>10.21.2017</t>
  </si>
  <si>
    <t>4.9.2001</t>
  </si>
  <si>
    <t>9.20.2020</t>
  </si>
  <si>
    <t>8.6.2012</t>
  </si>
  <si>
    <t>11.28.2011</t>
  </si>
  <si>
    <t>5.21.2003</t>
  </si>
  <si>
    <t>8.10.2017</t>
  </si>
  <si>
    <t>10.16.2014</t>
  </si>
  <si>
    <t>4.5.2009</t>
  </si>
  <si>
    <t>10.9.2021</t>
  </si>
  <si>
    <t>9.13.2019</t>
  </si>
  <si>
    <t>3.17.2021</t>
  </si>
  <si>
    <t>8.13.2018</t>
  </si>
  <si>
    <t>10.24.2000</t>
  </si>
  <si>
    <t>4.25.2012</t>
  </si>
  <si>
    <t>12.16.2017</t>
  </si>
  <si>
    <t>5.7.2000</t>
  </si>
  <si>
    <t>1.17.2009</t>
  </si>
  <si>
    <t>12.21.2012</t>
  </si>
  <si>
    <t>10.3.2014</t>
  </si>
  <si>
    <t>8.9.2012</t>
  </si>
  <si>
    <t>7.8.2021</t>
  </si>
  <si>
    <t>1.22.2015</t>
  </si>
  <si>
    <t>8.28.1993</t>
  </si>
  <si>
    <t>4.27.2016</t>
  </si>
  <si>
    <t>9.10.2007</t>
  </si>
  <si>
    <t>10.20.2003</t>
  </si>
  <si>
    <t>12.17.2011</t>
  </si>
  <si>
    <t>9.20.2019</t>
  </si>
  <si>
    <t>5.27.2007</t>
  </si>
  <si>
    <t>1.14.2015</t>
  </si>
  <si>
    <t>3.11.2010</t>
  </si>
  <si>
    <t>10.6.2009</t>
  </si>
  <si>
    <t>8.20.2016</t>
  </si>
  <si>
    <t>12.24.2012</t>
  </si>
  <si>
    <t>4.15.2020</t>
  </si>
  <si>
    <t>1.22.2021</t>
  </si>
  <si>
    <t>11.29.2014</t>
  </si>
  <si>
    <t>9.17.2008</t>
  </si>
  <si>
    <t>7.21.2006</t>
  </si>
  <si>
    <t>4.12.1997</t>
  </si>
  <si>
    <t>9.26.1994</t>
  </si>
  <si>
    <t>11.17.1993</t>
  </si>
  <si>
    <t>4.28.2021</t>
  </si>
  <si>
    <t>12.29.1999</t>
  </si>
  <si>
    <t>11.7.2019</t>
  </si>
  <si>
    <t>4.12.2006</t>
  </si>
  <si>
    <t>7.25.2019</t>
  </si>
  <si>
    <t>11.3.2016</t>
  </si>
  <si>
    <t>3.8.2020</t>
  </si>
  <si>
    <t>11.3.2019</t>
  </si>
  <si>
    <t>5.19.2016</t>
  </si>
  <si>
    <t>4.26.2016</t>
  </si>
  <si>
    <t>11.28.2005</t>
  </si>
  <si>
    <t>3.8.2016</t>
  </si>
  <si>
    <t>8.23.2001</t>
  </si>
  <si>
    <t>2.5.2012</t>
  </si>
  <si>
    <t>12.12.2010</t>
  </si>
  <si>
    <t>2.13.2013</t>
  </si>
  <si>
    <t>1.19.2019</t>
  </si>
  <si>
    <t>10.17.2005</t>
  </si>
  <si>
    <t>7.6.2008</t>
  </si>
  <si>
    <t>1.10.2017</t>
  </si>
  <si>
    <t>11.11.2016</t>
  </si>
  <si>
    <t>12.19.2021</t>
  </si>
  <si>
    <t>1.9.2002</t>
  </si>
  <si>
    <t>6.5.2017</t>
  </si>
  <si>
    <t>2.28.2012</t>
  </si>
  <si>
    <t>4.29.2007</t>
  </si>
  <si>
    <t>8.21.2016</t>
  </si>
  <si>
    <t>4.22.1998</t>
  </si>
  <si>
    <t>6.14.2015</t>
  </si>
  <si>
    <t>10.6.2018</t>
  </si>
  <si>
    <t>1.7.2009</t>
  </si>
  <si>
    <t>9.18.2016</t>
  </si>
  <si>
    <t>5.31.2010</t>
  </si>
  <si>
    <t>6.10.2019</t>
  </si>
  <si>
    <t>1.28.2012</t>
  </si>
  <si>
    <t>7.26.2020</t>
  </si>
  <si>
    <t>Unit</t>
  </si>
  <si>
    <t>Second Space</t>
  </si>
  <si>
    <t>First Space</t>
  </si>
  <si>
    <t>Deparment</t>
  </si>
  <si>
    <t>Comma Placement</t>
  </si>
  <si>
    <t>First Period</t>
  </si>
  <si>
    <t>Second Period</t>
  </si>
  <si>
    <t>Hire Month</t>
  </si>
  <si>
    <t>Hire Year</t>
  </si>
  <si>
    <t>55 </t>
  </si>
  <si>
    <t>59 </t>
  </si>
  <si>
    <t>50 </t>
  </si>
  <si>
    <t>26 </t>
  </si>
  <si>
    <t>57 </t>
  </si>
  <si>
    <t>27 </t>
  </si>
  <si>
    <t>25 </t>
  </si>
  <si>
    <t>29 </t>
  </si>
  <si>
    <t>34 </t>
  </si>
  <si>
    <t>36 </t>
  </si>
  <si>
    <t>51 </t>
  </si>
  <si>
    <t>31 </t>
  </si>
  <si>
    <t>41 </t>
  </si>
  <si>
    <t>65 </t>
  </si>
  <si>
    <t>64 </t>
  </si>
  <si>
    <t>45 </t>
  </si>
  <si>
    <t>56 </t>
  </si>
  <si>
    <t>37 </t>
  </si>
  <si>
    <t>44 </t>
  </si>
  <si>
    <t>43 </t>
  </si>
  <si>
    <t>63 </t>
  </si>
  <si>
    <t>28 </t>
  </si>
  <si>
    <t>61 </t>
  </si>
  <si>
    <t>30 </t>
  </si>
  <si>
    <t>32 </t>
  </si>
  <si>
    <t>35 </t>
  </si>
  <si>
    <t>53 </t>
  </si>
  <si>
    <t>52 </t>
  </si>
  <si>
    <t>40 </t>
  </si>
  <si>
    <t>33 </t>
  </si>
  <si>
    <t>46 </t>
  </si>
  <si>
    <t>38 </t>
  </si>
  <si>
    <t>58 </t>
  </si>
  <si>
    <t>60 </t>
  </si>
  <si>
    <t>42 </t>
  </si>
  <si>
    <t>48 </t>
  </si>
  <si>
    <t>54 </t>
  </si>
  <si>
    <t>49 </t>
  </si>
  <si>
    <t>39 </t>
  </si>
  <si>
    <t>62 </t>
  </si>
  <si>
    <t>47 </t>
  </si>
  <si>
    <t>Is Numeric</t>
  </si>
  <si>
    <t>End Character</t>
  </si>
  <si>
    <t>Length</t>
  </si>
  <si>
    <t>First Name</t>
  </si>
  <si>
    <t>Last Name</t>
  </si>
  <si>
    <t>Santiago Gonzalez - EØ3423</t>
  </si>
  <si>
    <t>Santiago Brooks - EØ28Ø1</t>
  </si>
  <si>
    <t>Santiago Gray - EØ4369</t>
  </si>
  <si>
    <t>Santiago Moua - EØ1111</t>
  </si>
  <si>
    <t>Name Order</t>
  </si>
  <si>
    <t>Name Location</t>
  </si>
  <si>
    <t>Sofia Cheng - EØ3546</t>
  </si>
  <si>
    <t>Employee Data</t>
  </si>
  <si>
    <t>Row Labels</t>
  </si>
  <si>
    <t>Accounting</t>
  </si>
  <si>
    <t>Engineering</t>
  </si>
  <si>
    <t>Finance</t>
  </si>
  <si>
    <t>Human</t>
  </si>
  <si>
    <t>IT</t>
  </si>
  <si>
    <t>Marketing</t>
  </si>
  <si>
    <t>Sales</t>
  </si>
  <si>
    <t>Grand Total</t>
  </si>
  <si>
    <t>Corporate</t>
  </si>
  <si>
    <t>Manufacturing</t>
  </si>
  <si>
    <t>Research &amp; Development</t>
  </si>
  <si>
    <t>Speciality Products</t>
  </si>
  <si>
    <t>Resources Corporate</t>
  </si>
  <si>
    <t>Resources Manufacturing</t>
  </si>
  <si>
    <t>Resources Research &amp; Development</t>
  </si>
  <si>
    <t>Resources Speciality Products</t>
  </si>
  <si>
    <t>Count of EEID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</si>
</sst>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1"/>
      <color theme="1"/>
      <name val="Calibri"/>
      <family val="2"/>
      <scheme val="minor"/>
    </font>
    <font>
      <b/>
      <sz val="28"/>
      <color theme="0"/>
      <name val="Calibri"/>
      <family val="2"/>
      <scheme val="minor"/>
    </font>
    <font>
      <sz val="8"/>
      <name val="Calibri"/>
      <family val="2"/>
      <scheme val="minor"/>
    </font>
    <font>
      <sz val="12"/>
      <color theme="0"/>
      <name val="Calibri"/>
      <family val="2"/>
      <scheme val="minor"/>
    </font>
    <font>
      <sz val="14"/>
      <color theme="1"/>
      <name val="Calibri"/>
      <family val="2"/>
      <scheme val="minor"/>
    </font>
  </fonts>
  <fills count="8">
    <fill>
      <patternFill patternType="none"/>
    </fill>
    <fill>
      <patternFill patternType="gray125"/>
    </fill>
    <fill>
      <patternFill patternType="solid">
        <fgColor theme="9"/>
        <bgColor indexed="64"/>
      </patternFill>
    </fill>
    <fill>
      <patternFill patternType="solid">
        <fgColor theme="4"/>
      </patternFill>
    </fill>
    <fill>
      <patternFill patternType="solid">
        <fgColor theme="5"/>
        <bgColor indexed="64"/>
      </patternFill>
    </fill>
    <fill>
      <patternFill patternType="solid">
        <fgColor theme="7"/>
      </patternFill>
    </fill>
    <fill>
      <patternFill patternType="solid">
        <fgColor theme="7" tint="0.39997558519241921"/>
        <bgColor indexed="65"/>
      </patternFill>
    </fill>
    <fill>
      <patternFill patternType="solid">
        <fgColor rgb="FFFFC000"/>
        <bgColor indexed="64"/>
      </patternFill>
    </fill>
  </fills>
  <borders count="5">
    <border>
      <left/>
      <right/>
      <top/>
      <bottom/>
      <diagonal/>
    </border>
    <border>
      <left/>
      <right/>
      <top style="thin">
        <color theme="9"/>
      </top>
      <bottom/>
      <diagonal/>
    </border>
    <border>
      <left/>
      <right style="thin">
        <color theme="9"/>
      </right>
      <top style="thin">
        <color theme="9"/>
      </top>
      <bottom/>
      <diagonal/>
    </border>
    <border>
      <left/>
      <right/>
      <top style="thin">
        <color theme="9"/>
      </top>
      <bottom style="thin">
        <color theme="9"/>
      </bottom>
      <diagonal/>
    </border>
    <border>
      <left/>
      <right style="thin">
        <color theme="9"/>
      </right>
      <top style="thin">
        <color theme="9"/>
      </top>
      <bottom style="thin">
        <color theme="9"/>
      </bottom>
      <diagonal/>
    </border>
  </borders>
  <cellStyleXfs count="5">
    <xf numFmtId="0" fontId="0" fillId="0" borderId="0"/>
    <xf numFmtId="9" fontId="2" fillId="0" borderId="0" applyFont="0" applyFill="0" applyBorder="0" applyAlignment="0" applyProtection="0"/>
    <xf numFmtId="0" fontId="3" fillId="3" borderId="0" applyAlignment="0">
      <alignment horizontal="left" vertical="center"/>
    </xf>
    <xf numFmtId="0" fontId="5" fillId="5" borderId="0" applyNumberFormat="0" applyBorder="0" applyAlignment="0" applyProtection="0"/>
    <xf numFmtId="0" fontId="1" fillId="6" borderId="0" applyNumberFormat="0" applyBorder="0" applyAlignment="0" applyProtection="0"/>
  </cellStyleXfs>
  <cellXfs count="19">
    <xf numFmtId="0" fontId="0" fillId="0" borderId="0" xfId="0"/>
    <xf numFmtId="0" fontId="0" fillId="0" borderId="1" xfId="0" applyBorder="1"/>
    <xf numFmtId="0" fontId="0" fillId="0" borderId="3" xfId="0" applyBorder="1"/>
    <xf numFmtId="0" fontId="0" fillId="0" borderId="0" xfId="1" applyNumberFormat="1" applyFont="1"/>
    <xf numFmtId="0" fontId="0" fillId="0" borderId="1" xfId="1" applyNumberFormat="1" applyFont="1" applyBorder="1"/>
    <xf numFmtId="0" fontId="0" fillId="0" borderId="3" xfId="1" applyNumberFormat="1" applyFont="1" applyBorder="1"/>
    <xf numFmtId="9" fontId="0" fillId="0" borderId="0" xfId="0" applyNumberFormat="1"/>
    <xf numFmtId="0" fontId="0" fillId="2" borderId="0" xfId="0" applyFill="1"/>
    <xf numFmtId="0" fontId="0" fillId="2" borderId="0" xfId="1" applyNumberFormat="1" applyFont="1" applyFill="1"/>
    <xf numFmtId="14" fontId="0" fillId="0" borderId="0" xfId="0" applyNumberFormat="1"/>
    <xf numFmtId="14" fontId="0" fillId="0" borderId="2" xfId="0" applyNumberFormat="1" applyBorder="1"/>
    <xf numFmtId="14" fontId="0" fillId="0" borderId="4" xfId="0" applyNumberFormat="1" applyBorder="1"/>
    <xf numFmtId="0" fontId="0" fillId="4" borderId="0" xfId="0" applyFill="1"/>
    <xf numFmtId="0" fontId="3" fillId="5" borderId="0" xfId="3" applyFont="1" applyAlignment="1">
      <alignment horizontal="centerContinuous" vertical="center"/>
    </xf>
    <xf numFmtId="0" fontId="6" fillId="6" borderId="0" xfId="4"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7" borderId="0" xfId="0" applyFill="1"/>
  </cellXfs>
  <cellStyles count="5">
    <cellStyle name="60% - Accent4" xfId="4" builtinId="44"/>
    <cellStyle name="Accent4" xfId="3" builtinId="41"/>
    <cellStyle name="Normal" xfId="0" builtinId="0"/>
    <cellStyle name="Percent" xfId="1" builtinId="5"/>
    <cellStyle name="Style 1" xfId="2" xr:uid="{AD44804A-B5B5-6E48-8EF9-793B0CA5DC99}"/>
  </cellStyles>
  <dxfs count="5">
    <dxf>
      <numFmt numFmtId="13" formatCode="0%"/>
    </dxf>
    <dxf>
      <numFmt numFmtId="19" formatCode="m/d/yy"/>
    </dxf>
    <dxf>
      <numFmt numFmtId="19" formatCode="m/d/yy"/>
    </dxf>
    <dxf>
      <numFmt numFmtId="19" formatCode="m/d/yy"/>
    </dxf>
    <dxf>
      <font>
        <strike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25400</xdr:colOff>
      <xdr:row>2</xdr:row>
      <xdr:rowOff>25400</xdr:rowOff>
    </xdr:from>
    <xdr:to>
      <xdr:col>10</xdr:col>
      <xdr:colOff>647700</xdr:colOff>
      <xdr:row>6</xdr:row>
      <xdr:rowOff>76200</xdr:rowOff>
    </xdr:to>
    <xdr:sp macro="" textlink="">
      <xdr:nvSpPr>
        <xdr:cNvPr id="2" name="TextBox 1">
          <a:extLst>
            <a:ext uri="{FF2B5EF4-FFF2-40B4-BE49-F238E27FC236}">
              <a16:creationId xmlns:a16="http://schemas.microsoft.com/office/drawing/2014/main" id="{58CC38BB-FE1B-B2EE-C1F7-1E58452D5488}"/>
            </a:ext>
          </a:extLst>
        </xdr:cNvPr>
        <xdr:cNvSpPr txBox="1"/>
      </xdr:nvSpPr>
      <xdr:spPr>
        <a:xfrm>
          <a:off x="25400" y="406400"/>
          <a:ext cx="8877300" cy="812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400">
              <a:solidFill>
                <a:schemeClr val="tx1"/>
              </a:solidFill>
            </a:rPr>
            <a:t>Raw</a:t>
          </a:r>
          <a:r>
            <a:rPr lang="en-US" sz="4400" baseline="0">
              <a:solidFill>
                <a:schemeClr val="tx1"/>
              </a:solidFill>
            </a:rPr>
            <a:t> Data Cleaning Ex. Worksheet</a:t>
          </a:r>
          <a:endParaRPr lang="en-US" sz="4400">
            <a:solidFill>
              <a:schemeClr val="tx1"/>
            </a:solidFill>
          </a:endParaRPr>
        </a:p>
      </xdr:txBody>
    </xdr:sp>
    <xdr:clientData/>
  </xdr:twoCellAnchor>
  <xdr:twoCellAnchor>
    <xdr:from>
      <xdr:col>0</xdr:col>
      <xdr:colOff>635000</xdr:colOff>
      <xdr:row>14</xdr:row>
      <xdr:rowOff>82550</xdr:rowOff>
    </xdr:from>
    <xdr:to>
      <xdr:col>7</xdr:col>
      <xdr:colOff>609600</xdr:colOff>
      <xdr:row>28</xdr:row>
      <xdr:rowOff>171450</xdr:rowOff>
    </xdr:to>
    <xdr:sp macro="" textlink="">
      <xdr:nvSpPr>
        <xdr:cNvPr id="4" name="TextBox 3">
          <a:extLst>
            <a:ext uri="{FF2B5EF4-FFF2-40B4-BE49-F238E27FC236}">
              <a16:creationId xmlns:a16="http://schemas.microsoft.com/office/drawing/2014/main" id="{2B1F06AA-3437-E842-BCBF-9024F9E38D33}"/>
            </a:ext>
          </a:extLst>
        </xdr:cNvPr>
        <xdr:cNvSpPr txBox="1"/>
      </xdr:nvSpPr>
      <xdr:spPr>
        <a:xfrm>
          <a:off x="635000" y="2749550"/>
          <a:ext cx="5753100" cy="2755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In doing so, I</a:t>
          </a:r>
          <a:r>
            <a:rPr lang="en-US" sz="2000" baseline="0"/>
            <a:t> kept the original data and worked off a copy to ensure a backup. From there, I used a seperate sheet to process and clean the data using functions so that they can be dragged down and used to process new/added data. No matter how many lines are added or removed, the functions should allow for it to automatically process and sort the data displayed in the "Sorted Clean Data" sheet.</a:t>
          </a:r>
        </a:p>
      </xdr:txBody>
    </xdr:sp>
    <xdr:clientData/>
  </xdr:twoCellAnchor>
  <xdr:twoCellAnchor>
    <xdr:from>
      <xdr:col>0</xdr:col>
      <xdr:colOff>635000</xdr:colOff>
      <xdr:row>30</xdr:row>
      <xdr:rowOff>114300</xdr:rowOff>
    </xdr:from>
    <xdr:to>
      <xdr:col>7</xdr:col>
      <xdr:colOff>609600</xdr:colOff>
      <xdr:row>39</xdr:row>
      <xdr:rowOff>139700</xdr:rowOff>
    </xdr:to>
    <xdr:sp macro="" textlink="">
      <xdr:nvSpPr>
        <xdr:cNvPr id="5" name="TextBox 4">
          <a:extLst>
            <a:ext uri="{FF2B5EF4-FFF2-40B4-BE49-F238E27FC236}">
              <a16:creationId xmlns:a16="http://schemas.microsoft.com/office/drawing/2014/main" id="{238662BB-2352-D247-801E-790903261A52}"/>
            </a:ext>
          </a:extLst>
        </xdr:cNvPr>
        <xdr:cNvSpPr txBox="1"/>
      </xdr:nvSpPr>
      <xdr:spPr>
        <a:xfrm>
          <a:off x="635000" y="5829300"/>
          <a:ext cx="5753100" cy="1739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000"/>
            <a:t>The functions and techniques used include:</a:t>
          </a:r>
          <a:r>
            <a:rPr lang="en-US" sz="2000" baseline="0"/>
            <a:t> </a:t>
          </a:r>
          <a:r>
            <a:rPr lang="en-US" sz="2000"/>
            <a:t>Substitute,</a:t>
          </a:r>
          <a:r>
            <a:rPr lang="en-US" sz="2000" baseline="0"/>
            <a:t> Trim, Find, Mid, Left, Right, CHAR, Value, Isnumber, Len, Code, Date, Text, Dollar, CountIfs, Row, Match, Index, nested functions, flexible structures, cell+sheet references, formatting </a:t>
          </a:r>
        </a:p>
      </xdr:txBody>
    </xdr:sp>
    <xdr:clientData/>
  </xdr:twoCellAnchor>
  <xdr:twoCellAnchor>
    <xdr:from>
      <xdr:col>0</xdr:col>
      <xdr:colOff>635000</xdr:colOff>
      <xdr:row>6</xdr:row>
      <xdr:rowOff>127000</xdr:rowOff>
    </xdr:from>
    <xdr:to>
      <xdr:col>7</xdr:col>
      <xdr:colOff>596900</xdr:colOff>
      <xdr:row>12</xdr:row>
      <xdr:rowOff>139700</xdr:rowOff>
    </xdr:to>
    <xdr:sp macro="" textlink="">
      <xdr:nvSpPr>
        <xdr:cNvPr id="6" name="TextBox 5">
          <a:extLst>
            <a:ext uri="{FF2B5EF4-FFF2-40B4-BE49-F238E27FC236}">
              <a16:creationId xmlns:a16="http://schemas.microsoft.com/office/drawing/2014/main" id="{EFAF8BA5-B7D6-5046-B59F-6B9E460E5F7A}"/>
            </a:ext>
          </a:extLst>
        </xdr:cNvPr>
        <xdr:cNvSpPr txBox="1"/>
      </xdr:nvSpPr>
      <xdr:spPr>
        <a:xfrm>
          <a:off x="635000" y="1270000"/>
          <a:ext cx="5740400" cy="1155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aseline="0"/>
            <a:t>The purpose of this worksheet is to take raw employee data and make it clean, sorted, and usable for tracking, searching, and functional tables.</a:t>
          </a:r>
        </a:p>
      </xdr:txBody>
    </xdr:sp>
    <xdr:clientData/>
  </xdr:twoCellAnchor>
  <xdr:twoCellAnchor>
    <xdr:from>
      <xdr:col>0</xdr:col>
      <xdr:colOff>203200</xdr:colOff>
      <xdr:row>6</xdr:row>
      <xdr:rowOff>114300</xdr:rowOff>
    </xdr:from>
    <xdr:to>
      <xdr:col>0</xdr:col>
      <xdr:colOff>596900</xdr:colOff>
      <xdr:row>9</xdr:row>
      <xdr:rowOff>12700</xdr:rowOff>
    </xdr:to>
    <xdr:sp macro="" textlink="">
      <xdr:nvSpPr>
        <xdr:cNvPr id="7" name="TextBox 6">
          <a:extLst>
            <a:ext uri="{FF2B5EF4-FFF2-40B4-BE49-F238E27FC236}">
              <a16:creationId xmlns:a16="http://schemas.microsoft.com/office/drawing/2014/main" id="{AB6224C4-997E-C531-9E0A-CB4413187EF6}"/>
            </a:ext>
          </a:extLst>
        </xdr:cNvPr>
        <xdr:cNvSpPr txBox="1"/>
      </xdr:nvSpPr>
      <xdr:spPr>
        <a:xfrm>
          <a:off x="203200" y="1257300"/>
          <a:ext cx="393700" cy="469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accent4"/>
              </a:solidFill>
            </a:rPr>
            <a:t>➤</a:t>
          </a:r>
        </a:p>
      </xdr:txBody>
    </xdr:sp>
    <xdr:clientData/>
  </xdr:twoCellAnchor>
  <xdr:twoCellAnchor>
    <xdr:from>
      <xdr:col>0</xdr:col>
      <xdr:colOff>203200</xdr:colOff>
      <xdr:row>30</xdr:row>
      <xdr:rowOff>114300</xdr:rowOff>
    </xdr:from>
    <xdr:to>
      <xdr:col>0</xdr:col>
      <xdr:colOff>596900</xdr:colOff>
      <xdr:row>33</xdr:row>
      <xdr:rowOff>12700</xdr:rowOff>
    </xdr:to>
    <xdr:sp macro="" textlink="">
      <xdr:nvSpPr>
        <xdr:cNvPr id="8" name="TextBox 7">
          <a:extLst>
            <a:ext uri="{FF2B5EF4-FFF2-40B4-BE49-F238E27FC236}">
              <a16:creationId xmlns:a16="http://schemas.microsoft.com/office/drawing/2014/main" id="{786BDA69-F4A0-6447-8636-9AAB19140D35}"/>
            </a:ext>
          </a:extLst>
        </xdr:cNvPr>
        <xdr:cNvSpPr txBox="1"/>
      </xdr:nvSpPr>
      <xdr:spPr>
        <a:xfrm>
          <a:off x="203200" y="5829300"/>
          <a:ext cx="393700" cy="469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accent4"/>
              </a:solidFill>
            </a:rPr>
            <a:t>➤</a:t>
          </a:r>
        </a:p>
      </xdr:txBody>
    </xdr:sp>
    <xdr:clientData/>
  </xdr:twoCellAnchor>
  <xdr:twoCellAnchor>
    <xdr:from>
      <xdr:col>0</xdr:col>
      <xdr:colOff>203200</xdr:colOff>
      <xdr:row>14</xdr:row>
      <xdr:rowOff>88900</xdr:rowOff>
    </xdr:from>
    <xdr:to>
      <xdr:col>0</xdr:col>
      <xdr:colOff>596900</xdr:colOff>
      <xdr:row>16</xdr:row>
      <xdr:rowOff>177800</xdr:rowOff>
    </xdr:to>
    <xdr:sp macro="" textlink="">
      <xdr:nvSpPr>
        <xdr:cNvPr id="9" name="TextBox 8">
          <a:extLst>
            <a:ext uri="{FF2B5EF4-FFF2-40B4-BE49-F238E27FC236}">
              <a16:creationId xmlns:a16="http://schemas.microsoft.com/office/drawing/2014/main" id="{0A5BB71F-7591-4244-B85A-1335201D128E}"/>
            </a:ext>
          </a:extLst>
        </xdr:cNvPr>
        <xdr:cNvSpPr txBox="1"/>
      </xdr:nvSpPr>
      <xdr:spPr>
        <a:xfrm>
          <a:off x="203200" y="2755900"/>
          <a:ext cx="393700" cy="469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accent4"/>
              </a:solidFill>
            </a:rPr>
            <a: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495.621662731479" createdVersion="8" refreshedVersion="8" minRefreshableVersion="3" recordCount="1000" xr:uid="{BC29D4F1-CE26-ED49-A2EA-DE027F5408D2}">
  <cacheSource type="worksheet">
    <worksheetSource name="Table3"/>
  </cacheSource>
  <cacheFields count="16">
    <cacheField name="EEID" numFmtId="0">
      <sharedItems/>
    </cacheField>
    <cacheField name="First Name" numFmtId="0">
      <sharedItems/>
    </cacheField>
    <cacheField name="Last Name" numFmtId="0">
      <sharedItems/>
    </cacheField>
    <cacheField name="Job Title" numFmtId="0">
      <sharedItems/>
    </cacheField>
    <cacheField name="Deparment" numFmtId="0">
      <sharedItems count="7">
        <s v="IT"/>
        <s v="Sales"/>
        <s v="Finance"/>
        <s v="Accounting"/>
        <s v="Engineering"/>
        <s v="Marketing"/>
        <s v="Human"/>
      </sharedItems>
    </cacheField>
    <cacheField name="Unit" numFmtId="0">
      <sharedItems count="8">
        <s v="Speciality Products"/>
        <s v="Research &amp; Development"/>
        <s v="Manufacturing"/>
        <s v="Corporate"/>
        <s v="Resources Corporate"/>
        <s v="Resources Manufacturing"/>
        <s v="Resources Speciality Products"/>
        <s v="Resources Research &amp; Development"/>
      </sharedItems>
    </cacheField>
    <cacheField name="Gender" numFmtId="0">
      <sharedItems/>
    </cacheField>
    <cacheField name="Ethnicity" numFmtId="0">
      <sharedItems/>
    </cacheField>
    <cacheField name="Age" numFmtId="0">
      <sharedItems containsSemiMixedTypes="0" containsString="0" containsNumber="1" containsInteger="1" minValue="25" maxValue="65"/>
    </cacheField>
    <cacheField name="Hire Date" numFmtId="14">
      <sharedItems containsSemiMixedTypes="0" containsNonDate="0" containsDate="1" containsString="0" minDate="1992-01-09T00:00:00" maxDate="2021-12-27T00:00:00"/>
    </cacheField>
    <cacheField name="Hire Month" numFmtId="14">
      <sharedItems/>
    </cacheField>
    <cacheField name="Hire Year" numFmtId="14">
      <sharedItems/>
    </cacheField>
    <cacheField name="City" numFmtId="0">
      <sharedItems/>
    </cacheField>
    <cacheField name="Country" numFmtId="0">
      <sharedItems/>
    </cacheField>
    <cacheField name="Annual Salary" numFmtId="0">
      <sharedItems/>
    </cacheField>
    <cacheField name="Bonus %" numFmtId="9">
      <sharedItems containsSemiMixedTypes="0" containsString="0" containsNumber="1" minValue="0" maxValue="0.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03247"/>
    <s v="Aaliyah"/>
    <s v="Mai"/>
    <s v="Vice President"/>
    <x v="0"/>
    <x v="0"/>
    <s v="Female"/>
    <s v="Asian"/>
    <n v="57"/>
    <d v="2016-11-11T00:00:00"/>
    <s v="November"/>
    <s v="2016"/>
    <s v="Phoenix"/>
    <s v="United States"/>
    <s v="$246,589"/>
    <n v="0.33"/>
  </r>
  <r>
    <s v="E02818"/>
    <s v="Aaron"/>
    <s v="Garza"/>
    <s v="Director"/>
    <x v="1"/>
    <x v="1"/>
    <s v="Male"/>
    <s v="Latino"/>
    <n v="39"/>
    <d v="2013-12-27T00:00:00"/>
    <s v="December"/>
    <s v="2013"/>
    <s v="Columbus"/>
    <s v="United States"/>
    <s v="$165,756"/>
    <n v="0.28000000000000003"/>
  </r>
  <r>
    <s v="E02684"/>
    <s v="Aaron"/>
    <s v="Maldonado"/>
    <s v="Analyst II"/>
    <x v="2"/>
    <x v="2"/>
    <s v="Male"/>
    <s v="Latino"/>
    <n v="39"/>
    <d v="2008-09-17T00:00:00"/>
    <s v="September"/>
    <s v="2008"/>
    <s v="Seattle"/>
    <s v="United States"/>
    <s v="$62,861"/>
    <n v="0"/>
  </r>
  <r>
    <s v="E01877"/>
    <s v="Abigail"/>
    <s v="Garza"/>
    <s v="Analyst"/>
    <x v="3"/>
    <x v="2"/>
    <s v="Female"/>
    <s v="Latino"/>
    <n v="33"/>
    <d v="2018-05-27T00:00:00"/>
    <s v="May"/>
    <s v="2018"/>
    <s v="Seattle"/>
    <s v="United States"/>
    <s v="$45,049"/>
    <n v="0"/>
  </r>
  <r>
    <s v="E04545"/>
    <s v="Abigail"/>
    <s v="Mejia"/>
    <s v="Quality Engineer"/>
    <x v="4"/>
    <x v="3"/>
    <s v="Female"/>
    <s v="Latino"/>
    <n v="56"/>
    <d v="2005-02-05T00:00:00"/>
    <s v="February"/>
    <s v="2005"/>
    <s v="Rio de Janerio"/>
    <s v="Brazil"/>
    <s v="$98,581"/>
    <n v="0"/>
  </r>
  <r>
    <s v="E04969"/>
    <s v="Abigail"/>
    <s v="Vang"/>
    <s v="Operations Engineer"/>
    <x v="4"/>
    <x v="1"/>
    <s v="Female"/>
    <s v="Asian"/>
    <n v="40"/>
    <d v="2016-09-09T00:00:00"/>
    <s v="September"/>
    <s v="2016"/>
    <s v="Chengdu"/>
    <s v="China"/>
    <s v="$109,680"/>
    <n v="0"/>
  </r>
  <r>
    <s v="E04625"/>
    <s v="Adam"/>
    <s v="Dang"/>
    <s v="Director"/>
    <x v="1"/>
    <x v="1"/>
    <s v="Male"/>
    <s v="Asian"/>
    <n v="45"/>
    <d v="2002-07-09T00:00:00"/>
    <s v="July"/>
    <s v="2002"/>
    <s v="Chongqing"/>
    <s v="China"/>
    <s v="$166,331"/>
    <n v="0.18"/>
  </r>
  <r>
    <s v="E01263"/>
    <s v="Adam"/>
    <s v="Espinoza"/>
    <s v="Test Engineer"/>
    <x v="4"/>
    <x v="2"/>
    <s v="Male"/>
    <s v="Latino"/>
    <n v="36"/>
    <d v="2009-04-09T00:00:00"/>
    <s v="April"/>
    <s v="2009"/>
    <s v="Seattle"/>
    <s v="United States"/>
    <s v="$60,055"/>
    <n v="0"/>
  </r>
  <r>
    <s v="E03349"/>
    <s v="Adam"/>
    <s v="He"/>
    <s v="Director"/>
    <x v="3"/>
    <x v="0"/>
    <s v="Male"/>
    <s v="Asian"/>
    <n v="35"/>
    <d v="2017-08-16T00:00:00"/>
    <s v="August"/>
    <s v="2017"/>
    <s v="Beijing"/>
    <s v="China"/>
    <s v="$181,356"/>
    <n v="0.23"/>
  </r>
  <r>
    <s v="E04087"/>
    <s v="Adam"/>
    <s v="Kaur"/>
    <s v="Manager"/>
    <x v="0"/>
    <x v="3"/>
    <s v="Male"/>
    <s v="Asian"/>
    <n v="60"/>
    <d v="2000-01-29T00:00:00"/>
    <s v="January"/>
    <s v="2000"/>
    <s v="Chengdu"/>
    <s v="China"/>
    <s v="$109,059"/>
    <n v="7.0000000000000007E-2"/>
  </r>
  <r>
    <s v="E01896"/>
    <s v="Adam"/>
    <s v="Nelson"/>
    <s v="Director"/>
    <x v="2"/>
    <x v="0"/>
    <s v="Male"/>
    <s v="Caucasian"/>
    <n v="25"/>
    <d v="2020-01-14T00:00:00"/>
    <s v="January"/>
    <s v="2020"/>
    <s v="Chicago"/>
    <s v="United States"/>
    <s v="$168,014"/>
    <n v="0.27"/>
  </r>
  <r>
    <s v="E01633"/>
    <s v="Addison"/>
    <s v="Do"/>
    <s v="Operations Engineer"/>
    <x v="4"/>
    <x v="2"/>
    <s v="Female"/>
    <s v="Asian"/>
    <n v="46"/>
    <d v="2001-05-30T00:00:00"/>
    <s v="May"/>
    <s v="2001"/>
    <s v="Columbus"/>
    <s v="United States"/>
    <s v="$90,678"/>
    <n v="0"/>
  </r>
  <r>
    <s v="E02427"/>
    <s v="Addison"/>
    <s v="Mehta"/>
    <s v="Manager"/>
    <x v="1"/>
    <x v="3"/>
    <s v="Female"/>
    <s v="Asian"/>
    <n v="27"/>
    <d v="2018-09-15T00:00:00"/>
    <s v="September"/>
    <s v="2018"/>
    <s v="Columbus"/>
    <s v="United States"/>
    <s v="$127,616"/>
    <n v="7.0000000000000007E-2"/>
  </r>
  <r>
    <s v="E02024"/>
    <s v="Addison"/>
    <s v="Perez"/>
    <s v="Operations Engineer"/>
    <x v="4"/>
    <x v="0"/>
    <s v="Female"/>
    <s v="Latino"/>
    <n v="29"/>
    <d v="2020-09-25T00:00:00"/>
    <s v="September"/>
    <s v="2020"/>
    <s v="Sao Paulo"/>
    <s v="Brazil"/>
    <s v="$123,588"/>
    <n v="0"/>
  </r>
  <r>
    <s v="E00836"/>
    <s v="Addison"/>
    <s v="Roberts"/>
    <s v="Network Architect"/>
    <x v="0"/>
    <x v="2"/>
    <s v="Female"/>
    <s v="Caucasian"/>
    <n v="65"/>
    <d v="2018-05-14T00:00:00"/>
    <s v="May"/>
    <s v="2018"/>
    <s v="Seattle"/>
    <s v="United States"/>
    <s v="$60,985"/>
    <n v="0"/>
  </r>
  <r>
    <s v="E04152"/>
    <s v="Adeline"/>
    <s v="Huang"/>
    <s v="Controls Engineer"/>
    <x v="4"/>
    <x v="2"/>
    <s v="Female"/>
    <s v="Asian"/>
    <n v="34"/>
    <d v="2019-12-16T00:00:00"/>
    <s v="December"/>
    <s v="2019"/>
    <s v="Chengdu"/>
    <s v="China"/>
    <s v="$99,989"/>
    <n v="0"/>
  </r>
  <r>
    <s v="E00440"/>
    <s v="Adeline"/>
    <s v="Thao"/>
    <s v="Vice President"/>
    <x v="2"/>
    <x v="3"/>
    <s v="Female"/>
    <s v="Asian"/>
    <n v="54"/>
    <d v="2007-09-05T00:00:00"/>
    <s v="September"/>
    <s v="2007"/>
    <s v="Seattle"/>
    <s v="United States"/>
    <s v="$183,239"/>
    <n v="0.32"/>
  </r>
  <r>
    <s v="E04538"/>
    <s v="Adeline"/>
    <s v="Yang"/>
    <s v="Cloud Infrastructure Architect"/>
    <x v="0"/>
    <x v="3"/>
    <s v="Female"/>
    <s v="Asian"/>
    <n v="53"/>
    <d v="2011-07-20T00:00:00"/>
    <s v="July"/>
    <s v="2011"/>
    <s v="Chongqing"/>
    <s v="China"/>
    <s v="$86,173"/>
    <n v="0"/>
  </r>
  <r>
    <s v="E02833"/>
    <s v="Adrian"/>
    <s v="Fernandez"/>
    <s v="Systems Analyst"/>
    <x v="0"/>
    <x v="1"/>
    <s v="Male"/>
    <s v="Latino"/>
    <n v="45"/>
    <d v="2001-08-23T00:00:00"/>
    <s v="August"/>
    <s v="2001"/>
    <s v="Columbus"/>
    <s v="United States"/>
    <s v="$54,994"/>
    <n v="0"/>
  </r>
  <r>
    <s v="E04448"/>
    <s v="Adrian"/>
    <s v="Ruiz"/>
    <s v="Sr. Analyst"/>
    <x v="2"/>
    <x v="3"/>
    <s v="Male"/>
    <s v="Latino"/>
    <n v="34"/>
    <d v="2014-09-04T00:00:00"/>
    <s v="September"/>
    <s v="2014"/>
    <s v="Sao Paulo"/>
    <s v="Brazil"/>
    <s v="$95,499"/>
    <n v="0"/>
  </r>
  <r>
    <s v="E01132"/>
    <s v="Aiden"/>
    <s v="Bryant"/>
    <s v="Account Representative"/>
    <x v="1"/>
    <x v="2"/>
    <s v="Male"/>
    <s v="Black"/>
    <n v="47"/>
    <d v="2002-10-21T00:00:00"/>
    <s v="October"/>
    <s v="2002"/>
    <s v="Columbus"/>
    <s v="United States"/>
    <s v="$70,122"/>
    <n v="0"/>
  </r>
  <r>
    <s v="E01347"/>
    <s v="Aiden"/>
    <s v="Gonzales"/>
    <s v="Vice President"/>
    <x v="5"/>
    <x v="0"/>
    <s v="Male"/>
    <s v="Latino"/>
    <n v="44"/>
    <d v="2021-03-28T00:00:00"/>
    <s v="March"/>
    <s v="2021"/>
    <s v="Sao Paulo"/>
    <s v="Brazil"/>
    <s v="$186,033"/>
    <n v="0.34"/>
  </r>
  <r>
    <s v="E04756"/>
    <s v="Aiden"/>
    <s v="Le"/>
    <s v="Cloud Infrastructure Architect"/>
    <x v="0"/>
    <x v="3"/>
    <s v="Male"/>
    <s v="Asian"/>
    <n v="55"/>
    <d v="1994-12-24T00:00:00"/>
    <s v="December"/>
    <s v="1994"/>
    <s v="Austin"/>
    <s v="United States"/>
    <s v="$99,774"/>
    <n v="0"/>
  </r>
  <r>
    <s v="E03240"/>
    <s v="Aiden"/>
    <s v="Silva"/>
    <s v="Vice President"/>
    <x v="0"/>
    <x v="1"/>
    <s v="Male"/>
    <s v="Latino"/>
    <n v="42"/>
    <d v="2010-11-29T00:00:00"/>
    <s v="November"/>
    <s v="2010"/>
    <s v="Manaus"/>
    <s v="Brazil"/>
    <s v="$186,725"/>
    <n v="0.32"/>
  </r>
  <r>
    <s v="E04458"/>
    <s v="Alexander"/>
    <s v="Bryant"/>
    <s v="Field Engineer"/>
    <x v="4"/>
    <x v="0"/>
    <s v="Male"/>
    <s v="Caucasian"/>
    <n v="30"/>
    <d v="2021-10-02T00:00:00"/>
    <s v="October"/>
    <s v="2021"/>
    <s v="Seattle"/>
    <s v="United States"/>
    <s v="$88,758"/>
    <n v="0"/>
  </r>
  <r>
    <s v="E00874"/>
    <s v="Alexander"/>
    <s v="Choi"/>
    <s v="Manager"/>
    <x v="5"/>
    <x v="1"/>
    <s v="Male"/>
    <s v="Asian"/>
    <n v="55"/>
    <d v="1994-09-18T00:00:00"/>
    <s v="September"/>
    <s v="1994"/>
    <s v="Chicago"/>
    <s v="United States"/>
    <s v="$102,270"/>
    <n v="0.1"/>
  </r>
  <r>
    <s v="E04472"/>
    <s v="Alexander"/>
    <s v="Foster"/>
    <s v="Analyst II"/>
    <x v="5"/>
    <x v="2"/>
    <s v="Male"/>
    <s v="Black"/>
    <n v="35"/>
    <d v="2020-07-03T00:00:00"/>
    <s v="July"/>
    <s v="2020"/>
    <s v="Columbus"/>
    <s v="United States"/>
    <s v="$51,513"/>
    <n v="0"/>
  </r>
  <r>
    <s v="E03220"/>
    <s v="Alexander"/>
    <s v="Gonzales"/>
    <s v="Manager"/>
    <x v="3"/>
    <x v="1"/>
    <s v="Male"/>
    <s v="Latino"/>
    <n v="34"/>
    <d v="2018-06-04T00:00:00"/>
    <s v="June"/>
    <s v="2018"/>
    <s v="Phoenix"/>
    <s v="United States"/>
    <s v="$128,329"/>
    <n v="0.08"/>
  </r>
  <r>
    <s v="E00276"/>
    <s v="Alexander"/>
    <s v="Jackson"/>
    <s v="Manager"/>
    <x v="6"/>
    <x v="4"/>
    <s v="Male"/>
    <s v="Caucasian"/>
    <n v="45"/>
    <d v="2012-07-09T00:00:00"/>
    <s v="July"/>
    <s v="2012"/>
    <s v="Columbus"/>
    <s v="United States"/>
    <s v="$109,883"/>
    <n v="7.0000000000000007E-2"/>
  </r>
  <r>
    <s v="E01188"/>
    <s v="Alexander"/>
    <s v="James"/>
    <s v="Sr. Manger"/>
    <x v="6"/>
    <x v="5"/>
    <s v="Male"/>
    <s v="Caucasian"/>
    <n v="42"/>
    <d v="2013-04-18T00:00:00"/>
    <s v="April"/>
    <s v="2013"/>
    <s v="Columbus"/>
    <s v="United States"/>
    <s v="$131,179"/>
    <n v="0.15"/>
  </r>
  <r>
    <s v="E02478"/>
    <s v="Alexander"/>
    <s v="Morris"/>
    <s v="Manager"/>
    <x v="1"/>
    <x v="0"/>
    <s v="Male"/>
    <s v="Caucasian"/>
    <n v="33"/>
    <d v="2013-06-21T00:00:00"/>
    <s v="June"/>
    <s v="2013"/>
    <s v="Phoenix"/>
    <s v="United States"/>
    <s v="$119,631"/>
    <n v="0.06"/>
  </r>
  <r>
    <s v="E00145"/>
    <s v="Alexander"/>
    <s v="Rivera"/>
    <s v="Sr. Analyst"/>
    <x v="1"/>
    <x v="1"/>
    <s v="Male"/>
    <s v="Latino"/>
    <n v="58"/>
    <d v="2009-04-27T00:00:00"/>
    <s v="April"/>
    <s v="2009"/>
    <s v="Manaus"/>
    <s v="Brazil"/>
    <s v="$76,802"/>
    <n v="0"/>
  </r>
  <r>
    <s v="E04242"/>
    <s v="Alice"/>
    <s v="Lopez"/>
    <s v="Test Engineer"/>
    <x v="4"/>
    <x v="0"/>
    <s v="Female"/>
    <s v="Latino"/>
    <n v="48"/>
    <d v="2009-06-27T00:00:00"/>
    <s v="June"/>
    <s v="2009"/>
    <s v="Seattle"/>
    <s v="United States"/>
    <s v="$82,907"/>
    <n v="0"/>
  </r>
  <r>
    <s v="E03611"/>
    <s v="Alice"/>
    <s v="Mehta"/>
    <s v="Analyst II"/>
    <x v="1"/>
    <x v="1"/>
    <s v="Female"/>
    <s v="Asian"/>
    <n v="45"/>
    <d v="2019-04-02T00:00:00"/>
    <s v="April"/>
    <s v="2019"/>
    <s v="Beijing"/>
    <s v="China"/>
    <s v="$52,621"/>
    <n v="0"/>
  </r>
  <r>
    <s v="E00758"/>
    <s v="Alice"/>
    <s v="Roberts"/>
    <s v="Director"/>
    <x v="6"/>
    <x v="5"/>
    <s v="Female"/>
    <s v="Caucasian"/>
    <n v="54"/>
    <d v="1994-09-26T00:00:00"/>
    <s v="September"/>
    <s v="1994"/>
    <s v="Miami"/>
    <s v="United States"/>
    <s v="$162,978"/>
    <n v="0.17"/>
  </r>
  <r>
    <s v="E02632"/>
    <s v="Alice"/>
    <s v="Soto"/>
    <s v="Analyst"/>
    <x v="3"/>
    <x v="3"/>
    <s v="Female"/>
    <s v="Latino"/>
    <n v="56"/>
    <d v="1995-04-13T00:00:00"/>
    <s v="April"/>
    <s v="1995"/>
    <s v="Manaus"/>
    <s v="Brazil"/>
    <s v="$50,857"/>
    <n v="0"/>
  </r>
  <r>
    <s v="E00380"/>
    <s v="Alice"/>
    <s v="Thompson"/>
    <s v="Vice President"/>
    <x v="3"/>
    <x v="0"/>
    <s v="Female"/>
    <s v="Caucasian"/>
    <n v="48"/>
    <d v="2007-04-25T00:00:00"/>
    <s v="April"/>
    <s v="2007"/>
    <s v="Seattle"/>
    <s v="United States"/>
    <s v="$217,783"/>
    <n v="0.36"/>
  </r>
  <r>
    <s v="E02732"/>
    <s v="Alice"/>
    <s v="Tran"/>
    <s v="Analyst"/>
    <x v="5"/>
    <x v="3"/>
    <s v="Female"/>
    <s v="Asian"/>
    <n v="39"/>
    <d v="2014-07-29T00:00:00"/>
    <s v="July"/>
    <s v="2014"/>
    <s v="Seattle"/>
    <s v="United States"/>
    <s v="$40,897"/>
    <n v="0"/>
  </r>
  <r>
    <s v="E03893"/>
    <s v="Alice"/>
    <s v="Xiong"/>
    <s v="Vice President"/>
    <x v="4"/>
    <x v="2"/>
    <s v="Female"/>
    <s v="Asian"/>
    <n v="55"/>
    <d v="2018-09-02T00:00:00"/>
    <s v="September"/>
    <s v="2018"/>
    <s v="Chengdu"/>
    <s v="China"/>
    <s v="$221,465"/>
    <n v="0.34"/>
  </r>
  <r>
    <s v="E02417"/>
    <s v="Alice"/>
    <s v="Young"/>
    <s v="Automation Engineer"/>
    <x v="4"/>
    <x v="1"/>
    <s v="Female"/>
    <s v="Caucasian"/>
    <n v="46"/>
    <d v="2008-01-24T00:00:00"/>
    <s v="January"/>
    <s v="2008"/>
    <s v="Chicago"/>
    <s v="United States"/>
    <s v="$91,621"/>
    <n v="0"/>
  </r>
  <r>
    <s v="E04601"/>
    <s v="Allison"/>
    <s v="Ayala"/>
    <s v="Analyst"/>
    <x v="2"/>
    <x v="3"/>
    <s v="Female"/>
    <s v="Latino"/>
    <n v="36"/>
    <d v="2009-06-30T00:00:00"/>
    <s v="June"/>
    <s v="2009"/>
    <s v="Austin"/>
    <s v="United States"/>
    <s v="$43,363"/>
    <n v="0"/>
  </r>
  <r>
    <s v="E02249"/>
    <s v="Allison"/>
    <s v="Daniels"/>
    <s v="Manager"/>
    <x v="2"/>
    <x v="2"/>
    <s v="Female"/>
    <s v="Caucasian"/>
    <n v="37"/>
    <d v="2020-04-14T00:00:00"/>
    <s v="April"/>
    <s v="2020"/>
    <s v="Phoenix"/>
    <s v="United States"/>
    <s v="$103,524"/>
    <n v="0.09"/>
  </r>
  <r>
    <s v="E00929"/>
    <s v="Allison"/>
    <s v="Espinoza"/>
    <s v="Solutions Architect"/>
    <x v="0"/>
    <x v="0"/>
    <s v="Female"/>
    <s v="Latino"/>
    <n v="45"/>
    <d v="2020-04-16T00:00:00"/>
    <s v="April"/>
    <s v="2020"/>
    <s v="Miami"/>
    <s v="United States"/>
    <s v="$66,958"/>
    <n v="0"/>
  </r>
  <r>
    <s v="E01150"/>
    <s v="Allison"/>
    <s v="Leung"/>
    <s v="Sr. Analyst"/>
    <x v="1"/>
    <x v="1"/>
    <s v="Female"/>
    <s v="Asian"/>
    <n v="62"/>
    <d v="2020-05-18T00:00:00"/>
    <s v="May"/>
    <s v="2020"/>
    <s v="Austin"/>
    <s v="United States"/>
    <s v="$97,830"/>
    <n v="0"/>
  </r>
  <r>
    <s v="E02147"/>
    <s v="Allison"/>
    <s v="Medina"/>
    <s v="Manager"/>
    <x v="2"/>
    <x v="0"/>
    <s v="Female"/>
    <s v="Latino"/>
    <n v="55"/>
    <d v="2010-04-29T00:00:00"/>
    <s v="April"/>
    <s v="2010"/>
    <s v="Sao Paulo"/>
    <s v="Brazil"/>
    <s v="$111,038"/>
    <n v="0.05"/>
  </r>
  <r>
    <s v="E02633"/>
    <s v="Allison"/>
    <s v="Roberts"/>
    <s v="Vice President"/>
    <x v="1"/>
    <x v="2"/>
    <s v="Female"/>
    <s v="Black"/>
    <n v="54"/>
    <d v="2000-08-19T00:00:00"/>
    <s v="August"/>
    <s v="2000"/>
    <s v="Columbus"/>
    <s v="United States"/>
    <s v="$222,224"/>
    <n v="0.38"/>
  </r>
  <r>
    <s v="E02024"/>
    <s v="Amelia"/>
    <s v="Bell"/>
    <s v="Sr. Analyst"/>
    <x v="1"/>
    <x v="2"/>
    <s v="Female"/>
    <s v="Caucasian"/>
    <n v="53"/>
    <d v="2017-08-05T00:00:00"/>
    <s v="August"/>
    <s v="2017"/>
    <s v="Seattle"/>
    <s v="United States"/>
    <s v="$89,769"/>
    <n v="0"/>
  </r>
  <r>
    <s v="E02477"/>
    <s v="Amelia"/>
    <s v="Bui"/>
    <s v="Director"/>
    <x v="4"/>
    <x v="0"/>
    <s v="Female"/>
    <s v="Asian"/>
    <n v="46"/>
    <d v="2020-10-21T00:00:00"/>
    <s v="October"/>
    <s v="2020"/>
    <s v="Chengdu"/>
    <s v="China"/>
    <s v="$151,853"/>
    <n v="0.16"/>
  </r>
  <r>
    <s v="E04517"/>
    <s v="Amelia"/>
    <s v="Choi"/>
    <s v="Manager"/>
    <x v="5"/>
    <x v="0"/>
    <s v="Female"/>
    <s v="Asian"/>
    <n v="43"/>
    <d v="2006-06-11T00:00:00"/>
    <s v="June"/>
    <s v="2006"/>
    <s v="Miami"/>
    <s v="United States"/>
    <s v="$117,278"/>
    <n v="0.09"/>
  </r>
  <r>
    <s v="E02856"/>
    <s v="Amelia"/>
    <s v="Kaur"/>
    <s v="Operations Engineer"/>
    <x v="4"/>
    <x v="1"/>
    <s v="Female"/>
    <s v="Asian"/>
    <n v="30"/>
    <d v="2015-11-14T00:00:00"/>
    <s v="November"/>
    <s v="2015"/>
    <s v="Columbus"/>
    <s v="United States"/>
    <s v="$77,442"/>
    <n v="0"/>
  </r>
  <r>
    <s v="E00972"/>
    <s v="Amelia"/>
    <s v="Salazar"/>
    <s v="Analyst II"/>
    <x v="2"/>
    <x v="3"/>
    <s v="Female"/>
    <s v="Latino"/>
    <n v="26"/>
    <d v="2019-04-23T00:00:00"/>
    <s v="April"/>
    <s v="2019"/>
    <s v="Sao Paulo"/>
    <s v="Brazil"/>
    <s v="$59,817"/>
    <n v="0"/>
  </r>
  <r>
    <s v="E01337"/>
    <s v="Andrew"/>
    <s v="Coleman"/>
    <s v="Director"/>
    <x v="2"/>
    <x v="3"/>
    <s v="Male"/>
    <s v="Caucasian"/>
    <n v="41"/>
    <d v="2019-05-15T00:00:00"/>
    <s v="May"/>
    <s v="2019"/>
    <s v="Miami"/>
    <s v="United States"/>
    <s v="$174,415"/>
    <n v="0.23"/>
  </r>
  <r>
    <s v="E02965"/>
    <s v="Andrew"/>
    <s v="Do"/>
    <s v="Sr. Manger"/>
    <x v="2"/>
    <x v="1"/>
    <s v="Male"/>
    <s v="Asian"/>
    <n v="43"/>
    <d v="2021-04-17T00:00:00"/>
    <s v="April"/>
    <s v="2021"/>
    <s v="Seattle"/>
    <s v="United States"/>
    <s v="$146,140"/>
    <n v="0.15"/>
  </r>
  <r>
    <s v="E04123"/>
    <s v="Andrew"/>
    <s v="Holmes"/>
    <s v="Vice President"/>
    <x v="0"/>
    <x v="0"/>
    <s v="Male"/>
    <s v="Black"/>
    <n v="59"/>
    <d v="2010-12-30T00:00:00"/>
    <s v="December"/>
    <s v="2010"/>
    <s v="Miami"/>
    <s v="United States"/>
    <s v="$246,619"/>
    <n v="0.36"/>
  </r>
  <r>
    <s v="E03045"/>
    <s v="Andrew"/>
    <s v="Huynh"/>
    <s v="Business Partner"/>
    <x v="6"/>
    <x v="6"/>
    <s v="Male"/>
    <s v="Asian"/>
    <n v="57"/>
    <d v="1997-04-28T00:00:00"/>
    <s v="April"/>
    <s v="1997"/>
    <s v="Miami"/>
    <s v="United States"/>
    <s v="$54,051"/>
    <n v="0"/>
  </r>
  <r>
    <s v="E02103"/>
    <s v="Andrew"/>
    <s v="Ma"/>
    <s v="HRISr. Analyst"/>
    <x v="6"/>
    <x v="4"/>
    <s v="Male"/>
    <s v="Asian"/>
    <n v="31"/>
    <d v="2017-09-24T00:00:00"/>
    <s v="September"/>
    <s v="2017"/>
    <s v="Chongqing"/>
    <s v="China"/>
    <s v="$71,755"/>
    <n v="0"/>
  </r>
  <r>
    <s v="E04226"/>
    <s v="Andrew"/>
    <s v="Moore"/>
    <s v="Operations Engineer"/>
    <x v="4"/>
    <x v="2"/>
    <s v="Male"/>
    <s v="Caucasian"/>
    <n v="47"/>
    <d v="2001-01-02T00:00:00"/>
    <s v="January"/>
    <s v="2001"/>
    <s v="Chicago"/>
    <s v="United States"/>
    <s v="$120,628"/>
    <n v="0"/>
  </r>
  <r>
    <s v="E03881"/>
    <s v="Andrew"/>
    <s v="Reed"/>
    <s v="System Administrator "/>
    <x v="0"/>
    <x v="3"/>
    <s v="Male"/>
    <s v="Black"/>
    <n v="28"/>
    <d v="2019-06-17T00:00:00"/>
    <s v="June"/>
    <s v="2019"/>
    <s v="Miami"/>
    <s v="United States"/>
    <s v="$65,341"/>
    <n v="0"/>
  </r>
  <r>
    <s v="E04413"/>
    <s v="Andrew"/>
    <s v="Thomas"/>
    <s v="Controls Engineer"/>
    <x v="4"/>
    <x v="2"/>
    <s v="Male"/>
    <s v="Caucasian"/>
    <n v="36"/>
    <d v="2016-12-02T00:00:00"/>
    <s v="December"/>
    <s v="2016"/>
    <s v="Columbus"/>
    <s v="United States"/>
    <s v="$113,781"/>
    <n v="0"/>
  </r>
  <r>
    <s v="E00632"/>
    <s v="Angel"/>
    <s v="Chang"/>
    <s v="Network Architect"/>
    <x v="0"/>
    <x v="1"/>
    <s v="Male"/>
    <s v="Asian"/>
    <n v="37"/>
    <d v="2017-07-06T00:00:00"/>
    <s v="July"/>
    <s v="2017"/>
    <s v="Shanghai"/>
    <s v="China"/>
    <s v="$96,331"/>
    <n v="0"/>
  </r>
  <r>
    <s v="E00225"/>
    <s v="Angel"/>
    <s v="Delgado"/>
    <s v="Director"/>
    <x v="2"/>
    <x v="3"/>
    <s v="Male"/>
    <s v="Latino"/>
    <n v="31"/>
    <d v="2017-08-10T00:00:00"/>
    <s v="August"/>
    <s v="2017"/>
    <s v="Seattle"/>
    <s v="United States"/>
    <s v="$156,931"/>
    <n v="0.28000000000000003"/>
  </r>
  <r>
    <s v="E04670"/>
    <s v="Angel"/>
    <s v="Do"/>
    <s v="IT Systems Architect"/>
    <x v="0"/>
    <x v="0"/>
    <s v="Male"/>
    <s v="Asian"/>
    <n v="34"/>
    <d v="2019-09-20T00:00:00"/>
    <s v="September"/>
    <s v="2019"/>
    <s v="Beijing"/>
    <s v="China"/>
    <s v="$94,735"/>
    <n v="0"/>
  </r>
  <r>
    <s v="E01958"/>
    <s v="Angel"/>
    <s v="Lin"/>
    <s v="Network Administrator"/>
    <x v="0"/>
    <x v="2"/>
    <s v="Male"/>
    <s v="Asian"/>
    <n v="27"/>
    <d v="2020-12-24T00:00:00"/>
    <s v="December"/>
    <s v="2020"/>
    <s v="Chicago"/>
    <s v="United States"/>
    <s v="$92,321"/>
    <n v="0"/>
  </r>
  <r>
    <s v="E01994"/>
    <s v="Angel"/>
    <s v="Powell"/>
    <s v="Analyst II"/>
    <x v="1"/>
    <x v="1"/>
    <s v="Male"/>
    <s v="Caucasian"/>
    <n v="61"/>
    <d v="2008-07-11T00:00:00"/>
    <s v="July"/>
    <s v="2008"/>
    <s v="Seattle"/>
    <s v="United States"/>
    <s v="$66,521"/>
    <n v="0"/>
  </r>
  <r>
    <s v="E03226"/>
    <s v="Angel"/>
    <s v="Stewart"/>
    <s v="Vice President"/>
    <x v="2"/>
    <x v="3"/>
    <s v="Male"/>
    <s v="Caucasian"/>
    <n v="28"/>
    <d v="2019-06-22T00:00:00"/>
    <s v="June"/>
    <s v="2019"/>
    <s v="Seattle"/>
    <s v="United States"/>
    <s v="$250,767"/>
    <n v="0.38"/>
  </r>
  <r>
    <s v="E03058"/>
    <s v="Angel"/>
    <s v="Xiong"/>
    <s v="Vice President"/>
    <x v="0"/>
    <x v="1"/>
    <s v="Male"/>
    <s v="Asian"/>
    <n v="35"/>
    <d v="2015-06-11T00:00:00"/>
    <s v="June"/>
    <s v="2015"/>
    <s v="Shanghai"/>
    <s v="China"/>
    <s v="$234,723"/>
    <n v="0.36"/>
  </r>
  <r>
    <s v="E01924"/>
    <s v="Anna"/>
    <s v="Gutierrez"/>
    <s v="Director"/>
    <x v="4"/>
    <x v="1"/>
    <s v="Female"/>
    <s v="Latino"/>
    <n v="59"/>
    <d v="2003-04-15T00:00:00"/>
    <s v="April"/>
    <s v="2003"/>
    <s v="Sao Paulo"/>
    <s v="Brazil"/>
    <s v="$150,699"/>
    <n v="0.28999999999999998"/>
  </r>
  <r>
    <s v="E00608"/>
    <s v="Anna"/>
    <s v="Han"/>
    <s v="Development Engineer"/>
    <x v="4"/>
    <x v="2"/>
    <s v="Female"/>
    <s v="Asian"/>
    <n v="29"/>
    <d v="2019-11-09T00:00:00"/>
    <s v="November"/>
    <s v="2019"/>
    <s v="Chicago"/>
    <s v="United States"/>
    <s v="$75,012"/>
    <n v="0"/>
  </r>
  <r>
    <s v="E02012"/>
    <s v="Anna"/>
    <s v="Han"/>
    <s v="System Administrator "/>
    <x v="0"/>
    <x v="1"/>
    <s v="Female"/>
    <s v="Asian"/>
    <n v="65"/>
    <d v="2003-05-08T00:00:00"/>
    <s v="May"/>
    <s v="2003"/>
    <s v="Austin"/>
    <s v="United States"/>
    <s v="$96,548"/>
    <n v="0"/>
  </r>
  <r>
    <s v="E03349"/>
    <s v="Anna"/>
    <s v="Mehta"/>
    <s v="Cloud Infrastructure Architect"/>
    <x v="0"/>
    <x v="0"/>
    <s v="Female"/>
    <s v="Asian"/>
    <n v="32"/>
    <d v="2020-01-05T00:00:00"/>
    <s v="January"/>
    <s v="2020"/>
    <s v="Seattle"/>
    <s v="United States"/>
    <s v="$78,844"/>
    <n v="0"/>
  </r>
  <r>
    <s v="E00825"/>
    <s v="Anna"/>
    <s v="Molina"/>
    <s v="Sr. Analyst"/>
    <x v="3"/>
    <x v="3"/>
    <s v="Female"/>
    <s v="Latino"/>
    <n v="41"/>
    <d v="2016-06-12T00:00:00"/>
    <s v="June"/>
    <s v="2016"/>
    <s v="Columbus"/>
    <s v="United States"/>
    <s v="$70,165"/>
    <n v="0"/>
  </r>
  <r>
    <s v="E01484"/>
    <s v="Anna"/>
    <s v="Zhu"/>
    <s v="Service Desk Analyst"/>
    <x v="0"/>
    <x v="2"/>
    <s v="Female"/>
    <s v="Asian"/>
    <n v="48"/>
    <d v="2003-08-22T00:00:00"/>
    <s v="August"/>
    <s v="2003"/>
    <s v="Beijing"/>
    <s v="China"/>
    <s v="$82,017"/>
    <n v="0"/>
  </r>
  <r>
    <s v="E03834"/>
    <s v="Anthony"/>
    <s v="Carter"/>
    <s v="Director"/>
    <x v="4"/>
    <x v="0"/>
    <s v="Male"/>
    <s v="Caucasian"/>
    <n v="41"/>
    <d v="2007-03-15T00:00:00"/>
    <s v="March"/>
    <s v="2007"/>
    <s v="Columbus"/>
    <s v="United States"/>
    <s v="$155,926"/>
    <n v="0.24"/>
  </r>
  <r>
    <s v="E01578"/>
    <s v="Anthony"/>
    <s v="Hong"/>
    <s v="Sr. Manger"/>
    <x v="0"/>
    <x v="1"/>
    <s v="Male"/>
    <s v="Asian"/>
    <n v="37"/>
    <d v="2010-11-29T00:00:00"/>
    <s v="November"/>
    <s v="2010"/>
    <s v="Columbus"/>
    <s v="United States"/>
    <s v="$146,961"/>
    <n v="0.11"/>
  </r>
  <r>
    <s v="E01519"/>
    <s v="Anthony"/>
    <s v="Marquez"/>
    <s v="Vice President"/>
    <x v="0"/>
    <x v="0"/>
    <s v="Male"/>
    <s v="Latino"/>
    <n v="54"/>
    <d v="2009-08-15T00:00:00"/>
    <s v="August"/>
    <s v="2009"/>
    <s v="Columbus"/>
    <s v="United States"/>
    <s v="$241,083"/>
    <n v="0.39"/>
  </r>
  <r>
    <s v="E01425"/>
    <s v="Anthony"/>
    <s v="Rogers"/>
    <s v="Vice President"/>
    <x v="4"/>
    <x v="3"/>
    <s v="Male"/>
    <s v="Caucasian"/>
    <n v="33"/>
    <d v="2015-06-18T00:00:00"/>
    <s v="June"/>
    <s v="2015"/>
    <s v="Columbus"/>
    <s v="United States"/>
    <s v="$205,314"/>
    <n v="0.3"/>
  </r>
  <r>
    <s v="E03664"/>
    <s v="Aria"/>
    <s v="Castro"/>
    <s v="Engineering Manager"/>
    <x v="4"/>
    <x v="0"/>
    <s v="Female"/>
    <s v="Latino"/>
    <n v="45"/>
    <d v="2014-03-14T00:00:00"/>
    <s v="March"/>
    <s v="2014"/>
    <s v="Rio de Janerio"/>
    <s v="Brazil"/>
    <s v="$113,873"/>
    <n v="0.11"/>
  </r>
  <r>
    <s v="E03642"/>
    <s v="Aria"/>
    <s v="Roberts"/>
    <s v="Manager"/>
    <x v="3"/>
    <x v="3"/>
    <s v="Female"/>
    <s v="Caucasian"/>
    <n v="38"/>
    <d v="2015-08-12T00:00:00"/>
    <s v="August"/>
    <s v="2015"/>
    <s v="Seattle"/>
    <s v="United States"/>
    <s v="$106,858"/>
    <n v="0.05"/>
  </r>
  <r>
    <s v="E02285"/>
    <s v="Aria"/>
    <s v="Xi"/>
    <s v="Director"/>
    <x v="1"/>
    <x v="1"/>
    <s v="Female"/>
    <s v="Asian"/>
    <n v="45"/>
    <d v="2002-03-01T00:00:00"/>
    <s v="March"/>
    <s v="2002"/>
    <s v="Seattle"/>
    <s v="United States"/>
    <s v="$165,181"/>
    <n v="0.16"/>
  </r>
  <r>
    <s v="E04189"/>
    <s v="Ariana"/>
    <s v="Kim"/>
    <s v="Network Architect"/>
    <x v="0"/>
    <x v="2"/>
    <s v="Female"/>
    <s v="Asian"/>
    <n v="33"/>
    <d v="2014-06-29T00:00:00"/>
    <s v="June"/>
    <s v="2014"/>
    <s v="Chengdu"/>
    <s v="China"/>
    <s v="$96,366"/>
    <n v="0"/>
  </r>
  <r>
    <s v="E01722"/>
    <s v="Asher"/>
    <s v="Huynh"/>
    <s v="Manager"/>
    <x v="0"/>
    <x v="2"/>
    <s v="Male"/>
    <s v="Asian"/>
    <n v="45"/>
    <d v="2015-01-22T00:00:00"/>
    <s v="January"/>
    <s v="2015"/>
    <s v="Phoenix"/>
    <s v="United States"/>
    <s v="$101,288"/>
    <n v="0.1"/>
  </r>
  <r>
    <s v="E03189"/>
    <s v="Asher"/>
    <s v="Jackson"/>
    <s v="Sr. Manger"/>
    <x v="1"/>
    <x v="0"/>
    <s v="Male"/>
    <s v="Caucasian"/>
    <n v="50"/>
    <d v="2003-03-25T00:00:00"/>
    <s v="March"/>
    <s v="2003"/>
    <s v="Columbus"/>
    <s v="United States"/>
    <s v="$123,405"/>
    <n v="0.13"/>
  </r>
  <r>
    <s v="E03438"/>
    <s v="Asher"/>
    <s v="Morales"/>
    <s v="Automation Engineer"/>
    <x v="4"/>
    <x v="1"/>
    <s v="Male"/>
    <s v="Latino"/>
    <n v="52"/>
    <d v="2020-07-10T00:00:00"/>
    <s v="July"/>
    <s v="2020"/>
    <s v="Sao Paulo"/>
    <s v="Brazil"/>
    <s v="$88,272"/>
    <n v="0"/>
  </r>
  <r>
    <s v="E00417"/>
    <s v="Athena"/>
    <s v="Carrillo"/>
    <s v="Analyst II"/>
    <x v="2"/>
    <x v="0"/>
    <s v="Female"/>
    <s v="Latino"/>
    <n v="39"/>
    <d v="2006-04-06T00:00:00"/>
    <s v="April"/>
    <s v="2006"/>
    <s v="Columbus"/>
    <s v="United States"/>
    <s v="$71,531"/>
    <n v="0"/>
  </r>
  <r>
    <s v="E04925"/>
    <s v="Athena"/>
    <s v="Jordan"/>
    <s v="System Administrator "/>
    <x v="0"/>
    <x v="2"/>
    <s v="Female"/>
    <s v="Black"/>
    <n v="42"/>
    <d v="2011-02-19T00:00:00"/>
    <s v="February"/>
    <s v="2011"/>
    <s v="Seattle"/>
    <s v="United States"/>
    <s v="$72,486"/>
    <n v="0"/>
  </r>
  <r>
    <s v="E04811"/>
    <s v="Athena"/>
    <s v="Vasquez"/>
    <s v="Field Engineer"/>
    <x v="4"/>
    <x v="0"/>
    <s v="Female"/>
    <s v="Latino"/>
    <n v="59"/>
    <d v="2014-09-16T00:00:00"/>
    <s v="September"/>
    <s v="2014"/>
    <s v="Rio de Janerio"/>
    <s v="Brazil"/>
    <s v="$69,578"/>
    <n v="0"/>
  </r>
  <r>
    <s v="E02781"/>
    <s v="Athena"/>
    <s v="Vu"/>
    <s v="Director"/>
    <x v="3"/>
    <x v="2"/>
    <s v="Female"/>
    <s v="Asian"/>
    <n v="63"/>
    <d v="2007-03-06T00:00:00"/>
    <s v="March"/>
    <s v="2007"/>
    <s v="Miami"/>
    <s v="United States"/>
    <s v="$193,044"/>
    <n v="0.15"/>
  </r>
  <r>
    <s v="E02791"/>
    <s v="Aubrey"/>
    <s v="Romero"/>
    <s v="Director"/>
    <x v="1"/>
    <x v="3"/>
    <s v="Female"/>
    <s v="Latino"/>
    <n v="49"/>
    <d v="1998-04-02T00:00:00"/>
    <s v="April"/>
    <s v="1998"/>
    <s v="Phoenix"/>
    <s v="United States"/>
    <s v="$160,832"/>
    <n v="0.3"/>
  </r>
  <r>
    <s v="E02185"/>
    <s v="Aubrey"/>
    <s v="Yoon"/>
    <s v="Sr. Business Partner"/>
    <x v="6"/>
    <x v="7"/>
    <s v="Female"/>
    <s v="Asian"/>
    <n v="60"/>
    <d v="2005-11-11T00:00:00"/>
    <s v="November"/>
    <s v="2005"/>
    <s v="Chongqing"/>
    <s v="China"/>
    <s v="$78,388"/>
    <n v="0"/>
  </r>
  <r>
    <s v="E04487"/>
    <s v="Audrey"/>
    <s v="Hwang"/>
    <s v="Sr. Analyst"/>
    <x v="3"/>
    <x v="0"/>
    <s v="Female"/>
    <s v="Asian"/>
    <n v="45"/>
    <d v="2020-06-17T00:00:00"/>
    <s v="June"/>
    <s v="2020"/>
    <s v="Beijing"/>
    <s v="China"/>
    <s v="$89,841"/>
    <n v="0"/>
  </r>
  <r>
    <s v="E03364"/>
    <s v="Audrey"/>
    <s v="Lee"/>
    <s v="Development Engineer"/>
    <x v="4"/>
    <x v="0"/>
    <s v="Female"/>
    <s v="Asian"/>
    <n v="51"/>
    <d v="2017-02-11T00:00:00"/>
    <s v="February"/>
    <s v="2017"/>
    <s v="Chongqing"/>
    <s v="China"/>
    <s v="$87,036"/>
    <n v="0"/>
  </r>
  <r>
    <s v="E01755"/>
    <s v="Audrey"/>
    <s v="Patel"/>
    <s v="Sr. Manger"/>
    <x v="2"/>
    <x v="0"/>
    <s v="Female"/>
    <s v="Asian"/>
    <n v="37"/>
    <d v="2011-04-24T00:00:00"/>
    <s v="April"/>
    <s v="2011"/>
    <s v="Shanghai"/>
    <s v="China"/>
    <s v="$131,183"/>
    <n v="0.14000000000000001"/>
  </r>
  <r>
    <s v="E04762"/>
    <s v="Audrey"/>
    <s v="Richardson"/>
    <s v="Director"/>
    <x v="0"/>
    <x v="2"/>
    <s v="Female"/>
    <s v="Caucasian"/>
    <n v="46"/>
    <d v="2018-10-06T00:00:00"/>
    <s v="October"/>
    <s v="2018"/>
    <s v="Chicago"/>
    <s v="United States"/>
    <s v="$166,259"/>
    <n v="0.17"/>
  </r>
  <r>
    <s v="E02378"/>
    <s v="Audrey"/>
    <s v="Smith"/>
    <s v="Field Engineer"/>
    <x v="4"/>
    <x v="1"/>
    <s v="Female"/>
    <s v="Caucasian"/>
    <n v="58"/>
    <d v="1995-10-27T00:00:00"/>
    <s v="October"/>
    <s v="1995"/>
    <s v="Columbus"/>
    <s v="United States"/>
    <s v="$70,189"/>
    <n v="0"/>
  </r>
  <r>
    <s v="E04798"/>
    <s v="Aurora"/>
    <s v="Ali"/>
    <s v="Manager"/>
    <x v="5"/>
    <x v="1"/>
    <s v="Female"/>
    <s v="Asian"/>
    <n v="30"/>
    <d v="2016-04-24T00:00:00"/>
    <s v="April"/>
    <s v="2016"/>
    <s v="Seattle"/>
    <s v="United States"/>
    <s v="$120,341"/>
    <n v="7.0000000000000007E-2"/>
  </r>
  <r>
    <s v="E03875"/>
    <s v="Aurora"/>
    <s v="Simmons"/>
    <s v="Development Engineer"/>
    <x v="4"/>
    <x v="3"/>
    <s v="Female"/>
    <s v="Caucasian"/>
    <n v="51"/>
    <d v="1995-12-22T00:00:00"/>
    <s v="December"/>
    <s v="1995"/>
    <s v="Austin"/>
    <s v="United States"/>
    <s v="$96,475"/>
    <n v="0"/>
  </r>
  <r>
    <s v="E03354"/>
    <s v="Austin"/>
    <s v="Brown"/>
    <s v="Director"/>
    <x v="5"/>
    <x v="1"/>
    <s v="Male"/>
    <s v="Caucasian"/>
    <n v="48"/>
    <d v="2007-08-08T00:00:00"/>
    <s v="August"/>
    <s v="2007"/>
    <s v="Phoenix"/>
    <s v="United States"/>
    <s v="$194,723"/>
    <n v="0.25"/>
  </r>
  <r>
    <s v="E03166"/>
    <s v="Austin"/>
    <s v="Edwards"/>
    <s v="IT Coordinator"/>
    <x v="0"/>
    <x v="2"/>
    <s v="Male"/>
    <s v="Black"/>
    <n v="42"/>
    <d v="2006-09-24T00:00:00"/>
    <s v="September"/>
    <s v="2006"/>
    <s v="Chicago"/>
    <s v="United States"/>
    <s v="$52,733"/>
    <n v="0"/>
  </r>
  <r>
    <s v="E03055"/>
    <s v="Austin"/>
    <s v="Rojas"/>
    <s v="Vice President"/>
    <x v="2"/>
    <x v="3"/>
    <s v="Male"/>
    <s v="Latino"/>
    <n v="29"/>
    <d v="2018-12-05T00:00:00"/>
    <s v="December"/>
    <s v="2018"/>
    <s v="Austin"/>
    <s v="United States"/>
    <s v="$199,504"/>
    <n v="0.3"/>
  </r>
  <r>
    <s v="E02703"/>
    <s v="Austin"/>
    <s v="Vang"/>
    <s v="Manager"/>
    <x v="5"/>
    <x v="0"/>
    <s v="Male"/>
    <s v="Asian"/>
    <n v="49"/>
    <d v="2018-05-20T00:00:00"/>
    <s v="May"/>
    <s v="2018"/>
    <s v="Beijing"/>
    <s v="China"/>
    <s v="$119,397"/>
    <n v="0.09"/>
  </r>
  <r>
    <s v="E01639"/>
    <s v="Austin"/>
    <s v="Vo"/>
    <s v="Sr. Analyst"/>
    <x v="2"/>
    <x v="2"/>
    <s v="Male"/>
    <s v="Asian"/>
    <n v="55"/>
    <d v="1995-11-20T00:00:00"/>
    <s v="November"/>
    <s v="1995"/>
    <s v="Phoenix"/>
    <s v="United States"/>
    <s v="$95,409"/>
    <n v="0"/>
  </r>
  <r>
    <s v="E03805"/>
    <s v="Autumn"/>
    <s v="Gonzales"/>
    <s v="Analyst II"/>
    <x v="1"/>
    <x v="3"/>
    <s v="Female"/>
    <s v="Latino"/>
    <n v="34"/>
    <d v="2012-06-06T00:00:00"/>
    <s v="June"/>
    <s v="2012"/>
    <s v="Manaus"/>
    <s v="Brazil"/>
    <s v="$72,126"/>
    <n v="0"/>
  </r>
  <r>
    <s v="E00813"/>
    <s v="Autumn"/>
    <s v="Joseph"/>
    <s v="Enterprise Architect"/>
    <x v="0"/>
    <x v="3"/>
    <s v="Female"/>
    <s v="Black"/>
    <n v="39"/>
    <d v="2018-05-09T00:00:00"/>
    <s v="May"/>
    <s v="2018"/>
    <s v="Miami"/>
    <s v="United States"/>
    <s v="$73,317"/>
    <n v="0"/>
  </r>
  <r>
    <s v="E01006"/>
    <s v="Autumn"/>
    <s v="Leung"/>
    <s v="Vice President"/>
    <x v="2"/>
    <x v="1"/>
    <s v="Female"/>
    <s v="Asian"/>
    <n v="25"/>
    <d v="2021-11-15T00:00:00"/>
    <s v="November"/>
    <s v="2021"/>
    <s v="Chicago"/>
    <s v="United States"/>
    <s v="$210,708"/>
    <n v="0.33"/>
  </r>
  <r>
    <s v="E03359"/>
    <s v="Autumn"/>
    <s v="Ortiz"/>
    <s v="Field Engineer"/>
    <x v="4"/>
    <x v="1"/>
    <s v="Female"/>
    <s v="Latino"/>
    <n v="30"/>
    <d v="2017-12-17T00:00:00"/>
    <s v="December"/>
    <s v="2017"/>
    <s v="Sao Paulo"/>
    <s v="Brazil"/>
    <s v="$87,744"/>
    <n v="0"/>
  </r>
  <r>
    <s v="E03018"/>
    <s v="Autumn"/>
    <s v="Reed"/>
    <s v="Development Engineer"/>
    <x v="4"/>
    <x v="3"/>
    <s v="Female"/>
    <s v="Caucasian"/>
    <n v="37"/>
    <d v="2017-09-17T00:00:00"/>
    <s v="September"/>
    <s v="2017"/>
    <s v="Miami"/>
    <s v="United States"/>
    <s v="$70,770"/>
    <n v="0"/>
  </r>
  <r>
    <s v="E03170"/>
    <s v="Autumn"/>
    <s v="Thao"/>
    <s v="Account Representative"/>
    <x v="1"/>
    <x v="2"/>
    <s v="Female"/>
    <s v="Asian"/>
    <n v="63"/>
    <d v="2017-09-26T00:00:00"/>
    <s v="September"/>
    <s v="2017"/>
    <s v="Phoenix"/>
    <s v="United States"/>
    <s v="$72,340"/>
    <n v="0"/>
  </r>
  <r>
    <s v="E00699"/>
    <s v="Ava"/>
    <s v="Ayala"/>
    <s v="Sr. Manger"/>
    <x v="0"/>
    <x v="3"/>
    <s v="Female"/>
    <s v="Latino"/>
    <n v="55"/>
    <d v="2006-08-16T00:00:00"/>
    <s v="August"/>
    <s v="2006"/>
    <s v="Manaus"/>
    <s v="Brazil"/>
    <s v="$159,044"/>
    <n v="0.1"/>
  </r>
  <r>
    <s v="E00568"/>
    <s v="Ava"/>
    <s v="Garza"/>
    <s v="Director"/>
    <x v="3"/>
    <x v="2"/>
    <s v="Female"/>
    <s v="Latino"/>
    <n v="27"/>
    <d v="2018-06-25T00:00:00"/>
    <s v="June"/>
    <s v="2018"/>
    <s v="Phoenix"/>
    <s v="United States"/>
    <s v="$174,097"/>
    <n v="0.21"/>
  </r>
  <r>
    <s v="E03042"/>
    <s v="Ava"/>
    <s v="Nelson"/>
    <s v="Systems Analyst"/>
    <x v="0"/>
    <x v="2"/>
    <s v="Female"/>
    <s v="Caucasian"/>
    <n v="63"/>
    <d v="1992-04-01T00:00:00"/>
    <s v="April"/>
    <s v="1992"/>
    <s v="Phoenix"/>
    <s v="United States"/>
    <s v="$53,809"/>
    <n v="0"/>
  </r>
  <r>
    <s v="E01496"/>
    <s v="Ava"/>
    <s v="Ortiz"/>
    <s v="Enterprise Architect"/>
    <x v="0"/>
    <x v="2"/>
    <s v="Female"/>
    <s v="Latino"/>
    <n v="53"/>
    <d v="2004-07-20T00:00:00"/>
    <s v="July"/>
    <s v="2004"/>
    <s v="Columbus"/>
    <s v="United States"/>
    <s v="$65,702"/>
    <n v="0"/>
  </r>
  <r>
    <s v="E01533"/>
    <s v="Avery"/>
    <s v="Bailey"/>
    <s v="Sr. Analyst"/>
    <x v="1"/>
    <x v="0"/>
    <s v="Female"/>
    <s v="Caucasian"/>
    <n v="49"/>
    <d v="1996-05-15T00:00:00"/>
    <s v="May"/>
    <s v="1996"/>
    <s v="Phoenix"/>
    <s v="United States"/>
    <s v="$86,658"/>
    <n v="0"/>
  </r>
  <r>
    <s v="E01652"/>
    <s v="Avery"/>
    <s v="Dominguez"/>
    <s v="Sr. Manger"/>
    <x v="1"/>
    <x v="3"/>
    <s v="Female"/>
    <s v="Latino"/>
    <n v="27"/>
    <d v="2019-09-13T00:00:00"/>
    <s v="September"/>
    <s v="2019"/>
    <s v="Rio de Janerio"/>
    <s v="Brazil"/>
    <s v="$133,297"/>
    <n v="0.13"/>
  </r>
  <r>
    <s v="E04547"/>
    <s v="Avery"/>
    <s v="Grant"/>
    <s v="Enterprise Architect"/>
    <x v="0"/>
    <x v="1"/>
    <s v="Female"/>
    <s v="Caucasian"/>
    <n v="49"/>
    <d v="2014-03-05T00:00:00"/>
    <s v="March"/>
    <s v="2014"/>
    <s v="Chicago"/>
    <s v="United States"/>
    <s v="$88,777"/>
    <n v="0"/>
  </r>
  <r>
    <s v="E01706"/>
    <s v="Avery"/>
    <s v="Sun"/>
    <s v="Operations Engineer"/>
    <x v="4"/>
    <x v="2"/>
    <s v="Female"/>
    <s v="Asian"/>
    <n v="45"/>
    <d v="2004-03-11T00:00:00"/>
    <s v="March"/>
    <s v="2004"/>
    <s v="Chongqing"/>
    <s v="China"/>
    <s v="$109,422"/>
    <n v="0"/>
  </r>
  <r>
    <s v="E00691"/>
    <s v="Avery"/>
    <s v="Yee"/>
    <s v="Systems Analyst"/>
    <x v="0"/>
    <x v="2"/>
    <s v="Female"/>
    <s v="Asian"/>
    <n v="34"/>
    <d v="2016-05-22T00:00:00"/>
    <s v="May"/>
    <s v="2016"/>
    <s v="Miami"/>
    <s v="United States"/>
    <s v="$44,614"/>
    <n v="0"/>
  </r>
  <r>
    <s v="E04112"/>
    <s v="Axel"/>
    <s v="Chu"/>
    <s v="Systems Analyst"/>
    <x v="0"/>
    <x v="1"/>
    <s v="Male"/>
    <s v="Asian"/>
    <n v="43"/>
    <d v="2018-05-04T00:00:00"/>
    <s v="May"/>
    <s v="2018"/>
    <s v="Beijing"/>
    <s v="China"/>
    <s v="$59,888"/>
    <n v="0"/>
  </r>
  <r>
    <s v="E02884"/>
    <s v="Axel"/>
    <s v="Johnson"/>
    <s v="Director"/>
    <x v="6"/>
    <x v="4"/>
    <s v="Male"/>
    <s v="Caucasian"/>
    <n v="60"/>
    <d v="2015-04-14T00:00:00"/>
    <s v="April"/>
    <s v="2015"/>
    <s v="Seattle"/>
    <s v="United States"/>
    <s v="$155,788"/>
    <n v="0.17"/>
  </r>
  <r>
    <s v="E02295"/>
    <s v="Axel"/>
    <s v="Jordan"/>
    <s v="Analyst"/>
    <x v="1"/>
    <x v="3"/>
    <s v="Male"/>
    <s v="Caucasian"/>
    <n v="47"/>
    <d v="2013-02-28T00:00:00"/>
    <s v="February"/>
    <s v="2013"/>
    <s v="Chicago"/>
    <s v="United States"/>
    <s v="$54,635"/>
    <n v="0"/>
  </r>
  <r>
    <s v="E00717"/>
    <s v="Axel"/>
    <s v="Santos"/>
    <s v="Sr. Analyst"/>
    <x v="3"/>
    <x v="0"/>
    <s v="Male"/>
    <s v="Latino"/>
    <n v="62"/>
    <d v="2011-02-17T00:00:00"/>
    <s v="February"/>
    <s v="2011"/>
    <s v="Phoenix"/>
    <s v="United States"/>
    <s v="$94,422"/>
    <n v="0"/>
  </r>
  <r>
    <s v="E02730"/>
    <s v="Axel"/>
    <s v="Soto"/>
    <s v="Quality Engineer"/>
    <x v="4"/>
    <x v="3"/>
    <s v="Male"/>
    <s v="Latino"/>
    <n v="46"/>
    <d v="2005-04-22T00:00:00"/>
    <s v="April"/>
    <s v="2005"/>
    <s v="Rio de Janerio"/>
    <s v="Brazil"/>
    <s v="$96,639"/>
    <n v="0"/>
  </r>
  <r>
    <s v="E03081"/>
    <s v="Ayla"/>
    <s v="Brown"/>
    <s v="Sr. Manger"/>
    <x v="1"/>
    <x v="2"/>
    <s v="Female"/>
    <s v="Caucasian"/>
    <n v="49"/>
    <d v="2013-04-15T00:00:00"/>
    <s v="April"/>
    <s v="2013"/>
    <s v="Phoenix"/>
    <s v="United States"/>
    <s v="$128,303"/>
    <n v="0.15"/>
  </r>
  <r>
    <s v="E01363"/>
    <s v="Ayla"/>
    <s v="Daniels"/>
    <s v="Technical Architect"/>
    <x v="0"/>
    <x v="3"/>
    <s v="Female"/>
    <s v="Caucasian"/>
    <n v="53"/>
    <d v="1997-04-23T00:00:00"/>
    <s v="April"/>
    <s v="1997"/>
    <s v="Miami"/>
    <s v="United States"/>
    <s v="$78,153"/>
    <n v="0"/>
  </r>
  <r>
    <s v="E03560"/>
    <s v="Ayla"/>
    <s v="Ng"/>
    <s v="Account Representative"/>
    <x v="1"/>
    <x v="2"/>
    <s v="Female"/>
    <s v="Asian"/>
    <n v="46"/>
    <d v="2004-03-20T00:00:00"/>
    <s v="March"/>
    <s v="2004"/>
    <s v="Beijing"/>
    <s v="China"/>
    <s v="$73,004"/>
    <n v="0"/>
  </r>
  <r>
    <s v="E02665"/>
    <s v="Bella"/>
    <s v="Butler"/>
    <s v="Sr. Manger"/>
    <x v="2"/>
    <x v="2"/>
    <s v="Female"/>
    <s v="Black"/>
    <n v="33"/>
    <d v="2019-10-25T00:00:00"/>
    <s v="October"/>
    <s v="2019"/>
    <s v="Seattle"/>
    <s v="United States"/>
    <s v="$131,652"/>
    <n v="0.11"/>
  </r>
  <r>
    <s v="E04994"/>
    <s v="Bella"/>
    <s v="Holmes"/>
    <s v="Director"/>
    <x v="3"/>
    <x v="1"/>
    <s v="Female"/>
    <s v="Caucasian"/>
    <n v="35"/>
    <d v="2017-06-26T00:00:00"/>
    <s v="June"/>
    <s v="2017"/>
    <s v="Miami"/>
    <s v="United States"/>
    <s v="$161,269"/>
    <n v="0.27"/>
  </r>
  <r>
    <s v="E02943"/>
    <s v="Bella"/>
    <s v="Lopez"/>
    <s v="Sr. Analyst"/>
    <x v="5"/>
    <x v="3"/>
    <s v="Female"/>
    <s v="Latino"/>
    <n v="32"/>
    <d v="2013-11-12T00:00:00"/>
    <s v="November"/>
    <s v="2013"/>
    <s v="Chicago"/>
    <s v="United States"/>
    <s v="$88,895"/>
    <n v="0"/>
  </r>
  <r>
    <s v="E00163"/>
    <s v="Bella"/>
    <s v="Powell"/>
    <s v="Director"/>
    <x v="2"/>
    <x v="1"/>
    <s v="Female"/>
    <s v="Black"/>
    <n v="65"/>
    <d v="2002-03-04T00:00:00"/>
    <s v="March"/>
    <s v="2002"/>
    <s v="Phoenix"/>
    <s v="United States"/>
    <s v="$175,837"/>
    <n v="0.2"/>
  </r>
  <r>
    <s v="E00245"/>
    <s v="Benjamin"/>
    <s v="Delgado"/>
    <s v="Test Engineer"/>
    <x v="4"/>
    <x v="3"/>
    <s v="Male"/>
    <s v="Latino"/>
    <n v="64"/>
    <d v="1992-09-28T00:00:00"/>
    <s v="September"/>
    <s v="1992"/>
    <s v="Austin"/>
    <s v="United States"/>
    <s v="$70,778"/>
    <n v="0"/>
  </r>
  <r>
    <s v="E01711"/>
    <s v="Benjamin"/>
    <s v="Ford"/>
    <s v="Analyst II"/>
    <x v="2"/>
    <x v="0"/>
    <s v="Male"/>
    <s v="Caucasian"/>
    <n v="31"/>
    <d v="2021-04-22T00:00:00"/>
    <s v="April"/>
    <s v="2021"/>
    <s v="Phoenix"/>
    <s v="United States"/>
    <s v="$74,215"/>
    <n v="0"/>
  </r>
  <r>
    <s v="E00639"/>
    <s v="Benjamin"/>
    <s v="Mai"/>
    <s v="System Administrator "/>
    <x v="0"/>
    <x v="3"/>
    <s v="Male"/>
    <s v="Asian"/>
    <n v="54"/>
    <d v="1998-06-15T00:00:00"/>
    <s v="June"/>
    <s v="1998"/>
    <s v="Phoenix"/>
    <s v="United States"/>
    <s v="$95,239"/>
    <n v="0"/>
  </r>
  <r>
    <s v="E03417"/>
    <s v="Benjamin"/>
    <s v="Moua"/>
    <s v="Computer Systems Manager"/>
    <x v="0"/>
    <x v="2"/>
    <s v="Male"/>
    <s v="Asian"/>
    <n v="40"/>
    <d v="2007-07-02T00:00:00"/>
    <s v="July"/>
    <s v="2007"/>
    <s v="Chongqing"/>
    <s v="China"/>
    <s v="$93,971"/>
    <n v="0.08"/>
  </r>
  <r>
    <s v="E04732"/>
    <s v="Benjamin"/>
    <s v="Ramirez"/>
    <s v="Network Engineer"/>
    <x v="0"/>
    <x v="1"/>
    <s v="Male"/>
    <s v="Latino"/>
    <n v="48"/>
    <d v="2005-07-27T00:00:00"/>
    <s v="July"/>
    <s v="2005"/>
    <s v="Chicago"/>
    <s v="United States"/>
    <s v="$68,987"/>
    <n v="0"/>
  </r>
  <r>
    <s v="E00465"/>
    <s v="Brooklyn"/>
    <s v="Cho"/>
    <s v="Technical Architect"/>
    <x v="0"/>
    <x v="2"/>
    <s v="Female"/>
    <s v="Asian"/>
    <n v="45"/>
    <d v="2002-07-08T00:00:00"/>
    <s v="July"/>
    <s v="2002"/>
    <s v="Chengdu"/>
    <s v="China"/>
    <s v="$92,655"/>
    <n v="0"/>
  </r>
  <r>
    <s v="E02604"/>
    <s v="Brooklyn"/>
    <s v="Collins"/>
    <s v="Sr. Manger"/>
    <x v="2"/>
    <x v="3"/>
    <s v="Female"/>
    <s v="Black"/>
    <n v="59"/>
    <d v="2018-10-27T00:00:00"/>
    <s v="October"/>
    <s v="2018"/>
    <s v="Austin"/>
    <s v="United States"/>
    <s v="$139,208"/>
    <n v="0.11"/>
  </r>
  <r>
    <s v="E04938"/>
    <s v="Brooklyn"/>
    <s v="Daniels"/>
    <s v="Analyst"/>
    <x v="5"/>
    <x v="0"/>
    <s v="Female"/>
    <s v="Caucasian"/>
    <n v="64"/>
    <d v="2003-02-10T00:00:00"/>
    <s v="February"/>
    <s v="2003"/>
    <s v="Miami"/>
    <s v="United States"/>
    <s v="$57,032"/>
    <n v="0"/>
  </r>
  <r>
    <s v="E00233"/>
    <s v="Brooklyn"/>
    <s v="Reyes"/>
    <s v="Service Desk Analyst"/>
    <x v="0"/>
    <x v="2"/>
    <s v="Female"/>
    <s v="Latino"/>
    <n v="36"/>
    <d v="2019-12-19T00:00:00"/>
    <s v="December"/>
    <s v="2019"/>
    <s v="Columbus"/>
    <s v="United States"/>
    <s v="$91,954"/>
    <n v="0"/>
  </r>
  <r>
    <s v="E04444"/>
    <s v="Brooklyn"/>
    <s v="Ruiz"/>
    <s v="IT Coordinator"/>
    <x v="0"/>
    <x v="2"/>
    <s v="Female"/>
    <s v="Latino"/>
    <n v="61"/>
    <d v="2014-08-10T00:00:00"/>
    <s v="August"/>
    <s v="2014"/>
    <s v="Phoenix"/>
    <s v="United States"/>
    <s v="$57,446"/>
    <n v="0"/>
  </r>
  <r>
    <s v="E00099"/>
    <s v="Brooklyn"/>
    <s v="Salazar"/>
    <s v="IT Systems Architect"/>
    <x v="0"/>
    <x v="2"/>
    <s v="Female"/>
    <s v="Latino"/>
    <n v="44"/>
    <d v="2011-03-01T00:00:00"/>
    <s v="March"/>
    <s v="2011"/>
    <s v="Austin"/>
    <s v="United States"/>
    <s v="$82,462"/>
    <n v="0"/>
  </r>
  <r>
    <s v="E03583"/>
    <s v="Brooks"/>
    <s v="Marquez"/>
    <s v="Vice President"/>
    <x v="1"/>
    <x v="3"/>
    <s v="Male"/>
    <s v="Latino"/>
    <n v="61"/>
    <d v="2019-09-24T00:00:00"/>
    <s v="September"/>
    <s v="2019"/>
    <s v="Chicago"/>
    <s v="United States"/>
    <s v="$201,464"/>
    <n v="0.37"/>
  </r>
  <r>
    <s v="E03097"/>
    <s v="Brooks"/>
    <s v="Stewart"/>
    <s v="HRISr. Analyst"/>
    <x v="6"/>
    <x v="5"/>
    <s v="Male"/>
    <s v="Black"/>
    <n v="45"/>
    <d v="2015-12-19T00:00:00"/>
    <s v="December"/>
    <s v="2015"/>
    <s v="Columbus"/>
    <s v="United States"/>
    <s v="$51,983"/>
    <n v="0"/>
  </r>
  <r>
    <s v="E03889"/>
    <s v="Caleb"/>
    <s v="Flores"/>
    <s v="Manager"/>
    <x v="6"/>
    <x v="5"/>
    <s v="Male"/>
    <s v="Latino"/>
    <n v="34"/>
    <d v="2013-08-13T00:00:00"/>
    <s v="August"/>
    <s v="2013"/>
    <s v="Rio de Janerio"/>
    <s v="Brazil"/>
    <s v="$113,909"/>
    <n v="0.06"/>
  </r>
  <r>
    <s v="E02216"/>
    <s v="Caleb"/>
    <s v="Marquez"/>
    <s v="IT Systems Architect"/>
    <x v="0"/>
    <x v="1"/>
    <s v="Male"/>
    <s v="Latino"/>
    <n v="29"/>
    <d v="2019-10-15T00:00:00"/>
    <s v="October"/>
    <s v="2019"/>
    <s v="Rio de Janerio"/>
    <s v="Brazil"/>
    <s v="$66,819"/>
    <n v="0"/>
  </r>
  <r>
    <s v="E03124"/>
    <s v="Caleb"/>
    <s v="Nelson"/>
    <s v="Director"/>
    <x v="5"/>
    <x v="3"/>
    <s v="Male"/>
    <s v="Caucasian"/>
    <n v="33"/>
    <d v="2017-06-12T00:00:00"/>
    <s v="June"/>
    <s v="2017"/>
    <s v="Columbus"/>
    <s v="United States"/>
    <s v="$164,396"/>
    <n v="0.28999999999999998"/>
  </r>
  <r>
    <s v="E00538"/>
    <s v="Caleb"/>
    <s v="Xiong"/>
    <s v="Sr. Account Representative"/>
    <x v="1"/>
    <x v="3"/>
    <s v="Male"/>
    <s v="Asian"/>
    <n v="38"/>
    <d v="2011-11-28T00:00:00"/>
    <s v="November"/>
    <s v="2011"/>
    <s v="Chicago"/>
    <s v="United States"/>
    <s v="$74,010"/>
    <n v="0"/>
  </r>
  <r>
    <s v="E01807"/>
    <s v="Cameron"/>
    <s v="Evans"/>
    <s v="Test Engineer"/>
    <x v="4"/>
    <x v="3"/>
    <s v="Male"/>
    <s v="Caucasian"/>
    <n v="50"/>
    <d v="2018-12-13T00:00:00"/>
    <s v="December"/>
    <s v="2018"/>
    <s v="Columbus"/>
    <s v="United States"/>
    <s v="$63,098"/>
    <n v="0"/>
  </r>
  <r>
    <s v="E04386"/>
    <s v="Cameron"/>
    <s v="Powell"/>
    <s v="Business Partner"/>
    <x v="6"/>
    <x v="5"/>
    <s v="Male"/>
    <s v="Black"/>
    <n v="41"/>
    <d v="2004-08-20T00:00:00"/>
    <s v="August"/>
    <s v="2004"/>
    <s v="Austin"/>
    <s v="United States"/>
    <s v="$49,186"/>
    <n v="0"/>
  </r>
  <r>
    <s v="E04779"/>
    <s v="Cameron"/>
    <s v="Young"/>
    <s v="Vice President"/>
    <x v="4"/>
    <x v="2"/>
    <s v="Male"/>
    <s v="Caucasian"/>
    <n v="63"/>
    <d v="2016-01-18T00:00:00"/>
    <s v="January"/>
    <s v="2016"/>
    <s v="Seattle"/>
    <s v="United States"/>
    <s v="$180,994"/>
    <n v="0.39"/>
  </r>
  <r>
    <s v="E04542"/>
    <s v="Camila"/>
    <s v="Cortez"/>
    <s v="Manager"/>
    <x v="5"/>
    <x v="2"/>
    <s v="Female"/>
    <s v="Latino"/>
    <n v="29"/>
    <d v="2021-05-09T00:00:00"/>
    <s v="May"/>
    <s v="2021"/>
    <s v="Phoenix"/>
    <s v="United States"/>
    <s v="$129,541"/>
    <n v="0.08"/>
  </r>
  <r>
    <s v="E04247"/>
    <s v="Camila"/>
    <s v="Evans"/>
    <s v="Manager"/>
    <x v="5"/>
    <x v="1"/>
    <s v="Female"/>
    <s v="Black"/>
    <n v="55"/>
    <d v="1992-12-20T00:00:00"/>
    <s v="December"/>
    <s v="1992"/>
    <s v="Miami"/>
    <s v="United States"/>
    <s v="$113,950"/>
    <n v="0.09"/>
  </r>
  <r>
    <s v="E03854"/>
    <s v="Camila"/>
    <s v="Li"/>
    <s v="Sr. Manger"/>
    <x v="0"/>
    <x v="1"/>
    <s v="Female"/>
    <s v="Asian"/>
    <n v="60"/>
    <d v="2010-07-24T00:00:00"/>
    <s v="July"/>
    <s v="2010"/>
    <s v="Shanghai"/>
    <s v="China"/>
    <s v="$126,911"/>
    <n v="0.1"/>
  </r>
  <r>
    <s v="E03344"/>
    <s v="Camila"/>
    <s v="Rogers"/>
    <s v="Controls Engineer"/>
    <x v="4"/>
    <x v="0"/>
    <s v="Female"/>
    <s v="Caucasian"/>
    <n v="27"/>
    <d v="2021-10-21T00:00:00"/>
    <s v="October"/>
    <s v="2021"/>
    <s v="Seattle"/>
    <s v="United States"/>
    <s v="$109,851"/>
    <n v="0"/>
  </r>
  <r>
    <s v="E00884"/>
    <s v="Camila"/>
    <s v="Silva"/>
    <s v="Sr. Manger"/>
    <x v="5"/>
    <x v="0"/>
    <s v="Female"/>
    <s v="Latino"/>
    <n v="64"/>
    <d v="2003-12-01T00:00:00"/>
    <s v="December"/>
    <s v="2003"/>
    <s v="Seattle"/>
    <s v="United States"/>
    <s v="$154,828"/>
    <n v="0.13"/>
  </r>
  <r>
    <s v="E03907"/>
    <s v="Camila"/>
    <s v="Watson"/>
    <s v="Vice President"/>
    <x v="2"/>
    <x v="0"/>
    <s v="Female"/>
    <s v="Caucasian"/>
    <n v="32"/>
    <d v="2018-01-02T00:00:00"/>
    <s v="January"/>
    <s v="2018"/>
    <s v="Austin"/>
    <s v="United States"/>
    <s v="$190,253"/>
    <n v="0.33"/>
  </r>
  <r>
    <s v="E02044"/>
    <s v="Caroline"/>
    <s v="Alexander"/>
    <s v="Business Partner"/>
    <x v="6"/>
    <x v="5"/>
    <s v="Female"/>
    <s v="Black"/>
    <n v="42"/>
    <d v="2020-09-18T00:00:00"/>
    <s v="September"/>
    <s v="2020"/>
    <s v="Columbus"/>
    <s v="United States"/>
    <s v="$47,071"/>
    <n v="0"/>
  </r>
  <r>
    <s v="E00034"/>
    <s v="Caroline"/>
    <s v="Herrera"/>
    <s v="Sr. Manger"/>
    <x v="5"/>
    <x v="2"/>
    <s v="Female"/>
    <s v="Latino"/>
    <n v="45"/>
    <d v="2004-08-19T00:00:00"/>
    <s v="August"/>
    <s v="2004"/>
    <s v="Rio de Janerio"/>
    <s v="Brazil"/>
    <s v="$121,065"/>
    <n v="0.15"/>
  </r>
  <r>
    <s v="E03277"/>
    <s v="Caroline"/>
    <s v="Hu"/>
    <s v="Sr. Manger"/>
    <x v="5"/>
    <x v="0"/>
    <s v="Female"/>
    <s v="Asian"/>
    <n v="31"/>
    <d v="2019-08-18T00:00:00"/>
    <s v="August"/>
    <s v="2019"/>
    <s v="Shanghai"/>
    <s v="China"/>
    <s v="$126,353"/>
    <n v="0.12"/>
  </r>
  <r>
    <s v="E03247"/>
    <s v="Caroline"/>
    <s v="Jenkins"/>
    <s v="Analyst"/>
    <x v="2"/>
    <x v="1"/>
    <s v="Female"/>
    <s v="Caucasian"/>
    <n v="27"/>
    <d v="2018-05-06T00:00:00"/>
    <s v="May"/>
    <s v="2018"/>
    <s v="Chicago"/>
    <s v="United States"/>
    <s v="$49,011"/>
    <n v="0"/>
  </r>
  <r>
    <s v="E01413"/>
    <s v="Caroline"/>
    <s v="Nelson"/>
    <s v="Sr. Account Representative"/>
    <x v="1"/>
    <x v="0"/>
    <s v="Female"/>
    <s v="Black"/>
    <n v="60"/>
    <d v="1997-07-30T00:00:00"/>
    <s v="July"/>
    <s v="1997"/>
    <s v="Columbus"/>
    <s v="United States"/>
    <s v="$71,677"/>
    <n v="0"/>
  </r>
  <r>
    <s v="E02687"/>
    <s v="Caroline"/>
    <s v="Nelson"/>
    <s v="Vice President"/>
    <x v="2"/>
    <x v="3"/>
    <s v="Female"/>
    <s v="Caucasian"/>
    <n v="36"/>
    <d v="2014-01-11T00:00:00"/>
    <s v="January"/>
    <s v="2014"/>
    <s v="Chicago"/>
    <s v="United States"/>
    <s v="$202,323"/>
    <n v="0.39"/>
  </r>
  <r>
    <s v="E02681"/>
    <s v="Caroline"/>
    <s v="Owens"/>
    <s v="Director"/>
    <x v="0"/>
    <x v="0"/>
    <s v="Female"/>
    <s v="Caucasian"/>
    <n v="26"/>
    <d v="2021-07-26T00:00:00"/>
    <s v="July"/>
    <s v="2021"/>
    <s v="Phoenix"/>
    <s v="United States"/>
    <s v="$151,108"/>
    <n v="0.22"/>
  </r>
  <r>
    <s v="E02535"/>
    <s v="Caroline"/>
    <s v="Perez"/>
    <s v="Controls Engineer"/>
    <x v="4"/>
    <x v="3"/>
    <s v="Female"/>
    <s v="Latino"/>
    <n v="29"/>
    <d v="2018-01-14T00:00:00"/>
    <s v="January"/>
    <s v="2018"/>
    <s v="Sao Paulo"/>
    <s v="Brazil"/>
    <s v="$80,516"/>
    <n v="0"/>
  </r>
  <r>
    <s v="E04749"/>
    <s v="Caroline"/>
    <s v="Phan"/>
    <s v="Sr. Manger"/>
    <x v="2"/>
    <x v="3"/>
    <s v="Female"/>
    <s v="Asian"/>
    <n v="41"/>
    <d v="2004-03-14T00:00:00"/>
    <s v="March"/>
    <s v="2004"/>
    <s v="Austin"/>
    <s v="United States"/>
    <s v="$155,004"/>
    <n v="0.12"/>
  </r>
  <r>
    <s v="E02968"/>
    <s v="Caroline"/>
    <s v="Santos"/>
    <s v="Analyst II"/>
    <x v="2"/>
    <x v="1"/>
    <s v="Female"/>
    <s v="Latino"/>
    <n v="25"/>
    <d v="2020-07-12T00:00:00"/>
    <s v="July"/>
    <s v="2020"/>
    <s v="Sao Paulo"/>
    <s v="Brazil"/>
    <s v="$56,565"/>
    <n v="0"/>
  </r>
  <r>
    <s v="E01870"/>
    <s v="Carson"/>
    <s v="Chau"/>
    <s v="Director"/>
    <x v="2"/>
    <x v="3"/>
    <s v="Male"/>
    <s v="Asian"/>
    <n v="58"/>
    <d v="2007-10-12T00:00:00"/>
    <s v="October"/>
    <s v="2007"/>
    <s v="Chongqing"/>
    <s v="China"/>
    <s v="$162,038"/>
    <n v="0.24"/>
  </r>
  <r>
    <s v="E03343"/>
    <s v="Carson"/>
    <s v="Lu"/>
    <s v="Engineering Manager"/>
    <x v="4"/>
    <x v="0"/>
    <s v="Male"/>
    <s v="Asian"/>
    <n v="64"/>
    <d v="1996-12-04T00:00:00"/>
    <s v="December"/>
    <s v="1996"/>
    <s v="Beijing"/>
    <s v="China"/>
    <s v="$99,354"/>
    <n v="0.12"/>
  </r>
  <r>
    <s v="E01584"/>
    <s v="Carter"/>
    <s v="Mejia"/>
    <s v="Sr. Manger"/>
    <x v="6"/>
    <x v="7"/>
    <s v="Male"/>
    <s v="Latino"/>
    <n v="29"/>
    <d v="2019-05-09T00:00:00"/>
    <s v="May"/>
    <s v="2019"/>
    <s v="Sao Paulo"/>
    <s v="Brazil"/>
    <s v="$125,828"/>
    <n v="0.15"/>
  </r>
  <r>
    <s v="E03160"/>
    <s v="Carter"/>
    <s v="Ortiz"/>
    <s v="Quality Engineer"/>
    <x v="4"/>
    <x v="0"/>
    <s v="Male"/>
    <s v="Latino"/>
    <n v="54"/>
    <d v="2012-04-29T00:00:00"/>
    <s v="April"/>
    <s v="2012"/>
    <s v="Sao Paulo"/>
    <s v="Brazil"/>
    <s v="$96,441"/>
    <n v="0"/>
  </r>
  <r>
    <s v="E01091"/>
    <s v="Carter"/>
    <s v="Reed"/>
    <s v="Development Engineer"/>
    <x v="4"/>
    <x v="2"/>
    <s v="Male"/>
    <s v="Black"/>
    <n v="40"/>
    <d v="2005-07-07T00:00:00"/>
    <s v="July"/>
    <s v="2005"/>
    <s v="Seattle"/>
    <s v="United States"/>
    <s v="$74,412"/>
    <n v="0"/>
  </r>
  <r>
    <s v="E03912"/>
    <s v="Carter"/>
    <s v="Turner"/>
    <s v="Sr. Analyst"/>
    <x v="5"/>
    <x v="3"/>
    <s v="Male"/>
    <s v="Caucasian"/>
    <n v="33"/>
    <d v="2015-11-17T00:00:00"/>
    <s v="November"/>
    <s v="2015"/>
    <s v="Phoenix"/>
    <s v="United States"/>
    <s v="$91,632"/>
    <n v="0"/>
  </r>
  <r>
    <s v="E02844"/>
    <s v="Charles"/>
    <s v="Diaz"/>
    <s v="Sr. Manger"/>
    <x v="1"/>
    <x v="3"/>
    <s v="Male"/>
    <s v="Latino"/>
    <n v="55"/>
    <d v="2013-11-16T00:00:00"/>
    <s v="November"/>
    <s v="2013"/>
    <s v="Sao Paulo"/>
    <s v="Brazil"/>
    <s v="$124,129"/>
    <n v="0.15"/>
  </r>
  <r>
    <s v="E02649"/>
    <s v="Charles"/>
    <s v="Gonzalez"/>
    <s v="Quality Engineer"/>
    <x v="4"/>
    <x v="1"/>
    <s v="Male"/>
    <s v="Latino"/>
    <n v="27"/>
    <d v="2018-09-28T00:00:00"/>
    <s v="September"/>
    <s v="2018"/>
    <s v="Rio de Janerio"/>
    <s v="Brazil"/>
    <s v="$64,247"/>
    <n v="0"/>
  </r>
  <r>
    <s v="E02798"/>
    <s v="Charles"/>
    <s v="Henderson"/>
    <s v="Systems Analyst"/>
    <x v="0"/>
    <x v="0"/>
    <s v="Male"/>
    <s v="Caucasian"/>
    <n v="48"/>
    <d v="2002-02-11T00:00:00"/>
    <s v="February"/>
    <s v="2002"/>
    <s v="Austin"/>
    <s v="United States"/>
    <s v="$43,080"/>
    <n v="0"/>
  </r>
  <r>
    <s v="E01789"/>
    <s v="Charles"/>
    <s v="Luu"/>
    <s v="Sr. Manger"/>
    <x v="1"/>
    <x v="2"/>
    <s v="Male"/>
    <s v="Asian"/>
    <n v="25"/>
    <d v="2021-06-15T00:00:00"/>
    <s v="June"/>
    <s v="2021"/>
    <s v="Shanghai"/>
    <s v="China"/>
    <s v="$142,731"/>
    <n v="0.11"/>
  </r>
  <r>
    <s v="E00646"/>
    <s v="Charles"/>
    <s v="Moore"/>
    <s v="Analyst"/>
    <x v="3"/>
    <x v="0"/>
    <s v="Male"/>
    <s v="Caucasian"/>
    <n v="49"/>
    <d v="2011-12-17T00:00:00"/>
    <s v="December"/>
    <s v="2011"/>
    <s v="Seattle"/>
    <s v="United States"/>
    <s v="$56,878"/>
    <n v="0"/>
  </r>
  <r>
    <s v="E01927"/>
    <s v="Charles"/>
    <s v="Moore"/>
    <s v="Technical Architect"/>
    <x v="0"/>
    <x v="2"/>
    <s v="Male"/>
    <s v="Black"/>
    <n v="34"/>
    <d v="2016-02-16T00:00:00"/>
    <s v="February"/>
    <s v="2016"/>
    <s v="Miami"/>
    <s v="United States"/>
    <s v="$63,411"/>
    <n v="0"/>
  </r>
  <r>
    <s v="E02072"/>
    <s v="Charles"/>
    <s v="Robinson"/>
    <s v="HRISr. Analyst"/>
    <x v="6"/>
    <x v="6"/>
    <s v="Male"/>
    <s v="Caucasian"/>
    <n v="26"/>
    <d v="2021-03-12T00:00:00"/>
    <s v="March"/>
    <s v="2021"/>
    <s v="Seattle"/>
    <s v="United States"/>
    <s v="$70,369"/>
    <n v="0"/>
  </r>
  <r>
    <s v="E00994"/>
    <s v="Charlotte"/>
    <s v="Baker"/>
    <s v="Analyst II"/>
    <x v="1"/>
    <x v="2"/>
    <s v="Female"/>
    <s v="Caucasian"/>
    <n v="29"/>
    <d v="2016-11-17T00:00:00"/>
    <s v="November"/>
    <s v="2016"/>
    <s v="Austin"/>
    <s v="United States"/>
    <s v="$60,930"/>
    <n v="0"/>
  </r>
  <r>
    <s v="E03894"/>
    <s v="Charlotte"/>
    <s v="Chang"/>
    <s v="Manager"/>
    <x v="1"/>
    <x v="1"/>
    <s v="Female"/>
    <s v="Asian"/>
    <n v="50"/>
    <d v="2000-05-07T00:00:00"/>
    <s v="May"/>
    <s v="2000"/>
    <s v="Chicago"/>
    <s v="United States"/>
    <s v="$106,428"/>
    <n v="7.0000000000000007E-2"/>
  </r>
  <r>
    <s v="E03269"/>
    <s v="Charlotte"/>
    <s v="Chu"/>
    <s v="Network Engineer"/>
    <x v="0"/>
    <x v="2"/>
    <s v="Female"/>
    <s v="Asian"/>
    <n v="50"/>
    <d v="2001-01-23T00:00:00"/>
    <s v="January"/>
    <s v="2001"/>
    <s v="Chengdu"/>
    <s v="China"/>
    <s v="$97,537"/>
    <n v="0"/>
  </r>
  <r>
    <s v="E01525"/>
    <s v="Charlotte"/>
    <s v="Ruiz"/>
    <s v="Computer Systems Manager"/>
    <x v="0"/>
    <x v="2"/>
    <s v="Female"/>
    <s v="Latino"/>
    <n v="32"/>
    <d v="2017-10-02T00:00:00"/>
    <s v="October"/>
    <s v="2017"/>
    <s v="Rio de Janerio"/>
    <s v="Brazil"/>
    <s v="$61,886"/>
    <n v="0.09"/>
  </r>
  <r>
    <s v="E04535"/>
    <s v="Charlotte"/>
    <s v="Vo"/>
    <s v="System Administrator "/>
    <x v="0"/>
    <x v="0"/>
    <s v="Female"/>
    <s v="Asian"/>
    <n v="57"/>
    <d v="2014-01-10T00:00:00"/>
    <s v="January"/>
    <s v="2014"/>
    <s v="Seattle"/>
    <s v="United States"/>
    <s v="$74,854"/>
    <n v="0"/>
  </r>
  <r>
    <s v="E01268"/>
    <s v="Charlotte"/>
    <s v="Wu"/>
    <s v="Sr. Business Partner"/>
    <x v="6"/>
    <x v="5"/>
    <s v="Female"/>
    <s v="Asian"/>
    <n v="63"/>
    <d v="2007-05-02T00:00:00"/>
    <s v="May"/>
    <s v="2007"/>
    <s v="Shanghai"/>
    <s v="China"/>
    <s v="$72,805"/>
    <n v="0"/>
  </r>
  <r>
    <s v="E01834"/>
    <s v="Chloe"/>
    <s v="Allen"/>
    <s v="Solutions Architect"/>
    <x v="0"/>
    <x v="2"/>
    <s v="Female"/>
    <s v="Caucasian"/>
    <n v="64"/>
    <d v="2004-07-08T00:00:00"/>
    <s v="July"/>
    <s v="2004"/>
    <s v="Seattle"/>
    <s v="United States"/>
    <s v="$77,903"/>
    <n v="0"/>
  </r>
  <r>
    <s v="E04417"/>
    <s v="Chloe"/>
    <s v="Salazar"/>
    <s v="Sr. Manger"/>
    <x v="6"/>
    <x v="6"/>
    <s v="Female"/>
    <s v="Latino"/>
    <n v="45"/>
    <d v="2011-05-22T00:00:00"/>
    <s v="May"/>
    <s v="2011"/>
    <s v="Seattle"/>
    <s v="United States"/>
    <s v="$152,353"/>
    <n v="0.14000000000000001"/>
  </r>
  <r>
    <s v="E00555"/>
    <s v="Christian"/>
    <s v="Ali"/>
    <s v="Analyst II"/>
    <x v="5"/>
    <x v="1"/>
    <s v="Male"/>
    <s v="Asian"/>
    <n v="65"/>
    <d v="2001-10-17T00:00:00"/>
    <s v="October"/>
    <s v="2001"/>
    <s v="Chongqing"/>
    <s v="China"/>
    <s v="$74,631"/>
    <n v="0"/>
  </r>
  <r>
    <s v="E01225"/>
    <s v="Christian"/>
    <s v="Fong"/>
    <s v="Manager"/>
    <x v="1"/>
    <x v="1"/>
    <s v="Male"/>
    <s v="Asian"/>
    <n v="49"/>
    <d v="2012-08-10T00:00:00"/>
    <s v="August"/>
    <s v="2012"/>
    <s v="Beijing"/>
    <s v="China"/>
    <s v="$109,850"/>
    <n v="7.0000000000000007E-2"/>
  </r>
  <r>
    <s v="E02562"/>
    <s v="Christian"/>
    <s v="Medina"/>
    <s v="Analyst"/>
    <x v="5"/>
    <x v="3"/>
    <s v="Male"/>
    <s v="Latino"/>
    <n v="51"/>
    <d v="2007-06-19T00:00:00"/>
    <s v="June"/>
    <s v="2007"/>
    <s v="Columbus"/>
    <s v="United States"/>
    <s v="$45,206"/>
    <n v="0"/>
  </r>
  <r>
    <s v="E02112"/>
    <s v="Christian"/>
    <s v="Sanders"/>
    <s v="Vice President"/>
    <x v="6"/>
    <x v="6"/>
    <s v="Male"/>
    <s v="Black"/>
    <n v="45"/>
    <d v="2013-08-07T00:00:00"/>
    <s v="August"/>
    <s v="2013"/>
    <s v="Seattle"/>
    <s v="United States"/>
    <s v="$236,946"/>
    <n v="0.37"/>
  </r>
  <r>
    <s v="E04079"/>
    <s v="Christopher"/>
    <s v="Butler"/>
    <s v="Network Architect"/>
    <x v="0"/>
    <x v="2"/>
    <s v="Male"/>
    <s v="Caucasian"/>
    <n v="41"/>
    <d v="2017-10-05T00:00:00"/>
    <s v="October"/>
    <s v="2017"/>
    <s v="Miami"/>
    <s v="United States"/>
    <s v="$67,468"/>
    <n v="0"/>
  </r>
  <r>
    <s v="E04720"/>
    <s v="Christopher"/>
    <s v="Chung"/>
    <s v="Controls Engineer"/>
    <x v="4"/>
    <x v="3"/>
    <s v="Male"/>
    <s v="Asian"/>
    <n v="28"/>
    <d v="2021-12-18T00:00:00"/>
    <s v="December"/>
    <s v="2021"/>
    <s v="Phoenix"/>
    <s v="United States"/>
    <s v="$95,670"/>
    <n v="0"/>
  </r>
  <r>
    <s v="E03595"/>
    <s v="Christopher"/>
    <s v="Howard"/>
    <s v="Enterprise Architect"/>
    <x v="0"/>
    <x v="0"/>
    <s v="Male"/>
    <s v="Caucasian"/>
    <n v="61"/>
    <d v="2019-08-26T00:00:00"/>
    <s v="August"/>
    <s v="2019"/>
    <s v="Seattle"/>
    <s v="United States"/>
    <s v="$75,780"/>
    <n v="0"/>
  </r>
  <r>
    <s v="E03289"/>
    <s v="Christopher"/>
    <s v="Lam"/>
    <s v="Vice President"/>
    <x v="3"/>
    <x v="2"/>
    <s v="Male"/>
    <s v="Asian"/>
    <n v="64"/>
    <d v="2013-03-29T00:00:00"/>
    <s v="March"/>
    <s v="2013"/>
    <s v="Columbus"/>
    <s v="United States"/>
    <s v="$252,325"/>
    <n v="0.4"/>
  </r>
  <r>
    <s v="E04114"/>
    <s v="Christopher"/>
    <s v="Lim"/>
    <s v="Director"/>
    <x v="0"/>
    <x v="1"/>
    <s v="Male"/>
    <s v="Asian"/>
    <n v="55"/>
    <d v="2007-03-13T00:00:00"/>
    <s v="March"/>
    <s v="2007"/>
    <s v="Shanghai"/>
    <s v="China"/>
    <s v="$184,648"/>
    <n v="0.24"/>
  </r>
  <r>
    <s v="E02148"/>
    <s v="Christopher"/>
    <s v="Vega"/>
    <s v="Engineering Manager"/>
    <x v="4"/>
    <x v="1"/>
    <s v="Male"/>
    <s v="Latino"/>
    <n v="54"/>
    <d v="2007-10-27T00:00:00"/>
    <s v="October"/>
    <s v="2007"/>
    <s v="Chicago"/>
    <s v="United States"/>
    <s v="$106,313"/>
    <n v="0.15"/>
  </r>
  <r>
    <s v="E00170"/>
    <s v="Claire"/>
    <s v="Adams"/>
    <s v="Director"/>
    <x v="1"/>
    <x v="2"/>
    <s v="Female"/>
    <s v="Black"/>
    <n v="61"/>
    <d v="1997-08-19T00:00:00"/>
    <s v="August"/>
    <s v="1997"/>
    <s v="Phoenix"/>
    <s v="United States"/>
    <s v="$159,567"/>
    <n v="0.28000000000000003"/>
  </r>
  <r>
    <s v="E00153"/>
    <s v="Claire"/>
    <s v="Jones"/>
    <s v="Field Engineer"/>
    <x v="4"/>
    <x v="3"/>
    <s v="Female"/>
    <s v="Caucasian"/>
    <n v="39"/>
    <d v="2019-03-12T00:00:00"/>
    <s v="March"/>
    <s v="2019"/>
    <s v="Seattle"/>
    <s v="United States"/>
    <s v="$62,644"/>
    <n v="0"/>
  </r>
  <r>
    <s v="E03159"/>
    <s v="Claire"/>
    <s v="Romero"/>
    <s v="Vice President"/>
    <x v="5"/>
    <x v="2"/>
    <s v="Female"/>
    <s v="Latino"/>
    <n v="37"/>
    <d v="2011-07-21T00:00:00"/>
    <s v="July"/>
    <s v="2011"/>
    <s v="Manaus"/>
    <s v="Brazil"/>
    <s v="$219,474"/>
    <n v="0.36"/>
  </r>
  <r>
    <s v="E04041"/>
    <s v="Clara"/>
    <s v="Huynh"/>
    <s v="IT Coordinator"/>
    <x v="0"/>
    <x v="0"/>
    <s v="Female"/>
    <s v="Asian"/>
    <n v="39"/>
    <d v="2020-11-18T00:00:00"/>
    <s v="November"/>
    <s v="2020"/>
    <s v="Shanghai"/>
    <s v="China"/>
    <s v="$48,415"/>
    <n v="0"/>
  </r>
  <r>
    <s v="E01064"/>
    <s v="Clara"/>
    <s v="Kang"/>
    <s v="Sr. Manger"/>
    <x v="0"/>
    <x v="2"/>
    <s v="Female"/>
    <s v="Asian"/>
    <n v="39"/>
    <d v="2017-03-25T00:00:00"/>
    <s v="March"/>
    <s v="2017"/>
    <s v="Phoenix"/>
    <s v="United States"/>
    <s v="$135,325"/>
    <n v="0.14000000000000001"/>
  </r>
  <r>
    <s v="E02563"/>
    <s v="Clara"/>
    <s v="Sanchez"/>
    <s v="Controls Engineer"/>
    <x v="4"/>
    <x v="3"/>
    <s v="Female"/>
    <s v="Latino"/>
    <n v="47"/>
    <d v="2018-10-02T00:00:00"/>
    <s v="October"/>
    <s v="2018"/>
    <s v="Rio de Janerio"/>
    <s v="Brazil"/>
    <s v="$111,404"/>
    <n v="0"/>
  </r>
  <r>
    <s v="E03691"/>
    <s v="Colton"/>
    <s v="Garcia"/>
    <s v="Solutions Architect"/>
    <x v="0"/>
    <x v="0"/>
    <s v="Male"/>
    <s v="Latino"/>
    <n v="55"/>
    <d v="1993-11-17T00:00:00"/>
    <s v="November"/>
    <s v="1993"/>
    <s v="Miami"/>
    <s v="United States"/>
    <s v="$80,170"/>
    <n v="0"/>
  </r>
  <r>
    <s v="E04682"/>
    <s v="Colton"/>
    <s v="Thao"/>
    <s v="Manager"/>
    <x v="6"/>
    <x v="5"/>
    <s v="Male"/>
    <s v="Asian"/>
    <n v="55"/>
    <d v="1995-11-16T00:00:00"/>
    <s v="November"/>
    <s v="1995"/>
    <s v="Chongqing"/>
    <s v="China"/>
    <s v="$125,936"/>
    <n v="0.08"/>
  </r>
  <r>
    <s v="E04466"/>
    <s v="Connor"/>
    <s v="Bell"/>
    <s v="Network Administrator"/>
    <x v="0"/>
    <x v="3"/>
    <s v="Male"/>
    <s v="Black"/>
    <n v="54"/>
    <d v="2000-04-01T00:00:00"/>
    <s v="April"/>
    <s v="2000"/>
    <s v="Austin"/>
    <s v="United States"/>
    <s v="$76,352"/>
    <n v="0"/>
  </r>
  <r>
    <s v="E01753"/>
    <s v="Connor"/>
    <s v="Fong"/>
    <s v="Manager"/>
    <x v="3"/>
    <x v="0"/>
    <s v="Male"/>
    <s v="Asian"/>
    <n v="40"/>
    <d v="2018-02-16T00:00:00"/>
    <s v="February"/>
    <s v="2018"/>
    <s v="Seattle"/>
    <s v="United States"/>
    <s v="$120,905"/>
    <n v="0.05"/>
  </r>
  <r>
    <s v="E04477"/>
    <s v="Connor"/>
    <s v="Grant"/>
    <s v="Sr. Analyst"/>
    <x v="3"/>
    <x v="0"/>
    <s v="Male"/>
    <s v="Caucasian"/>
    <n v="27"/>
    <d v="2021-10-13T00:00:00"/>
    <s v="October"/>
    <s v="2021"/>
    <s v="Seattle"/>
    <s v="United States"/>
    <s v="$74,077"/>
    <n v="0"/>
  </r>
  <r>
    <s v="E02017"/>
    <s v="Connor"/>
    <s v="Joseph"/>
    <s v="Director"/>
    <x v="6"/>
    <x v="4"/>
    <s v="Male"/>
    <s v="Caucasian"/>
    <n v="50"/>
    <d v="1998-07-22T00:00:00"/>
    <s v="July"/>
    <s v="1998"/>
    <s v="Chicago"/>
    <s v="United States"/>
    <s v="$174,895"/>
    <n v="0.15"/>
  </r>
  <r>
    <s v="E02428"/>
    <s v="Connor"/>
    <s v="Luu"/>
    <s v="Computer Systems Manager"/>
    <x v="0"/>
    <x v="0"/>
    <s v="Male"/>
    <s v="Asian"/>
    <n v="35"/>
    <d v="2016-05-03T00:00:00"/>
    <s v="May"/>
    <s v="2016"/>
    <s v="Chengdu"/>
    <s v="China"/>
    <s v="$73,899"/>
    <n v="0.05"/>
  </r>
  <r>
    <s v="E01261"/>
    <s v="Connor"/>
    <s v="Simmons"/>
    <s v="Analyst II"/>
    <x v="3"/>
    <x v="0"/>
    <s v="Male"/>
    <s v="Caucasian"/>
    <n v="55"/>
    <d v="2007-04-05T00:00:00"/>
    <s v="April"/>
    <s v="2007"/>
    <s v="Miami"/>
    <s v="United States"/>
    <s v="$52,310"/>
    <n v="0"/>
  </r>
  <r>
    <s v="E01466"/>
    <s v="Connor"/>
    <s v="Vang"/>
    <s v="Analyst"/>
    <x v="1"/>
    <x v="0"/>
    <s v="Male"/>
    <s v="Asian"/>
    <n v="25"/>
    <d v="2021-07-28T00:00:00"/>
    <s v="July"/>
    <s v="2021"/>
    <s v="Miami"/>
    <s v="United States"/>
    <s v="$46,845"/>
    <n v="0"/>
  </r>
  <r>
    <s v="E00399"/>
    <s v="Connor"/>
    <s v="Walker"/>
    <s v="Analyst II"/>
    <x v="2"/>
    <x v="2"/>
    <s v="Male"/>
    <s v="Caucasian"/>
    <n v="30"/>
    <d v="2019-03-18T00:00:00"/>
    <s v="March"/>
    <s v="2019"/>
    <s v="Columbus"/>
    <s v="United States"/>
    <s v="$54,714"/>
    <n v="0"/>
  </r>
  <r>
    <s v="E01388"/>
    <s v="Cooper"/>
    <s v="Gupta"/>
    <s v="Business Partner"/>
    <x v="6"/>
    <x v="6"/>
    <s v="Male"/>
    <s v="Asian"/>
    <n v="58"/>
    <d v="2014-06-20T00:00:00"/>
    <s v="June"/>
    <s v="2014"/>
    <s v="Chongqing"/>
    <s v="China"/>
    <s v="$41,728"/>
    <n v="0"/>
  </r>
  <r>
    <s v="E03305"/>
    <s v="Cooper"/>
    <s v="Jiang"/>
    <s v="Analyst II"/>
    <x v="3"/>
    <x v="3"/>
    <s v="Male"/>
    <s v="Asian"/>
    <n v="49"/>
    <d v="2019-07-25T00:00:00"/>
    <s v="July"/>
    <s v="2019"/>
    <s v="Chongqing"/>
    <s v="China"/>
    <s v="$50,883"/>
    <n v="0"/>
  </r>
  <r>
    <s v="E00742"/>
    <s v="Cooper"/>
    <s v="Mitchell"/>
    <s v="Manager"/>
    <x v="1"/>
    <x v="0"/>
    <s v="Male"/>
    <s v="Caucasian"/>
    <n v="43"/>
    <d v="2006-01-31T00:00:00"/>
    <s v="January"/>
    <s v="2006"/>
    <s v="Seattle"/>
    <s v="United States"/>
    <s v="$117,518"/>
    <n v="7.0000000000000007E-2"/>
  </r>
  <r>
    <s v="E03102"/>
    <s v="Cooper"/>
    <s v="Valdez"/>
    <s v="Manager"/>
    <x v="1"/>
    <x v="3"/>
    <s v="Male"/>
    <s v="Latino"/>
    <n v="50"/>
    <d v="2012-04-25T00:00:00"/>
    <s v="April"/>
    <s v="2012"/>
    <s v="Sao Paulo"/>
    <s v="Brazil"/>
    <s v="$113,269"/>
    <n v="0.09"/>
  </r>
  <r>
    <s v="E04464"/>
    <s v="Cooper"/>
    <s v="Yoon"/>
    <s v="Engineering Manager"/>
    <x v="4"/>
    <x v="1"/>
    <s v="Male"/>
    <s v="Asian"/>
    <n v="60"/>
    <d v="2018-02-15T00:00:00"/>
    <s v="February"/>
    <s v="2018"/>
    <s v="Austin"/>
    <s v="United States"/>
    <s v="$106,079"/>
    <n v="0.14000000000000001"/>
  </r>
  <r>
    <s v="E03292"/>
    <s v="Cora"/>
    <s v="Evans"/>
    <s v="Computer Systems Manager"/>
    <x v="0"/>
    <x v="0"/>
    <s v="Female"/>
    <s v="Black"/>
    <n v="45"/>
    <d v="2018-03-26T00:00:00"/>
    <s v="March"/>
    <s v="2018"/>
    <s v="Austin"/>
    <s v="United States"/>
    <s v="$86,478"/>
    <n v="0.06"/>
  </r>
  <r>
    <s v="E03935"/>
    <s v="Cora"/>
    <s v="Jiang"/>
    <s v="Vice President"/>
    <x v="0"/>
    <x v="3"/>
    <s v="Female"/>
    <s v="Asian"/>
    <n v="53"/>
    <d v="2008-04-30T00:00:00"/>
    <s v="April"/>
    <s v="2008"/>
    <s v="Austin"/>
    <s v="United States"/>
    <s v="$182,202"/>
    <n v="0.3"/>
  </r>
  <r>
    <s v="E04131"/>
    <s v="Cora"/>
    <s v="Rivera"/>
    <s v="Sr. Analyst"/>
    <x v="5"/>
    <x v="3"/>
    <s v="Female"/>
    <s v="Latino"/>
    <n v="42"/>
    <d v="2021-01-02T00:00:00"/>
    <s v="January"/>
    <s v="2021"/>
    <s v="Seattle"/>
    <s v="United States"/>
    <s v="$94,430"/>
    <n v="0"/>
  </r>
  <r>
    <s v="E01387"/>
    <s v="Cora"/>
    <s v="Zheng"/>
    <s v="Director"/>
    <x v="0"/>
    <x v="2"/>
    <s v="Female"/>
    <s v="Asian"/>
    <n v="27"/>
    <d v="2018-01-03T00:00:00"/>
    <s v="January"/>
    <s v="2018"/>
    <s v="Chengdu"/>
    <s v="China"/>
    <s v="$167,100"/>
    <n v="0.2"/>
  </r>
  <r>
    <s v="E03615"/>
    <s v="Daniel"/>
    <s v="Dixon"/>
    <s v="Operations Engineer"/>
    <x v="4"/>
    <x v="0"/>
    <s v="Male"/>
    <s v="Caucasian"/>
    <n v="51"/>
    <d v="1999-10-09T00:00:00"/>
    <s v="October"/>
    <s v="1999"/>
    <s v="Austin"/>
    <s v="United States"/>
    <s v="$95,639"/>
    <n v="0"/>
  </r>
  <r>
    <s v="E02599"/>
    <s v="Daniel"/>
    <s v="Huang"/>
    <s v="Vice President"/>
    <x v="6"/>
    <x v="4"/>
    <s v="Male"/>
    <s v="Asian"/>
    <n v="31"/>
    <d v="2015-09-03T00:00:00"/>
    <s v="September"/>
    <s v="2015"/>
    <s v="Columbus"/>
    <s v="United States"/>
    <s v="$250,953"/>
    <n v="0.34"/>
  </r>
  <r>
    <s v="E00523"/>
    <s v="Daniel"/>
    <s v="Jordan"/>
    <s v="Network Administrator"/>
    <x v="0"/>
    <x v="3"/>
    <s v="Male"/>
    <s v="Caucasian"/>
    <n v="58"/>
    <d v="1993-07-26T00:00:00"/>
    <s v="July"/>
    <s v="1993"/>
    <s v="Phoenix"/>
    <s v="United States"/>
    <s v="$69,260"/>
    <n v="0"/>
  </r>
  <r>
    <s v="E02861"/>
    <s v="Daniel"/>
    <s v="Perry"/>
    <s v="Enterprise Architect"/>
    <x v="0"/>
    <x v="1"/>
    <s v="Male"/>
    <s v="Caucasian"/>
    <n v="62"/>
    <d v="2001-04-15T00:00:00"/>
    <s v="April"/>
    <s v="2001"/>
    <s v="Columbus"/>
    <s v="United States"/>
    <s v="$80,921"/>
    <n v="0"/>
  </r>
  <r>
    <s v="E02942"/>
    <s v="Daniel"/>
    <s v="Richardson"/>
    <s v="Director"/>
    <x v="4"/>
    <x v="0"/>
    <s v="Male"/>
    <s v="Caucasian"/>
    <n v="30"/>
    <d v="2018-05-20T00:00:00"/>
    <s v="May"/>
    <s v="2018"/>
    <s v="Austin"/>
    <s v="United States"/>
    <s v="$184,368"/>
    <n v="0.28999999999999998"/>
  </r>
  <r>
    <s v="E03273"/>
    <s v="Daniel"/>
    <s v="Shah"/>
    <s v="Analyst II"/>
    <x v="1"/>
    <x v="1"/>
    <s v="Male"/>
    <s v="Asian"/>
    <n v="41"/>
    <d v="2010-06-04T00:00:00"/>
    <s v="June"/>
    <s v="2010"/>
    <s v="Beijing"/>
    <s v="China"/>
    <s v="$72,425"/>
    <n v="0"/>
  </r>
  <r>
    <s v="E04116"/>
    <s v="David"/>
    <s v="Barnes"/>
    <s v="Director"/>
    <x v="0"/>
    <x v="3"/>
    <s v="Male"/>
    <s v="Caucasian"/>
    <n v="64"/>
    <d v="2013-11-03T00:00:00"/>
    <s v="November"/>
    <s v="2013"/>
    <s v="Columbus"/>
    <s v="United States"/>
    <s v="$186,503"/>
    <n v="0.24"/>
  </r>
  <r>
    <s v="E00665"/>
    <s v="David"/>
    <s v="Chu"/>
    <s v="Controls Engineer"/>
    <x v="4"/>
    <x v="3"/>
    <s v="Male"/>
    <s v="Asian"/>
    <n v="55"/>
    <d v="1998-09-03T00:00:00"/>
    <s v="September"/>
    <s v="1998"/>
    <s v="Seattle"/>
    <s v="United States"/>
    <s v="$86,299"/>
    <n v="0"/>
  </r>
  <r>
    <s v="E00218"/>
    <s v="David"/>
    <s v="Desai"/>
    <s v="Vice President"/>
    <x v="1"/>
    <x v="0"/>
    <s v="Male"/>
    <s v="Asian"/>
    <n v="47"/>
    <d v="2016-11-22T00:00:00"/>
    <s v="November"/>
    <s v="2016"/>
    <s v="Austin"/>
    <s v="United States"/>
    <s v="$253,249"/>
    <n v="0.31"/>
  </r>
  <r>
    <s v="E04163"/>
    <s v="David"/>
    <s v="Herrera"/>
    <s v="Engineering Manager"/>
    <x v="4"/>
    <x v="0"/>
    <s v="Male"/>
    <s v="Latino"/>
    <n v="32"/>
    <d v="2021-10-09T00:00:00"/>
    <s v="October"/>
    <s v="2021"/>
    <s v="Rio de Janerio"/>
    <s v="Brazil"/>
    <s v="$102,298"/>
    <n v="0.13"/>
  </r>
  <r>
    <s v="E00273"/>
    <s v="David"/>
    <s v="Owens"/>
    <s v="Sr. Analyst"/>
    <x v="1"/>
    <x v="3"/>
    <s v="Male"/>
    <s v="Black"/>
    <n v="43"/>
    <d v="2004-04-16T00:00:00"/>
    <s v="April"/>
    <s v="2004"/>
    <s v="Austin"/>
    <s v="United States"/>
    <s v="$94,246"/>
    <n v="0"/>
  </r>
  <r>
    <s v="E00638"/>
    <s v="David"/>
    <s v="Simmons"/>
    <s v="Manager"/>
    <x v="5"/>
    <x v="3"/>
    <s v="Male"/>
    <s v="Caucasian"/>
    <n v="51"/>
    <d v="1997-01-26T00:00:00"/>
    <s v="January"/>
    <s v="1997"/>
    <s v="Phoenix"/>
    <s v="United States"/>
    <s v="$104,431"/>
    <n v="7.0000000000000007E-2"/>
  </r>
  <r>
    <s v="E04126"/>
    <s v="Dominic"/>
    <s v="Baker"/>
    <s v="Sr. Analyst"/>
    <x v="3"/>
    <x v="2"/>
    <s v="Male"/>
    <s v="Black"/>
    <n v="51"/>
    <d v="2020-10-09T00:00:00"/>
    <s v="October"/>
    <s v="2020"/>
    <s v="Chicago"/>
    <s v="United States"/>
    <s v="$91,853"/>
    <n v="0"/>
  </r>
  <r>
    <s v="E03720"/>
    <s v="Dominic"/>
    <s v="Clark"/>
    <s v="Quality Engineer"/>
    <x v="4"/>
    <x v="1"/>
    <s v="Male"/>
    <s v="Caucasian"/>
    <n v="52"/>
    <d v="2012-10-17T00:00:00"/>
    <s v="October"/>
    <s v="2012"/>
    <s v="Phoenix"/>
    <s v="United States"/>
    <s v="$71,476"/>
    <n v="0"/>
  </r>
  <r>
    <s v="E02716"/>
    <s v="Dominic"/>
    <s v="Dinh"/>
    <s v="Sr. Manger"/>
    <x v="5"/>
    <x v="0"/>
    <s v="Male"/>
    <s v="Asian"/>
    <n v="45"/>
    <d v="2005-04-11T00:00:00"/>
    <s v="April"/>
    <s v="2005"/>
    <s v="Chicago"/>
    <s v="United States"/>
    <s v="$128,468"/>
    <n v="0.11"/>
  </r>
  <r>
    <s v="E00402"/>
    <s v="Dominic"/>
    <s v="Guzman"/>
    <s v="Analyst"/>
    <x v="2"/>
    <x v="2"/>
    <s v="Male"/>
    <s v="Latino"/>
    <n v="65"/>
    <d v="2004-05-16T00:00:00"/>
    <s v="May"/>
    <s v="2004"/>
    <s v="Manaus"/>
    <s v="Brazil"/>
    <s v="$55,499"/>
    <n v="0"/>
  </r>
  <r>
    <s v="E04403"/>
    <s v="Dominic"/>
    <s v="Hu"/>
    <s v="Manager"/>
    <x v="3"/>
    <x v="0"/>
    <s v="Male"/>
    <s v="Asian"/>
    <n v="34"/>
    <d v="2012-02-13T00:00:00"/>
    <s v="February"/>
    <s v="2012"/>
    <s v="Shanghai"/>
    <s v="China"/>
    <s v="$118,708"/>
    <n v="7.0000000000000007E-2"/>
  </r>
  <r>
    <s v="E01371"/>
    <s v="Dominic"/>
    <s v="Le"/>
    <s v="Vice President"/>
    <x v="5"/>
    <x v="3"/>
    <s v="Male"/>
    <s v="Asian"/>
    <n v="41"/>
    <d v="2014-10-04T00:00:00"/>
    <s v="October"/>
    <s v="2014"/>
    <s v="Chongqing"/>
    <s v="China"/>
    <s v="$257,194"/>
    <n v="0.35"/>
  </r>
  <r>
    <s v="E00465"/>
    <s v="Dominic"/>
    <s v="Parker"/>
    <s v="Test Engineer"/>
    <x v="4"/>
    <x v="1"/>
    <s v="Male"/>
    <s v="Caucasian"/>
    <n v="62"/>
    <d v="2011-10-04T00:00:00"/>
    <s v="October"/>
    <s v="2011"/>
    <s v="Seattle"/>
    <s v="United States"/>
    <s v="$63,959"/>
    <n v="0"/>
  </r>
  <r>
    <s v="E01019"/>
    <s v="Dominic"/>
    <s v="Scott"/>
    <s v="Sr. Analyst"/>
    <x v="1"/>
    <x v="3"/>
    <s v="Male"/>
    <s v="Caucasian"/>
    <n v="45"/>
    <d v="2011-03-16T00:00:00"/>
    <s v="March"/>
    <s v="2011"/>
    <s v="Phoenix"/>
    <s v="United States"/>
    <s v="$81,687"/>
    <n v="0"/>
  </r>
  <r>
    <s v="E03988"/>
    <s v="Dominic"/>
    <s v="Thomas"/>
    <s v="Analyst II"/>
    <x v="5"/>
    <x v="2"/>
    <s v="Male"/>
    <s v="Caucasian"/>
    <n v="48"/>
    <d v="2005-09-28T00:00:00"/>
    <s v="September"/>
    <s v="2005"/>
    <s v="Austin"/>
    <s v="United States"/>
    <s v="$74,655"/>
    <n v="0"/>
  </r>
  <r>
    <s v="E00647"/>
    <s v="Dylan"/>
    <s v="Ali"/>
    <s v="Sr. Manger"/>
    <x v="6"/>
    <x v="6"/>
    <s v="Male"/>
    <s v="Asian"/>
    <n v="27"/>
    <d v="2021-04-16T00:00:00"/>
    <s v="April"/>
    <s v="2021"/>
    <s v="Phoenix"/>
    <s v="United States"/>
    <s v="$133,400"/>
    <n v="0.11"/>
  </r>
  <r>
    <s v="E03310"/>
    <s v="Dylan"/>
    <s v="Campbell"/>
    <s v="Director"/>
    <x v="4"/>
    <x v="0"/>
    <s v="Male"/>
    <s v="Caucasian"/>
    <n v="45"/>
    <d v="2010-11-29T00:00:00"/>
    <s v="November"/>
    <s v="2010"/>
    <s v="Phoenix"/>
    <s v="United States"/>
    <s v="$153,767"/>
    <n v="0.27"/>
  </r>
  <r>
    <s v="E03349"/>
    <s v="Dylan"/>
    <s v="Chin"/>
    <s v="Director"/>
    <x v="2"/>
    <x v="3"/>
    <s v="Male"/>
    <s v="Asian"/>
    <n v="60"/>
    <d v="2017-06-05T00:00:00"/>
    <s v="June"/>
    <s v="2017"/>
    <s v="Miami"/>
    <s v="United States"/>
    <s v="$158,898"/>
    <n v="0.18"/>
  </r>
  <r>
    <s v="E00304"/>
    <s v="Dylan"/>
    <s v="Choi"/>
    <s v="Vice President"/>
    <x v="0"/>
    <x v="3"/>
    <s v="Male"/>
    <s v="Asian"/>
    <n v="63"/>
    <d v="2012-05-11T00:00:00"/>
    <s v="May"/>
    <s v="2012"/>
    <s v="Beijing"/>
    <s v="China"/>
    <s v="$231,141"/>
    <n v="0.34"/>
  </r>
  <r>
    <s v="E04155"/>
    <s v="Dylan"/>
    <s v="Dominguez"/>
    <s v="Sr. Analyst"/>
    <x v="5"/>
    <x v="1"/>
    <s v="Male"/>
    <s v="Latino"/>
    <n v="42"/>
    <d v="2015-04-07T00:00:00"/>
    <s v="April"/>
    <s v="2015"/>
    <s v="Rio de Janerio"/>
    <s v="Brazil"/>
    <s v="$99,697"/>
    <n v="0"/>
  </r>
  <r>
    <s v="E02453"/>
    <s v="Dylan"/>
    <s v="Kumar"/>
    <s v="Sr. Analyst"/>
    <x v="5"/>
    <x v="0"/>
    <s v="Male"/>
    <s v="Asian"/>
    <n v="55"/>
    <d v="2006-07-11T00:00:00"/>
    <s v="July"/>
    <s v="2006"/>
    <s v="Chongqing"/>
    <s v="China"/>
    <s v="$93,343"/>
    <n v="0"/>
  </r>
  <r>
    <s v="E02744"/>
    <s v="Dylan"/>
    <s v="Padilla"/>
    <s v="HRISr. Analyst"/>
    <x v="6"/>
    <x v="5"/>
    <s v="Male"/>
    <s v="Latino"/>
    <n v="31"/>
    <d v="2015-12-09T00:00:00"/>
    <s v="December"/>
    <s v="2015"/>
    <s v="Seattle"/>
    <s v="United States"/>
    <s v="$73,854"/>
    <n v="0"/>
  </r>
  <r>
    <s v="E00360"/>
    <s v="Dylan"/>
    <s v="Thao"/>
    <s v="Director"/>
    <x v="4"/>
    <x v="2"/>
    <s v="Male"/>
    <s v="Asian"/>
    <n v="53"/>
    <d v="2012-10-22T00:00:00"/>
    <s v="October"/>
    <s v="2012"/>
    <s v="Seattle"/>
    <s v="United States"/>
    <s v="$168,510"/>
    <n v="0.28999999999999998"/>
  </r>
  <r>
    <s v="E01429"/>
    <s v="Dylan"/>
    <s v="Wilson"/>
    <s v="Network Administrator"/>
    <x v="0"/>
    <x v="1"/>
    <s v="Male"/>
    <s v="Caucasian"/>
    <n v="48"/>
    <d v="2006-09-27T00:00:00"/>
    <s v="September"/>
    <s v="2006"/>
    <s v="Seattle"/>
    <s v="United States"/>
    <s v="$76,505"/>
    <n v="0"/>
  </r>
  <r>
    <s v="E04533"/>
    <s v="Easton"/>
    <s v="Bailey"/>
    <s v="Manager"/>
    <x v="3"/>
    <x v="2"/>
    <s v="Male"/>
    <s v="Caucasian"/>
    <n v="29"/>
    <d v="2019-01-25T00:00:00"/>
    <s v="January"/>
    <s v="2019"/>
    <s v="Austin"/>
    <s v="United States"/>
    <s v="$113,527"/>
    <n v="0.06"/>
  </r>
  <r>
    <s v="E01870"/>
    <s v="Easton"/>
    <s v="Moore"/>
    <s v="Computer Systems Manager"/>
    <x v="0"/>
    <x v="1"/>
    <s v="Male"/>
    <s v="Caucasian"/>
    <n v="52"/>
    <d v="2013-05-23T00:00:00"/>
    <s v="May"/>
    <s v="2013"/>
    <s v="Seattle"/>
    <s v="United States"/>
    <s v="$99,557"/>
    <n v="0.09"/>
  </r>
  <r>
    <s v="E04890"/>
    <s v="Eleanor"/>
    <s v="Chan"/>
    <s v="Sr. Manger"/>
    <x v="3"/>
    <x v="2"/>
    <s v="Female"/>
    <s v="Asian"/>
    <n v="49"/>
    <d v="2001-04-02T00:00:00"/>
    <s v="April"/>
    <s v="2001"/>
    <s v="Shanghai"/>
    <s v="China"/>
    <s v="$129,124"/>
    <n v="0.12"/>
  </r>
  <r>
    <s v="E00956"/>
    <s v="Eleanor"/>
    <s v="Chau"/>
    <s v="Development Engineer"/>
    <x v="4"/>
    <x v="1"/>
    <s v="Female"/>
    <s v="Asian"/>
    <n v="37"/>
    <d v="2020-03-08T00:00:00"/>
    <s v="March"/>
    <s v="2020"/>
    <s v="Phoenix"/>
    <s v="United States"/>
    <s v="$80,659"/>
    <n v="0"/>
  </r>
  <r>
    <s v="E00900"/>
    <s v="Eleanor"/>
    <s v="Delgado"/>
    <s v="Sr. Analyst"/>
    <x v="5"/>
    <x v="2"/>
    <s v="Female"/>
    <s v="Latino"/>
    <n v="33"/>
    <d v="2014-04-27T00:00:00"/>
    <s v="April"/>
    <s v="2014"/>
    <s v="Sao Paulo"/>
    <s v="Brazil"/>
    <s v="$75,869"/>
    <n v="0"/>
  </r>
  <r>
    <s v="E01902"/>
    <s v="Eleanor"/>
    <s v="Li"/>
    <s v="Sr. Manger"/>
    <x v="6"/>
    <x v="7"/>
    <s v="Female"/>
    <s v="Asian"/>
    <n v="64"/>
    <d v="2003-12-07T00:00:00"/>
    <s v="December"/>
    <s v="2003"/>
    <s v="Chicago"/>
    <s v="United States"/>
    <s v="$125,807"/>
    <n v="0.15"/>
  </r>
  <r>
    <s v="E04697"/>
    <s v="Eleanor"/>
    <s v="Williams"/>
    <s v="Enterprise Architect"/>
    <x v="0"/>
    <x v="0"/>
    <s v="Female"/>
    <s v="Caucasian"/>
    <n v="61"/>
    <d v="2005-02-09T00:00:00"/>
    <s v="February"/>
    <s v="2005"/>
    <s v="Chicago"/>
    <s v="United States"/>
    <s v="$64,462"/>
    <n v="0"/>
  </r>
  <r>
    <s v="E00022"/>
    <s v="Elena"/>
    <s v="Her"/>
    <s v="Account Representative"/>
    <x v="1"/>
    <x v="2"/>
    <s v="Female"/>
    <s v="Asian"/>
    <n v="62"/>
    <d v="2006-09-17T00:00:00"/>
    <s v="September"/>
    <s v="2006"/>
    <s v="Chongqing"/>
    <s v="China"/>
    <s v="$64,669"/>
    <n v="0"/>
  </r>
  <r>
    <s v="E00943"/>
    <s v="Elena"/>
    <s v="Mendoza"/>
    <s v="Director"/>
    <x v="1"/>
    <x v="0"/>
    <s v="Female"/>
    <s v="Latino"/>
    <n v="27"/>
    <d v="2018-10-24T00:00:00"/>
    <s v="October"/>
    <s v="2018"/>
    <s v="Sao Paulo"/>
    <s v="Brazil"/>
    <s v="$154,973"/>
    <n v="0.28999999999999998"/>
  </r>
  <r>
    <s v="E03694"/>
    <s v="Elena"/>
    <s v="Patterson"/>
    <s v="Vice President"/>
    <x v="2"/>
    <x v="0"/>
    <s v="Female"/>
    <s v="Black"/>
    <n v="38"/>
    <d v="2018-11-09T00:00:00"/>
    <s v="November"/>
    <s v="2018"/>
    <s v="Chicago"/>
    <s v="United States"/>
    <s v="$223,805"/>
    <n v="0.36"/>
  </r>
  <r>
    <s v="E02900"/>
    <s v="Elena"/>
    <s v="Richardson"/>
    <s v="Manager"/>
    <x v="3"/>
    <x v="2"/>
    <s v="Female"/>
    <s v="Caucasian"/>
    <n v="34"/>
    <d v="2014-10-03T00:00:00"/>
    <s v="October"/>
    <s v="2014"/>
    <s v="Columbus"/>
    <s v="United States"/>
    <s v="$103,707"/>
    <n v="0.09"/>
  </r>
  <r>
    <s v="E04962"/>
    <s v="Elena"/>
    <s v="Tan"/>
    <s v="Vice President"/>
    <x v="4"/>
    <x v="2"/>
    <s v="Female"/>
    <s v="Asian"/>
    <n v="50"/>
    <d v="2008-10-13T00:00:00"/>
    <s v="October"/>
    <s v="2008"/>
    <s v="Chongqing"/>
    <s v="China"/>
    <s v="$181,801"/>
    <n v="0.4"/>
  </r>
  <r>
    <s v="E00013"/>
    <s v="Elena"/>
    <s v="Vang"/>
    <s v="Analyst"/>
    <x v="2"/>
    <x v="3"/>
    <s v="Female"/>
    <s v="Asian"/>
    <n v="52"/>
    <d v="2019-02-19T00:00:00"/>
    <s v="February"/>
    <s v="2019"/>
    <s v="Beijing"/>
    <s v="China"/>
    <s v="$55,859"/>
    <n v="0"/>
  </r>
  <r>
    <s v="E00432"/>
    <s v="Eli"/>
    <s v="Gupta"/>
    <s v="Director"/>
    <x v="6"/>
    <x v="7"/>
    <s v="Male"/>
    <s v="Asian"/>
    <n v="37"/>
    <d v="2012-05-19T00:00:00"/>
    <s v="May"/>
    <s v="2012"/>
    <s v="Beijing"/>
    <s v="China"/>
    <s v="$160,280"/>
    <n v="0.19"/>
  </r>
  <r>
    <s v="E04800"/>
    <s v="Eli"/>
    <s v="Han"/>
    <s v="Sr. Analyst"/>
    <x v="3"/>
    <x v="2"/>
    <s v="Male"/>
    <s v="Asian"/>
    <n v="40"/>
    <d v="2016-01-15T00:00:00"/>
    <s v="January"/>
    <s v="2016"/>
    <s v="Chengdu"/>
    <s v="China"/>
    <s v="$89,984"/>
    <n v="0"/>
  </r>
  <r>
    <s v="E00530"/>
    <s v="Eli"/>
    <s v="Jones"/>
    <s v="Manager"/>
    <x v="6"/>
    <x v="5"/>
    <s v="Male"/>
    <s v="Caucasian"/>
    <n v="59"/>
    <d v="1999-03-14T00:00:00"/>
    <s v="March"/>
    <s v="1999"/>
    <s v="Austin"/>
    <s v="United States"/>
    <s v="$105,086"/>
    <n v="0.09"/>
  </r>
  <r>
    <s v="E02035"/>
    <s v="Eli"/>
    <s v="Rahman"/>
    <s v="Service Desk Analyst"/>
    <x v="0"/>
    <x v="2"/>
    <s v="Male"/>
    <s v="Asian"/>
    <n v="45"/>
    <d v="2010-03-16T00:00:00"/>
    <s v="March"/>
    <s v="2010"/>
    <s v="Chengdu"/>
    <s v="China"/>
    <s v="$88,182"/>
    <n v="0"/>
  </r>
  <r>
    <s v="E03694"/>
    <s v="Eli"/>
    <s v="Reed"/>
    <s v="Systems Analyst"/>
    <x v="0"/>
    <x v="3"/>
    <s v="Male"/>
    <s v="Caucasian"/>
    <n v="51"/>
    <d v="2014-02-27T00:00:00"/>
    <s v="February"/>
    <s v="2014"/>
    <s v="Miami"/>
    <s v="United States"/>
    <s v="$53,929"/>
    <n v="0"/>
  </r>
  <r>
    <s v="E03227"/>
    <s v="Eli"/>
    <s v="Richardson"/>
    <s v="IT Coordinator"/>
    <x v="0"/>
    <x v="0"/>
    <s v="Male"/>
    <s v="Caucasian"/>
    <n v="38"/>
    <d v="2015-04-19T00:00:00"/>
    <s v="April"/>
    <s v="2015"/>
    <s v="Seattle"/>
    <s v="United States"/>
    <s v="$48,762"/>
    <n v="0"/>
  </r>
  <r>
    <s v="E02803"/>
    <s v="Eli"/>
    <s v="Soto"/>
    <s v="Analyst"/>
    <x v="5"/>
    <x v="0"/>
    <s v="Male"/>
    <s v="Latino"/>
    <n v="38"/>
    <d v="2016-05-02T00:00:00"/>
    <s v="May"/>
    <s v="2016"/>
    <s v="Rio de Janerio"/>
    <s v="Brazil"/>
    <s v="$50,784"/>
    <n v="0"/>
  </r>
  <r>
    <s v="E00340"/>
    <s v="Eliana"/>
    <s v="Allen"/>
    <s v="Business Partner"/>
    <x v="6"/>
    <x v="7"/>
    <s v="Female"/>
    <s v="Caucasian"/>
    <n v="56"/>
    <d v="2009-08-20T00:00:00"/>
    <s v="August"/>
    <s v="2009"/>
    <s v="Phoenix"/>
    <s v="United States"/>
    <s v="$52,800"/>
    <n v="0"/>
  </r>
  <r>
    <s v="E04345"/>
    <s v="Eliana"/>
    <s v="Grant"/>
    <s v="Engineering Manager"/>
    <x v="4"/>
    <x v="0"/>
    <s v="Female"/>
    <s v="Caucasian"/>
    <n v="64"/>
    <d v="1994-06-20T00:00:00"/>
    <s v="June"/>
    <s v="1994"/>
    <s v="Chicago"/>
    <s v="United States"/>
    <s v="$109,456"/>
    <n v="0.1"/>
  </r>
  <r>
    <s v="E03981"/>
    <s v="Eliana"/>
    <s v="Li"/>
    <s v="Test Engineer"/>
    <x v="4"/>
    <x v="1"/>
    <s v="Female"/>
    <s v="Asian"/>
    <n v="63"/>
    <d v="2018-05-07T00:00:00"/>
    <s v="May"/>
    <s v="2018"/>
    <s v="Miami"/>
    <s v="United States"/>
    <s v="$67,987"/>
    <n v="0"/>
  </r>
  <r>
    <s v="E01985"/>
    <s v="Eliana"/>
    <s v="Turner"/>
    <s v="Account Representative"/>
    <x v="1"/>
    <x v="1"/>
    <s v="Female"/>
    <s v="Black"/>
    <n v="65"/>
    <d v="2000-09-29T00:00:00"/>
    <s v="September"/>
    <s v="2000"/>
    <s v="Austin"/>
    <s v="United States"/>
    <s v="$67,837"/>
    <n v="0"/>
  </r>
  <r>
    <s v="E04645"/>
    <s v="Elias"/>
    <s v="Ahmed"/>
    <s v="Vice President"/>
    <x v="5"/>
    <x v="3"/>
    <s v="Male"/>
    <s v="Asian"/>
    <n v="57"/>
    <d v="2017-08-04T00:00:00"/>
    <s v="August"/>
    <s v="2017"/>
    <s v="Chicago"/>
    <s v="United States"/>
    <s v="$183,190"/>
    <n v="0.36"/>
  </r>
  <r>
    <s v="E01002"/>
    <s v="Elias"/>
    <s v="Ali"/>
    <s v="Manager"/>
    <x v="1"/>
    <x v="3"/>
    <s v="Male"/>
    <s v="Asian"/>
    <n v="28"/>
    <d v="2021-03-19T00:00:00"/>
    <s v="March"/>
    <s v="2021"/>
    <s v="Shanghai"/>
    <s v="China"/>
    <s v="$127,543"/>
    <n v="0.06"/>
  </r>
  <r>
    <s v="E03680"/>
    <s v="Elias"/>
    <s v="Alvarado"/>
    <s v="Sr. Manger"/>
    <x v="0"/>
    <x v="2"/>
    <s v="Male"/>
    <s v="Latino"/>
    <n v="56"/>
    <d v="2012-01-09T00:00:00"/>
    <s v="January"/>
    <s v="2012"/>
    <s v="Manaus"/>
    <s v="Brazil"/>
    <s v="$146,140"/>
    <n v="0.1"/>
  </r>
  <r>
    <s v="E03750"/>
    <s v="Elias"/>
    <s v="Dang"/>
    <s v="Director"/>
    <x v="4"/>
    <x v="0"/>
    <s v="Male"/>
    <s v="Asian"/>
    <n v="64"/>
    <d v="1995-08-29T00:00:00"/>
    <s v="August"/>
    <s v="1995"/>
    <s v="Chengdu"/>
    <s v="China"/>
    <s v="$158,787"/>
    <n v="0.18"/>
  </r>
  <r>
    <s v="E04130"/>
    <s v="Elias"/>
    <s v="Figueroa"/>
    <s v="Sr. Manger"/>
    <x v="2"/>
    <x v="3"/>
    <s v="Male"/>
    <s v="Latino"/>
    <n v="45"/>
    <d v="2021-12-24T00:00:00"/>
    <s v="December"/>
    <s v="2021"/>
    <s v="Phoenix"/>
    <s v="United States"/>
    <s v="$144,754"/>
    <n v="0.15"/>
  </r>
  <r>
    <s v="E01499"/>
    <s v="Elias"/>
    <s v="Zhang"/>
    <s v="Solutions Architect"/>
    <x v="0"/>
    <x v="1"/>
    <s v="Male"/>
    <s v="Asian"/>
    <n v="54"/>
    <d v="2013-07-13T00:00:00"/>
    <s v="July"/>
    <s v="2013"/>
    <s v="Beijing"/>
    <s v="China"/>
    <s v="$83,639"/>
    <n v="0"/>
  </r>
  <r>
    <s v="E01582"/>
    <s v="Elijah"/>
    <s v="Coleman"/>
    <s v="Sr. Manger"/>
    <x v="1"/>
    <x v="1"/>
    <s v="Male"/>
    <s v="Caucasian"/>
    <n v="53"/>
    <d v="2014-10-19T00:00:00"/>
    <s v="October"/>
    <s v="2014"/>
    <s v="Miami"/>
    <s v="United States"/>
    <s v="$159,538"/>
    <n v="0.11"/>
  </r>
  <r>
    <s v="E04888"/>
    <s v="Elijah"/>
    <s v="Henry"/>
    <s v="Manager"/>
    <x v="0"/>
    <x v="3"/>
    <s v="Male"/>
    <s v="Caucasian"/>
    <n v="32"/>
    <d v="2014-01-03T00:00:00"/>
    <s v="January"/>
    <s v="2014"/>
    <s v="Miami"/>
    <s v="United States"/>
    <s v="$127,148"/>
    <n v="0.1"/>
  </r>
  <r>
    <s v="E00715"/>
    <s v="Elijah"/>
    <s v="Kang"/>
    <s v="Vice President"/>
    <x v="4"/>
    <x v="2"/>
    <s v="Male"/>
    <s v="Asian"/>
    <n v="35"/>
    <d v="2011-10-10T00:00:00"/>
    <s v="October"/>
    <s v="2011"/>
    <s v="Seattle"/>
    <s v="United States"/>
    <s v="$245,482"/>
    <n v="0.39"/>
  </r>
  <r>
    <s v="E02888"/>
    <s v="Elijah"/>
    <s v="Ramos"/>
    <s v="Sr. Manger"/>
    <x v="0"/>
    <x v="0"/>
    <s v="Male"/>
    <s v="Latino"/>
    <n v="33"/>
    <d v="2012-12-24T00:00:00"/>
    <s v="December"/>
    <s v="2012"/>
    <s v="Rio de Janerio"/>
    <s v="Brazil"/>
    <s v="$132,544"/>
    <n v="0.1"/>
  </r>
  <r>
    <s v="E03027"/>
    <s v="Elijah"/>
    <s v="Watson"/>
    <s v="Sr. Manger"/>
    <x v="1"/>
    <x v="2"/>
    <s v="Male"/>
    <s v="Caucasian"/>
    <n v="29"/>
    <d v="2017-03-16T00:00:00"/>
    <s v="March"/>
    <s v="2017"/>
    <s v="Seattle"/>
    <s v="United States"/>
    <s v="$151,413"/>
    <n v="0.15"/>
  </r>
  <r>
    <s v="E02769"/>
    <s v="Eliza"/>
    <s v="Adams"/>
    <s v="Account Representative"/>
    <x v="1"/>
    <x v="2"/>
    <s v="Female"/>
    <s v="Caucasian"/>
    <n v="26"/>
    <d v="2021-11-21T00:00:00"/>
    <s v="November"/>
    <s v="2021"/>
    <s v="Chicago"/>
    <s v="United States"/>
    <s v="$63,137"/>
    <n v="0"/>
  </r>
  <r>
    <s v="E02258"/>
    <s v="Eliza"/>
    <s v="Chen"/>
    <s v="Enterprise Architect"/>
    <x v="0"/>
    <x v="1"/>
    <s v="Female"/>
    <s v="Asian"/>
    <n v="36"/>
    <d v="2016-04-29T00:00:00"/>
    <s v="April"/>
    <s v="2016"/>
    <s v="Austin"/>
    <s v="United States"/>
    <s v="$75,862"/>
    <n v="0"/>
  </r>
  <r>
    <s v="E00431"/>
    <s v="Eliza"/>
    <s v="Hernandez"/>
    <s v="Network Architect"/>
    <x v="0"/>
    <x v="3"/>
    <s v="Female"/>
    <s v="Latino"/>
    <n v="48"/>
    <d v="2019-07-04T00:00:00"/>
    <s v="July"/>
    <s v="2019"/>
    <s v="Rio de Janerio"/>
    <s v="Brazil"/>
    <s v="$76,588"/>
    <n v="0"/>
  </r>
  <r>
    <s v="E02363"/>
    <s v="Eliza"/>
    <s v="Liang"/>
    <s v="Sr. Manger"/>
    <x v="6"/>
    <x v="6"/>
    <s v="Female"/>
    <s v="Asian"/>
    <n v="36"/>
    <d v="2010-03-11T00:00:00"/>
    <s v="March"/>
    <s v="2010"/>
    <s v="Beijing"/>
    <s v="China"/>
    <s v="$134,006"/>
    <n v="0.13"/>
  </r>
  <r>
    <s v="E03519"/>
    <s v="Eliza"/>
    <s v="Zheng"/>
    <s v="Computer Systems Manager"/>
    <x v="0"/>
    <x v="0"/>
    <s v="Female"/>
    <s v="Asian"/>
    <n v="48"/>
    <d v="2014-04-20T00:00:00"/>
    <s v="April"/>
    <s v="2014"/>
    <s v="Chongqing"/>
    <s v="China"/>
    <s v="$91,679"/>
    <n v="7.0000000000000007E-2"/>
  </r>
  <r>
    <s v="E01638"/>
    <s v="Elizabeth"/>
    <s v="Huang"/>
    <s v="Analyst"/>
    <x v="2"/>
    <x v="0"/>
    <s v="Female"/>
    <s v="Asian"/>
    <n v="62"/>
    <d v="2002-09-20T00:00:00"/>
    <s v="September"/>
    <s v="2002"/>
    <s v="Beijing"/>
    <s v="China"/>
    <s v="$49,738"/>
    <n v="0"/>
  </r>
  <r>
    <s v="E02468"/>
    <s v="Ella"/>
    <s v="Huang"/>
    <s v="Vice President"/>
    <x v="5"/>
    <x v="3"/>
    <s v="Female"/>
    <s v="Asian"/>
    <n v="45"/>
    <d v="2016-02-28T00:00:00"/>
    <s v="February"/>
    <s v="2016"/>
    <s v="Chicago"/>
    <s v="United States"/>
    <s v="$211,637"/>
    <n v="0.31"/>
  </r>
  <r>
    <s v="E03864"/>
    <s v="Ella"/>
    <s v="Hunter"/>
    <s v="Analyst"/>
    <x v="2"/>
    <x v="2"/>
    <s v="Female"/>
    <s v="Caucasian"/>
    <n v="51"/>
    <d v="2017-01-18T00:00:00"/>
    <s v="January"/>
    <s v="2017"/>
    <s v="Columbus"/>
    <s v="United States"/>
    <s v="$53,799"/>
    <n v="0"/>
  </r>
  <r>
    <s v="E01194"/>
    <s v="Ella"/>
    <s v="Jenkins"/>
    <s v="Analyst II"/>
    <x v="2"/>
    <x v="0"/>
    <s v="Female"/>
    <s v="Caucasian"/>
    <n v="52"/>
    <d v="2019-12-20T00:00:00"/>
    <s v="December"/>
    <s v="2019"/>
    <s v="Phoenix"/>
    <s v="United States"/>
    <s v="$61,026"/>
    <n v="0"/>
  </r>
  <r>
    <s v="E00784"/>
    <s v="Ella"/>
    <s v="Nguyen"/>
    <s v="Service Desk Analyst"/>
    <x v="0"/>
    <x v="3"/>
    <s v="Female"/>
    <s v="Asian"/>
    <n v="60"/>
    <d v="2004-02-10T00:00:00"/>
    <s v="February"/>
    <s v="2004"/>
    <s v="Chongqing"/>
    <s v="China"/>
    <s v="$90,258"/>
    <n v="0"/>
  </r>
  <r>
    <s v="E04288"/>
    <s v="Ella"/>
    <s v="White"/>
    <s v="Development Engineer"/>
    <x v="4"/>
    <x v="2"/>
    <s v="Female"/>
    <s v="Caucasian"/>
    <n v="25"/>
    <d v="2020-01-20T00:00:00"/>
    <s v="January"/>
    <s v="2020"/>
    <s v="Phoenix"/>
    <s v="United States"/>
    <s v="$71,359"/>
    <n v="0"/>
  </r>
  <r>
    <s v="E02038"/>
    <s v="Ellie"/>
    <s v="Chung"/>
    <s v="Sr. Manger"/>
    <x v="5"/>
    <x v="3"/>
    <s v="Female"/>
    <s v="Asian"/>
    <n v="59"/>
    <d v="2008-08-29T00:00:00"/>
    <s v="August"/>
    <s v="2008"/>
    <s v="Chongqing"/>
    <s v="China"/>
    <s v="$157,969"/>
    <n v="0.1"/>
  </r>
  <r>
    <s v="E01407"/>
    <s v="Ellie"/>
    <s v="Guerrero"/>
    <s v="Sr. Manger"/>
    <x v="6"/>
    <x v="4"/>
    <s v="Female"/>
    <s v="Latino"/>
    <n v="29"/>
    <d v="2020-07-13T00:00:00"/>
    <s v="July"/>
    <s v="2020"/>
    <s v="Manaus"/>
    <s v="Brazil"/>
    <s v="$141,555"/>
    <n v="0.11"/>
  </r>
  <r>
    <s v="E04795"/>
    <s v="Eloise"/>
    <s v="Alexander"/>
    <s v="Vice President"/>
    <x v="6"/>
    <x v="4"/>
    <s v="Female"/>
    <s v="Black"/>
    <n v="28"/>
    <d v="2018-01-21T00:00:00"/>
    <s v="January"/>
    <s v="2018"/>
    <s v="Seattle"/>
    <s v="United States"/>
    <s v="$208,210"/>
    <n v="0.3"/>
  </r>
  <r>
    <s v="E01238"/>
    <s v="Eloise"/>
    <s v="Griffin"/>
    <s v="Director"/>
    <x v="1"/>
    <x v="2"/>
    <s v="Female"/>
    <s v="Caucasian"/>
    <n v="55"/>
    <d v="1995-10-29T00:00:00"/>
    <s v="October"/>
    <s v="1995"/>
    <s v="Austin"/>
    <s v="United States"/>
    <s v="$153,271"/>
    <n v="0.15"/>
  </r>
  <r>
    <s v="E01733"/>
    <s v="Eloise"/>
    <s v="Pham"/>
    <s v="Manager"/>
    <x v="1"/>
    <x v="0"/>
    <s v="Female"/>
    <s v="Asian"/>
    <n v="45"/>
    <d v="2011-10-20T00:00:00"/>
    <s v="October"/>
    <s v="2011"/>
    <s v="Shanghai"/>
    <s v="China"/>
    <s v="$123,640"/>
    <n v="7.0000000000000007E-2"/>
  </r>
  <r>
    <s v="E03296"/>
    <s v="Eloise"/>
    <s v="Trinh"/>
    <s v="Solutions Architect"/>
    <x v="0"/>
    <x v="0"/>
    <s v="Female"/>
    <s v="Asian"/>
    <n v="39"/>
    <d v="2020-04-22T00:00:00"/>
    <s v="April"/>
    <s v="2020"/>
    <s v="Miami"/>
    <s v="United States"/>
    <s v="$90,535"/>
    <n v="0"/>
  </r>
  <r>
    <s v="E04127"/>
    <s v="Emery"/>
    <s v="Acosta"/>
    <s v="Vice President"/>
    <x v="1"/>
    <x v="1"/>
    <s v="Female"/>
    <s v="Latino"/>
    <n v="42"/>
    <d v="2013-09-11T00:00:00"/>
    <s v="September"/>
    <s v="2013"/>
    <s v="Columbus"/>
    <s v="United States"/>
    <s v="$181,452"/>
    <n v="0.3"/>
  </r>
  <r>
    <s v="E00650"/>
    <s v="Emery"/>
    <s v="Chang"/>
    <s v="Business Partner"/>
    <x v="6"/>
    <x v="7"/>
    <s v="Female"/>
    <s v="Asian"/>
    <n v="45"/>
    <d v="2000-08-17T00:00:00"/>
    <s v="August"/>
    <s v="2000"/>
    <s v="Chengdu"/>
    <s v="China"/>
    <s v="$55,563"/>
    <n v="0"/>
  </r>
  <r>
    <s v="E04887"/>
    <s v="Emery"/>
    <s v="Do"/>
    <s v="Account Representative"/>
    <x v="1"/>
    <x v="1"/>
    <s v="Female"/>
    <s v="Asian"/>
    <n v="40"/>
    <d v="2018-03-16T00:00:00"/>
    <s v="March"/>
    <s v="2018"/>
    <s v="Columbus"/>
    <s v="United States"/>
    <s v="$55,457"/>
    <n v="0"/>
  </r>
  <r>
    <s v="E01242"/>
    <s v="Emery"/>
    <s v="Doan"/>
    <s v="Controls Engineer"/>
    <x v="4"/>
    <x v="3"/>
    <s v="Female"/>
    <s v="Asian"/>
    <n v="25"/>
    <d v="2021-06-23T00:00:00"/>
    <s v="June"/>
    <s v="2021"/>
    <s v="Shanghai"/>
    <s v="China"/>
    <s v="$86,464"/>
    <n v="0"/>
  </r>
  <r>
    <s v="E04018"/>
    <s v="Emery"/>
    <s v="Ford"/>
    <s v="Analyst II"/>
    <x v="5"/>
    <x v="3"/>
    <s v="Female"/>
    <s v="Caucasian"/>
    <n v="39"/>
    <d v="2017-04-18T00:00:00"/>
    <s v="April"/>
    <s v="2017"/>
    <s v="Austin"/>
    <s v="United States"/>
    <s v="$58,745"/>
    <n v="0"/>
  </r>
  <r>
    <s v="E00488"/>
    <s v="Emery"/>
    <s v="Hunter"/>
    <s v="Sr. Analyst"/>
    <x v="1"/>
    <x v="3"/>
    <s v="Female"/>
    <s v="Caucasian"/>
    <n v="28"/>
    <d v="2021-07-03T00:00:00"/>
    <s v="July"/>
    <s v="2021"/>
    <s v="Phoenix"/>
    <s v="United States"/>
    <s v="$82,739"/>
    <n v="0"/>
  </r>
  <r>
    <s v="E04072"/>
    <s v="Emery"/>
    <s v="Mitchell"/>
    <s v="Vice President"/>
    <x v="2"/>
    <x v="2"/>
    <s v="Female"/>
    <s v="Caucasian"/>
    <n v="48"/>
    <d v="2018-06-02T00:00:00"/>
    <s v="June"/>
    <s v="2018"/>
    <s v="Seattle"/>
    <s v="United States"/>
    <s v="$231,567"/>
    <n v="0.36"/>
  </r>
  <r>
    <s v="E04032"/>
    <s v="Emery"/>
    <s v="Zhang"/>
    <s v="Field Engineer"/>
    <x v="4"/>
    <x v="3"/>
    <s v="Female"/>
    <s v="Asian"/>
    <n v="45"/>
    <d v="2012-02-28T00:00:00"/>
    <s v="February"/>
    <s v="2012"/>
    <s v="Beijing"/>
    <s v="China"/>
    <s v="$89,659"/>
    <n v="0"/>
  </r>
  <r>
    <s v="E02202"/>
    <s v="Emilia"/>
    <s v="Bailey"/>
    <s v="Vice President"/>
    <x v="3"/>
    <x v="0"/>
    <s v="Female"/>
    <s v="Caucasian"/>
    <n v="41"/>
    <d v="2012-08-09T00:00:00"/>
    <s v="August"/>
    <s v="2012"/>
    <s v="Austin"/>
    <s v="United States"/>
    <s v="$245,360"/>
    <n v="0.37"/>
  </r>
  <r>
    <s v="E00091"/>
    <s v="Emilia"/>
    <s v="Chu"/>
    <s v="Analyst II"/>
    <x v="2"/>
    <x v="2"/>
    <s v="Female"/>
    <s v="Asian"/>
    <n v="48"/>
    <d v="2003-06-24T00:00:00"/>
    <s v="June"/>
    <s v="2003"/>
    <s v="Austin"/>
    <s v="United States"/>
    <s v="$55,760"/>
    <n v="0"/>
  </r>
  <r>
    <s v="E03268"/>
    <s v="Emilia"/>
    <s v="Rivera"/>
    <s v="Test Engineer"/>
    <x v="4"/>
    <x v="1"/>
    <s v="Female"/>
    <s v="Latino"/>
    <n v="42"/>
    <d v="2017-11-23T00:00:00"/>
    <s v="November"/>
    <s v="2017"/>
    <s v="Miami"/>
    <s v="United States"/>
    <s v="$96,023"/>
    <n v="0"/>
  </r>
  <r>
    <s v="E02563"/>
    <s v="Emily"/>
    <s v="Clark"/>
    <s v="Vice President"/>
    <x v="3"/>
    <x v="3"/>
    <s v="Female"/>
    <s v="Caucasian"/>
    <n v="36"/>
    <d v="2020-01-13T00:00:00"/>
    <s v="January"/>
    <s v="2020"/>
    <s v="Miami"/>
    <s v="United States"/>
    <s v="$253,294"/>
    <n v="0.4"/>
  </r>
  <r>
    <s v="E00788"/>
    <s v="Emily"/>
    <s v="Contreras"/>
    <s v="Analyst II"/>
    <x v="1"/>
    <x v="2"/>
    <s v="Female"/>
    <s v="Latino"/>
    <n v="56"/>
    <d v="1992-06-15T00:00:00"/>
    <s v="June"/>
    <s v="1992"/>
    <s v="Sao Paulo"/>
    <s v="Brazil"/>
    <s v="$59,591"/>
    <n v="0"/>
  </r>
  <r>
    <s v="E02387"/>
    <s v="Emily"/>
    <s v="Davis"/>
    <s v="Sr. Manger"/>
    <x v="0"/>
    <x v="1"/>
    <s v="Female"/>
    <s v="Black"/>
    <n v="55"/>
    <d v="2016-04-08T00:00:00"/>
    <s v="April"/>
    <s v="2016"/>
    <s v="Seattle"/>
    <s v="United States"/>
    <s v="$141,604"/>
    <n v="0.15"/>
  </r>
  <r>
    <s v="E02298"/>
    <s v="Emily"/>
    <s v="Doan"/>
    <s v="Engineering Manager"/>
    <x v="4"/>
    <x v="3"/>
    <s v="Female"/>
    <s v="Asian"/>
    <n v="32"/>
    <d v="2014-12-04T00:00:00"/>
    <s v="December"/>
    <s v="2014"/>
    <s v="Phoenix"/>
    <s v="United States"/>
    <s v="$99,202"/>
    <n v="0.11"/>
  </r>
  <r>
    <s v="E00647"/>
    <s v="Emily"/>
    <s v="Gupta"/>
    <s v="HRISr. Analyst"/>
    <x v="6"/>
    <x v="4"/>
    <s v="Female"/>
    <s v="Asian"/>
    <n v="44"/>
    <d v="2006-02-23T00:00:00"/>
    <s v="February"/>
    <s v="2006"/>
    <s v="Miami"/>
    <s v="United States"/>
    <s v="$63,705"/>
    <n v="0"/>
  </r>
  <r>
    <s v="E02259"/>
    <s v="Emily"/>
    <s v="Lau"/>
    <s v="Sr. Analyst"/>
    <x v="2"/>
    <x v="2"/>
    <s v="Female"/>
    <s v="Asian"/>
    <n v="35"/>
    <d v="2019-03-18T00:00:00"/>
    <s v="March"/>
    <s v="2019"/>
    <s v="Phoenix"/>
    <s v="United States"/>
    <s v="$74,779"/>
    <n v="0"/>
  </r>
  <r>
    <s v="E02848"/>
    <s v="Emma"/>
    <s v="Brooks"/>
    <s v="Sr. Account Representative"/>
    <x v="1"/>
    <x v="1"/>
    <s v="Female"/>
    <s v="Caucasian"/>
    <n v="30"/>
    <d v="2016-12-18T00:00:00"/>
    <s v="December"/>
    <s v="2016"/>
    <s v="Austin"/>
    <s v="United States"/>
    <s v="$89,458"/>
    <n v="0"/>
  </r>
  <r>
    <s v="E02337"/>
    <s v="Emma"/>
    <s v="Cao"/>
    <s v="Analyst"/>
    <x v="3"/>
    <x v="3"/>
    <s v="Female"/>
    <s v="Asian"/>
    <n v="27"/>
    <d v="2019-08-24T00:00:00"/>
    <s v="August"/>
    <s v="2019"/>
    <s v="Chongqing"/>
    <s v="China"/>
    <s v="$50,809"/>
    <n v="0"/>
  </r>
  <r>
    <s v="E01361"/>
    <s v="Emma"/>
    <s v="Hill"/>
    <s v="IT Coordinator"/>
    <x v="0"/>
    <x v="2"/>
    <s v="Female"/>
    <s v="Caucasian"/>
    <n v="54"/>
    <d v="2016-12-27T00:00:00"/>
    <s v="December"/>
    <s v="2016"/>
    <s v="Miami"/>
    <s v="United States"/>
    <s v="$41,673"/>
    <n v="0"/>
  </r>
  <r>
    <s v="E04926"/>
    <s v="Emma"/>
    <s v="Luna"/>
    <s v="Field Engineer"/>
    <x v="4"/>
    <x v="0"/>
    <s v="Female"/>
    <s v="Latino"/>
    <n v="52"/>
    <d v="2008-03-25T00:00:00"/>
    <s v="March"/>
    <s v="2008"/>
    <s v="Manaus"/>
    <s v="Brazil"/>
    <s v="$97,398"/>
    <n v="0"/>
  </r>
  <r>
    <s v="E03540"/>
    <s v="Emma"/>
    <s v="Perry"/>
    <s v="Solutions Architect"/>
    <x v="0"/>
    <x v="2"/>
    <s v="Female"/>
    <s v="Caucasian"/>
    <n v="28"/>
    <d v="2018-01-22T00:00:00"/>
    <s v="January"/>
    <s v="2018"/>
    <s v="Seattle"/>
    <s v="United States"/>
    <s v="$68,176"/>
    <n v="0"/>
  </r>
  <r>
    <s v="E02489"/>
    <s v="Ethan"/>
    <s v="Clark"/>
    <s v="Sr. Business Partner"/>
    <x v="6"/>
    <x v="5"/>
    <s v="Male"/>
    <s v="Caucasian"/>
    <n v="33"/>
    <d v="2017-08-04T00:00:00"/>
    <s v="August"/>
    <s v="2017"/>
    <s v="Columbus"/>
    <s v="United States"/>
    <s v="$92,610"/>
    <n v="0"/>
  </r>
  <r>
    <s v="E03223"/>
    <s v="Ethan"/>
    <s v="Joseph"/>
    <s v="IT Coordinator"/>
    <x v="0"/>
    <x v="1"/>
    <s v="Male"/>
    <s v="Caucasian"/>
    <n v="45"/>
    <d v="2018-05-28T00:00:00"/>
    <s v="May"/>
    <s v="2018"/>
    <s v="Columbus"/>
    <s v="United States"/>
    <s v="$49,219"/>
    <n v="0"/>
  </r>
  <r>
    <s v="E01090"/>
    <s v="Ethan"/>
    <s v="Mehta"/>
    <s v="Director"/>
    <x v="1"/>
    <x v="1"/>
    <s v="Male"/>
    <s v="Asian"/>
    <n v="49"/>
    <d v="2001-07-20T00:00:00"/>
    <s v="July"/>
    <s v="2001"/>
    <s v="Phoenix"/>
    <s v="United States"/>
    <s v="$199,176"/>
    <n v="0.24"/>
  </r>
  <r>
    <s v="E02923"/>
    <s v="Ethan"/>
    <s v="Tang"/>
    <s v="Sr. Analyst"/>
    <x v="3"/>
    <x v="0"/>
    <s v="Male"/>
    <s v="Asian"/>
    <n v="54"/>
    <d v="2016-05-04T00:00:00"/>
    <s v="May"/>
    <s v="2016"/>
    <s v="Chicago"/>
    <s v="United States"/>
    <s v="$93,668"/>
    <n v="0"/>
  </r>
  <r>
    <s v="E01649"/>
    <s v="Eva"/>
    <s v="Alvarado"/>
    <s v="Computer Systems Manager"/>
    <x v="0"/>
    <x v="2"/>
    <s v="Female"/>
    <s v="Latino"/>
    <n v="46"/>
    <d v="2017-04-24T00:00:00"/>
    <s v="April"/>
    <s v="2017"/>
    <s v="Sao Paulo"/>
    <s v="Brazil"/>
    <s v="$77,461"/>
    <n v="0.09"/>
  </r>
  <r>
    <s v="E03830"/>
    <s v="Eva"/>
    <s v="Coleman"/>
    <s v="Director"/>
    <x v="0"/>
    <x v="1"/>
    <s v="Female"/>
    <s v="Black"/>
    <n v="37"/>
    <d v="2009-09-20T00:00:00"/>
    <s v="September"/>
    <s v="2009"/>
    <s v="Seattle"/>
    <s v="United States"/>
    <s v="$167,199"/>
    <n v="0.2"/>
  </r>
  <r>
    <s v="E02800"/>
    <s v="Eva"/>
    <s v="Estrada"/>
    <s v="Sr. Manger"/>
    <x v="1"/>
    <x v="0"/>
    <s v="Female"/>
    <s v="Latino"/>
    <n v="45"/>
    <d v="2018-07-24T00:00:00"/>
    <s v="July"/>
    <s v="2018"/>
    <s v="Sao Paulo"/>
    <s v="Brazil"/>
    <s v="$148,991"/>
    <n v="0.12"/>
  </r>
  <r>
    <s v="E01221"/>
    <s v="Eva"/>
    <s v="Figueroa"/>
    <s v="Analyst II"/>
    <x v="1"/>
    <x v="1"/>
    <s v="Female"/>
    <s v="Latino"/>
    <n v="48"/>
    <d v="2014-05-14T00:00:00"/>
    <s v="May"/>
    <s v="2014"/>
    <s v="Seattle"/>
    <s v="United States"/>
    <s v="$61,216"/>
    <n v="0"/>
  </r>
  <r>
    <s v="E00078"/>
    <s v="Eva"/>
    <s v="Garcia"/>
    <s v="HRISr. Analyst"/>
    <x v="6"/>
    <x v="4"/>
    <s v="Female"/>
    <s v="Latino"/>
    <n v="31"/>
    <d v="2021-04-11T00:00:00"/>
    <s v="April"/>
    <s v="2021"/>
    <s v="Manaus"/>
    <s v="Brazil"/>
    <s v="$72,235"/>
    <n v="0"/>
  </r>
  <r>
    <s v="E01412"/>
    <s v="Eva"/>
    <s v="Jenkins"/>
    <s v="Sr. Manger"/>
    <x v="6"/>
    <x v="5"/>
    <s v="Female"/>
    <s v="Black"/>
    <n v="55"/>
    <d v="2004-11-10T00:00:00"/>
    <s v="November"/>
    <s v="2004"/>
    <s v="Chicago"/>
    <s v="United States"/>
    <s v="$142,318"/>
    <n v="0.14000000000000001"/>
  </r>
  <r>
    <s v="E04732"/>
    <s v="Eva"/>
    <s v="Rivera"/>
    <s v="Director"/>
    <x v="1"/>
    <x v="2"/>
    <s v="Female"/>
    <s v="Latino"/>
    <n v="36"/>
    <d v="2021-04-02T00:00:00"/>
    <s v="April"/>
    <s v="2021"/>
    <s v="Miami"/>
    <s v="United States"/>
    <s v="$151,703"/>
    <n v="0.21"/>
  </r>
  <r>
    <s v="E02850"/>
    <s v="Evelyn"/>
    <s v="Dinh"/>
    <s v="Director"/>
    <x v="1"/>
    <x v="1"/>
    <s v="Female"/>
    <s v="Asian"/>
    <n v="41"/>
    <d v="2018-08-10T00:00:00"/>
    <s v="August"/>
    <s v="2018"/>
    <s v="Columbus"/>
    <s v="United States"/>
    <s v="$171,173"/>
    <n v="0.21"/>
  </r>
  <r>
    <s v="E03849"/>
    <s v="Evelyn"/>
    <s v="Jung"/>
    <s v="Analyst"/>
    <x v="1"/>
    <x v="1"/>
    <s v="Female"/>
    <s v="Asian"/>
    <n v="30"/>
    <d v="2021-02-14T00:00:00"/>
    <s v="February"/>
    <s v="2021"/>
    <s v="Beijing"/>
    <s v="China"/>
    <s v="$48,340"/>
    <n v="0"/>
  </r>
  <r>
    <s v="E00870"/>
    <s v="Evelyn"/>
    <s v="Liang"/>
    <s v="Service Desk Analyst"/>
    <x v="0"/>
    <x v="0"/>
    <s v="Female"/>
    <s v="Asian"/>
    <n v="40"/>
    <d v="2013-06-26T00:00:00"/>
    <s v="June"/>
    <s v="2013"/>
    <s v="Seattle"/>
    <s v="United States"/>
    <s v="$69,096"/>
    <n v="0"/>
  </r>
  <r>
    <s v="E03890"/>
    <s v="Everett"/>
    <s v="Khan"/>
    <s v="Solutions Architect"/>
    <x v="0"/>
    <x v="2"/>
    <s v="Male"/>
    <s v="Asian"/>
    <n v="43"/>
    <d v="2017-01-18T00:00:00"/>
    <s v="January"/>
    <s v="2017"/>
    <s v="Chicago"/>
    <s v="United States"/>
    <s v="$86,417"/>
    <n v="0"/>
  </r>
  <r>
    <s v="E01952"/>
    <s v="Everett"/>
    <s v="Lee"/>
    <s v="Network Administrator"/>
    <x v="0"/>
    <x v="1"/>
    <s v="Male"/>
    <s v="Asian"/>
    <n v="45"/>
    <d v="2010-02-26T00:00:00"/>
    <s v="February"/>
    <s v="2010"/>
    <s v="Columbus"/>
    <s v="United States"/>
    <s v="$90,770"/>
    <n v="0"/>
  </r>
  <r>
    <s v="E02917"/>
    <s v="Everett"/>
    <s v="Morales"/>
    <s v="Solutions Architect"/>
    <x v="0"/>
    <x v="0"/>
    <s v="Male"/>
    <s v="Latino"/>
    <n v="57"/>
    <d v="2014-07-10T00:00:00"/>
    <s v="July"/>
    <s v="2014"/>
    <s v="Rio de Janerio"/>
    <s v="Brazil"/>
    <s v="$66,649"/>
    <n v="0"/>
  </r>
  <r>
    <s v="E00824"/>
    <s v="Everleigh"/>
    <s v="Adams"/>
    <s v="Analyst II"/>
    <x v="5"/>
    <x v="2"/>
    <s v="Female"/>
    <s v="Caucasian"/>
    <n v="33"/>
    <d v="2020-03-14T00:00:00"/>
    <s v="March"/>
    <s v="2020"/>
    <s v="Chicago"/>
    <s v="United States"/>
    <s v="$68,846"/>
    <n v="0"/>
  </r>
  <r>
    <s v="E00128"/>
    <s v="Everleigh"/>
    <s v="Espinoza"/>
    <s v="Director"/>
    <x v="6"/>
    <x v="5"/>
    <s v="Female"/>
    <s v="Latino"/>
    <n v="54"/>
    <d v="2018-01-22T00:00:00"/>
    <s v="January"/>
    <s v="2018"/>
    <s v="Austin"/>
    <s v="United States"/>
    <s v="$176,294"/>
    <n v="0.28000000000000003"/>
  </r>
  <r>
    <s v="E00416"/>
    <s v="Everleigh"/>
    <s v="Fernandez"/>
    <s v="Director"/>
    <x v="4"/>
    <x v="1"/>
    <s v="Female"/>
    <s v="Latino"/>
    <n v="30"/>
    <d v="2016-05-22T00:00:00"/>
    <s v="May"/>
    <s v="2016"/>
    <s v="Manaus"/>
    <s v="Brazil"/>
    <s v="$189,702"/>
    <n v="0.28000000000000003"/>
  </r>
  <r>
    <s v="E01309"/>
    <s v="Everleigh"/>
    <s v="Jiang"/>
    <s v="Director"/>
    <x v="3"/>
    <x v="1"/>
    <s v="Female"/>
    <s v="Asian"/>
    <n v="58"/>
    <d v="2003-05-14T00:00:00"/>
    <s v="May"/>
    <s v="2003"/>
    <s v="Columbus"/>
    <s v="United States"/>
    <s v="$173,071"/>
    <n v="0.28999999999999998"/>
  </r>
  <r>
    <s v="E04239"/>
    <s v="Everleigh"/>
    <s v="Ng"/>
    <s v="Sr. Manger"/>
    <x v="2"/>
    <x v="1"/>
    <s v="Female"/>
    <s v="Asian"/>
    <n v="51"/>
    <d v="2021-06-10T00:00:00"/>
    <s v="June"/>
    <s v="2021"/>
    <s v="Shanghai"/>
    <s v="China"/>
    <s v="$146,742"/>
    <n v="0.1"/>
  </r>
  <r>
    <s v="E03404"/>
    <s v="Everleigh"/>
    <s v="Nunez"/>
    <s v="Field Engineer"/>
    <x v="4"/>
    <x v="0"/>
    <s v="Female"/>
    <s v="Latino"/>
    <n v="42"/>
    <d v="2021-02-05T00:00:00"/>
    <s v="February"/>
    <s v="2021"/>
    <s v="Manaus"/>
    <s v="Brazil"/>
    <s v="$65,507"/>
    <n v="0"/>
  </r>
  <r>
    <s v="E04004"/>
    <s v="Everleigh"/>
    <s v="Shah"/>
    <s v="Test Engineer"/>
    <x v="4"/>
    <x v="1"/>
    <s v="Female"/>
    <s v="Asian"/>
    <n v="36"/>
    <d v="2018-12-14T00:00:00"/>
    <s v="December"/>
    <s v="2018"/>
    <s v="Columbus"/>
    <s v="United States"/>
    <s v="$96,757"/>
    <n v="0"/>
  </r>
  <r>
    <s v="E01639"/>
    <s v="Everleigh"/>
    <s v="Simmons"/>
    <s v="Analyst"/>
    <x v="2"/>
    <x v="2"/>
    <s v="Female"/>
    <s v="Caucasian"/>
    <n v="55"/>
    <d v="2021-04-16T00:00:00"/>
    <s v="April"/>
    <s v="2021"/>
    <s v="Chicago"/>
    <s v="United States"/>
    <s v="$48,266"/>
    <n v="0"/>
  </r>
  <r>
    <s v="E04917"/>
    <s v="Everleigh"/>
    <s v="Washington"/>
    <s v="HRISr. Analyst"/>
    <x v="6"/>
    <x v="7"/>
    <s v="Female"/>
    <s v="Caucasian"/>
    <n v="64"/>
    <d v="2001-10-20T00:00:00"/>
    <s v="October"/>
    <s v="2001"/>
    <s v="Phoenix"/>
    <s v="United States"/>
    <s v="$64,057"/>
    <n v="0"/>
  </r>
  <r>
    <s v="E04387"/>
    <s v="Everleigh"/>
    <s v="White"/>
    <s v="Network Architect"/>
    <x v="0"/>
    <x v="0"/>
    <s v="Female"/>
    <s v="Caucasian"/>
    <n v="59"/>
    <d v="2017-10-20T00:00:00"/>
    <s v="October"/>
    <s v="2017"/>
    <s v="Phoenix"/>
    <s v="United States"/>
    <s v="$86,831"/>
    <n v="0"/>
  </r>
  <r>
    <s v="E00595"/>
    <s v="Everly"/>
    <s v="Chow"/>
    <s v="Sr. Manger"/>
    <x v="2"/>
    <x v="0"/>
    <s v="Female"/>
    <s v="Asian"/>
    <n v="33"/>
    <d v="2018-04-21T00:00:00"/>
    <s v="April"/>
    <s v="2018"/>
    <s v="Beijing"/>
    <s v="China"/>
    <s v="$140,402"/>
    <n v="0.15"/>
  </r>
  <r>
    <s v="E03268"/>
    <s v="Everly"/>
    <s v="Coleman"/>
    <s v="Vice President"/>
    <x v="0"/>
    <x v="3"/>
    <s v="Female"/>
    <s v="Caucasian"/>
    <n v="48"/>
    <d v="2015-02-18T00:00:00"/>
    <s v="February"/>
    <s v="2015"/>
    <s v="Columbus"/>
    <s v="United States"/>
    <s v="$194,871"/>
    <n v="0.35"/>
  </r>
  <r>
    <s v="E02613"/>
    <s v="Everly"/>
    <s v="Lai"/>
    <s v="Vice President"/>
    <x v="5"/>
    <x v="0"/>
    <s v="Female"/>
    <s v="Asian"/>
    <n v="52"/>
    <d v="1998-04-01T00:00:00"/>
    <s v="April"/>
    <s v="1998"/>
    <s v="Chicago"/>
    <s v="United States"/>
    <s v="$182,035"/>
    <n v="0.3"/>
  </r>
  <r>
    <s v="E00951"/>
    <s v="Everly"/>
    <s v="Lin"/>
    <s v="Business Partner"/>
    <x v="6"/>
    <x v="5"/>
    <s v="Female"/>
    <s v="Asian"/>
    <n v="25"/>
    <d v="2021-03-15T00:00:00"/>
    <s v="March"/>
    <s v="2021"/>
    <s v="Chongqing"/>
    <s v="China"/>
    <s v="$47,974"/>
    <n v="0"/>
  </r>
  <r>
    <s v="E00436"/>
    <s v="Everly"/>
    <s v="Walker"/>
    <s v="HRISr. Analyst"/>
    <x v="6"/>
    <x v="6"/>
    <s v="Female"/>
    <s v="Caucasian"/>
    <n v="41"/>
    <d v="2009-10-23T00:00:00"/>
    <s v="October"/>
    <s v="2009"/>
    <s v="Seattle"/>
    <s v="United States"/>
    <s v="$54,415"/>
    <n v="0"/>
  </r>
  <r>
    <s v="E03956"/>
    <s v="Everly"/>
    <s v="Walker"/>
    <s v="Sr. Manger"/>
    <x v="1"/>
    <x v="1"/>
    <s v="Female"/>
    <s v="Caucasian"/>
    <n v="62"/>
    <d v="1999-08-02T00:00:00"/>
    <s v="August"/>
    <s v="1999"/>
    <s v="Austin"/>
    <s v="United States"/>
    <s v="$137,995"/>
    <n v="0.14000000000000001"/>
  </r>
  <r>
    <s v="E04927"/>
    <s v="Ezekiel"/>
    <s v="Bryant"/>
    <s v="Sr. Analyst"/>
    <x v="2"/>
    <x v="2"/>
    <s v="Male"/>
    <s v="Caucasian"/>
    <n v="55"/>
    <d v="2002-07-19T00:00:00"/>
    <s v="July"/>
    <s v="2002"/>
    <s v="Miami"/>
    <s v="United States"/>
    <s v="$77,396"/>
    <n v="0"/>
  </r>
  <r>
    <s v="E04683"/>
    <s v="Ezekiel"/>
    <s v="Delgado"/>
    <s v="Director"/>
    <x v="4"/>
    <x v="0"/>
    <s v="Male"/>
    <s v="Latino"/>
    <n v="40"/>
    <d v="2020-02-07T00:00:00"/>
    <s v="February"/>
    <s v="2020"/>
    <s v="Manaus"/>
    <s v="Brazil"/>
    <s v="$187,187"/>
    <n v="0.18"/>
  </r>
  <r>
    <s v="E00691"/>
    <s v="Ezekiel"/>
    <s v="Desai"/>
    <s v="Director"/>
    <x v="2"/>
    <x v="1"/>
    <s v="Male"/>
    <s v="Asian"/>
    <n v="42"/>
    <d v="2003-01-15T00:00:00"/>
    <s v="January"/>
    <s v="2003"/>
    <s v="Seattle"/>
    <s v="United States"/>
    <s v="$166,599"/>
    <n v="0.26"/>
  </r>
  <r>
    <s v="E04729"/>
    <s v="Ezekiel"/>
    <s v="Fong"/>
    <s v="Vice President"/>
    <x v="1"/>
    <x v="1"/>
    <s v="Male"/>
    <s v="Asian"/>
    <n v="56"/>
    <d v="2004-02-25T00:00:00"/>
    <s v="February"/>
    <s v="2004"/>
    <s v="Shanghai"/>
    <s v="China"/>
    <s v="$216,949"/>
    <n v="0.32"/>
  </r>
  <r>
    <s v="E00276"/>
    <s v="Ezekiel"/>
    <s v="Jordan"/>
    <s v="Sr. Manger"/>
    <x v="3"/>
    <x v="3"/>
    <s v="Male"/>
    <s v="Caucasian"/>
    <n v="33"/>
    <d v="2013-02-10T00:00:00"/>
    <s v="February"/>
    <s v="2013"/>
    <s v="Columbus"/>
    <s v="United States"/>
    <s v="$144,231"/>
    <n v="0.14000000000000001"/>
  </r>
  <r>
    <s v="E02594"/>
    <s v="Ezekiel"/>
    <s v="Kumar"/>
    <s v="IT Coordinator"/>
    <x v="0"/>
    <x v="1"/>
    <s v="Male"/>
    <s v="Asian"/>
    <n v="28"/>
    <d v="2017-06-25T00:00:00"/>
    <s v="June"/>
    <s v="2017"/>
    <s v="Columbus"/>
    <s v="United States"/>
    <s v="$54,775"/>
    <n v="0"/>
  </r>
  <r>
    <s v="E03131"/>
    <s v="Ezekiel"/>
    <s v="Reed"/>
    <s v="Sr. Manger"/>
    <x v="0"/>
    <x v="2"/>
    <s v="Male"/>
    <s v="Caucasian"/>
    <n v="37"/>
    <d v="2014-02-25T00:00:00"/>
    <s v="February"/>
    <s v="2014"/>
    <s v="Miami"/>
    <s v="United States"/>
    <s v="$128,984"/>
    <n v="0.12"/>
  </r>
  <r>
    <s v="E00412"/>
    <s v="Ezra"/>
    <s v="Banks"/>
    <s v="Analyst II"/>
    <x v="1"/>
    <x v="1"/>
    <s v="Male"/>
    <s v="Caucasian"/>
    <n v="37"/>
    <d v="2010-04-23T00:00:00"/>
    <s v="April"/>
    <s v="2010"/>
    <s v="Chicago"/>
    <s v="United States"/>
    <s v="$57,531"/>
    <n v="0"/>
  </r>
  <r>
    <s v="E04088"/>
    <s v="Ezra"/>
    <s v="Liang"/>
    <s v="Vice President"/>
    <x v="2"/>
    <x v="1"/>
    <s v="Male"/>
    <s v="Asian"/>
    <n v="52"/>
    <d v="1997-05-26T00:00:00"/>
    <s v="May"/>
    <s v="1997"/>
    <s v="Miami"/>
    <s v="United States"/>
    <s v="$216,999"/>
    <n v="0.37"/>
  </r>
  <r>
    <s v="E03065"/>
    <s v="Ezra"/>
    <s v="Ortiz"/>
    <s v="Quality Engineer"/>
    <x v="4"/>
    <x v="1"/>
    <s v="Male"/>
    <s v="Latino"/>
    <n v="41"/>
    <d v="2012-01-21T00:00:00"/>
    <s v="January"/>
    <s v="2012"/>
    <s v="Miami"/>
    <s v="United States"/>
    <s v="$94,658"/>
    <n v="0"/>
  </r>
  <r>
    <s v="E04332"/>
    <s v="Ezra"/>
    <s v="Simmons"/>
    <s v="Automation Engineer"/>
    <x v="4"/>
    <x v="0"/>
    <s v="Male"/>
    <s v="Caucasian"/>
    <n v="38"/>
    <d v="2010-07-01T00:00:00"/>
    <s v="July"/>
    <s v="2010"/>
    <s v="Phoenix"/>
    <s v="United States"/>
    <s v="$78,237"/>
    <n v="0"/>
  </r>
  <r>
    <s v="E04378"/>
    <s v="Ezra"/>
    <s v="Simmons"/>
    <s v="Network Administrator"/>
    <x v="0"/>
    <x v="2"/>
    <s v="Male"/>
    <s v="Black"/>
    <n v="31"/>
    <d v="2016-05-07T00:00:00"/>
    <s v="May"/>
    <s v="2016"/>
    <s v="Austin"/>
    <s v="United States"/>
    <s v="$71,192"/>
    <n v="0"/>
  </r>
  <r>
    <s v="E01832"/>
    <s v="Ezra"/>
    <s v="Singh"/>
    <s v="Analyst"/>
    <x v="2"/>
    <x v="2"/>
    <s v="Male"/>
    <s v="Asian"/>
    <n v="56"/>
    <d v="2006-05-10T00:00:00"/>
    <s v="May"/>
    <s v="2006"/>
    <s v="Austin"/>
    <s v="United States"/>
    <s v="$41,561"/>
    <n v="0"/>
  </r>
  <r>
    <s v="E00319"/>
    <s v="Ezra"/>
    <s v="Wilson"/>
    <s v="Service Desk Analyst"/>
    <x v="0"/>
    <x v="2"/>
    <s v="Male"/>
    <s v="Caucasian"/>
    <n v="55"/>
    <d v="2013-10-18T00:00:00"/>
    <s v="October"/>
    <s v="2013"/>
    <s v="Miami"/>
    <s v="United States"/>
    <s v="$70,334"/>
    <n v="0"/>
  </r>
  <r>
    <s v="E01258"/>
    <s v="Gabriel"/>
    <s v="Brooks"/>
    <s v="Network Engineer"/>
    <x v="0"/>
    <x v="2"/>
    <s v="Male"/>
    <s v="Caucasian"/>
    <n v="29"/>
    <d v="2018-12-10T00:00:00"/>
    <s v="December"/>
    <s v="2018"/>
    <s v="Miami"/>
    <s v="United States"/>
    <s v="$84,596"/>
    <n v="0"/>
  </r>
  <r>
    <s v="E02190"/>
    <s v="Gabriel"/>
    <s v="Carter"/>
    <s v="Test Engineer"/>
    <x v="4"/>
    <x v="2"/>
    <s v="Male"/>
    <s v="Caucasian"/>
    <n v="57"/>
    <d v="2018-07-18T00:00:00"/>
    <s v="July"/>
    <s v="2018"/>
    <s v="Columbus"/>
    <s v="United States"/>
    <s v="$71,167"/>
    <n v="0"/>
  </r>
  <r>
    <s v="E03538"/>
    <s v="Gabriel"/>
    <s v="Holmes"/>
    <s v="Enterprise Architect"/>
    <x v="0"/>
    <x v="1"/>
    <s v="Male"/>
    <s v="Caucasian"/>
    <n v="40"/>
    <d v="2010-11-04T00:00:00"/>
    <s v="November"/>
    <s v="2010"/>
    <s v="Seattle"/>
    <s v="United States"/>
    <s v="$92,952"/>
    <n v="0"/>
  </r>
  <r>
    <s v="E00023"/>
    <s v="Gabriel"/>
    <s v="Joseph"/>
    <s v="Director"/>
    <x v="4"/>
    <x v="2"/>
    <s v="Male"/>
    <s v="Caucasian"/>
    <n v="52"/>
    <d v="2006-10-28T00:00:00"/>
    <s v="October"/>
    <s v="2006"/>
    <s v="Miami"/>
    <s v="United States"/>
    <s v="$187,992"/>
    <n v="0.28000000000000003"/>
  </r>
  <r>
    <s v="E04529"/>
    <s v="Gabriel"/>
    <s v="Yu"/>
    <s v="Technical Architect"/>
    <x v="0"/>
    <x v="0"/>
    <s v="Male"/>
    <s v="Asian"/>
    <n v="42"/>
    <d v="2014-06-23T00:00:00"/>
    <s v="June"/>
    <s v="2014"/>
    <s v="Chongqing"/>
    <s v="China"/>
    <s v="$64,677"/>
    <n v="0"/>
  </r>
  <r>
    <s v="E01895"/>
    <s v="Gabriel"/>
    <s v="Zhou"/>
    <s v="IT Coordinator"/>
    <x v="0"/>
    <x v="2"/>
    <s v="Male"/>
    <s v="Asian"/>
    <n v="25"/>
    <d v="2021-01-17T00:00:00"/>
    <s v="January"/>
    <s v="2021"/>
    <s v="Chongqing"/>
    <s v="China"/>
    <s v="$41,844"/>
    <n v="0"/>
  </r>
  <r>
    <s v="E03047"/>
    <s v="Gabriella"/>
    <s v="Gupta"/>
    <s v="Sr. Account Representative"/>
    <x v="1"/>
    <x v="3"/>
    <s v="Female"/>
    <s v="Asian"/>
    <n v="41"/>
    <d v="2005-02-15T00:00:00"/>
    <s v="February"/>
    <s v="2005"/>
    <s v="Shanghai"/>
    <s v="China"/>
    <s v="$95,372"/>
    <n v="0"/>
  </r>
  <r>
    <s v="E01132"/>
    <s v="Gabriella"/>
    <s v="Johnson"/>
    <s v="Computer Systems Manager"/>
    <x v="0"/>
    <x v="1"/>
    <s v="Female"/>
    <s v="Caucasian"/>
    <n v="42"/>
    <d v="2006-03-01T00:00:00"/>
    <s v="March"/>
    <s v="2006"/>
    <s v="Seattle"/>
    <s v="United States"/>
    <s v="$97,433"/>
    <n v="0.05"/>
  </r>
  <r>
    <s v="E01611"/>
    <s v="Gabriella"/>
    <s v="Zhu"/>
    <s v="Computer Systems Manager"/>
    <x v="0"/>
    <x v="0"/>
    <s v="Female"/>
    <s v="Asian"/>
    <n v="36"/>
    <d v="2014-11-29T00:00:00"/>
    <s v="November"/>
    <s v="2014"/>
    <s v="Chongqing"/>
    <s v="China"/>
    <s v="$88,730"/>
    <n v="0.08"/>
  </r>
  <r>
    <s v="E01981"/>
    <s v="Genesis"/>
    <s v="Banks"/>
    <s v="Analyst"/>
    <x v="2"/>
    <x v="3"/>
    <s v="Female"/>
    <s v="Caucasian"/>
    <n v="63"/>
    <d v="2012-03-16T00:00:00"/>
    <s v="March"/>
    <s v="2012"/>
    <s v="Chicago"/>
    <s v="United States"/>
    <s v="$46,081"/>
    <n v="0"/>
  </r>
  <r>
    <s v="E00181"/>
    <s v="Genesis"/>
    <s v="Hu"/>
    <s v="Sr. Analyst"/>
    <x v="5"/>
    <x v="3"/>
    <s v="Female"/>
    <s v="Asian"/>
    <n v="46"/>
    <d v="2002-01-15T00:00:00"/>
    <s v="January"/>
    <s v="2002"/>
    <s v="Beijing"/>
    <s v="China"/>
    <s v="$86,510"/>
    <n v="0"/>
  </r>
  <r>
    <s v="E03720"/>
    <s v="Genesis"/>
    <s v="Hunter"/>
    <s v="Manager"/>
    <x v="2"/>
    <x v="3"/>
    <s v="Female"/>
    <s v="Caucasian"/>
    <n v="48"/>
    <d v="1999-04-22T00:00:00"/>
    <s v="April"/>
    <s v="1999"/>
    <s v="Chicago"/>
    <s v="United States"/>
    <s v="$102,847"/>
    <n v="0.05"/>
  </r>
  <r>
    <s v="E03440"/>
    <s v="Genesis"/>
    <s v="Navarro"/>
    <s v="Cloud Infrastructure Architect"/>
    <x v="0"/>
    <x v="3"/>
    <s v="Female"/>
    <s v="Latino"/>
    <n v="41"/>
    <d v="2009-04-28T00:00:00"/>
    <s v="April"/>
    <s v="2009"/>
    <s v="Manaus"/>
    <s v="Brazil"/>
    <s v="$69,803"/>
    <n v="0"/>
  </r>
  <r>
    <s v="E00957"/>
    <s v="Genesis"/>
    <s v="Perry"/>
    <s v="Sr. Manger"/>
    <x v="1"/>
    <x v="3"/>
    <s v="Female"/>
    <s v="Caucasian"/>
    <n v="46"/>
    <d v="2013-07-18T00:00:00"/>
    <s v="July"/>
    <s v="2013"/>
    <s v="Columbus"/>
    <s v="United States"/>
    <s v="$149,712"/>
    <n v="0.14000000000000001"/>
  </r>
  <r>
    <s v="E00369"/>
    <s v="Genesis"/>
    <s v="Woods"/>
    <s v="Manager"/>
    <x v="6"/>
    <x v="6"/>
    <s v="Female"/>
    <s v="Black"/>
    <n v="33"/>
    <d v="2013-08-21T00:00:00"/>
    <s v="August"/>
    <s v="2013"/>
    <s v="Columbus"/>
    <s v="United States"/>
    <s v="$105,390"/>
    <n v="0.06"/>
  </r>
  <r>
    <s v="E01378"/>
    <s v="Genesis"/>
    <s v="Xiong"/>
    <s v="System Administrator "/>
    <x v="0"/>
    <x v="1"/>
    <s v="Female"/>
    <s v="Asian"/>
    <n v="51"/>
    <d v="2012-02-25T00:00:00"/>
    <s v="February"/>
    <s v="2012"/>
    <s v="Columbus"/>
    <s v="United States"/>
    <s v="$64,170"/>
    <n v="0"/>
  </r>
  <r>
    <s v="E02748"/>
    <s v="Genesis"/>
    <s v="Zhu"/>
    <s v="Director"/>
    <x v="2"/>
    <x v="0"/>
    <s v="Female"/>
    <s v="Asian"/>
    <n v="34"/>
    <d v="2020-07-20T00:00:00"/>
    <s v="July"/>
    <s v="2020"/>
    <s v="Seattle"/>
    <s v="United States"/>
    <s v="$184,960"/>
    <n v="0.18"/>
  </r>
  <r>
    <s v="E02576"/>
    <s v="Gianna"/>
    <s v="Ha"/>
    <s v="Manager"/>
    <x v="0"/>
    <x v="1"/>
    <s v="Female"/>
    <s v="Asian"/>
    <n v="55"/>
    <d v="2005-02-08T00:00:00"/>
    <s v="February"/>
    <s v="2005"/>
    <s v="Chongqing"/>
    <s v="China"/>
    <s v="$115,145"/>
    <n v="0.05"/>
  </r>
  <r>
    <s v="E01141"/>
    <s v="Gianna"/>
    <s v="Williams"/>
    <s v="Quality Engineer"/>
    <x v="4"/>
    <x v="1"/>
    <s v="Female"/>
    <s v="Black"/>
    <n v="27"/>
    <d v="2021-01-28T00:00:00"/>
    <s v="January"/>
    <s v="2021"/>
    <s v="Chicago"/>
    <s v="United States"/>
    <s v="$95,786"/>
    <n v="0"/>
  </r>
  <r>
    <s v="E02693"/>
    <s v="Grace"/>
    <s v="Campos"/>
    <s v="Director"/>
    <x v="4"/>
    <x v="1"/>
    <s v="Female"/>
    <s v="Latino"/>
    <n v="37"/>
    <d v="2008-03-21T00:00:00"/>
    <s v="March"/>
    <s v="2008"/>
    <s v="Manaus"/>
    <s v="Brazil"/>
    <s v="$156,277"/>
    <n v="0.22"/>
  </r>
  <r>
    <s v="E00880"/>
    <s v="Grace"/>
    <s v="Carter"/>
    <s v="Sr. Manger"/>
    <x v="6"/>
    <x v="6"/>
    <s v="Female"/>
    <s v="Black"/>
    <n v="25"/>
    <d v="2021-03-17T00:00:00"/>
    <s v="March"/>
    <s v="2021"/>
    <s v="Austin"/>
    <s v="United States"/>
    <s v="$155,080"/>
    <n v="0.1"/>
  </r>
  <r>
    <s v="E02033"/>
    <s v="Grace"/>
    <s v="Sun"/>
    <s v="Director"/>
    <x v="2"/>
    <x v="1"/>
    <s v="Female"/>
    <s v="Asian"/>
    <n v="25"/>
    <d v="2021-04-17T00:00:00"/>
    <s v="April"/>
    <s v="2021"/>
    <s v="Shanghai"/>
    <s v="China"/>
    <s v="$186,870"/>
    <n v="0.2"/>
  </r>
  <r>
    <s v="E01070"/>
    <s v="Grayson"/>
    <s v="Brown"/>
    <s v="Vice President"/>
    <x v="0"/>
    <x v="3"/>
    <s v="Male"/>
    <s v="Caucasian"/>
    <n v="38"/>
    <d v="2016-06-22T00:00:00"/>
    <s v="June"/>
    <s v="2016"/>
    <s v="Chicago"/>
    <s v="United States"/>
    <s v="$249,870"/>
    <n v="0.34"/>
  </r>
  <r>
    <s v="E03919"/>
    <s v="Grayson"/>
    <s v="Chan"/>
    <s v="Engineering Manager"/>
    <x v="4"/>
    <x v="0"/>
    <s v="Male"/>
    <s v="Asian"/>
    <n v="46"/>
    <d v="2011-10-20T00:00:00"/>
    <s v="October"/>
    <s v="2011"/>
    <s v="Chengdu"/>
    <s v="China"/>
    <s v="$114,250"/>
    <n v="0.14000000000000001"/>
  </r>
  <r>
    <s v="E04170"/>
    <s v="Grayson"/>
    <s v="Chin"/>
    <s v="Vice President"/>
    <x v="0"/>
    <x v="1"/>
    <s v="Male"/>
    <s v="Asian"/>
    <n v="26"/>
    <d v="2020-05-09T00:00:00"/>
    <s v="May"/>
    <s v="2020"/>
    <s v="Austin"/>
    <s v="United States"/>
    <s v="$256,561"/>
    <n v="0.39"/>
  </r>
  <r>
    <s v="E03612"/>
    <s v="Grayson"/>
    <s v="Cooper"/>
    <s v="Sr. Manger"/>
    <x v="2"/>
    <x v="0"/>
    <s v="Male"/>
    <s v="Black"/>
    <n v="64"/>
    <d v="2013-06-29T00:00:00"/>
    <s v="June"/>
    <s v="2013"/>
    <s v="Columbus"/>
    <s v="United States"/>
    <s v="$159,571"/>
    <n v="0.1"/>
  </r>
  <r>
    <s v="E04751"/>
    <s v="Grayson"/>
    <s v="James"/>
    <s v="Operations Engineer"/>
    <x v="4"/>
    <x v="0"/>
    <s v="Male"/>
    <s v="Caucasian"/>
    <n v="54"/>
    <d v="2010-12-05T00:00:00"/>
    <s v="December"/>
    <s v="2010"/>
    <s v="Seattle"/>
    <s v="United States"/>
    <s v="$113,982"/>
    <n v="0"/>
  </r>
  <r>
    <s v="E01377"/>
    <s v="Grayson"/>
    <s v="Luu"/>
    <s v="Quality Engineer"/>
    <x v="4"/>
    <x v="1"/>
    <s v="Male"/>
    <s v="Asian"/>
    <n v="55"/>
    <d v="2011-04-30T00:00:00"/>
    <s v="April"/>
    <s v="2011"/>
    <s v="Shanghai"/>
    <s v="China"/>
    <s v="$89,419"/>
    <n v="0"/>
  </r>
  <r>
    <s v="E04358"/>
    <s v="Grayson"/>
    <s v="Soto"/>
    <s v="Business Partner"/>
    <x v="6"/>
    <x v="5"/>
    <s v="Male"/>
    <s v="Latino"/>
    <n v="34"/>
    <d v="2015-08-03T00:00:00"/>
    <s v="August"/>
    <s v="2015"/>
    <s v="Columbus"/>
    <s v="United States"/>
    <s v="$52,200"/>
    <n v="0"/>
  </r>
  <r>
    <s v="E02440"/>
    <s v="Grayson"/>
    <s v="Turner"/>
    <s v="Solutions Architect"/>
    <x v="0"/>
    <x v="3"/>
    <s v="Male"/>
    <s v="Caucasian"/>
    <n v="54"/>
    <d v="1992-06-30T00:00:00"/>
    <s v="June"/>
    <s v="1992"/>
    <s v="Chicago"/>
    <s v="United States"/>
    <s v="$63,196"/>
    <n v="0"/>
  </r>
  <r>
    <s v="E00556"/>
    <s v="Grayson"/>
    <s v="Walker"/>
    <s v="Director"/>
    <x v="3"/>
    <x v="2"/>
    <s v="Male"/>
    <s v="Caucasian"/>
    <n v="29"/>
    <d v="2017-02-19T00:00:00"/>
    <s v="February"/>
    <s v="2017"/>
    <s v="Seattle"/>
    <s v="United States"/>
    <s v="$181,854"/>
    <n v="0.28999999999999998"/>
  </r>
  <r>
    <s v="E02066"/>
    <s v="Grayson"/>
    <s v="Yee"/>
    <s v="Manager"/>
    <x v="6"/>
    <x v="4"/>
    <s v="Male"/>
    <s v="Asian"/>
    <n v="48"/>
    <d v="2015-07-16T00:00:00"/>
    <s v="July"/>
    <s v="2015"/>
    <s v="Beijing"/>
    <s v="China"/>
    <s v="$110,565"/>
    <n v="0.09"/>
  </r>
  <r>
    <s v="E03181"/>
    <s v="Greyson"/>
    <s v="Dang"/>
    <s v="Development Engineer"/>
    <x v="4"/>
    <x v="2"/>
    <s v="Male"/>
    <s v="Asian"/>
    <n v="60"/>
    <d v="2009-05-11T00:00:00"/>
    <s v="May"/>
    <s v="2009"/>
    <s v="Beijing"/>
    <s v="China"/>
    <s v="$62,239"/>
    <n v="0"/>
  </r>
  <r>
    <s v="E04359"/>
    <s v="Greyson"/>
    <s v="Lam"/>
    <s v="Vice President"/>
    <x v="3"/>
    <x v="2"/>
    <s v="Male"/>
    <s v="Asian"/>
    <n v="25"/>
    <d v="2021-02-08T00:00:00"/>
    <s v="February"/>
    <s v="2021"/>
    <s v="Miami"/>
    <s v="United States"/>
    <s v="$198,243"/>
    <n v="0.31"/>
  </r>
  <r>
    <s v="E04267"/>
    <s v="Greyson"/>
    <s v="Sanders"/>
    <s v="Cloud Infrastructure Architect"/>
    <x v="0"/>
    <x v="0"/>
    <s v="Male"/>
    <s v="Black"/>
    <n v="28"/>
    <d v="2019-03-06T00:00:00"/>
    <s v="March"/>
    <s v="2019"/>
    <s v="Chicago"/>
    <s v="United States"/>
    <s v="$90,304"/>
    <n v="0"/>
  </r>
  <r>
    <s v="E04571"/>
    <s v="Hadley"/>
    <s v="Contreras"/>
    <s v="Director"/>
    <x v="4"/>
    <x v="3"/>
    <s v="Female"/>
    <s v="Latino"/>
    <n v="60"/>
    <d v="2017-01-04T00:00:00"/>
    <s v="January"/>
    <s v="2017"/>
    <s v="Austin"/>
    <s v="United States"/>
    <s v="$178,502"/>
    <n v="0.2"/>
  </r>
  <r>
    <s v="E04249"/>
    <s v="Hadley"/>
    <s v="Dang"/>
    <s v="Vice President"/>
    <x v="3"/>
    <x v="3"/>
    <s v="Female"/>
    <s v="Asian"/>
    <n v="47"/>
    <d v="2021-12-26T00:00:00"/>
    <s v="December"/>
    <s v="2021"/>
    <s v="Austin"/>
    <s v="United States"/>
    <s v="$243,568"/>
    <n v="0.33"/>
  </r>
  <r>
    <s v="E03455"/>
    <s v="Hadley"/>
    <s v="Ford"/>
    <s v="Systems Analyst"/>
    <x v="0"/>
    <x v="1"/>
    <s v="Female"/>
    <s v="Caucasian"/>
    <n v="52"/>
    <d v="2005-02-23T00:00:00"/>
    <s v="February"/>
    <s v="2005"/>
    <s v="Chicago"/>
    <s v="United States"/>
    <s v="$45,286"/>
    <n v="0"/>
  </r>
  <r>
    <s v="E01241"/>
    <s v="Hadley"/>
    <s v="Guerrero"/>
    <s v="Sr. Manger"/>
    <x v="0"/>
    <x v="1"/>
    <s v="Female"/>
    <s v="Latino"/>
    <n v="49"/>
    <d v="2004-01-14T00:00:00"/>
    <s v="January"/>
    <s v="2004"/>
    <s v="Sao Paulo"/>
    <s v="Brazil"/>
    <s v="$125,086"/>
    <n v="0.1"/>
  </r>
  <r>
    <s v="E02639"/>
    <s v="Hadley"/>
    <s v="Parker"/>
    <s v="Vice President"/>
    <x v="5"/>
    <x v="3"/>
    <s v="Female"/>
    <s v="Black"/>
    <n v="30"/>
    <d v="2016-09-21T00:00:00"/>
    <s v="September"/>
    <s v="2016"/>
    <s v="Columbus"/>
    <s v="United States"/>
    <s v="$221,217"/>
    <n v="0.32"/>
  </r>
  <r>
    <s v="E00480"/>
    <s v="Hadley"/>
    <s v="Yee"/>
    <s v="Business Partner"/>
    <x v="6"/>
    <x v="6"/>
    <s v="Female"/>
    <s v="Asian"/>
    <n v="31"/>
    <d v="2018-03-12T00:00:00"/>
    <s v="March"/>
    <s v="2018"/>
    <s v="Seattle"/>
    <s v="United States"/>
    <s v="$47,913"/>
    <n v="0"/>
  </r>
  <r>
    <s v="E03059"/>
    <s v="Hailey"/>
    <s v="Dang"/>
    <s v="Manager"/>
    <x v="5"/>
    <x v="2"/>
    <s v="Female"/>
    <s v="Asian"/>
    <n v="64"/>
    <d v="2019-09-21T00:00:00"/>
    <s v="September"/>
    <s v="2019"/>
    <s v="Shanghai"/>
    <s v="China"/>
    <s v="$108,780"/>
    <n v="0.06"/>
  </r>
  <r>
    <s v="E03984"/>
    <s v="Hailey"/>
    <s v="Foster"/>
    <s v="Controls Engineer"/>
    <x v="4"/>
    <x v="2"/>
    <s v="Female"/>
    <s v="Black"/>
    <n v="55"/>
    <d v="2021-03-21T00:00:00"/>
    <s v="March"/>
    <s v="2021"/>
    <s v="Chicago"/>
    <s v="United States"/>
    <s v="$95,562"/>
    <n v="0"/>
  </r>
  <r>
    <s v="E03000"/>
    <s v="Hailey"/>
    <s v="Hong"/>
    <s v="Account Representative"/>
    <x v="1"/>
    <x v="1"/>
    <s v="Female"/>
    <s v="Asian"/>
    <n v="33"/>
    <d v="2021-01-22T00:00:00"/>
    <s v="January"/>
    <s v="2021"/>
    <s v="Chicago"/>
    <s v="United States"/>
    <s v="$56,405"/>
    <n v="0"/>
  </r>
  <r>
    <s v="E00207"/>
    <s v="Hailey"/>
    <s v="Lai"/>
    <s v="Vice President"/>
    <x v="6"/>
    <x v="5"/>
    <s v="Female"/>
    <s v="Asian"/>
    <n v="52"/>
    <d v="2012-07-23T00:00:00"/>
    <s v="July"/>
    <s v="2012"/>
    <s v="Chengdu"/>
    <s v="China"/>
    <s v="$187,048"/>
    <n v="0.32"/>
  </r>
  <r>
    <s v="E04035"/>
    <s v="Hailey"/>
    <s v="Lai"/>
    <s v="Sr. Manger"/>
    <x v="2"/>
    <x v="2"/>
    <s v="Female"/>
    <s v="Asian"/>
    <n v="42"/>
    <d v="2011-03-18T00:00:00"/>
    <s v="March"/>
    <s v="2011"/>
    <s v="Beijing"/>
    <s v="China"/>
    <s v="$150,034"/>
    <n v="0.12"/>
  </r>
  <r>
    <s v="E00447"/>
    <s v="Hailey"/>
    <s v="Sanchez"/>
    <s v="Vice President"/>
    <x v="5"/>
    <x v="3"/>
    <s v="Female"/>
    <s v="Latino"/>
    <n v="32"/>
    <d v="2014-02-05T00:00:00"/>
    <s v="February"/>
    <s v="2014"/>
    <s v="Manaus"/>
    <s v="Brazil"/>
    <s v="$203,445"/>
    <n v="0.34"/>
  </r>
  <r>
    <s v="E02980"/>
    <s v="Hailey"/>
    <s v="Shin"/>
    <s v="Director"/>
    <x v="6"/>
    <x v="4"/>
    <s v="Female"/>
    <s v="Asian"/>
    <n v="57"/>
    <d v="2016-10-24T00:00:00"/>
    <s v="October"/>
    <s v="2016"/>
    <s v="Shanghai"/>
    <s v="China"/>
    <s v="$176,324"/>
    <n v="0.23"/>
  </r>
  <r>
    <s v="E00324"/>
    <s v="Hailey"/>
    <s v="Song"/>
    <s v="Manager"/>
    <x v="2"/>
    <x v="1"/>
    <s v="Female"/>
    <s v="Asian"/>
    <n v="37"/>
    <d v="2016-08-23T00:00:00"/>
    <s v="August"/>
    <s v="2016"/>
    <s v="Chongqing"/>
    <s v="China"/>
    <s v="$124,928"/>
    <n v="0.06"/>
  </r>
  <r>
    <s v="E03694"/>
    <s v="Hailey"/>
    <s v="Watson"/>
    <s v="Sr. Manger"/>
    <x v="3"/>
    <x v="3"/>
    <s v="Female"/>
    <s v="Black"/>
    <n v="31"/>
    <d v="2017-01-20T00:00:00"/>
    <s v="January"/>
    <s v="2017"/>
    <s v="Columbus"/>
    <s v="United States"/>
    <s v="$124,629"/>
    <n v="0.1"/>
  </r>
  <r>
    <s v="E04213"/>
    <s v="Hailey"/>
    <s v="Xi"/>
    <s v="Manager"/>
    <x v="3"/>
    <x v="3"/>
    <s v="Female"/>
    <s v="Asian"/>
    <n v="52"/>
    <d v="2021-11-19T00:00:00"/>
    <s v="November"/>
    <s v="2021"/>
    <s v="Chongqing"/>
    <s v="China"/>
    <s v="$111,006"/>
    <n v="0.08"/>
  </r>
  <r>
    <s v="E04636"/>
    <s v="Hailey"/>
    <s v="Yee"/>
    <s v="Account Representative"/>
    <x v="1"/>
    <x v="1"/>
    <s v="Female"/>
    <s v="Asian"/>
    <n v="54"/>
    <d v="2021-03-16T00:00:00"/>
    <s v="March"/>
    <s v="2021"/>
    <s v="Chongqing"/>
    <s v="China"/>
    <s v="$56,239"/>
    <n v="0"/>
  </r>
  <r>
    <s v="E04290"/>
    <s v="Hannah"/>
    <s v="Gomez"/>
    <s v="Technical Architect"/>
    <x v="0"/>
    <x v="2"/>
    <s v="Female"/>
    <s v="Latino"/>
    <n v="25"/>
    <d v="2021-05-11T00:00:00"/>
    <s v="May"/>
    <s v="2021"/>
    <s v="Miami"/>
    <s v="United States"/>
    <s v="$83,934"/>
    <n v="0"/>
  </r>
  <r>
    <s v="E00785"/>
    <s v="Hannah"/>
    <s v="Hoang"/>
    <s v="Manager"/>
    <x v="3"/>
    <x v="0"/>
    <s v="Female"/>
    <s v="Asian"/>
    <n v="25"/>
    <d v="2021-12-15T00:00:00"/>
    <s v="December"/>
    <s v="2021"/>
    <s v="Chengdu"/>
    <s v="China"/>
    <s v="$114,893"/>
    <n v="0.06"/>
  </r>
  <r>
    <s v="E03305"/>
    <s v="Hannah"/>
    <s v="King"/>
    <s v="Manager"/>
    <x v="3"/>
    <x v="0"/>
    <s v="Female"/>
    <s v="Caucasian"/>
    <n v="31"/>
    <d v="2014-10-07T00:00:00"/>
    <s v="October"/>
    <s v="2014"/>
    <s v="Chicago"/>
    <s v="United States"/>
    <s v="$114,911"/>
    <n v="7.0000000000000007E-2"/>
  </r>
  <r>
    <s v="E01108"/>
    <s v="Hannah"/>
    <s v="Martinez"/>
    <s v="Manager"/>
    <x v="5"/>
    <x v="2"/>
    <s v="Female"/>
    <s v="Latino"/>
    <n v="65"/>
    <d v="2006-09-07T00:00:00"/>
    <s v="September"/>
    <s v="2006"/>
    <s v="Miami"/>
    <s v="United States"/>
    <s v="$127,626"/>
    <n v="0.1"/>
  </r>
  <r>
    <s v="E03774"/>
    <s v="Hannah"/>
    <s v="Mejia"/>
    <s v="Vice President"/>
    <x v="5"/>
    <x v="3"/>
    <s v="Female"/>
    <s v="Latino"/>
    <n v="47"/>
    <d v="1999-03-13T00:00:00"/>
    <s v="March"/>
    <s v="1999"/>
    <s v="Austin"/>
    <s v="United States"/>
    <s v="$239,394"/>
    <n v="0.32"/>
  </r>
  <r>
    <s v="E00170"/>
    <s v="Hannah"/>
    <s v="Nelson"/>
    <s v="Sr. Analyst"/>
    <x v="5"/>
    <x v="0"/>
    <s v="Female"/>
    <s v="Caucasian"/>
    <n v="35"/>
    <d v="2019-09-07T00:00:00"/>
    <s v="September"/>
    <s v="2019"/>
    <s v="Austin"/>
    <s v="United States"/>
    <s v="$70,992"/>
    <n v="0"/>
  </r>
  <r>
    <s v="E01465"/>
    <s v="Hannah"/>
    <s v="White"/>
    <s v="Sr. Manger"/>
    <x v="3"/>
    <x v="3"/>
    <s v="Female"/>
    <s v="Caucasian"/>
    <n v="62"/>
    <d v="2009-01-30T00:00:00"/>
    <s v="January"/>
    <s v="2009"/>
    <s v="Phoenix"/>
    <s v="United States"/>
    <s v="$150,555"/>
    <n v="0.13"/>
  </r>
  <r>
    <s v="E00178"/>
    <s v="Harper"/>
    <s v="Alexander"/>
    <s v="Sr. Analyst"/>
    <x v="1"/>
    <x v="0"/>
    <s v="Female"/>
    <s v="Caucasian"/>
    <n v="26"/>
    <d v="2019-10-14T00:00:00"/>
    <s v="October"/>
    <s v="2019"/>
    <s v="Phoenix"/>
    <s v="United States"/>
    <s v="$79,356"/>
    <n v="0"/>
  </r>
  <r>
    <s v="E03849"/>
    <s v="Harper"/>
    <s v="Chin"/>
    <s v="Quality Engineer"/>
    <x v="4"/>
    <x v="2"/>
    <s v="Female"/>
    <s v="Asian"/>
    <n v="50"/>
    <d v="2002-07-09T00:00:00"/>
    <s v="July"/>
    <s v="2002"/>
    <s v="Shanghai"/>
    <s v="China"/>
    <s v="$92,209"/>
    <n v="0"/>
  </r>
  <r>
    <s v="E03465"/>
    <s v="Harper"/>
    <s v="Phan"/>
    <s v="Analyst II"/>
    <x v="2"/>
    <x v="2"/>
    <s v="Female"/>
    <s v="Asian"/>
    <n v="45"/>
    <d v="2016-12-07T00:00:00"/>
    <s v="December"/>
    <s v="2016"/>
    <s v="Shanghai"/>
    <s v="China"/>
    <s v="$71,454"/>
    <n v="0"/>
  </r>
  <r>
    <s v="E01264"/>
    <s v="Hazel"/>
    <s v="Alvarez"/>
    <s v="Business Partner"/>
    <x v="6"/>
    <x v="7"/>
    <s v="Female"/>
    <s v="Latino"/>
    <n v="62"/>
    <d v="2014-04-19T00:00:00"/>
    <s v="April"/>
    <s v="2014"/>
    <s v="Sao Paulo"/>
    <s v="Brazil"/>
    <s v="$45,295"/>
    <n v="0"/>
  </r>
  <r>
    <s v="E00972"/>
    <s v="Hazel"/>
    <s v="Cortez"/>
    <s v="HRISr. Analyst"/>
    <x v="6"/>
    <x v="7"/>
    <s v="Female"/>
    <s v="Latino"/>
    <n v="52"/>
    <d v="2021-04-18T00:00:00"/>
    <s v="April"/>
    <s v="2021"/>
    <s v="Sao Paulo"/>
    <s v="Brazil"/>
    <s v="$50,548"/>
    <n v="0"/>
  </r>
  <r>
    <s v="E02276"/>
    <s v="Hazel"/>
    <s v="Griffin"/>
    <s v="Field Engineer"/>
    <x v="4"/>
    <x v="3"/>
    <s v="Female"/>
    <s v="Caucasian"/>
    <n v="32"/>
    <d v="2015-11-09T00:00:00"/>
    <s v="November"/>
    <s v="2015"/>
    <s v="Phoenix"/>
    <s v="United States"/>
    <s v="$65,247"/>
    <n v="0"/>
  </r>
  <r>
    <s v="E03795"/>
    <s v="Hazel"/>
    <s v="Young"/>
    <s v="Sr. Manger"/>
    <x v="1"/>
    <x v="0"/>
    <s v="Female"/>
    <s v="Black"/>
    <n v="30"/>
    <d v="2017-08-13T00:00:00"/>
    <s v="August"/>
    <s v="2017"/>
    <s v="Austin"/>
    <s v="United States"/>
    <s v="$154,624"/>
    <n v="0.15"/>
  </r>
  <r>
    <s v="E04167"/>
    <s v="Henry"/>
    <s v="Alvarez"/>
    <s v="Sr. Business Partner"/>
    <x v="6"/>
    <x v="5"/>
    <s v="Male"/>
    <s v="Latino"/>
    <n v="48"/>
    <d v="2005-04-12T00:00:00"/>
    <s v="April"/>
    <s v="2005"/>
    <s v="Manaus"/>
    <s v="Brazil"/>
    <s v="$87,158"/>
    <n v="0"/>
  </r>
  <r>
    <s v="E03490"/>
    <s v="Henry"/>
    <s v="Campos"/>
    <s v="Sr. Manger"/>
    <x v="6"/>
    <x v="4"/>
    <s v="Male"/>
    <s v="Latino"/>
    <n v="38"/>
    <d v="2009-09-27T00:00:00"/>
    <s v="September"/>
    <s v="2009"/>
    <s v="Phoenix"/>
    <s v="United States"/>
    <s v="$127,801"/>
    <n v="0.15"/>
  </r>
  <r>
    <s v="E03393"/>
    <s v="Henry"/>
    <s v="Figueroa"/>
    <s v="Sr. Manger"/>
    <x v="2"/>
    <x v="2"/>
    <s v="Male"/>
    <s v="Latino"/>
    <n v="46"/>
    <d v="2010-07-19T00:00:00"/>
    <s v="July"/>
    <s v="2010"/>
    <s v="Manaus"/>
    <s v="Brazil"/>
    <s v="$134,881"/>
    <n v="0.15"/>
  </r>
  <r>
    <s v="E01415"/>
    <s v="Henry"/>
    <s v="Green"/>
    <s v="Sr. Account Representative"/>
    <x v="1"/>
    <x v="0"/>
    <s v="Male"/>
    <s v="Caucasian"/>
    <n v="32"/>
    <d v="2020-02-03T00:00:00"/>
    <s v="February"/>
    <s v="2020"/>
    <s v="Phoenix"/>
    <s v="United States"/>
    <s v="$96,598"/>
    <n v="0"/>
  </r>
  <r>
    <s v="E03994"/>
    <s v="Henry"/>
    <s v="Jung"/>
    <s v="Automation Engineer"/>
    <x v="4"/>
    <x v="2"/>
    <s v="Male"/>
    <s v="Asian"/>
    <n v="57"/>
    <d v="2018-02-26T00:00:00"/>
    <s v="February"/>
    <s v="2018"/>
    <s v="Austin"/>
    <s v="United States"/>
    <s v="$103,183"/>
    <n v="0"/>
  </r>
  <r>
    <s v="E00500"/>
    <s v="Henry"/>
    <s v="Shah"/>
    <s v="Director"/>
    <x v="3"/>
    <x v="2"/>
    <s v="Male"/>
    <s v="Asian"/>
    <n v="55"/>
    <d v="2010-06-11T00:00:00"/>
    <s v="June"/>
    <s v="2010"/>
    <s v="Chengdu"/>
    <s v="China"/>
    <s v="$187,389"/>
    <n v="0.25"/>
  </r>
  <r>
    <s v="E01584"/>
    <s v="Henry"/>
    <s v="Zhu"/>
    <s v="Vice President"/>
    <x v="5"/>
    <x v="0"/>
    <s v="Male"/>
    <s v="Asian"/>
    <n v="38"/>
    <d v="2021-08-25T00:00:00"/>
    <s v="August"/>
    <s v="2021"/>
    <s v="Austin"/>
    <s v="United States"/>
    <s v="$255,230"/>
    <n v="0.36"/>
  </r>
  <r>
    <s v="E00446"/>
    <s v="Hudson"/>
    <s v="Hill"/>
    <s v="Sr. Analyst"/>
    <x v="1"/>
    <x v="1"/>
    <s v="Male"/>
    <s v="Caucasian"/>
    <n v="30"/>
    <d v="2019-11-04T00:00:00"/>
    <s v="November"/>
    <s v="2019"/>
    <s v="Austin"/>
    <s v="United States"/>
    <s v="$96,092"/>
    <n v="0"/>
  </r>
  <r>
    <s v="E01501"/>
    <s v="Hudson"/>
    <s v="Liu"/>
    <s v="Engineering Manager"/>
    <x v="4"/>
    <x v="0"/>
    <s v="Male"/>
    <s v="Asian"/>
    <n v="34"/>
    <d v="2017-11-16T00:00:00"/>
    <s v="November"/>
    <s v="2017"/>
    <s v="Miami"/>
    <s v="United States"/>
    <s v="$110,054"/>
    <n v="0.15"/>
  </r>
  <r>
    <s v="E01416"/>
    <s v="Hudson"/>
    <s v="Thompson"/>
    <s v="Analyst II"/>
    <x v="3"/>
    <x v="2"/>
    <s v="Male"/>
    <s v="Black"/>
    <n v="30"/>
    <d v="2020-10-20T00:00:00"/>
    <s v="October"/>
    <s v="2020"/>
    <s v="Phoenix"/>
    <s v="United States"/>
    <s v="$67,753"/>
    <n v="0"/>
  </r>
  <r>
    <s v="E04940"/>
    <s v="Hudson"/>
    <s v="Williams"/>
    <s v="Vice President"/>
    <x v="1"/>
    <x v="0"/>
    <s v="Male"/>
    <s v="Black"/>
    <n v="36"/>
    <d v="2018-03-19T00:00:00"/>
    <s v="March"/>
    <s v="2018"/>
    <s v="Austin"/>
    <s v="United States"/>
    <s v="$195,200"/>
    <n v="0.36"/>
  </r>
  <r>
    <s v="E00810"/>
    <s v="Hunter"/>
    <s v="Nunez"/>
    <s v="Vice President"/>
    <x v="6"/>
    <x v="4"/>
    <s v="Male"/>
    <s v="Latino"/>
    <n v="62"/>
    <d v="2002-08-16T00:00:00"/>
    <s v="August"/>
    <s v="2002"/>
    <s v="Seattle"/>
    <s v="United States"/>
    <s v="$234,594"/>
    <n v="0.33"/>
  </r>
  <r>
    <s v="E03904"/>
    <s v="Hunter"/>
    <s v="Ortiz"/>
    <s v="Sr. Analyst"/>
    <x v="2"/>
    <x v="3"/>
    <s v="Male"/>
    <s v="Latino"/>
    <n v="46"/>
    <d v="2013-01-20T00:00:00"/>
    <s v="January"/>
    <s v="2013"/>
    <s v="Rio de Janerio"/>
    <s v="Brazil"/>
    <s v="$86,061"/>
    <n v="0"/>
  </r>
  <r>
    <s v="E03563"/>
    <s v="Ian"/>
    <s v="Barnes"/>
    <s v="Operations Engineer"/>
    <x v="4"/>
    <x v="3"/>
    <s v="Male"/>
    <s v="Caucasian"/>
    <n v="47"/>
    <d v="2020-06-08T00:00:00"/>
    <s v="June"/>
    <s v="2020"/>
    <s v="Miami"/>
    <s v="United States"/>
    <s v="$115,765"/>
    <n v="0"/>
  </r>
  <r>
    <s v="E03370"/>
    <s v="Ian"/>
    <s v="Cortez"/>
    <s v="Analyst II"/>
    <x v="5"/>
    <x v="1"/>
    <s v="Male"/>
    <s v="Latino"/>
    <n v="61"/>
    <d v="2008-04-30T00:00:00"/>
    <s v="April"/>
    <s v="2008"/>
    <s v="Rio de Janerio"/>
    <s v="Brazil"/>
    <s v="$69,352"/>
    <n v="0"/>
  </r>
  <r>
    <s v="E00268"/>
    <s v="Ian"/>
    <s v="Flores"/>
    <s v="Director"/>
    <x v="4"/>
    <x v="3"/>
    <s v="Male"/>
    <s v="Latino"/>
    <n v="48"/>
    <d v="2019-12-10T00:00:00"/>
    <s v="December"/>
    <s v="2019"/>
    <s v="Rio de Janerio"/>
    <s v="Brazil"/>
    <s v="$183,113"/>
    <n v="0.24"/>
  </r>
  <r>
    <s v="E02063"/>
    <s v="Ian"/>
    <s v="Gutierrez"/>
    <s v="Sr. Business Partner"/>
    <x v="6"/>
    <x v="7"/>
    <s v="Male"/>
    <s v="Latino"/>
    <n v="32"/>
    <d v="2021-04-09T00:00:00"/>
    <s v="April"/>
    <s v="2021"/>
    <s v="Rio de Janerio"/>
    <s v="Brazil"/>
    <s v="$70,980"/>
    <n v="0"/>
  </r>
  <r>
    <s v="E01524"/>
    <s v="Ian"/>
    <s v="Miller"/>
    <s v="Computer Systems Manager"/>
    <x v="0"/>
    <x v="3"/>
    <s v="Male"/>
    <s v="Black"/>
    <n v="31"/>
    <d v="2016-10-13T00:00:00"/>
    <s v="October"/>
    <s v="2016"/>
    <s v="Austin"/>
    <s v="United States"/>
    <s v="$63,744"/>
    <n v="0.08"/>
  </r>
  <r>
    <s v="E04937"/>
    <s v="Ian"/>
    <s v="Ngo"/>
    <s v="Manager"/>
    <x v="1"/>
    <x v="0"/>
    <s v="Male"/>
    <s v="Asian"/>
    <n v="52"/>
    <d v="2014-08-07T00:00:00"/>
    <s v="August"/>
    <s v="2014"/>
    <s v="Phoenix"/>
    <s v="United States"/>
    <s v="$117,062"/>
    <n v="7.0000000000000007E-2"/>
  </r>
  <r>
    <s v="E00568"/>
    <s v="Ian"/>
    <s v="Vargas"/>
    <s v="Analyst"/>
    <x v="1"/>
    <x v="2"/>
    <s v="Male"/>
    <s v="Latino"/>
    <n v="26"/>
    <d v="2021-03-02T00:00:00"/>
    <s v="March"/>
    <s v="2021"/>
    <s v="Rio de Janerio"/>
    <s v="Brazil"/>
    <s v="$44,732"/>
    <n v="0"/>
  </r>
  <r>
    <s v="E03429"/>
    <s v="Ian"/>
    <s v="Wu"/>
    <s v="Sr. Analyst"/>
    <x v="5"/>
    <x v="2"/>
    <s v="Male"/>
    <s v="Asian"/>
    <n v="51"/>
    <d v="2012-04-14T00:00:00"/>
    <s v="April"/>
    <s v="2012"/>
    <s v="Chengdu"/>
    <s v="China"/>
    <s v="$82,300"/>
    <n v="0"/>
  </r>
  <r>
    <s v="E00446"/>
    <s v="Isaac"/>
    <s v="Han"/>
    <s v="Vice President"/>
    <x v="6"/>
    <x v="6"/>
    <s v="Male"/>
    <s v="Asian"/>
    <n v="31"/>
    <d v="2015-01-14T00:00:00"/>
    <s v="January"/>
    <s v="2015"/>
    <s v="Phoenix"/>
    <s v="United States"/>
    <s v="$230,025"/>
    <n v="0.34"/>
  </r>
  <r>
    <s v="E03007"/>
    <s v="Isaac"/>
    <s v="Joseph"/>
    <s v="Analyst"/>
    <x v="1"/>
    <x v="2"/>
    <s v="Male"/>
    <s v="Caucasian"/>
    <n v="54"/>
    <d v="1998-09-24T00:00:00"/>
    <s v="September"/>
    <s v="1998"/>
    <s v="Seattle"/>
    <s v="United States"/>
    <s v="$58,006"/>
    <n v="0"/>
  </r>
  <r>
    <s v="E03402"/>
    <s v="Isaac"/>
    <s v="Liu"/>
    <s v="Field Engineer"/>
    <x v="4"/>
    <x v="2"/>
    <s v="Male"/>
    <s v="Asian"/>
    <n v="60"/>
    <d v="1992-10-13T00:00:00"/>
    <s v="October"/>
    <s v="1992"/>
    <s v="Chongqing"/>
    <s v="China"/>
    <s v="$88,213"/>
    <n v="0"/>
  </r>
  <r>
    <s v="E01281"/>
    <s v="Isaac"/>
    <s v="Mitchell"/>
    <s v="Network Architect"/>
    <x v="0"/>
    <x v="0"/>
    <s v="Male"/>
    <s v="Black"/>
    <n v="46"/>
    <d v="2005-06-10T00:00:00"/>
    <s v="June"/>
    <s v="2005"/>
    <s v="Austin"/>
    <s v="United States"/>
    <s v="$67,374"/>
    <n v="0"/>
  </r>
  <r>
    <s v="E04590"/>
    <s v="Isaac"/>
    <s v="Sanders"/>
    <s v="HRISr. Analyst"/>
    <x v="6"/>
    <x v="5"/>
    <s v="Male"/>
    <s v="Caucasian"/>
    <n v="49"/>
    <d v="2001-03-29T00:00:00"/>
    <s v="March"/>
    <s v="2001"/>
    <s v="Miami"/>
    <s v="United States"/>
    <s v="$57,606"/>
    <n v="0"/>
  </r>
  <r>
    <s v="E04872"/>
    <s v="Isaac"/>
    <s v="Stewart"/>
    <s v="Director"/>
    <x v="5"/>
    <x v="0"/>
    <s v="Male"/>
    <s v="Caucasian"/>
    <n v="25"/>
    <d v="2020-08-15T00:00:00"/>
    <s v="August"/>
    <s v="2020"/>
    <s v="Miami"/>
    <s v="United States"/>
    <s v="$172,007"/>
    <n v="0.26"/>
  </r>
  <r>
    <s v="E03697"/>
    <s v="Isaac"/>
    <s v="Woods"/>
    <s v="Manager"/>
    <x v="1"/>
    <x v="3"/>
    <s v="Male"/>
    <s v="Caucasian"/>
    <n v="28"/>
    <d v="2021-01-08T00:00:00"/>
    <s v="January"/>
    <s v="2021"/>
    <s v="Miami"/>
    <s v="United States"/>
    <s v="$108,826"/>
    <n v="0.1"/>
  </r>
  <r>
    <s v="E00676"/>
    <s v="Isaac"/>
    <s v="Yoon"/>
    <s v="Manager"/>
    <x v="6"/>
    <x v="4"/>
    <s v="Male"/>
    <s v="Asian"/>
    <n v="41"/>
    <d v="2019-02-06T00:00:00"/>
    <s v="February"/>
    <s v="2019"/>
    <s v="Chicago"/>
    <s v="United States"/>
    <s v="$126,950"/>
    <n v="0.1"/>
  </r>
  <r>
    <s v="E02274"/>
    <s v="Isabella"/>
    <s v="Bailey"/>
    <s v="Network Administrator"/>
    <x v="0"/>
    <x v="2"/>
    <s v="Female"/>
    <s v="Caucasian"/>
    <n v="36"/>
    <d v="2010-08-23T00:00:00"/>
    <s v="August"/>
    <s v="2010"/>
    <s v="Phoenix"/>
    <s v="United States"/>
    <s v="$61,310"/>
    <n v="0"/>
  </r>
  <r>
    <s v="E02005"/>
    <s v="Isabella"/>
    <s v="Bui"/>
    <s v="Enterprise Architect"/>
    <x v="0"/>
    <x v="2"/>
    <s v="Female"/>
    <s v="Asian"/>
    <n v="36"/>
    <d v="2014-11-21T00:00:00"/>
    <s v="November"/>
    <s v="2014"/>
    <s v="Miami"/>
    <s v="United States"/>
    <s v="$97,500"/>
    <n v="0"/>
  </r>
  <r>
    <s v="E00126"/>
    <s v="Isabella"/>
    <s v="Scott"/>
    <s v="Network Administrator"/>
    <x v="0"/>
    <x v="1"/>
    <s v="Female"/>
    <s v="Caucasian"/>
    <n v="58"/>
    <d v="2016-04-26T00:00:00"/>
    <s v="April"/>
    <s v="2016"/>
    <s v="Phoenix"/>
    <s v="United States"/>
    <s v="$72,045"/>
    <n v="0"/>
  </r>
  <r>
    <s v="E04103"/>
    <s v="Isabella"/>
    <s v="Soto"/>
    <s v="Vice President"/>
    <x v="2"/>
    <x v="3"/>
    <s v="Female"/>
    <s v="Latino"/>
    <n v="27"/>
    <d v="2021-12-15T00:00:00"/>
    <s v="December"/>
    <s v="2021"/>
    <s v="Sao Paulo"/>
    <s v="Brazil"/>
    <s v="$255,369"/>
    <n v="0.33"/>
  </r>
  <r>
    <s v="E00549"/>
    <s v="Isabella"/>
    <s v="Xi"/>
    <s v="Vice President"/>
    <x v="5"/>
    <x v="1"/>
    <s v="Female"/>
    <s v="Asian"/>
    <n v="41"/>
    <d v="2013-03-13T00:00:00"/>
    <s v="March"/>
    <s v="2013"/>
    <s v="Seattle"/>
    <s v="United States"/>
    <s v="$249,270"/>
    <n v="0.3"/>
  </r>
  <r>
    <s v="E02189"/>
    <s v="Isla"/>
    <s v="Chavez"/>
    <s v="Account Representative"/>
    <x v="1"/>
    <x v="1"/>
    <s v="Female"/>
    <s v="Latino"/>
    <n v="29"/>
    <d v="2018-05-19T00:00:00"/>
    <s v="May"/>
    <s v="2018"/>
    <s v="Rio de Janerio"/>
    <s v="Brazil"/>
    <s v="$65,334"/>
    <n v="0"/>
  </r>
  <r>
    <s v="E00105"/>
    <s v="Isla"/>
    <s v="Espinoza"/>
    <s v="Manager"/>
    <x v="3"/>
    <x v="0"/>
    <s v="Female"/>
    <s v="Latino"/>
    <n v="38"/>
    <d v="2021-11-16T00:00:00"/>
    <s v="November"/>
    <s v="2021"/>
    <s v="Manaus"/>
    <s v="Brazil"/>
    <s v="$109,812"/>
    <n v="0.09"/>
  </r>
  <r>
    <s v="E01883"/>
    <s v="Isla"/>
    <s v="Guzman"/>
    <s v="Sr. Manger"/>
    <x v="3"/>
    <x v="0"/>
    <s v="Female"/>
    <s v="Latino"/>
    <n v="28"/>
    <d v="2019-07-06T00:00:00"/>
    <s v="July"/>
    <s v="2019"/>
    <s v="Rio de Janerio"/>
    <s v="Brazil"/>
    <s v="$152,036"/>
    <n v="0.15"/>
  </r>
  <r>
    <s v="E03941"/>
    <s v="Isla"/>
    <s v="Han"/>
    <s v="Technical Architect"/>
    <x v="0"/>
    <x v="2"/>
    <s v="Female"/>
    <s v="Asian"/>
    <n v="58"/>
    <d v="2005-06-18T00:00:00"/>
    <s v="June"/>
    <s v="2005"/>
    <s v="Chicago"/>
    <s v="United States"/>
    <s v="$86,089"/>
    <n v="0"/>
  </r>
  <r>
    <s v="E01095"/>
    <s v="Isla"/>
    <s v="Lai"/>
    <s v="Vice President"/>
    <x v="2"/>
    <x v="3"/>
    <s v="Female"/>
    <s v="Asian"/>
    <n v="37"/>
    <d v="2011-12-06T00:00:00"/>
    <s v="December"/>
    <s v="2011"/>
    <s v="Shanghai"/>
    <s v="China"/>
    <s v="$225,558"/>
    <n v="0.33"/>
  </r>
  <r>
    <s v="E00085"/>
    <s v="Isla"/>
    <s v="Wong"/>
    <s v="Vice President"/>
    <x v="3"/>
    <x v="3"/>
    <s v="Female"/>
    <s v="Asian"/>
    <n v="56"/>
    <d v="2014-03-16T00:00:00"/>
    <s v="March"/>
    <s v="2014"/>
    <s v="Austin"/>
    <s v="United States"/>
    <s v="$190,815"/>
    <n v="0.4"/>
  </r>
  <r>
    <s v="E00553"/>
    <s v="Isla"/>
    <s v="Yoon"/>
    <s v="Quality Engineer"/>
    <x v="4"/>
    <x v="1"/>
    <s v="Female"/>
    <s v="Asian"/>
    <n v="50"/>
    <d v="2013-05-10T00:00:00"/>
    <s v="May"/>
    <s v="2013"/>
    <s v="Austin"/>
    <s v="United States"/>
    <s v="$79,388"/>
    <n v="0"/>
  </r>
  <r>
    <s v="E04972"/>
    <s v="Ivy"/>
    <s v="Daniels"/>
    <s v="Sr. Manger"/>
    <x v="6"/>
    <x v="6"/>
    <s v="Female"/>
    <s v="Caucasian"/>
    <n v="41"/>
    <d v="2008-10-26T00:00:00"/>
    <s v="October"/>
    <s v="2008"/>
    <s v="Columbus"/>
    <s v="United States"/>
    <s v="$131,841"/>
    <n v="0.13"/>
  </r>
  <r>
    <s v="E03457"/>
    <s v="Ivy"/>
    <s v="Desai"/>
    <s v="Controls Engineer"/>
    <x v="4"/>
    <x v="1"/>
    <s v="Female"/>
    <s v="Asian"/>
    <n v="59"/>
    <d v="2001-04-09T00:00:00"/>
    <s v="April"/>
    <s v="2001"/>
    <s v="Shanghai"/>
    <s v="China"/>
    <s v="$119,699"/>
    <n v="0"/>
  </r>
  <r>
    <s v="E01388"/>
    <s v="Ivy"/>
    <s v="Soto"/>
    <s v="Field Engineer"/>
    <x v="4"/>
    <x v="1"/>
    <s v="Female"/>
    <s v="Latino"/>
    <n v="50"/>
    <d v="1997-10-23T00:00:00"/>
    <s v="October"/>
    <s v="1997"/>
    <s v="Austin"/>
    <s v="United States"/>
    <s v="$91,763"/>
    <n v="0"/>
  </r>
  <r>
    <s v="E04699"/>
    <s v="Ivy"/>
    <s v="Tang"/>
    <s v="Development Engineer"/>
    <x v="4"/>
    <x v="0"/>
    <s v="Female"/>
    <s v="Asian"/>
    <n v="48"/>
    <d v="2012-05-03T00:00:00"/>
    <s v="May"/>
    <s v="2012"/>
    <s v="Shanghai"/>
    <s v="China"/>
    <s v="$65,340"/>
    <n v="0"/>
  </r>
  <r>
    <s v="E02938"/>
    <s v="Jace"/>
    <s v="Washington"/>
    <s v="Manager"/>
    <x v="3"/>
    <x v="1"/>
    <s v="Male"/>
    <s v="Caucasian"/>
    <n v="44"/>
    <d v="2002-02-09T00:00:00"/>
    <s v="February"/>
    <s v="2002"/>
    <s v="Phoenix"/>
    <s v="United States"/>
    <s v="$117,545"/>
    <n v="0.06"/>
  </r>
  <r>
    <s v="E04816"/>
    <s v="Jace"/>
    <s v="Zhang"/>
    <s v="Service Desk Analyst"/>
    <x v="0"/>
    <x v="0"/>
    <s v="Male"/>
    <s v="Asian"/>
    <n v="31"/>
    <d v="2017-02-14T00:00:00"/>
    <s v="February"/>
    <s v="2017"/>
    <s v="Chengdu"/>
    <s v="China"/>
    <s v="$95,963"/>
    <n v="0"/>
  </r>
  <r>
    <s v="E03371"/>
    <s v="Jack"/>
    <s v="Alexander"/>
    <s v="Vice President"/>
    <x v="0"/>
    <x v="2"/>
    <s v="Male"/>
    <s v="Caucasian"/>
    <n v="56"/>
    <d v="2006-05-29T00:00:00"/>
    <s v="May"/>
    <s v="2006"/>
    <s v="Miami"/>
    <s v="United States"/>
    <s v="$228,822"/>
    <n v="0.36"/>
  </r>
  <r>
    <s v="E03719"/>
    <s v="Jack"/>
    <s v="Brown"/>
    <s v="Analyst"/>
    <x v="5"/>
    <x v="3"/>
    <s v="Male"/>
    <s v="Caucasian"/>
    <n v="55"/>
    <d v="2004-12-07T00:00:00"/>
    <s v="December"/>
    <s v="2004"/>
    <s v="Phoenix"/>
    <s v="United States"/>
    <s v="$40,752"/>
    <n v="0"/>
  </r>
  <r>
    <s v="E01234"/>
    <s v="Jack"/>
    <s v="Cheng"/>
    <s v="Director"/>
    <x v="6"/>
    <x v="5"/>
    <s v="Male"/>
    <s v="Asian"/>
    <n v="42"/>
    <d v="2014-01-16T00:00:00"/>
    <s v="January"/>
    <s v="2014"/>
    <s v="Beijing"/>
    <s v="China"/>
    <s v="$152,214"/>
    <n v="0.3"/>
  </r>
  <r>
    <s v="E01860"/>
    <s v="Jack"/>
    <s v="Edwards"/>
    <s v="Manager"/>
    <x v="5"/>
    <x v="2"/>
    <s v="Male"/>
    <s v="Caucasian"/>
    <n v="38"/>
    <d v="2008-04-06T00:00:00"/>
    <s v="April"/>
    <s v="2008"/>
    <s v="Columbus"/>
    <s v="United States"/>
    <s v="$126,856"/>
    <n v="0.06"/>
  </r>
  <r>
    <s v="E00440"/>
    <s v="Jack"/>
    <s v="Huynh"/>
    <s v="Manager"/>
    <x v="5"/>
    <x v="1"/>
    <s v="Male"/>
    <s v="Asian"/>
    <n v="27"/>
    <d v="2018-09-25T00:00:00"/>
    <s v="September"/>
    <s v="2018"/>
    <s v="Chongqing"/>
    <s v="China"/>
    <s v="$114,441"/>
    <n v="0.1"/>
  </r>
  <r>
    <s v="E02984"/>
    <s v="Jack"/>
    <s v="Mai"/>
    <s v="Sr. Analyst"/>
    <x v="5"/>
    <x v="3"/>
    <s v="Male"/>
    <s v="Asian"/>
    <n v="45"/>
    <d v="2007-09-22T00:00:00"/>
    <s v="September"/>
    <s v="2007"/>
    <s v="Chengdu"/>
    <s v="China"/>
    <s v="$92,293"/>
    <n v="0"/>
  </r>
  <r>
    <s v="E00119"/>
    <s v="Jack"/>
    <s v="Maldonado"/>
    <s v="Director"/>
    <x v="4"/>
    <x v="1"/>
    <s v="Male"/>
    <s v="Latino"/>
    <n v="31"/>
    <d v="2020-08-26T00:00:00"/>
    <s v="August"/>
    <s v="2020"/>
    <s v="Sao Paulo"/>
    <s v="Brazil"/>
    <s v="$189,290"/>
    <n v="0.22"/>
  </r>
  <r>
    <s v="E01396"/>
    <s v="Jack"/>
    <s v="Vu"/>
    <s v="Analyst II"/>
    <x v="3"/>
    <x v="1"/>
    <s v="Male"/>
    <s v="Asian"/>
    <n v="43"/>
    <d v="2014-02-10T00:00:00"/>
    <s v="February"/>
    <s v="2014"/>
    <s v="Chengdu"/>
    <s v="China"/>
    <s v="$58,875"/>
    <n v="0"/>
  </r>
  <r>
    <s v="E00459"/>
    <s v="Jackson"/>
    <s v="Jordan"/>
    <s v="Business Partner"/>
    <x v="6"/>
    <x v="7"/>
    <s v="Male"/>
    <s v="Black"/>
    <n v="48"/>
    <d v="2020-09-21T00:00:00"/>
    <s v="September"/>
    <s v="2020"/>
    <s v="Phoenix"/>
    <s v="United States"/>
    <s v="$54,654"/>
    <n v="0"/>
  </r>
  <r>
    <s v="E03521"/>
    <s v="Jackson"/>
    <s v="Navarro"/>
    <s v="Director"/>
    <x v="1"/>
    <x v="3"/>
    <s v="Male"/>
    <s v="Latino"/>
    <n v="52"/>
    <d v="2020-09-25T00:00:00"/>
    <s v="September"/>
    <s v="2020"/>
    <s v="Sao Paulo"/>
    <s v="Brazil"/>
    <s v="$163,143"/>
    <n v="0.28000000000000003"/>
  </r>
  <r>
    <s v="E01628"/>
    <s v="Jackson"/>
    <s v="Perry"/>
    <s v="Vice President"/>
    <x v="5"/>
    <x v="1"/>
    <s v="Male"/>
    <s v="Caucasian"/>
    <n v="27"/>
    <d v="2019-10-20T00:00:00"/>
    <s v="October"/>
    <s v="2019"/>
    <s v="Phoenix"/>
    <s v="United States"/>
    <s v="$256,420"/>
    <n v="0.3"/>
  </r>
  <r>
    <s v="E01090"/>
    <s v="Jacob"/>
    <s v="Cheng"/>
    <s v="Quality Engineer"/>
    <x v="4"/>
    <x v="1"/>
    <s v="Male"/>
    <s v="Asian"/>
    <n v="59"/>
    <d v="2009-12-23T00:00:00"/>
    <s v="December"/>
    <s v="2009"/>
    <s v="Miami"/>
    <s v="United States"/>
    <s v="$78,006"/>
    <n v="0"/>
  </r>
  <r>
    <s v="E03630"/>
    <s v="Jacob"/>
    <s v="Davis"/>
    <s v="Director"/>
    <x v="3"/>
    <x v="1"/>
    <s v="Male"/>
    <s v="Caucasian"/>
    <n v="36"/>
    <d v="2016-09-03T00:00:00"/>
    <s v="September"/>
    <s v="2016"/>
    <s v="Chicago"/>
    <s v="United States"/>
    <s v="$150,399"/>
    <n v="0.28000000000000003"/>
  </r>
  <r>
    <s v="E04128"/>
    <s v="Jacob"/>
    <s v="Doan"/>
    <s v="Analyst II"/>
    <x v="1"/>
    <x v="0"/>
    <s v="Male"/>
    <s v="Asian"/>
    <n v="55"/>
    <d v="2021-08-02T00:00:00"/>
    <s v="August"/>
    <s v="2021"/>
    <s v="Miami"/>
    <s v="United States"/>
    <s v="$67,130"/>
    <n v="0"/>
  </r>
  <r>
    <s v="E00965"/>
    <s v="Jacob"/>
    <s v="Khan"/>
    <s v="Computer Systems Manager"/>
    <x v="0"/>
    <x v="0"/>
    <s v="Male"/>
    <s v="Asian"/>
    <n v="53"/>
    <d v="2008-02-09T00:00:00"/>
    <s v="February"/>
    <s v="2008"/>
    <s v="Shanghai"/>
    <s v="China"/>
    <s v="$84,193"/>
    <n v="0.09"/>
  </r>
  <r>
    <s v="E00422"/>
    <s v="Jade"/>
    <s v="Acosta"/>
    <s v="Development Engineer"/>
    <x v="4"/>
    <x v="1"/>
    <s v="Female"/>
    <s v="Latino"/>
    <n v="47"/>
    <d v="2015-08-29T00:00:00"/>
    <s v="August"/>
    <s v="2015"/>
    <s v="Seattle"/>
    <s v="United States"/>
    <s v="$68,488"/>
    <n v="0"/>
  </r>
  <r>
    <s v="E04108"/>
    <s v="Jade"/>
    <s v="Figueroa"/>
    <s v="Sr. Analyst"/>
    <x v="1"/>
    <x v="2"/>
    <s v="Female"/>
    <s v="Latino"/>
    <n v="33"/>
    <d v="2012-05-14T00:00:00"/>
    <s v="May"/>
    <s v="2012"/>
    <s v="Rio de Janerio"/>
    <s v="Brazil"/>
    <s v="$88,343"/>
    <n v="0"/>
  </r>
  <r>
    <s v="E04546"/>
    <s v="Jade"/>
    <s v="Hunter"/>
    <s v="Cloud Infrastructure Architect"/>
    <x v="0"/>
    <x v="3"/>
    <s v="Female"/>
    <s v="Caucasian"/>
    <n v="42"/>
    <d v="2020-02-05T00:00:00"/>
    <s v="February"/>
    <s v="2020"/>
    <s v="Columbus"/>
    <s v="United States"/>
    <s v="$96,636"/>
    <n v="0"/>
  </r>
  <r>
    <s v="E04572"/>
    <s v="Jade"/>
    <s v="Li"/>
    <s v="Director"/>
    <x v="0"/>
    <x v="0"/>
    <s v="Female"/>
    <s v="Asian"/>
    <n v="47"/>
    <d v="2012-10-26T00:00:00"/>
    <s v="October"/>
    <s v="2012"/>
    <s v="Seattle"/>
    <s v="United States"/>
    <s v="$183,156"/>
    <n v="0.3"/>
  </r>
  <r>
    <s v="E01499"/>
    <s v="Jade"/>
    <s v="Rojas"/>
    <s v="Director"/>
    <x v="2"/>
    <x v="0"/>
    <s v="Female"/>
    <s v="Latino"/>
    <n v="37"/>
    <d v="2019-01-28T00:00:00"/>
    <s v="January"/>
    <s v="2019"/>
    <s v="Phoenix"/>
    <s v="United States"/>
    <s v="$165,927"/>
    <n v="0.2"/>
  </r>
  <r>
    <s v="E03419"/>
    <s v="Jade"/>
    <s v="Yi"/>
    <s v="Account Representative"/>
    <x v="1"/>
    <x v="0"/>
    <s v="Female"/>
    <s v="Asian"/>
    <n v="47"/>
    <d v="2015-07-10T00:00:00"/>
    <s v="July"/>
    <s v="2015"/>
    <s v="Chongqing"/>
    <s v="China"/>
    <s v="$63,880"/>
    <n v="0"/>
  </r>
  <r>
    <s v="E03252"/>
    <s v="James"/>
    <s v="Bui"/>
    <s v="Manager"/>
    <x v="2"/>
    <x v="2"/>
    <s v="Male"/>
    <s v="Asian"/>
    <n v="64"/>
    <d v="1998-07-20T00:00:00"/>
    <s v="July"/>
    <s v="1998"/>
    <s v="Chongqing"/>
    <s v="China"/>
    <s v="$122,753"/>
    <n v="0.09"/>
  </r>
  <r>
    <s v="E01423"/>
    <s v="James"/>
    <s v="Castillo"/>
    <s v="Vice President"/>
    <x v="0"/>
    <x v="2"/>
    <s v="Male"/>
    <s v="Latino"/>
    <n v="51"/>
    <d v="2001-07-19T00:00:00"/>
    <s v="July"/>
    <s v="2001"/>
    <s v="Manaus"/>
    <s v="Brazil"/>
    <s v="$247,874"/>
    <n v="0.33"/>
  </r>
  <r>
    <s v="E02770"/>
    <s v="James"/>
    <s v="Huang"/>
    <s v="Manager"/>
    <x v="6"/>
    <x v="6"/>
    <s v="Male"/>
    <s v="Asian"/>
    <n v="54"/>
    <d v="1997-03-11T00:00:00"/>
    <s v="March"/>
    <s v="1997"/>
    <s v="Beijing"/>
    <s v="China"/>
    <s v="$128,136"/>
    <n v="0.05"/>
  </r>
  <r>
    <s v="E01712"/>
    <s v="James"/>
    <s v="Singh"/>
    <s v="Director"/>
    <x v="5"/>
    <x v="3"/>
    <s v="Male"/>
    <s v="Asian"/>
    <n v="45"/>
    <d v="2008-03-12T00:00:00"/>
    <s v="March"/>
    <s v="2008"/>
    <s v="Chongqing"/>
    <s v="China"/>
    <s v="$186,138"/>
    <n v="0.28000000000000003"/>
  </r>
  <r>
    <s v="E00607"/>
    <s v="Jameson"/>
    <s v="Allen"/>
    <s v="Director"/>
    <x v="5"/>
    <x v="0"/>
    <s v="Male"/>
    <s v="Caucasian"/>
    <n v="32"/>
    <d v="2016-11-28T00:00:00"/>
    <s v="November"/>
    <s v="2016"/>
    <s v="Seattle"/>
    <s v="United States"/>
    <s v="$177,443"/>
    <n v="0.16"/>
  </r>
  <r>
    <s v="E04504"/>
    <s v="Jameson"/>
    <s v="Alvarado"/>
    <s v="Enterprise Architect"/>
    <x v="0"/>
    <x v="2"/>
    <s v="Male"/>
    <s v="Latino"/>
    <n v="47"/>
    <d v="1999-03-14T00:00:00"/>
    <s v="March"/>
    <s v="1999"/>
    <s v="Sao Paulo"/>
    <s v="Brazil"/>
    <s v="$92,897"/>
    <n v="0"/>
  </r>
  <r>
    <s v="E00325"/>
    <s v="Jameson"/>
    <s v="Chen"/>
    <s v="Vice President"/>
    <x v="5"/>
    <x v="1"/>
    <s v="Male"/>
    <s v="Asian"/>
    <n v="39"/>
    <d v="2019-12-05T00:00:00"/>
    <s v="December"/>
    <s v="2019"/>
    <s v="Shanghai"/>
    <s v="China"/>
    <s v="$254,057"/>
    <n v="0.39"/>
  </r>
  <r>
    <s v="E02531"/>
    <s v="Jameson"/>
    <s v="Foster"/>
    <s v="Analyst"/>
    <x v="5"/>
    <x v="2"/>
    <s v="Male"/>
    <s v="Caucasian"/>
    <n v="28"/>
    <d v="2021-07-18T00:00:00"/>
    <s v="July"/>
    <s v="2021"/>
    <s v="Columbus"/>
    <s v="United States"/>
    <s v="$43,391"/>
    <n v="0"/>
  </r>
  <r>
    <s v="E03114"/>
    <s v="Jameson"/>
    <s v="Juarez"/>
    <s v="Development Engineer"/>
    <x v="4"/>
    <x v="0"/>
    <s v="Male"/>
    <s v="Latino"/>
    <n v="62"/>
    <d v="1994-10-09T00:00:00"/>
    <s v="October"/>
    <s v="1994"/>
    <s v="Miami"/>
    <s v="United States"/>
    <s v="$98,230"/>
    <n v="0"/>
  </r>
  <r>
    <s v="E03824"/>
    <s v="Jameson"/>
    <s v="Martin"/>
    <s v="Technical Architect"/>
    <x v="0"/>
    <x v="3"/>
    <s v="Male"/>
    <s v="Caucasian"/>
    <n v="37"/>
    <d v="2008-02-15T00:00:00"/>
    <s v="February"/>
    <s v="2008"/>
    <s v="Phoenix"/>
    <s v="United States"/>
    <s v="$71,695"/>
    <n v="0"/>
  </r>
  <r>
    <s v="E00481"/>
    <s v="Jameson"/>
    <s v="Nelson"/>
    <s v="Network Architect"/>
    <x v="0"/>
    <x v="1"/>
    <s v="Male"/>
    <s v="Caucasian"/>
    <n v="61"/>
    <d v="2016-03-08T00:00:00"/>
    <s v="March"/>
    <s v="2016"/>
    <s v="Columbus"/>
    <s v="United States"/>
    <s v="$96,566"/>
    <n v="0"/>
  </r>
  <r>
    <s v="E02720"/>
    <s v="Jaxon"/>
    <s v="Fong"/>
    <s v="Sr. Analyst"/>
    <x v="1"/>
    <x v="0"/>
    <s v="Male"/>
    <s v="Asian"/>
    <n v="59"/>
    <d v="1997-03-13T00:00:00"/>
    <s v="March"/>
    <s v="1997"/>
    <s v="Beijing"/>
    <s v="China"/>
    <s v="$83,685"/>
    <n v="0"/>
  </r>
  <r>
    <s v="E02283"/>
    <s v="Jaxon"/>
    <s v="Park"/>
    <s v="Network Architect"/>
    <x v="0"/>
    <x v="2"/>
    <s v="Male"/>
    <s v="Asian"/>
    <n v="33"/>
    <d v="2020-07-24T00:00:00"/>
    <s v="July"/>
    <s v="2020"/>
    <s v="Chengdu"/>
    <s v="China"/>
    <s v="$69,453"/>
    <n v="0"/>
  </r>
  <r>
    <s v="E00952"/>
    <s v="Jaxon"/>
    <s v="Powell"/>
    <s v="Field Engineer"/>
    <x v="4"/>
    <x v="1"/>
    <s v="Male"/>
    <s v="Caucasian"/>
    <n v="59"/>
    <d v="1996-03-29T00:00:00"/>
    <s v="March"/>
    <s v="1996"/>
    <s v="Austin"/>
    <s v="United States"/>
    <s v="$62,605"/>
    <n v="0"/>
  </r>
  <r>
    <s v="E01116"/>
    <s v="Jaxon"/>
    <s v="Tran"/>
    <s v="Sr. Manger"/>
    <x v="1"/>
    <x v="2"/>
    <s v="Male"/>
    <s v="Asian"/>
    <n v="45"/>
    <d v="2007-09-07T00:00:00"/>
    <s v="September"/>
    <s v="2007"/>
    <s v="Shanghai"/>
    <s v="China"/>
    <s v="$151,027"/>
    <n v="0.1"/>
  </r>
  <r>
    <s v="E01338"/>
    <s v="Jaxson"/>
    <s v="Coleman"/>
    <s v="Manager"/>
    <x v="2"/>
    <x v="2"/>
    <s v="Male"/>
    <s v="Caucasian"/>
    <n v="32"/>
    <d v="2020-04-15T00:00:00"/>
    <s v="April"/>
    <s v="2020"/>
    <s v="Miami"/>
    <s v="United States"/>
    <s v="$126,671"/>
    <n v="0.09"/>
  </r>
  <r>
    <s v="E01052"/>
    <s v="Jaxson"/>
    <s v="Dinh"/>
    <s v="Sr. Manger"/>
    <x v="5"/>
    <x v="1"/>
    <s v="Male"/>
    <s v="Asian"/>
    <n v="45"/>
    <d v="2001-05-03T00:00:00"/>
    <s v="May"/>
    <s v="2001"/>
    <s v="Shanghai"/>
    <s v="China"/>
    <s v="$147,752"/>
    <n v="0.12"/>
  </r>
  <r>
    <s v="E01684"/>
    <s v="Jaxson"/>
    <s v="Liang"/>
    <s v="Field Engineer"/>
    <x v="4"/>
    <x v="2"/>
    <s v="Male"/>
    <s v="Asian"/>
    <n v="64"/>
    <d v="2019-03-03T00:00:00"/>
    <s v="March"/>
    <s v="2019"/>
    <s v="Phoenix"/>
    <s v="United States"/>
    <s v="$67,114"/>
    <n v="0"/>
  </r>
  <r>
    <s v="E03506"/>
    <s v="Jaxson"/>
    <s v="Mai"/>
    <s v="Vice President"/>
    <x v="6"/>
    <x v="7"/>
    <s v="Male"/>
    <s v="Asian"/>
    <n v="48"/>
    <d v="2014-03-08T00:00:00"/>
    <s v="March"/>
    <s v="2014"/>
    <s v="Austin"/>
    <s v="United States"/>
    <s v="$197,367"/>
    <n v="0.39"/>
  </r>
  <r>
    <s v="E02254"/>
    <s v="Jaxson"/>
    <s v="Sandoval"/>
    <s v="Sr. Analyst"/>
    <x v="1"/>
    <x v="0"/>
    <s v="Male"/>
    <s v="Latino"/>
    <n v="61"/>
    <d v="2017-05-03T00:00:00"/>
    <s v="May"/>
    <s v="2017"/>
    <s v="Sao Paulo"/>
    <s v="Brazil"/>
    <s v="$90,855"/>
    <n v="0"/>
  </r>
  <r>
    <s v="E03532"/>
    <s v="Jaxson"/>
    <s v="Santiago"/>
    <s v="Engineering Manager"/>
    <x v="4"/>
    <x v="1"/>
    <s v="Male"/>
    <s v="Latino"/>
    <n v="56"/>
    <d v="2018-09-20T00:00:00"/>
    <s v="September"/>
    <s v="2018"/>
    <s v="Phoenix"/>
    <s v="United States"/>
    <s v="$78,938"/>
    <n v="0.14000000000000001"/>
  </r>
  <r>
    <s v="E02333"/>
    <s v="Jaxson"/>
    <s v="Wright"/>
    <s v="Service Desk Analyst"/>
    <x v="0"/>
    <x v="2"/>
    <s v="Male"/>
    <s v="Black"/>
    <n v="54"/>
    <d v="2010-12-28T00:00:00"/>
    <s v="December"/>
    <s v="2010"/>
    <s v="Columbus"/>
    <s v="United States"/>
    <s v="$64,417"/>
    <n v="0"/>
  </r>
  <r>
    <s v="E04029"/>
    <s v="Jayden"/>
    <s v="Jimenez"/>
    <s v="Manager"/>
    <x v="6"/>
    <x v="4"/>
    <s v="Male"/>
    <s v="Latino"/>
    <n v="46"/>
    <d v="2011-09-24T00:00:00"/>
    <s v="September"/>
    <s v="2011"/>
    <s v="Rio de Janerio"/>
    <s v="Brazil"/>
    <s v="$102,167"/>
    <n v="0.06"/>
  </r>
  <r>
    <s v="E01844"/>
    <s v="Jayden"/>
    <s v="Kang"/>
    <s v="Analyst"/>
    <x v="2"/>
    <x v="1"/>
    <s v="Male"/>
    <s v="Asian"/>
    <n v="46"/>
    <d v="2011-04-24T00:00:00"/>
    <s v="April"/>
    <s v="2011"/>
    <s v="Seattle"/>
    <s v="United States"/>
    <s v="$55,894"/>
    <n v="0"/>
  </r>
  <r>
    <s v="E01209"/>
    <s v="Jayden"/>
    <s v="Williams"/>
    <s v="Manager"/>
    <x v="6"/>
    <x v="5"/>
    <s v="Male"/>
    <s v="Caucasian"/>
    <n v="64"/>
    <d v="1992-12-26T00:00:00"/>
    <s v="December"/>
    <s v="1992"/>
    <s v="Columbus"/>
    <s v="United States"/>
    <s v="$104,668"/>
    <n v="0.08"/>
  </r>
  <r>
    <s v="E00282"/>
    <s v="Jeremiah"/>
    <s v="Castillo"/>
    <s v="Analyst II"/>
    <x v="3"/>
    <x v="1"/>
    <s v="Male"/>
    <s v="Latino"/>
    <n v="58"/>
    <d v="2006-04-12T00:00:00"/>
    <s v="April"/>
    <s v="2006"/>
    <s v="Columbus"/>
    <s v="United States"/>
    <s v="$64,202"/>
    <n v="0"/>
  </r>
  <r>
    <s v="E01037"/>
    <s v="Jeremiah"/>
    <s v="Chu"/>
    <s v="IT Systems Architect"/>
    <x v="0"/>
    <x v="1"/>
    <s v="Male"/>
    <s v="Asian"/>
    <n v="31"/>
    <d v="2020-09-12T00:00:00"/>
    <s v="September"/>
    <s v="2020"/>
    <s v="Shanghai"/>
    <s v="China"/>
    <s v="$96,567"/>
    <n v="0"/>
  </r>
  <r>
    <s v="E01339"/>
    <s v="Jeremiah"/>
    <s v="Hernandez"/>
    <s v="Network Engineer"/>
    <x v="0"/>
    <x v="2"/>
    <s v="Male"/>
    <s v="Latino"/>
    <n v="26"/>
    <d v="2019-04-14T00:00:00"/>
    <s v="April"/>
    <s v="2019"/>
    <s v="Columbus"/>
    <s v="United States"/>
    <s v="$74,467"/>
    <n v="0"/>
  </r>
  <r>
    <s v="E02313"/>
    <s v="Jeremiah"/>
    <s v="Lu"/>
    <s v="Network Architect"/>
    <x v="0"/>
    <x v="2"/>
    <s v="Male"/>
    <s v="Asian"/>
    <n v="50"/>
    <d v="2001-03-06T00:00:00"/>
    <s v="March"/>
    <s v="2001"/>
    <s v="Shanghai"/>
    <s v="China"/>
    <s v="$73,907"/>
    <n v="0"/>
  </r>
  <r>
    <s v="E03858"/>
    <s v="John"/>
    <s v="Cho"/>
    <s v="Director"/>
    <x v="6"/>
    <x v="6"/>
    <s v="Male"/>
    <s v="Asian"/>
    <n v="47"/>
    <d v="2019-11-03T00:00:00"/>
    <s v="November"/>
    <s v="2019"/>
    <s v="Chengdu"/>
    <s v="China"/>
    <s v="$195,385"/>
    <n v="0.21"/>
  </r>
  <r>
    <s v="E00716"/>
    <s v="John"/>
    <s v="Chow"/>
    <s v="Sr. Manger"/>
    <x v="5"/>
    <x v="1"/>
    <s v="Male"/>
    <s v="Asian"/>
    <n v="45"/>
    <d v="2021-03-11T00:00:00"/>
    <s v="March"/>
    <s v="2021"/>
    <s v="Chengdu"/>
    <s v="China"/>
    <s v="$135,062"/>
    <n v="0.15"/>
  </r>
  <r>
    <s v="E04207"/>
    <s v="John"/>
    <s v="Contreras"/>
    <s v="Analyst II"/>
    <x v="5"/>
    <x v="2"/>
    <s v="Male"/>
    <s v="Latino"/>
    <n v="35"/>
    <d v="2011-05-15T00:00:00"/>
    <s v="May"/>
    <s v="2011"/>
    <s v="Columbus"/>
    <s v="United States"/>
    <s v="$66,889"/>
    <n v="0"/>
  </r>
  <r>
    <s v="E01967"/>
    <s v="John"/>
    <s v="Dang"/>
    <s v="Director"/>
    <x v="1"/>
    <x v="3"/>
    <s v="Male"/>
    <s v="Asian"/>
    <n v="58"/>
    <d v="1992-03-19T00:00:00"/>
    <s v="March"/>
    <s v="1992"/>
    <s v="Chongqing"/>
    <s v="China"/>
    <s v="$199,848"/>
    <n v="0.16"/>
  </r>
  <r>
    <s v="E02135"/>
    <s v="John"/>
    <s v="Delgado"/>
    <s v="Cloud Infrastructure Architect"/>
    <x v="0"/>
    <x v="3"/>
    <s v="Male"/>
    <s v="Latino"/>
    <n v="30"/>
    <d v="2017-02-11T00:00:00"/>
    <s v="February"/>
    <s v="2017"/>
    <s v="Austin"/>
    <s v="United States"/>
    <s v="$92,058"/>
    <n v="0"/>
  </r>
  <r>
    <s v="E02613"/>
    <s v="John"/>
    <s v="Jung"/>
    <s v="Sr. Analyst"/>
    <x v="1"/>
    <x v="0"/>
    <s v="Male"/>
    <s v="Asian"/>
    <n v="63"/>
    <d v="2018-03-12T00:00:00"/>
    <s v="March"/>
    <s v="2018"/>
    <s v="Shanghai"/>
    <s v="China"/>
    <s v="$73,200"/>
    <n v="0"/>
  </r>
  <r>
    <s v="E03574"/>
    <s v="John"/>
    <s v="Moore"/>
    <s v="Vice President"/>
    <x v="0"/>
    <x v="0"/>
    <s v="Male"/>
    <s v="Caucasian"/>
    <n v="52"/>
    <d v="2005-11-08T00:00:00"/>
    <s v="November"/>
    <s v="2005"/>
    <s v="Seattle"/>
    <s v="United States"/>
    <s v="$199,808"/>
    <n v="0.32"/>
  </r>
  <r>
    <s v="E02166"/>
    <s v="John"/>
    <s v="Soto"/>
    <s v="Sr. Manger"/>
    <x v="2"/>
    <x v="2"/>
    <s v="Male"/>
    <s v="Latino"/>
    <n v="60"/>
    <d v="2015-09-23T00:00:00"/>
    <s v="September"/>
    <s v="2015"/>
    <s v="Phoenix"/>
    <s v="United States"/>
    <s v="$141,899"/>
    <n v="0.15"/>
  </r>
  <r>
    <s v="E02938"/>
    <s v="John"/>
    <s v="Trinh"/>
    <s v="Director"/>
    <x v="5"/>
    <x v="3"/>
    <s v="Male"/>
    <s v="Asian"/>
    <n v="49"/>
    <d v="2014-06-26T00:00:00"/>
    <s v="June"/>
    <s v="2014"/>
    <s v="Shanghai"/>
    <s v="China"/>
    <s v="$153,961"/>
    <n v="0.25"/>
  </r>
  <r>
    <s v="E00842"/>
    <s v="John"/>
    <s v="Vega"/>
    <s v="Vice President"/>
    <x v="2"/>
    <x v="3"/>
    <s v="Male"/>
    <s v="Latino"/>
    <n v="50"/>
    <d v="2004-01-18T00:00:00"/>
    <s v="January"/>
    <s v="2004"/>
    <s v="Rio de Janerio"/>
    <s v="Brazil"/>
    <s v="$247,939"/>
    <n v="0.35"/>
  </r>
  <r>
    <s v="E00697"/>
    <s v="Jonathan"/>
    <s v="Chavez"/>
    <s v="System Administrator "/>
    <x v="0"/>
    <x v="2"/>
    <s v="Male"/>
    <s v="Latino"/>
    <n v="29"/>
    <d v="2017-05-11T00:00:00"/>
    <s v="May"/>
    <s v="2017"/>
    <s v="Seattle"/>
    <s v="United States"/>
    <s v="$87,536"/>
    <n v="0"/>
  </r>
  <r>
    <s v="E01995"/>
    <s v="Jonathan"/>
    <s v="Ho"/>
    <s v="Vice President"/>
    <x v="0"/>
    <x v="2"/>
    <s v="Male"/>
    <s v="Asian"/>
    <n v="37"/>
    <d v="2011-06-25T00:00:00"/>
    <s v="June"/>
    <s v="2011"/>
    <s v="Columbus"/>
    <s v="United States"/>
    <s v="$221,592"/>
    <n v="0.31"/>
  </r>
  <r>
    <s v="E00758"/>
    <s v="Jonathan"/>
    <s v="Khan"/>
    <s v="Account Representative"/>
    <x v="1"/>
    <x v="2"/>
    <s v="Male"/>
    <s v="Asian"/>
    <n v="35"/>
    <d v="2013-08-30T00:00:00"/>
    <s v="August"/>
    <s v="2013"/>
    <s v="Shanghai"/>
    <s v="China"/>
    <s v="$59,646"/>
    <n v="0"/>
  </r>
  <r>
    <s v="E00365"/>
    <s v="Jonathan"/>
    <s v="Patel"/>
    <s v="Manager"/>
    <x v="5"/>
    <x v="3"/>
    <s v="Male"/>
    <s v="Asian"/>
    <n v="28"/>
    <d v="2020-02-02T00:00:00"/>
    <s v="February"/>
    <s v="2020"/>
    <s v="Shanghai"/>
    <s v="China"/>
    <s v="$115,417"/>
    <n v="0.06"/>
  </r>
  <r>
    <s v="E03750"/>
    <s v="Jordan"/>
    <s v="Cho"/>
    <s v="Analyst II"/>
    <x v="3"/>
    <x v="0"/>
    <s v="Male"/>
    <s v="Asian"/>
    <n v="28"/>
    <d v="2018-08-24T00:00:00"/>
    <s v="August"/>
    <s v="2018"/>
    <s v="Phoenix"/>
    <s v="United States"/>
    <s v="$61,410"/>
    <n v="0"/>
  </r>
  <r>
    <s v="E03972"/>
    <s v="Jordan"/>
    <s v="Gomez"/>
    <s v="Sr. Analyst"/>
    <x v="3"/>
    <x v="1"/>
    <s v="Male"/>
    <s v="Latino"/>
    <n v="58"/>
    <d v="1994-09-15T00:00:00"/>
    <s v="September"/>
    <s v="1994"/>
    <s v="Rio de Janerio"/>
    <s v="Brazil"/>
    <s v="$98,769"/>
    <n v="0"/>
  </r>
  <r>
    <s v="E02310"/>
    <s v="Jordan"/>
    <s v="Phillips"/>
    <s v="Vice President"/>
    <x v="6"/>
    <x v="4"/>
    <s v="Male"/>
    <s v="Black"/>
    <n v="45"/>
    <d v="2010-12-12T00:00:00"/>
    <s v="December"/>
    <s v="2010"/>
    <s v="Columbus"/>
    <s v="United States"/>
    <s v="$190,512"/>
    <n v="0.32"/>
  </r>
  <r>
    <s v="E02421"/>
    <s v="Jordan"/>
    <s v="Truong"/>
    <s v="Director"/>
    <x v="4"/>
    <x v="0"/>
    <s v="Male"/>
    <s v="Asian"/>
    <n v="45"/>
    <d v="2014-08-28T00:00:00"/>
    <s v="August"/>
    <s v="2014"/>
    <s v="Miami"/>
    <s v="United States"/>
    <s v="$183,161"/>
    <n v="0.22"/>
  </r>
  <r>
    <s v="E03866"/>
    <s v="Jordan"/>
    <s v="Zhu"/>
    <s v="Sr. Manger"/>
    <x v="5"/>
    <x v="2"/>
    <s v="Male"/>
    <s v="Asian"/>
    <n v="32"/>
    <d v="2017-01-29T00:00:00"/>
    <s v="January"/>
    <s v="2017"/>
    <s v="Seattle"/>
    <s v="United States"/>
    <s v="$143,970"/>
    <n v="0.12"/>
  </r>
  <r>
    <s v="E03255"/>
    <s v="Jose"/>
    <s v="Brown"/>
    <s v="System Administrator "/>
    <x v="0"/>
    <x v="0"/>
    <s v="Male"/>
    <s v="Caucasian"/>
    <n v="43"/>
    <d v="2016-04-07T00:00:00"/>
    <s v="April"/>
    <s v="2016"/>
    <s v="Seattle"/>
    <s v="United States"/>
    <s v="$67,976"/>
    <n v="0"/>
  </r>
  <r>
    <s v="E02206"/>
    <s v="Jose"/>
    <s v="Henderson"/>
    <s v="Director"/>
    <x v="6"/>
    <x v="6"/>
    <s v="Male"/>
    <s v="Black"/>
    <n v="41"/>
    <d v="2015-04-17T00:00:00"/>
    <s v="April"/>
    <s v="2015"/>
    <s v="Columbus"/>
    <s v="United States"/>
    <s v="$152,239"/>
    <n v="0.23"/>
  </r>
  <r>
    <s v="E00769"/>
    <s v="Jose"/>
    <s v="Kang"/>
    <s v="Engineering Manager"/>
    <x v="4"/>
    <x v="3"/>
    <s v="Male"/>
    <s v="Asian"/>
    <n v="57"/>
    <d v="1999-04-25T00:00:00"/>
    <s v="April"/>
    <s v="1999"/>
    <s v="Shanghai"/>
    <s v="China"/>
    <s v="$95,061"/>
    <n v="0.1"/>
  </r>
  <r>
    <s v="E01409"/>
    <s v="Jose"/>
    <s v="Molina"/>
    <s v="Controls Engineer"/>
    <x v="4"/>
    <x v="2"/>
    <s v="Male"/>
    <s v="Latino"/>
    <n v="40"/>
    <d v="2008-02-28T00:00:00"/>
    <s v="February"/>
    <s v="2008"/>
    <s v="Manaus"/>
    <s v="Brazil"/>
    <s v="$113,987"/>
    <n v="0"/>
  </r>
  <r>
    <s v="E02558"/>
    <s v="Jose"/>
    <s v="Richardson"/>
    <s v="Director"/>
    <x v="5"/>
    <x v="1"/>
    <s v="Male"/>
    <s v="Caucasian"/>
    <n v="26"/>
    <d v="2019-10-15T00:00:00"/>
    <s v="October"/>
    <s v="2019"/>
    <s v="Miami"/>
    <s v="United States"/>
    <s v="$151,556"/>
    <n v="0.2"/>
  </r>
  <r>
    <s v="E01525"/>
    <s v="Jose"/>
    <s v="Ross"/>
    <s v="Engineering Manager"/>
    <x v="4"/>
    <x v="1"/>
    <s v="Male"/>
    <s v="Caucasian"/>
    <n v="53"/>
    <d v="1992-04-08T00:00:00"/>
    <s v="April"/>
    <s v="1992"/>
    <s v="Miami"/>
    <s v="United States"/>
    <s v="$116,878"/>
    <n v="0.11"/>
  </r>
  <r>
    <s v="E02907"/>
    <s v="Jose"/>
    <s v="Singh"/>
    <s v="Sr. Manger"/>
    <x v="2"/>
    <x v="0"/>
    <s v="Male"/>
    <s v="Asian"/>
    <n v="44"/>
    <d v="2010-04-06T00:00:00"/>
    <s v="April"/>
    <s v="2010"/>
    <s v="Columbus"/>
    <s v="United States"/>
    <s v="$142,878"/>
    <n v="0.12"/>
  </r>
  <r>
    <s v="E03394"/>
    <s v="Joseph"/>
    <s v="Ly"/>
    <s v="Vice President"/>
    <x v="5"/>
    <x v="0"/>
    <s v="Male"/>
    <s v="Asian"/>
    <n v="40"/>
    <d v="2009-02-28T00:00:00"/>
    <s v="February"/>
    <s v="2009"/>
    <s v="Chongqing"/>
    <s v="China"/>
    <s v="$242,919"/>
    <n v="0.31"/>
  </r>
  <r>
    <s v="E00935"/>
    <s v="Joseph"/>
    <s v="Martin"/>
    <s v="Analyst II"/>
    <x v="5"/>
    <x v="3"/>
    <s v="Male"/>
    <s v="Black"/>
    <n v="41"/>
    <d v="2016-09-13T00:00:00"/>
    <s v="September"/>
    <s v="2016"/>
    <s v="Miami"/>
    <s v="United States"/>
    <s v="$64,847"/>
    <n v="0"/>
  </r>
  <r>
    <s v="E03717"/>
    <s v="Joseph"/>
    <s v="Ruiz"/>
    <s v="Field Engineer"/>
    <x v="4"/>
    <x v="2"/>
    <s v="Male"/>
    <s v="Latino"/>
    <n v="45"/>
    <d v="2002-02-26T00:00:00"/>
    <s v="February"/>
    <s v="2002"/>
    <s v="Sao Paulo"/>
    <s v="Brazil"/>
    <s v="$75,819"/>
    <n v="0"/>
  </r>
  <r>
    <s v="E00515"/>
    <s v="Joseph"/>
    <s v="Vazquez"/>
    <s v="Sr. Manger"/>
    <x v="3"/>
    <x v="0"/>
    <s v="Male"/>
    <s v="Latino"/>
    <n v="40"/>
    <d v="2019-01-23T00:00:00"/>
    <s v="January"/>
    <s v="2019"/>
    <s v="Miami"/>
    <s v="United States"/>
    <s v="$159,031"/>
    <n v="0.1"/>
  </r>
  <r>
    <s v="E02193"/>
    <s v="Josephine"/>
    <s v="Acosta"/>
    <s v="Director"/>
    <x v="6"/>
    <x v="6"/>
    <s v="Female"/>
    <s v="Latino"/>
    <n v="40"/>
    <d v="2020-09-20T00:00:00"/>
    <s v="September"/>
    <s v="2020"/>
    <s v="Manaus"/>
    <s v="Brazil"/>
    <s v="$198,176"/>
    <n v="0.17"/>
  </r>
  <r>
    <s v="E00592"/>
    <s v="Josephine"/>
    <s v="Richardson"/>
    <s v="System Administrator "/>
    <x v="0"/>
    <x v="2"/>
    <s v="Female"/>
    <s v="Caucasian"/>
    <n v="57"/>
    <d v="1996-02-18T00:00:00"/>
    <s v="February"/>
    <s v="1996"/>
    <s v="Austin"/>
    <s v="United States"/>
    <s v="$75,354"/>
    <n v="0"/>
  </r>
  <r>
    <s v="E02284"/>
    <s v="Josephine"/>
    <s v="Salazar"/>
    <s v="Field Engineer"/>
    <x v="4"/>
    <x v="0"/>
    <s v="Female"/>
    <s v="Latino"/>
    <n v="36"/>
    <d v="2016-03-14T00:00:00"/>
    <s v="March"/>
    <s v="2016"/>
    <s v="Sao Paulo"/>
    <s v="Brazil"/>
    <s v="$85,870"/>
    <n v="0"/>
  </r>
  <r>
    <s v="E03968"/>
    <s v="Joshua"/>
    <s v="Chin"/>
    <s v="Sr. Manger"/>
    <x v="5"/>
    <x v="2"/>
    <s v="Male"/>
    <s v="Asian"/>
    <n v="60"/>
    <d v="2021-07-26T00:00:00"/>
    <s v="July"/>
    <s v="2021"/>
    <s v="Phoenix"/>
    <s v="United States"/>
    <s v="$121,480"/>
    <n v="0.14000000000000001"/>
  </r>
  <r>
    <s v="E02899"/>
    <s v="Joshua"/>
    <s v="Cortez"/>
    <s v="Sr. Manger"/>
    <x v="2"/>
    <x v="3"/>
    <s v="Male"/>
    <s v="Latino"/>
    <n v="44"/>
    <d v="2007-08-11T00:00:00"/>
    <s v="August"/>
    <s v="2007"/>
    <s v="Manaus"/>
    <s v="Brazil"/>
    <s v="$126,277"/>
    <n v="0.13"/>
  </r>
  <r>
    <s v="E02944"/>
    <s v="Joshua"/>
    <s v="Fong"/>
    <s v="Vice President"/>
    <x v="4"/>
    <x v="0"/>
    <s v="Male"/>
    <s v="Asian"/>
    <n v="47"/>
    <d v="2012-06-11T00:00:00"/>
    <s v="June"/>
    <s v="2012"/>
    <s v="Beijing"/>
    <s v="China"/>
    <s v="$222,941"/>
    <n v="0.39"/>
  </r>
  <r>
    <s v="E00644"/>
    <s v="Joshua"/>
    <s v="Gupta"/>
    <s v="Account Representative"/>
    <x v="1"/>
    <x v="3"/>
    <s v="Male"/>
    <s v="Asian"/>
    <n v="57"/>
    <d v="2017-01-24T00:00:00"/>
    <s v="January"/>
    <s v="2017"/>
    <s v="Chongqing"/>
    <s v="China"/>
    <s v="$50,994"/>
    <n v="0"/>
  </r>
  <r>
    <s v="E01075"/>
    <s v="Joshua"/>
    <s v="Juarez"/>
    <s v="Analyst II"/>
    <x v="2"/>
    <x v="2"/>
    <s v="Male"/>
    <s v="Latino"/>
    <n v="46"/>
    <d v="2015-05-05T00:00:00"/>
    <s v="May"/>
    <s v="2015"/>
    <s v="Sao Paulo"/>
    <s v="Brazil"/>
    <s v="$64,364"/>
    <n v="0"/>
  </r>
  <r>
    <s v="E04784"/>
    <s v="Joshua"/>
    <s v="Lin"/>
    <s v="Technical Architect"/>
    <x v="0"/>
    <x v="1"/>
    <s v="Male"/>
    <s v="Asian"/>
    <n v="37"/>
    <d v="2016-02-05T00:00:00"/>
    <s v="February"/>
    <s v="2016"/>
    <s v="Beijing"/>
    <s v="China"/>
    <s v="$80,055"/>
    <n v="0"/>
  </r>
  <r>
    <s v="E03412"/>
    <s v="Joshua"/>
    <s v="Martin"/>
    <s v="Sr. Manger"/>
    <x v="6"/>
    <x v="7"/>
    <s v="Male"/>
    <s v="Black"/>
    <n v="42"/>
    <d v="2003-10-20T00:00:00"/>
    <s v="October"/>
    <s v="2003"/>
    <s v="Phoenix"/>
    <s v="United States"/>
    <s v="$135,558"/>
    <n v="0.14000000000000001"/>
  </r>
  <r>
    <s v="E02554"/>
    <s v="Joshua"/>
    <s v="Ramirez"/>
    <s v="Vice President"/>
    <x v="6"/>
    <x v="4"/>
    <s v="Male"/>
    <s v="Latino"/>
    <n v="44"/>
    <d v="2007-09-10T00:00:00"/>
    <s v="September"/>
    <s v="2007"/>
    <s v="Sao Paulo"/>
    <s v="Brazil"/>
    <s v="$181,247"/>
    <n v="0.33"/>
  </r>
  <r>
    <s v="E01125"/>
    <s v="Joshua"/>
    <s v="Yang"/>
    <s v="Network Engineer"/>
    <x v="0"/>
    <x v="2"/>
    <s v="Male"/>
    <s v="Asian"/>
    <n v="34"/>
    <d v="2018-11-10T00:00:00"/>
    <s v="November"/>
    <s v="2018"/>
    <s v="Shanghai"/>
    <s v="China"/>
    <s v="$61,944"/>
    <n v="0"/>
  </r>
  <r>
    <s v="E03616"/>
    <s v="Josiah"/>
    <s v="Lewis"/>
    <s v="Manager"/>
    <x v="0"/>
    <x v="1"/>
    <s v="Male"/>
    <s v="Caucasian"/>
    <n v="46"/>
    <d v="2021-08-11T00:00:00"/>
    <s v="August"/>
    <s v="2021"/>
    <s v="Austin"/>
    <s v="United States"/>
    <s v="$127,559"/>
    <n v="0.1"/>
  </r>
  <r>
    <s v="E00203"/>
    <s v="Julia"/>
    <s v="Doan"/>
    <s v="Business Partner"/>
    <x v="6"/>
    <x v="6"/>
    <s v="Female"/>
    <s v="Asian"/>
    <n v="53"/>
    <d v="2017-09-07T00:00:00"/>
    <s v="September"/>
    <s v="2017"/>
    <s v="Columbus"/>
    <s v="United States"/>
    <s v="$46,727"/>
    <n v="0"/>
  </r>
  <r>
    <s v="E03327"/>
    <s v="Julia"/>
    <s v="Luong"/>
    <s v="Sr. Manger"/>
    <x v="3"/>
    <x v="1"/>
    <s v="Female"/>
    <s v="Asian"/>
    <n v="55"/>
    <d v="2006-06-20T00:00:00"/>
    <s v="June"/>
    <s v="2006"/>
    <s v="Chongqing"/>
    <s v="China"/>
    <s v="$142,628"/>
    <n v="0.12"/>
  </r>
  <r>
    <s v="E02846"/>
    <s v="Julia"/>
    <s v="Mai"/>
    <s v="Manager"/>
    <x v="5"/>
    <x v="2"/>
    <s v="Female"/>
    <s v="Asian"/>
    <n v="50"/>
    <d v="2012-03-11T00:00:00"/>
    <s v="March"/>
    <s v="2012"/>
    <s v="Shanghai"/>
    <s v="China"/>
    <s v="$108,134"/>
    <n v="0.1"/>
  </r>
  <r>
    <s v="E04662"/>
    <s v="Julia"/>
    <s v="Morris"/>
    <s v="Sr. Manger"/>
    <x v="6"/>
    <x v="4"/>
    <s v="Female"/>
    <s v="Caucasian"/>
    <n v="60"/>
    <d v="2008-10-18T00:00:00"/>
    <s v="October"/>
    <s v="2008"/>
    <s v="Phoenix"/>
    <s v="United States"/>
    <s v="$150,855"/>
    <n v="0.11"/>
  </r>
  <r>
    <s v="E02838"/>
    <s v="Julia"/>
    <s v="Pham"/>
    <s v="Engineering Manager"/>
    <x v="4"/>
    <x v="0"/>
    <s v="Female"/>
    <s v="Asian"/>
    <n v="65"/>
    <d v="2006-03-16T00:00:00"/>
    <s v="March"/>
    <s v="2006"/>
    <s v="Shanghai"/>
    <s v="China"/>
    <s v="$83,756"/>
    <n v="0.14000000000000001"/>
  </r>
  <r>
    <s v="E03471"/>
    <s v="Julia"/>
    <s v="Sandoval"/>
    <s v="Manager"/>
    <x v="6"/>
    <x v="4"/>
    <s v="Female"/>
    <s v="Latino"/>
    <n v="42"/>
    <d v="2017-11-19T00:00:00"/>
    <s v="November"/>
    <s v="2017"/>
    <s v="Miami"/>
    <s v="United States"/>
    <s v="$101,143"/>
    <n v="0.06"/>
  </r>
  <r>
    <s v="E02221"/>
    <s v="Julian"/>
    <s v="Delgado"/>
    <s v="Systems Analyst"/>
    <x v="0"/>
    <x v="0"/>
    <s v="Male"/>
    <s v="Latino"/>
    <n v="29"/>
    <d v="2016-05-19T00:00:00"/>
    <s v="May"/>
    <s v="2016"/>
    <s v="Rio de Janerio"/>
    <s v="Brazil"/>
    <s v="$52,693"/>
    <n v="0"/>
  </r>
  <r>
    <s v="E02939"/>
    <s v="Julian"/>
    <s v="Fong"/>
    <s v="Quality Engineer"/>
    <x v="4"/>
    <x v="0"/>
    <s v="Male"/>
    <s v="Asian"/>
    <n v="61"/>
    <d v="2002-11-22T00:00:00"/>
    <s v="November"/>
    <s v="2002"/>
    <s v="Chongqing"/>
    <s v="China"/>
    <s v="$80,950"/>
    <n v="0"/>
  </r>
  <r>
    <s v="E04048"/>
    <s v="Julian"/>
    <s v="Lee"/>
    <s v="IT Systems Architect"/>
    <x v="0"/>
    <x v="3"/>
    <s v="Male"/>
    <s v="Asian"/>
    <n v="51"/>
    <d v="2003-01-17T00:00:00"/>
    <s v="January"/>
    <s v="2003"/>
    <s v="Seattle"/>
    <s v="United States"/>
    <s v="$91,399"/>
    <n v="0"/>
  </r>
  <r>
    <s v="E03446"/>
    <s v="Julian"/>
    <s v="Ross"/>
    <s v="Manager"/>
    <x v="5"/>
    <x v="1"/>
    <s v="Male"/>
    <s v="Caucasian"/>
    <n v="51"/>
    <d v="2020-07-02T00:00:00"/>
    <s v="July"/>
    <s v="2020"/>
    <s v="Miami"/>
    <s v="United States"/>
    <s v="$100,099"/>
    <n v="0.08"/>
  </r>
  <r>
    <s v="E02813"/>
    <s v="Kai"/>
    <s v="Chow"/>
    <s v="Engineering Manager"/>
    <x v="4"/>
    <x v="3"/>
    <s v="Male"/>
    <s v="Asian"/>
    <n v="45"/>
    <d v="2001-04-12T00:00:00"/>
    <s v="April"/>
    <s v="2001"/>
    <s v="Austin"/>
    <s v="United States"/>
    <s v="$95,743"/>
    <n v="0.15"/>
  </r>
  <r>
    <s v="E04308"/>
    <s v="Kai"/>
    <s v="Flores"/>
    <s v="Development Engineer"/>
    <x v="4"/>
    <x v="2"/>
    <s v="Male"/>
    <s v="Latino"/>
    <n v="35"/>
    <d v="2017-05-23T00:00:00"/>
    <s v="May"/>
    <s v="2017"/>
    <s v="Seattle"/>
    <s v="United States"/>
    <s v="$65,566"/>
    <n v="0"/>
  </r>
  <r>
    <s v="E03583"/>
    <s v="Kayden"/>
    <s v="Jordan"/>
    <s v="Cloud Infrastructure Architect"/>
    <x v="0"/>
    <x v="1"/>
    <s v="Male"/>
    <s v="Caucasian"/>
    <n v="48"/>
    <d v="2010-09-14T00:00:00"/>
    <s v="September"/>
    <s v="2010"/>
    <s v="Phoenix"/>
    <s v="United States"/>
    <s v="$99,335"/>
    <n v="0"/>
  </r>
  <r>
    <s v="E00184"/>
    <s v="Kayden"/>
    <s v="Ortega"/>
    <s v="Analyst"/>
    <x v="3"/>
    <x v="2"/>
    <s v="Male"/>
    <s v="Latino"/>
    <n v="58"/>
    <d v="2010-04-19T00:00:00"/>
    <s v="April"/>
    <s v="2010"/>
    <s v="Rio de Janerio"/>
    <s v="Brazil"/>
    <s v="$56,350"/>
    <n v="0"/>
  </r>
  <r>
    <s v="E03807"/>
    <s v="Kennedy"/>
    <s v="Do"/>
    <s v="Computer Systems Manager"/>
    <x v="0"/>
    <x v="2"/>
    <s v="Female"/>
    <s v="Asian"/>
    <n v="42"/>
    <d v="2005-10-15T00:00:00"/>
    <s v="October"/>
    <s v="2005"/>
    <s v="Phoenix"/>
    <s v="United States"/>
    <s v="$67,398"/>
    <n v="7.0000000000000007E-2"/>
  </r>
  <r>
    <s v="E03749"/>
    <s v="Kennedy"/>
    <s v="Foster"/>
    <s v="Manager"/>
    <x v="5"/>
    <x v="0"/>
    <s v="Female"/>
    <s v="Caucasian"/>
    <n v="53"/>
    <d v="2013-11-23T00:00:00"/>
    <s v="November"/>
    <s v="2013"/>
    <s v="Austin"/>
    <s v="United States"/>
    <s v="$113,135"/>
    <n v="0.05"/>
  </r>
  <r>
    <s v="E03737"/>
    <s v="Kennedy"/>
    <s v="Rahman"/>
    <s v="Vice President"/>
    <x v="6"/>
    <x v="5"/>
    <s v="Female"/>
    <s v="Asian"/>
    <n v="49"/>
    <d v="2003-02-28T00:00:00"/>
    <s v="February"/>
    <s v="2003"/>
    <s v="Chongqing"/>
    <s v="China"/>
    <s v="$211,291"/>
    <n v="0.37"/>
  </r>
  <r>
    <s v="E00276"/>
    <s v="Kennedy"/>
    <s v="Romero"/>
    <s v="Engineering Manager"/>
    <x v="4"/>
    <x v="1"/>
    <s v="Female"/>
    <s v="Latino"/>
    <n v="37"/>
    <d v="2018-12-27T00:00:00"/>
    <s v="December"/>
    <s v="2018"/>
    <s v="Rio de Janerio"/>
    <s v="Brazil"/>
    <s v="$87,359"/>
    <n v="0.11"/>
  </r>
  <r>
    <s v="E00717"/>
    <s v="Kennedy"/>
    <s v="Vargas"/>
    <s v="Business Partner"/>
    <x v="6"/>
    <x v="5"/>
    <s v="Female"/>
    <s v="Latino"/>
    <n v="45"/>
    <d v="2005-10-14T00:00:00"/>
    <s v="October"/>
    <s v="2005"/>
    <s v="Manaus"/>
    <s v="Brazil"/>
    <s v="$51,404"/>
    <n v="0"/>
  </r>
  <r>
    <s v="E03096"/>
    <s v="Kennedy"/>
    <s v="Zhang"/>
    <s v="Director"/>
    <x v="2"/>
    <x v="1"/>
    <s v="Female"/>
    <s v="Asian"/>
    <n v="63"/>
    <d v="2000-10-27T00:00:00"/>
    <s v="October"/>
    <s v="2000"/>
    <s v="Chongqing"/>
    <s v="China"/>
    <s v="$155,320"/>
    <n v="0.17"/>
  </r>
  <r>
    <s v="E02747"/>
    <s v="Kinsley"/>
    <s v="Acosta"/>
    <s v="Vice President"/>
    <x v="0"/>
    <x v="0"/>
    <s v="Female"/>
    <s v="Latino"/>
    <n v="32"/>
    <d v="2020-07-22T00:00:00"/>
    <s v="July"/>
    <s v="2020"/>
    <s v="Chicago"/>
    <s v="United States"/>
    <s v="$192,749"/>
    <n v="0.31"/>
  </r>
  <r>
    <s v="E01167"/>
    <s v="Kinsley"/>
    <s v="Collins"/>
    <s v="Automation Engineer"/>
    <x v="4"/>
    <x v="0"/>
    <s v="Female"/>
    <s v="Caucasian"/>
    <n v="28"/>
    <d v="2018-11-14T00:00:00"/>
    <s v="November"/>
    <s v="2018"/>
    <s v="Phoenix"/>
    <s v="United States"/>
    <s v="$115,854"/>
    <n v="0"/>
  </r>
  <r>
    <s v="E00145"/>
    <s v="Kinsley"/>
    <s v="Dixon"/>
    <s v="Analyst"/>
    <x v="3"/>
    <x v="2"/>
    <s v="Female"/>
    <s v="Caucasian"/>
    <n v="28"/>
    <d v="2019-05-25T00:00:00"/>
    <s v="May"/>
    <s v="2019"/>
    <s v="Miami"/>
    <s v="United States"/>
    <s v="$45,819"/>
    <n v="0"/>
  </r>
  <r>
    <s v="E04132"/>
    <s v="Kinsley"/>
    <s v="Henry"/>
    <s v="Director"/>
    <x v="5"/>
    <x v="2"/>
    <s v="Female"/>
    <s v="Black"/>
    <n v="45"/>
    <d v="2008-02-29T00:00:00"/>
    <s v="February"/>
    <s v="2008"/>
    <s v="Miami"/>
    <s v="United States"/>
    <s v="$150,577"/>
    <n v="0.25"/>
  </r>
  <r>
    <s v="E04562"/>
    <s v="Kinsley"/>
    <s v="Martinez"/>
    <s v="Director"/>
    <x v="6"/>
    <x v="6"/>
    <s v="Female"/>
    <s v="Latino"/>
    <n v="52"/>
    <d v="1993-08-28T00:00:00"/>
    <s v="August"/>
    <s v="1993"/>
    <s v="Sao Paulo"/>
    <s v="Brazil"/>
    <s v="$177,443"/>
    <n v="0.25"/>
  </r>
  <r>
    <s v="E04742"/>
    <s v="Kinsley"/>
    <s v="Vega"/>
    <s v="Vice President"/>
    <x v="3"/>
    <x v="3"/>
    <s v="Female"/>
    <s v="Latino"/>
    <n v="33"/>
    <d v="2020-12-16T00:00:00"/>
    <s v="December"/>
    <s v="2020"/>
    <s v="Rio de Janerio"/>
    <s v="Brazil"/>
    <s v="$258,426"/>
    <n v="0.4"/>
  </r>
  <r>
    <s v="E04607"/>
    <s v="Landon"/>
    <s v="Brown"/>
    <s v="Vice President"/>
    <x v="5"/>
    <x v="3"/>
    <s v="Male"/>
    <s v="Caucasian"/>
    <n v="26"/>
    <d v="2020-09-27T00:00:00"/>
    <s v="September"/>
    <s v="2020"/>
    <s v="Columbus"/>
    <s v="United States"/>
    <s v="$223,055"/>
    <n v="0.3"/>
  </r>
  <r>
    <s v="E03379"/>
    <s v="Landon"/>
    <s v="Kim"/>
    <s v="Manager"/>
    <x v="6"/>
    <x v="6"/>
    <s v="Male"/>
    <s v="Asian"/>
    <n v="50"/>
    <d v="2012-03-15T00:00:00"/>
    <s v="March"/>
    <s v="2012"/>
    <s v="Phoenix"/>
    <s v="United States"/>
    <s v="$117,226"/>
    <n v="0.08"/>
  </r>
  <r>
    <s v="E02555"/>
    <s v="Landon"/>
    <s v="Lopez"/>
    <s v="Sr. Analyst"/>
    <x v="3"/>
    <x v="2"/>
    <s v="Male"/>
    <s v="Latino"/>
    <n v="38"/>
    <d v="2008-07-05T00:00:00"/>
    <s v="July"/>
    <s v="2008"/>
    <s v="Sao Paulo"/>
    <s v="Brazil"/>
    <s v="$78,056"/>
    <n v="0"/>
  </r>
  <r>
    <s v="E00672"/>
    <s v="Landon"/>
    <s v="Luu"/>
    <s v="Vice President"/>
    <x v="0"/>
    <x v="1"/>
    <s v="Male"/>
    <s v="Asian"/>
    <n v="31"/>
    <d v="2015-07-12T00:00:00"/>
    <s v="July"/>
    <s v="2015"/>
    <s v="Miami"/>
    <s v="United States"/>
    <s v="$215,388"/>
    <n v="0.33"/>
  </r>
  <r>
    <s v="E03637"/>
    <s v="Landon"/>
    <s v="Thao"/>
    <s v="HRISr. Analyst"/>
    <x v="6"/>
    <x v="6"/>
    <s v="Male"/>
    <s v="Asian"/>
    <n v="25"/>
    <d v="2021-01-21T00:00:00"/>
    <s v="January"/>
    <s v="2021"/>
    <s v="Phoenix"/>
    <s v="United States"/>
    <s v="$67,299"/>
    <n v="0"/>
  </r>
  <r>
    <s v="E03149"/>
    <s v="Layla"/>
    <s v="Collins"/>
    <s v="IT Systems Architect"/>
    <x v="0"/>
    <x v="0"/>
    <s v="Female"/>
    <s v="Caucasian"/>
    <n v="26"/>
    <d v="2021-03-11T00:00:00"/>
    <s v="March"/>
    <s v="2021"/>
    <s v="Austin"/>
    <s v="United States"/>
    <s v="$74,170"/>
    <n v="0"/>
  </r>
  <r>
    <s v="E04359"/>
    <s v="Layla"/>
    <s v="Salazar"/>
    <s v="Solutions Architect"/>
    <x v="0"/>
    <x v="3"/>
    <s v="Female"/>
    <s v="Latino"/>
    <n v="59"/>
    <d v="2014-03-19T00:00:00"/>
    <s v="March"/>
    <s v="2014"/>
    <s v="Seattle"/>
    <s v="United States"/>
    <s v="$90,901"/>
    <n v="0"/>
  </r>
  <r>
    <s v="E04536"/>
    <s v="Layla"/>
    <s v="Scott"/>
    <s v="Sr. Manger"/>
    <x v="3"/>
    <x v="0"/>
    <s v="Female"/>
    <s v="Caucasian"/>
    <n v="48"/>
    <d v="2010-07-30T00:00:00"/>
    <s v="July"/>
    <s v="2010"/>
    <s v="Phoenix"/>
    <s v="United States"/>
    <s v="$124,774"/>
    <n v="0.12"/>
  </r>
  <r>
    <s v="E02810"/>
    <s v="Layla"/>
    <s v="Torres"/>
    <s v="Sr. Manger"/>
    <x v="2"/>
    <x v="2"/>
    <s v="Female"/>
    <s v="Latino"/>
    <n v="37"/>
    <d v="2013-02-24T00:00:00"/>
    <s v="February"/>
    <s v="2013"/>
    <s v="Rio de Janerio"/>
    <s v="Brazil"/>
    <s v="$157,474"/>
    <n v="0.11"/>
  </r>
  <r>
    <s v="E04109"/>
    <s v="Leah"/>
    <s v="Bryant"/>
    <s v="IT Coordinator"/>
    <x v="0"/>
    <x v="2"/>
    <s v="Female"/>
    <s v="Caucasian"/>
    <n v="55"/>
    <d v="2004-04-30T00:00:00"/>
    <s v="April"/>
    <s v="2004"/>
    <s v="Austin"/>
    <s v="United States"/>
    <s v="$40,124"/>
    <n v="0"/>
  </r>
  <r>
    <s v="E02534"/>
    <s v="Leah"/>
    <s v="Khan"/>
    <s v="Director"/>
    <x v="5"/>
    <x v="3"/>
    <s v="Female"/>
    <s v="Asian"/>
    <n v="36"/>
    <d v="2010-09-13T00:00:00"/>
    <s v="September"/>
    <s v="2010"/>
    <s v="Chongqing"/>
    <s v="China"/>
    <s v="$157,070"/>
    <n v="0.28000000000000003"/>
  </r>
  <r>
    <s v="E00503"/>
    <s v="Leah"/>
    <s v="Patterson"/>
    <s v="Manager"/>
    <x v="6"/>
    <x v="7"/>
    <s v="Female"/>
    <s v="Caucasian"/>
    <n v="33"/>
    <d v="2012-06-11T00:00:00"/>
    <s v="June"/>
    <s v="2012"/>
    <s v="Austin"/>
    <s v="United States"/>
    <s v="$118,253"/>
    <n v="0.08"/>
  </r>
  <r>
    <s v="E01417"/>
    <s v="Leah"/>
    <s v="Pena"/>
    <s v="Enterprise Architect"/>
    <x v="0"/>
    <x v="3"/>
    <s v="Female"/>
    <s v="Latino"/>
    <n v="57"/>
    <d v="1994-01-03T00:00:00"/>
    <s v="January"/>
    <s v="1994"/>
    <s v="Manaus"/>
    <s v="Brazil"/>
    <s v="$82,872"/>
    <n v="0"/>
  </r>
  <r>
    <s v="E00747"/>
    <s v="Leilani"/>
    <s v="Baker"/>
    <s v="Technical Architect"/>
    <x v="0"/>
    <x v="0"/>
    <s v="Female"/>
    <s v="Caucasian"/>
    <n v="59"/>
    <d v="2010-04-04T00:00:00"/>
    <s v="April"/>
    <s v="2010"/>
    <s v="Seattle"/>
    <s v="United States"/>
    <s v="$76,027"/>
    <n v="0"/>
  </r>
  <r>
    <s v="E00415"/>
    <s v="Leilani"/>
    <s v="Butler"/>
    <s v="Analyst II"/>
    <x v="5"/>
    <x v="2"/>
    <s v="Female"/>
    <s v="Black"/>
    <n v="27"/>
    <d v="2021-09-21T00:00:00"/>
    <s v="September"/>
    <s v="2021"/>
    <s v="Phoenix"/>
    <s v="United States"/>
    <s v="$68,728"/>
    <n v="0"/>
  </r>
  <r>
    <s v="E03816"/>
    <s v="Leilani"/>
    <s v="Chow"/>
    <s v="Director"/>
    <x v="6"/>
    <x v="4"/>
    <s v="Female"/>
    <s v="Asian"/>
    <n v="27"/>
    <d v="2021-02-23T00:00:00"/>
    <s v="February"/>
    <s v="2021"/>
    <s v="Beijing"/>
    <s v="China"/>
    <s v="$199,041"/>
    <n v="0.16"/>
  </r>
  <r>
    <s v="E02881"/>
    <s v="Leilani"/>
    <s v="Sharma"/>
    <s v="Sr. Analyst"/>
    <x v="3"/>
    <x v="2"/>
    <s v="Female"/>
    <s v="Asian"/>
    <n v="43"/>
    <d v="2014-01-23T00:00:00"/>
    <s v="January"/>
    <s v="2014"/>
    <s v="Chengdu"/>
    <s v="China"/>
    <s v="$92,940"/>
    <n v="0"/>
  </r>
  <r>
    <s v="E00952"/>
    <s v="Leilani"/>
    <s v="Thao"/>
    <s v="Director"/>
    <x v="6"/>
    <x v="6"/>
    <s v="Female"/>
    <s v="Asian"/>
    <n v="38"/>
    <d v="2007-05-30T00:00:00"/>
    <s v="May"/>
    <s v="2007"/>
    <s v="Seattle"/>
    <s v="United States"/>
    <s v="$198,562"/>
    <n v="0.22"/>
  </r>
  <r>
    <s v="E01631"/>
    <s v="Leilani"/>
    <s v="Yee"/>
    <s v="Sr. Analyst"/>
    <x v="5"/>
    <x v="0"/>
    <s v="Female"/>
    <s v="Asian"/>
    <n v="47"/>
    <d v="2017-07-12T00:00:00"/>
    <s v="July"/>
    <s v="2017"/>
    <s v="Chengdu"/>
    <s v="China"/>
    <s v="$70,996"/>
    <n v="0"/>
  </r>
  <r>
    <s v="E01845"/>
    <s v="Leo"/>
    <s v="Fernandez"/>
    <s v="Manager"/>
    <x v="2"/>
    <x v="1"/>
    <s v="Male"/>
    <s v="Latino"/>
    <n v="54"/>
    <d v="1998-04-28T00:00:00"/>
    <s v="April"/>
    <s v="1998"/>
    <s v="Sao Paulo"/>
    <s v="Brazil"/>
    <s v="$108,268"/>
    <n v="0.09"/>
  </r>
  <r>
    <s v="E03430"/>
    <s v="Leo"/>
    <s v="Herrera"/>
    <s v="Sr. Business Partner"/>
    <x v="6"/>
    <x v="7"/>
    <s v="Male"/>
    <s v="Latino"/>
    <n v="48"/>
    <d v="1998-04-22T00:00:00"/>
    <s v="April"/>
    <s v="1998"/>
    <s v="Manaus"/>
    <s v="Brazil"/>
    <s v="$85,369"/>
    <n v="0"/>
  </r>
  <r>
    <s v="E03528"/>
    <s v="Leo"/>
    <s v="Hsu"/>
    <s v="Sr. Manger"/>
    <x v="6"/>
    <x v="5"/>
    <s v="Male"/>
    <s v="Asian"/>
    <n v="62"/>
    <d v="2017-11-22T00:00:00"/>
    <s v="November"/>
    <s v="2017"/>
    <s v="Chongqing"/>
    <s v="China"/>
    <s v="$138,808"/>
    <n v="0.15"/>
  </r>
  <r>
    <s v="E01351"/>
    <s v="Leo"/>
    <s v="Owens"/>
    <s v="Systems Analyst"/>
    <x v="0"/>
    <x v="3"/>
    <s v="Male"/>
    <s v="Caucasian"/>
    <n v="47"/>
    <d v="2020-04-23T00:00:00"/>
    <s v="April"/>
    <s v="2020"/>
    <s v="Seattle"/>
    <s v="United States"/>
    <s v="$50,069"/>
    <n v="0"/>
  </r>
  <r>
    <s v="E00671"/>
    <s v="Leonardo"/>
    <s v="Dixon"/>
    <s v="Analyst"/>
    <x v="1"/>
    <x v="0"/>
    <s v="Male"/>
    <s v="Caucasian"/>
    <n v="37"/>
    <d v="2019-09-05T00:00:00"/>
    <s v="September"/>
    <s v="2019"/>
    <s v="Seattle"/>
    <s v="United States"/>
    <s v="$49,998"/>
    <n v="0"/>
  </r>
  <r>
    <s v="E02473"/>
    <s v="Leonardo"/>
    <s v="Lo"/>
    <s v="Quality Engineer"/>
    <x v="4"/>
    <x v="0"/>
    <s v="Male"/>
    <s v="Asian"/>
    <n v="29"/>
    <d v="2021-11-15T00:00:00"/>
    <s v="November"/>
    <s v="2021"/>
    <s v="Chongqing"/>
    <s v="China"/>
    <s v="$91,782"/>
    <n v="0"/>
  </r>
  <r>
    <s v="E04415"/>
    <s v="Leonardo"/>
    <s v="Luong"/>
    <s v="Manager"/>
    <x v="2"/>
    <x v="2"/>
    <s v="Male"/>
    <s v="Asian"/>
    <n v="52"/>
    <d v="1999-12-29T00:00:00"/>
    <s v="December"/>
    <s v="1999"/>
    <s v="Phoenix"/>
    <s v="United States"/>
    <s v="$116,527"/>
    <n v="7.0000000000000007E-2"/>
  </r>
  <r>
    <s v="E01070"/>
    <s v="Leonardo"/>
    <s v="Martin"/>
    <s v="Manager"/>
    <x v="2"/>
    <x v="0"/>
    <s v="Male"/>
    <s v="Black"/>
    <n v="51"/>
    <d v="1995-02-16T00:00:00"/>
    <s v="February"/>
    <s v="1995"/>
    <s v="Chicago"/>
    <s v="United States"/>
    <s v="$125,375"/>
    <n v="0.09"/>
  </r>
  <r>
    <s v="E02121"/>
    <s v="Levi"/>
    <s v="Brown"/>
    <s v="Sr. Analyst"/>
    <x v="1"/>
    <x v="3"/>
    <s v="Male"/>
    <s v="Black"/>
    <n v="36"/>
    <d v="2021-12-26T00:00:00"/>
    <s v="December"/>
    <s v="2021"/>
    <s v="Chicago"/>
    <s v="United States"/>
    <s v="$75,119"/>
    <n v="0"/>
  </r>
  <r>
    <s v="E02783"/>
    <s v="Levi"/>
    <s v="Mendez"/>
    <s v="Vice President"/>
    <x v="1"/>
    <x v="1"/>
    <s v="Male"/>
    <s v="Latino"/>
    <n v="39"/>
    <d v="2011-08-23T00:00:00"/>
    <s v="August"/>
    <s v="2011"/>
    <s v="Rio de Janerio"/>
    <s v="Brazil"/>
    <s v="$249,506"/>
    <n v="0.3"/>
  </r>
  <r>
    <s v="E00862"/>
    <s v="Levi"/>
    <s v="Moreno"/>
    <s v="Systems Analyst"/>
    <x v="0"/>
    <x v="1"/>
    <s v="Male"/>
    <s v="Latino"/>
    <n v="64"/>
    <d v="2020-06-27T00:00:00"/>
    <s v="June"/>
    <s v="2020"/>
    <s v="Manaus"/>
    <s v="Brazil"/>
    <s v="$40,316"/>
    <n v="0"/>
  </r>
  <r>
    <s v="E04871"/>
    <s v="Liam"/>
    <s v="Grant"/>
    <s v="Sr. Business Partner"/>
    <x v="6"/>
    <x v="7"/>
    <s v="Male"/>
    <s v="Caucasian"/>
    <n v="30"/>
    <d v="2015-03-15T00:00:00"/>
    <s v="March"/>
    <s v="2015"/>
    <s v="Phoenix"/>
    <s v="United States"/>
    <s v="$93,734"/>
    <n v="0"/>
  </r>
  <r>
    <s v="E01499"/>
    <s v="Liam"/>
    <s v="Jordan"/>
    <s v="Computer Systems Manager"/>
    <x v="0"/>
    <x v="2"/>
    <s v="Male"/>
    <s v="Caucasian"/>
    <n v="28"/>
    <d v="2020-08-08T00:00:00"/>
    <s v="August"/>
    <s v="2020"/>
    <s v="Phoenix"/>
    <s v="United States"/>
    <s v="$73,255"/>
    <n v="0.09"/>
  </r>
  <r>
    <s v="E02872"/>
    <s v="Liam"/>
    <s v="Jung"/>
    <s v="Manager"/>
    <x v="2"/>
    <x v="3"/>
    <s v="Male"/>
    <s v="Asian"/>
    <n v="39"/>
    <d v="2010-01-14T00:00:00"/>
    <s v="January"/>
    <s v="2010"/>
    <s v="Chengdu"/>
    <s v="China"/>
    <s v="$103,504"/>
    <n v="7.0000000000000007E-2"/>
  </r>
  <r>
    <s v="E01286"/>
    <s v="Liam"/>
    <s v="Sanders"/>
    <s v="Sr. Business Partner"/>
    <x v="6"/>
    <x v="4"/>
    <s v="Male"/>
    <s v="Caucasian"/>
    <n v="46"/>
    <d v="2007-02-20T00:00:00"/>
    <s v="February"/>
    <s v="2007"/>
    <s v="Seattle"/>
    <s v="United States"/>
    <s v="$75,579"/>
    <n v="0"/>
  </r>
  <r>
    <s v="E03758"/>
    <s v="Liam"/>
    <s v="Zhang"/>
    <s v="Director"/>
    <x v="5"/>
    <x v="1"/>
    <s v="Male"/>
    <s v="Asian"/>
    <n v="29"/>
    <d v="2021-09-15T00:00:00"/>
    <s v="September"/>
    <s v="2021"/>
    <s v="Chicago"/>
    <s v="United States"/>
    <s v="$199,783"/>
    <n v="0.21"/>
  </r>
  <r>
    <s v="E02770"/>
    <s v="Liliana"/>
    <s v="Do"/>
    <s v="Service Desk Analyst"/>
    <x v="0"/>
    <x v="2"/>
    <s v="Female"/>
    <s v="Asian"/>
    <n v="30"/>
    <d v="2019-03-29T00:00:00"/>
    <s v="March"/>
    <s v="2019"/>
    <s v="Chengdu"/>
    <s v="China"/>
    <s v="$86,774"/>
    <n v="0"/>
  </r>
  <r>
    <s v="E00403"/>
    <s v="Liliana"/>
    <s v="Soto"/>
    <s v="Business Partner"/>
    <x v="6"/>
    <x v="5"/>
    <s v="Female"/>
    <s v="Latino"/>
    <n v="58"/>
    <d v="2010-10-12T00:00:00"/>
    <s v="October"/>
    <s v="2010"/>
    <s v="Austin"/>
    <s v="United States"/>
    <s v="$43,001"/>
    <n v="0"/>
  </r>
  <r>
    <s v="E03971"/>
    <s v="Lillian"/>
    <s v="Chen"/>
    <s v="Sr. Manger"/>
    <x v="5"/>
    <x v="1"/>
    <s v="Female"/>
    <s v="Asian"/>
    <n v="25"/>
    <d v="2020-04-09T00:00:00"/>
    <s v="April"/>
    <s v="2020"/>
    <s v="Columbus"/>
    <s v="United States"/>
    <s v="$157,057"/>
    <n v="0.1"/>
  </r>
  <r>
    <s v="E00035"/>
    <s v="Lillian"/>
    <s v="Gonzales"/>
    <s v="Cloud Infrastructure Architect"/>
    <x v="0"/>
    <x v="2"/>
    <s v="Female"/>
    <s v="Latino"/>
    <n v="43"/>
    <d v="2009-03-13T00:00:00"/>
    <s v="March"/>
    <s v="2009"/>
    <s v="Manaus"/>
    <s v="Brazil"/>
    <s v="$62,335"/>
    <n v="0"/>
  </r>
  <r>
    <s v="E01909"/>
    <s v="Lillian"/>
    <s v="Khan"/>
    <s v="Analyst"/>
    <x v="2"/>
    <x v="0"/>
    <s v="Female"/>
    <s v="Asian"/>
    <n v="44"/>
    <d v="2010-05-31T00:00:00"/>
    <s v="May"/>
    <s v="2010"/>
    <s v="Chengdu"/>
    <s v="China"/>
    <s v="$47,387"/>
    <n v="0"/>
  </r>
  <r>
    <s v="E02252"/>
    <s v="Lillian"/>
    <s v="Park"/>
    <s v="Analyst"/>
    <x v="5"/>
    <x v="1"/>
    <s v="Female"/>
    <s v="Asian"/>
    <n v="40"/>
    <d v="2021-02-24T00:00:00"/>
    <s v="February"/>
    <s v="2021"/>
    <s v="Chengdu"/>
    <s v="China"/>
    <s v="$46,833"/>
    <n v="0"/>
  </r>
  <r>
    <s v="E01787"/>
    <s v="Lillian"/>
    <s v="Romero"/>
    <s v="Director"/>
    <x v="4"/>
    <x v="3"/>
    <s v="Female"/>
    <s v="Latino"/>
    <n v="27"/>
    <d v="2018-12-07T00:00:00"/>
    <s v="December"/>
    <s v="2018"/>
    <s v="Austin"/>
    <s v="United States"/>
    <s v="$170,164"/>
    <n v="0.17"/>
  </r>
  <r>
    <s v="E00521"/>
    <s v="Lily"/>
    <s v="Carter"/>
    <s v="Network Architect"/>
    <x v="0"/>
    <x v="1"/>
    <s v="Female"/>
    <s v="Caucasian"/>
    <n v="54"/>
    <d v="1998-05-18T00:00:00"/>
    <s v="May"/>
    <s v="1998"/>
    <s v="Phoenix"/>
    <s v="United States"/>
    <s v="$68,268"/>
    <n v="0"/>
  </r>
  <r>
    <s v="E03362"/>
    <s v="Lily"/>
    <s v="Henderson"/>
    <s v="HRISr. Analyst"/>
    <x v="6"/>
    <x v="5"/>
    <s v="Female"/>
    <s v="Caucasian"/>
    <n v="61"/>
    <d v="2011-05-20T00:00:00"/>
    <s v="May"/>
    <s v="2011"/>
    <s v="Phoenix"/>
    <s v="United States"/>
    <s v="$64,937"/>
    <n v="0"/>
  </r>
  <r>
    <s v="E02521"/>
    <s v="Lily"/>
    <s v="Nguyen"/>
    <s v="Sr. Analyst"/>
    <x v="2"/>
    <x v="0"/>
    <s v="Female"/>
    <s v="Asian"/>
    <n v="33"/>
    <d v="2012-01-28T00:00:00"/>
    <s v="January"/>
    <s v="2012"/>
    <s v="Chengdu"/>
    <s v="China"/>
    <s v="$95,960"/>
    <n v="0"/>
  </r>
  <r>
    <s v="E02843"/>
    <s v="Lily"/>
    <s v="Pena"/>
    <s v="Manager"/>
    <x v="6"/>
    <x v="6"/>
    <s v="Female"/>
    <s v="Latino"/>
    <n v="55"/>
    <d v="2010-02-24T00:00:00"/>
    <s v="February"/>
    <s v="2010"/>
    <s v="Miami"/>
    <s v="United States"/>
    <s v="$102,839"/>
    <n v="0.05"/>
  </r>
  <r>
    <s v="E03064"/>
    <s v="Lincoln"/>
    <s v="Fong"/>
    <s v="Analyst II"/>
    <x v="1"/>
    <x v="0"/>
    <s v="Male"/>
    <s v="Asian"/>
    <n v="31"/>
    <d v="2020-02-17T00:00:00"/>
    <s v="February"/>
    <s v="2020"/>
    <s v="Chongqing"/>
    <s v="China"/>
    <s v="$67,171"/>
    <n v="0"/>
  </r>
  <r>
    <s v="E03383"/>
    <s v="Lincoln"/>
    <s v="Hall"/>
    <s v="Director"/>
    <x v="3"/>
    <x v="0"/>
    <s v="Male"/>
    <s v="Caucasian"/>
    <n v="26"/>
    <d v="2020-07-28T00:00:00"/>
    <s v="July"/>
    <s v="2020"/>
    <s v="Chicago"/>
    <s v="United States"/>
    <s v="$180,664"/>
    <n v="0.27"/>
  </r>
  <r>
    <s v="E03571"/>
    <s v="Lincoln"/>
    <s v="Henderson"/>
    <s v="Business Partner"/>
    <x v="6"/>
    <x v="6"/>
    <s v="Male"/>
    <s v="Caucasian"/>
    <n v="28"/>
    <d v="2021-06-27T00:00:00"/>
    <s v="June"/>
    <s v="2021"/>
    <s v="Chicago"/>
    <s v="United States"/>
    <s v="$48,510"/>
    <n v="0"/>
  </r>
  <r>
    <s v="E02375"/>
    <s v="Lincoln"/>
    <s v="Huynh"/>
    <s v="Sr. Manger"/>
    <x v="2"/>
    <x v="2"/>
    <s v="Male"/>
    <s v="Asian"/>
    <n v="63"/>
    <d v="2002-02-08T00:00:00"/>
    <s v="February"/>
    <s v="2002"/>
    <s v="Austin"/>
    <s v="United States"/>
    <s v="$128,703"/>
    <n v="0.13"/>
  </r>
  <r>
    <s v="E02848"/>
    <s v="Lincoln"/>
    <s v="Huynh"/>
    <s v="System Administrator "/>
    <x v="0"/>
    <x v="1"/>
    <s v="Male"/>
    <s v="Asian"/>
    <n v="55"/>
    <d v="2016-11-09T00:00:00"/>
    <s v="November"/>
    <s v="2016"/>
    <s v="Chongqing"/>
    <s v="China"/>
    <s v="$87,851"/>
    <n v="0"/>
  </r>
  <r>
    <s v="E00863"/>
    <s v="Lincoln"/>
    <s v="Ramos"/>
    <s v="Operations Engineer"/>
    <x v="4"/>
    <x v="3"/>
    <s v="Male"/>
    <s v="Latino"/>
    <n v="59"/>
    <d v="2008-09-10T00:00:00"/>
    <s v="September"/>
    <s v="2008"/>
    <s v="Austin"/>
    <s v="United States"/>
    <s v="$96,313"/>
    <n v="0"/>
  </r>
  <r>
    <s v="E00436"/>
    <s v="Lincoln"/>
    <s v="Reyes"/>
    <s v="Computer Systems Manager"/>
    <x v="0"/>
    <x v="2"/>
    <s v="Male"/>
    <s v="Latino"/>
    <n v="60"/>
    <d v="1998-08-03T00:00:00"/>
    <s v="August"/>
    <s v="1998"/>
    <s v="Seattle"/>
    <s v="United States"/>
    <s v="$85,120"/>
    <n v="0.09"/>
  </r>
  <r>
    <s v="E04005"/>
    <s v="Lincoln"/>
    <s v="Wong"/>
    <s v="Sr. Analyst"/>
    <x v="2"/>
    <x v="3"/>
    <s v="Male"/>
    <s v="Asian"/>
    <n v="49"/>
    <d v="2019-06-07T00:00:00"/>
    <s v="June"/>
    <s v="2019"/>
    <s v="Columbus"/>
    <s v="United States"/>
    <s v="$80,700"/>
    <n v="0"/>
  </r>
  <r>
    <s v="E04972"/>
    <s v="Logan"/>
    <s v="Bryant"/>
    <s v="Sr. Manger"/>
    <x v="5"/>
    <x v="0"/>
    <s v="Male"/>
    <s v="Caucasian"/>
    <n v="30"/>
    <d v="2020-07-18T00:00:00"/>
    <s v="July"/>
    <s v="2020"/>
    <s v="Miami"/>
    <s v="United States"/>
    <s v="$148,485"/>
    <n v="0.15"/>
  </r>
  <r>
    <s v="E00359"/>
    <s v="Logan"/>
    <s v="Carrillo"/>
    <s v="Sr. Analyst"/>
    <x v="5"/>
    <x v="1"/>
    <s v="Male"/>
    <s v="Latino"/>
    <n v="33"/>
    <d v="2014-11-30T00:00:00"/>
    <s v="November"/>
    <s v="2014"/>
    <s v="Miami"/>
    <s v="United States"/>
    <s v="$91,280"/>
    <n v="0"/>
  </r>
  <r>
    <s v="E03262"/>
    <s v="Logan"/>
    <s v="Mitchell"/>
    <s v="Analyst II"/>
    <x v="5"/>
    <x v="2"/>
    <s v="Male"/>
    <s v="Caucasian"/>
    <n v="65"/>
    <d v="2005-08-20T00:00:00"/>
    <s v="August"/>
    <s v="2005"/>
    <s v="Columbus"/>
    <s v="United States"/>
    <s v="$59,833"/>
    <n v="0"/>
  </r>
  <r>
    <s v="E03484"/>
    <s v="Logan"/>
    <s v="Rivera"/>
    <s v="Director"/>
    <x v="0"/>
    <x v="1"/>
    <s v="Male"/>
    <s v="Latino"/>
    <n v="59"/>
    <d v="2002-05-24T00:00:00"/>
    <s v="May"/>
    <s v="2002"/>
    <s v="Rio de Janerio"/>
    <s v="Brazil"/>
    <s v="$172,787"/>
    <n v="0.28000000000000003"/>
  </r>
  <r>
    <s v="E03947"/>
    <s v="Logan"/>
    <s v="Soto"/>
    <s v="Vice President"/>
    <x v="2"/>
    <x v="1"/>
    <s v="Male"/>
    <s v="Latino"/>
    <n v="36"/>
    <d v="2018-08-18T00:00:00"/>
    <s v="August"/>
    <s v="2018"/>
    <s v="Columbus"/>
    <s v="United States"/>
    <s v="$223,404"/>
    <n v="0.32"/>
  </r>
  <r>
    <s v="E02761"/>
    <s v="Luca"/>
    <s v="Duong"/>
    <s v="Manager"/>
    <x v="6"/>
    <x v="7"/>
    <s v="Male"/>
    <s v="Asian"/>
    <n v="48"/>
    <d v="2004-06-30T00:00:00"/>
    <s v="June"/>
    <s v="2004"/>
    <s v="Chengdu"/>
    <s v="China"/>
    <s v="$120,660"/>
    <n v="7.0000000000000007E-2"/>
  </r>
  <r>
    <s v="E00287"/>
    <s v="Luca"/>
    <s v="Nelson"/>
    <s v="Manager"/>
    <x v="2"/>
    <x v="0"/>
    <s v="Male"/>
    <s v="Caucasian"/>
    <n v="60"/>
    <d v="2010-06-15T00:00:00"/>
    <s v="June"/>
    <s v="2010"/>
    <s v="Miami"/>
    <s v="United States"/>
    <s v="$106,578"/>
    <n v="0.09"/>
  </r>
  <r>
    <s v="E03901"/>
    <s v="Luca"/>
    <s v="Truong"/>
    <s v="Director"/>
    <x v="5"/>
    <x v="3"/>
    <s v="Male"/>
    <s v="Asian"/>
    <n v="45"/>
    <d v="2004-12-11T00:00:00"/>
    <s v="December"/>
    <s v="2004"/>
    <s v="Chongqing"/>
    <s v="China"/>
    <s v="$168,846"/>
    <n v="0.24"/>
  </r>
  <r>
    <s v="E00245"/>
    <s v="Lucas"/>
    <s v="Daniels"/>
    <s v="Manager"/>
    <x v="1"/>
    <x v="3"/>
    <s v="Male"/>
    <s v="Black"/>
    <n v="42"/>
    <d v="2011-05-29T00:00:00"/>
    <s v="May"/>
    <s v="2011"/>
    <s v="Chicago"/>
    <s v="United States"/>
    <s v="$102,440"/>
    <n v="0.06"/>
  </r>
  <r>
    <s v="E01014"/>
    <s v="Lucas"/>
    <s v="Phan"/>
    <s v="Director"/>
    <x v="5"/>
    <x v="1"/>
    <s v="Male"/>
    <s v="Asian"/>
    <n v="49"/>
    <d v="1999-02-19T00:00:00"/>
    <s v="February"/>
    <s v="1999"/>
    <s v="Chongqing"/>
    <s v="China"/>
    <s v="$191,807"/>
    <n v="0.21"/>
  </r>
  <r>
    <s v="E04224"/>
    <s v="Lucas"/>
    <s v="Ramos"/>
    <s v="Sr. Business Partner"/>
    <x v="6"/>
    <x v="6"/>
    <s v="Male"/>
    <s v="Latino"/>
    <n v="56"/>
    <d v="1998-01-21T00:00:00"/>
    <s v="January"/>
    <s v="1998"/>
    <s v="Phoenix"/>
    <s v="United States"/>
    <s v="$72,303"/>
    <n v="0"/>
  </r>
  <r>
    <s v="E02166"/>
    <s v="Lucas"/>
    <s v="Thomas"/>
    <s v="Manager"/>
    <x v="3"/>
    <x v="1"/>
    <s v="Male"/>
    <s v="Caucasian"/>
    <n v="55"/>
    <d v="2000-04-28T00:00:00"/>
    <s v="April"/>
    <s v="2000"/>
    <s v="Miami"/>
    <s v="United States"/>
    <s v="$115,798"/>
    <n v="0.05"/>
  </r>
  <r>
    <s v="E03025"/>
    <s v="Lucy"/>
    <s v="Alexander"/>
    <s v="Director"/>
    <x v="4"/>
    <x v="2"/>
    <s v="Female"/>
    <s v="Caucasian"/>
    <n v="45"/>
    <d v="2014-10-29T00:00:00"/>
    <s v="October"/>
    <s v="2014"/>
    <s v="Seattle"/>
    <s v="United States"/>
    <s v="$189,420"/>
    <n v="0.2"/>
  </r>
  <r>
    <s v="E02192"/>
    <s v="Lucy"/>
    <s v="Avila"/>
    <s v="Solutions Architect"/>
    <x v="0"/>
    <x v="0"/>
    <s v="Female"/>
    <s v="Latino"/>
    <n v="43"/>
    <d v="2010-04-22T00:00:00"/>
    <s v="April"/>
    <s v="2010"/>
    <s v="Sao Paulo"/>
    <s v="Brazil"/>
    <s v="$76,912"/>
    <n v="0"/>
  </r>
  <r>
    <s v="E02706"/>
    <s v="Lucy"/>
    <s v="Figueroa"/>
    <s v="Sr. Manger"/>
    <x v="2"/>
    <x v="1"/>
    <s v="Female"/>
    <s v="Latino"/>
    <n v="45"/>
    <d v="2016-01-10T00:00:00"/>
    <s v="January"/>
    <s v="2016"/>
    <s v="Columbus"/>
    <s v="United States"/>
    <s v="$149,761"/>
    <n v="0.12"/>
  </r>
  <r>
    <s v="E04802"/>
    <s v="Lucy"/>
    <s v="Fong"/>
    <s v="Sr. Account Representative"/>
    <x v="1"/>
    <x v="3"/>
    <s v="Female"/>
    <s v="Asian"/>
    <n v="40"/>
    <d v="2011-01-20T00:00:00"/>
    <s v="January"/>
    <s v="2011"/>
    <s v="Chengdu"/>
    <s v="China"/>
    <s v="$96,719"/>
    <n v="0"/>
  </r>
  <r>
    <s v="E03328"/>
    <s v="Lucy"/>
    <s v="Johnson"/>
    <s v="Manager"/>
    <x v="0"/>
    <x v="1"/>
    <s v="Female"/>
    <s v="Caucasian"/>
    <n v="57"/>
    <d v="2020-04-27T00:00:00"/>
    <s v="April"/>
    <s v="2020"/>
    <s v="Columbus"/>
    <s v="United States"/>
    <s v="$103,058"/>
    <n v="7.0000000000000007E-2"/>
  </r>
  <r>
    <s v="E01687"/>
    <s v="Luke"/>
    <s v="Mai"/>
    <s v="HRISr. Analyst"/>
    <x v="6"/>
    <x v="7"/>
    <s v="Male"/>
    <s v="Asian"/>
    <n v="41"/>
    <d v="2007-10-24T00:00:00"/>
    <s v="October"/>
    <s v="2007"/>
    <s v="Beijing"/>
    <s v="China"/>
    <s v="$51,630"/>
    <n v="0"/>
  </r>
  <r>
    <s v="E04332"/>
    <s v="Luke"/>
    <s v="Martin"/>
    <s v="Analyst"/>
    <x v="2"/>
    <x v="2"/>
    <s v="Male"/>
    <s v="Black"/>
    <n v="25"/>
    <d v="2020-05-16T00:00:00"/>
    <s v="May"/>
    <s v="2020"/>
    <s v="Miami"/>
    <s v="United States"/>
    <s v="$41,336"/>
    <n v="0"/>
  </r>
  <r>
    <s v="E01271"/>
    <s v="Luke"/>
    <s v="Munoz"/>
    <s v="Director"/>
    <x v="4"/>
    <x v="0"/>
    <s v="Male"/>
    <s v="Latino"/>
    <n v="64"/>
    <d v="2017-08-25T00:00:00"/>
    <s v="August"/>
    <s v="2017"/>
    <s v="Manaus"/>
    <s v="Brazil"/>
    <s v="$169,509"/>
    <n v="0.18"/>
  </r>
  <r>
    <s v="E04564"/>
    <s v="Luke"/>
    <s v="Sanchez"/>
    <s v="Sr. Manger"/>
    <x v="6"/>
    <x v="5"/>
    <s v="Male"/>
    <s v="Latino"/>
    <n v="41"/>
    <d v="2015-12-27T00:00:00"/>
    <s v="December"/>
    <s v="2015"/>
    <s v="Sao Paulo"/>
    <s v="Brazil"/>
    <s v="$129,903"/>
    <n v="0.13"/>
  </r>
  <r>
    <s v="E03778"/>
    <s v="Luke"/>
    <s v="Vu"/>
    <s v="Sr. Manger"/>
    <x v="5"/>
    <x v="0"/>
    <s v="Male"/>
    <s v="Asian"/>
    <n v="52"/>
    <d v="2018-06-04T00:00:00"/>
    <s v="June"/>
    <s v="2018"/>
    <s v="Shanghai"/>
    <s v="China"/>
    <s v="$154,884"/>
    <n v="0.1"/>
  </r>
  <r>
    <s v="E00593"/>
    <s v="Luke"/>
    <s v="Wilson"/>
    <s v="Solutions Architect"/>
    <x v="0"/>
    <x v="0"/>
    <s v="Male"/>
    <s v="Caucasian"/>
    <n v="34"/>
    <d v="2016-05-24T00:00:00"/>
    <s v="May"/>
    <s v="2016"/>
    <s v="Miami"/>
    <s v="United States"/>
    <s v="$94,352"/>
    <n v="0"/>
  </r>
  <r>
    <s v="E03167"/>
    <s v="Luke"/>
    <s v="Zheng"/>
    <s v="Director"/>
    <x v="6"/>
    <x v="6"/>
    <s v="Male"/>
    <s v="Asian"/>
    <n v="39"/>
    <d v="2006-11-28T00:00:00"/>
    <s v="November"/>
    <s v="2006"/>
    <s v="Beijing"/>
    <s v="China"/>
    <s v="$161,690"/>
    <n v="0.28999999999999998"/>
  </r>
  <r>
    <s v="E00752"/>
    <s v="Luna"/>
    <s v="Liu"/>
    <s v="Vice President"/>
    <x v="1"/>
    <x v="2"/>
    <s v="Female"/>
    <s v="Asian"/>
    <n v="36"/>
    <d v="2014-02-22T00:00:00"/>
    <s v="February"/>
    <s v="2014"/>
    <s v="Shanghai"/>
    <s v="China"/>
    <s v="$218,530"/>
    <n v="0.3"/>
  </r>
  <r>
    <s v="E02572"/>
    <s v="Luna"/>
    <s v="Sanders"/>
    <s v="Director"/>
    <x v="2"/>
    <x v="0"/>
    <s v="Female"/>
    <s v="Caucasian"/>
    <n v="50"/>
    <d v="2006-10-26T00:00:00"/>
    <s v="October"/>
    <s v="2006"/>
    <s v="Chicago"/>
    <s v="United States"/>
    <s v="$163,099"/>
    <n v="0.2"/>
  </r>
  <r>
    <s v="E00626"/>
    <s v="Luna"/>
    <s v="Simmons"/>
    <s v="Sr. Analyst"/>
    <x v="2"/>
    <x v="3"/>
    <s v="Female"/>
    <s v="Caucasian"/>
    <n v="28"/>
    <d v="2020-09-04T00:00:00"/>
    <s v="September"/>
    <s v="2020"/>
    <s v="Chicago"/>
    <s v="United States"/>
    <s v="$95,045"/>
    <n v="0"/>
  </r>
  <r>
    <s v="E04639"/>
    <s v="Luna"/>
    <s v="Taylor"/>
    <s v="Network Administrator"/>
    <x v="0"/>
    <x v="2"/>
    <s v="Female"/>
    <s v="Caucasian"/>
    <n v="47"/>
    <d v="2018-07-28T00:00:00"/>
    <s v="July"/>
    <s v="2018"/>
    <s v="Seattle"/>
    <s v="United States"/>
    <s v="$87,806"/>
    <n v="0"/>
  </r>
  <r>
    <s v="E01422"/>
    <s v="Lydia"/>
    <s v="Espinoza"/>
    <s v="Sr. Manger"/>
    <x v="5"/>
    <x v="0"/>
    <s v="Female"/>
    <s v="Latino"/>
    <n v="29"/>
    <d v="2020-05-15T00:00:00"/>
    <s v="May"/>
    <s v="2020"/>
    <s v="Sao Paulo"/>
    <s v="Brazil"/>
    <s v="$137,106"/>
    <n v="0.12"/>
  </r>
  <r>
    <s v="E03980"/>
    <s v="Lydia"/>
    <s v="Huynh"/>
    <s v="Account Representative"/>
    <x v="1"/>
    <x v="0"/>
    <s v="Female"/>
    <s v="Asian"/>
    <n v="45"/>
    <d v="2000-08-16T00:00:00"/>
    <s v="August"/>
    <s v="2000"/>
    <s v="Chicago"/>
    <s v="United States"/>
    <s v="$60,113"/>
    <n v="0"/>
  </r>
  <r>
    <s v="E00518"/>
    <s v="Lydia"/>
    <s v="Morales"/>
    <s v="Manager"/>
    <x v="2"/>
    <x v="0"/>
    <s v="Female"/>
    <s v="Latino"/>
    <n v="51"/>
    <d v="2013-06-14T00:00:00"/>
    <s v="June"/>
    <s v="2013"/>
    <s v="Manaus"/>
    <s v="Brazil"/>
    <s v="$108,221"/>
    <n v="0.05"/>
  </r>
  <r>
    <s v="E04217"/>
    <s v="Lydia"/>
    <s v="Williams"/>
    <s v="System Administrator "/>
    <x v="0"/>
    <x v="2"/>
    <s v="Female"/>
    <s v="Black"/>
    <n v="35"/>
    <d v="2014-10-29T00:00:00"/>
    <s v="October"/>
    <s v="2014"/>
    <s v="Chicago"/>
    <s v="United States"/>
    <s v="$91,592"/>
    <n v="0"/>
  </r>
  <r>
    <s v="E01103"/>
    <s v="Lyla"/>
    <s v="Alvarez"/>
    <s v="IT Systems Architect"/>
    <x v="0"/>
    <x v="1"/>
    <s v="Female"/>
    <s v="Latino"/>
    <n v="55"/>
    <d v="1994-08-30T00:00:00"/>
    <s v="August"/>
    <s v="1994"/>
    <s v="Phoenix"/>
    <s v="United States"/>
    <s v="$73,955"/>
    <n v="0"/>
  </r>
  <r>
    <s v="E03681"/>
    <s v="Lyla"/>
    <s v="Chen"/>
    <s v="Sr. Business Partner"/>
    <x v="6"/>
    <x v="7"/>
    <s v="Female"/>
    <s v="Asian"/>
    <n v="45"/>
    <d v="2019-04-26T00:00:00"/>
    <s v="April"/>
    <s v="2019"/>
    <s v="Chicago"/>
    <s v="United States"/>
    <s v="$90,870"/>
    <n v="0"/>
  </r>
  <r>
    <s v="E03248"/>
    <s v="Lyla"/>
    <s v="Stewart"/>
    <s v="Sr. Manger"/>
    <x v="0"/>
    <x v="0"/>
    <s v="Female"/>
    <s v="Caucasian"/>
    <n v="43"/>
    <d v="2015-03-27T00:00:00"/>
    <s v="March"/>
    <s v="2015"/>
    <s v="Austin"/>
    <s v="United States"/>
    <s v="$120,321"/>
    <n v="0.12"/>
  </r>
  <r>
    <s v="E04766"/>
    <s v="Lyla"/>
    <s v="Yoon"/>
    <s v="Vice President"/>
    <x v="3"/>
    <x v="2"/>
    <s v="Female"/>
    <s v="Asian"/>
    <n v="38"/>
    <d v="2012-12-13T00:00:00"/>
    <s v="December"/>
    <s v="2012"/>
    <s v="Austin"/>
    <s v="United States"/>
    <s v="$191,571"/>
    <n v="0.32"/>
  </r>
  <r>
    <s v="E01760"/>
    <s v="Madeline"/>
    <s v="Acosta"/>
    <s v="Sr. Account Representative"/>
    <x v="1"/>
    <x v="0"/>
    <s v="Female"/>
    <s v="Latino"/>
    <n v="26"/>
    <d v="2021-02-09T00:00:00"/>
    <s v="February"/>
    <s v="2021"/>
    <s v="Sao Paulo"/>
    <s v="Brazil"/>
    <s v="$87,427"/>
    <n v="0"/>
  </r>
  <r>
    <s v="E03870"/>
    <s v="Madeline"/>
    <s v="Allen"/>
    <s v="Cloud Infrastructure Architect"/>
    <x v="0"/>
    <x v="2"/>
    <s v="Female"/>
    <s v="Caucasian"/>
    <n v="30"/>
    <d v="2020-02-03T00:00:00"/>
    <s v="February"/>
    <s v="2020"/>
    <s v="Seattle"/>
    <s v="United States"/>
    <s v="$94,652"/>
    <n v="0"/>
  </r>
  <r>
    <s v="E02108"/>
    <s v="Madeline"/>
    <s v="Coleman"/>
    <s v="Sr. Manger"/>
    <x v="2"/>
    <x v="1"/>
    <s v="Female"/>
    <s v="Caucasian"/>
    <n v="51"/>
    <d v="2006-04-28T00:00:00"/>
    <s v="April"/>
    <s v="2006"/>
    <s v="Chicago"/>
    <s v="United States"/>
    <s v="$150,758"/>
    <n v="0.13"/>
  </r>
  <r>
    <s v="E00701"/>
    <s v="Madeline"/>
    <s v="Garcia"/>
    <s v="Sr. Business Partner"/>
    <x v="6"/>
    <x v="6"/>
    <s v="Female"/>
    <s v="Latino"/>
    <n v="45"/>
    <d v="2019-04-26T00:00:00"/>
    <s v="April"/>
    <s v="2019"/>
    <s v="Rio de Janerio"/>
    <s v="Brazil"/>
    <s v="$74,891"/>
    <n v="0"/>
  </r>
  <r>
    <s v="E04567"/>
    <s v="Madeline"/>
    <s v="Hoang"/>
    <s v="Systems Analyst"/>
    <x v="0"/>
    <x v="1"/>
    <s v="Female"/>
    <s v="Asian"/>
    <n v="28"/>
    <d v="2019-10-25T00:00:00"/>
    <s v="October"/>
    <s v="2019"/>
    <s v="Chengdu"/>
    <s v="China"/>
    <s v="$50,111"/>
    <n v="0"/>
  </r>
  <r>
    <s v="E02875"/>
    <s v="Madeline"/>
    <s v="Shin"/>
    <s v="Computer Systems Manager"/>
    <x v="0"/>
    <x v="0"/>
    <s v="Female"/>
    <s v="Asian"/>
    <n v="48"/>
    <d v="2007-01-09T00:00:00"/>
    <s v="January"/>
    <s v="2007"/>
    <s v="Seattle"/>
    <s v="United States"/>
    <s v="$74,546"/>
    <n v="0.09"/>
  </r>
  <r>
    <s v="E03838"/>
    <s v="Madeline"/>
    <s v="Walker"/>
    <s v="Sr. Analyst"/>
    <x v="2"/>
    <x v="0"/>
    <s v="Female"/>
    <s v="Caucasian"/>
    <n v="34"/>
    <d v="2018-06-13T00:00:00"/>
    <s v="June"/>
    <s v="2018"/>
    <s v="Chicago"/>
    <s v="United States"/>
    <s v="$77,203"/>
    <n v="0"/>
  </r>
  <r>
    <s v="E03863"/>
    <s v="Madeline"/>
    <s v="Watson"/>
    <s v="Account Representative"/>
    <x v="1"/>
    <x v="1"/>
    <s v="Female"/>
    <s v="Black"/>
    <n v="40"/>
    <d v="2009-05-27T00:00:00"/>
    <s v="May"/>
    <s v="2009"/>
    <s v="Miami"/>
    <s v="United States"/>
    <s v="$62,411"/>
    <n v="0"/>
  </r>
  <r>
    <s v="E00717"/>
    <s v="Madelyn"/>
    <s v="Chan"/>
    <s v="Manager"/>
    <x v="1"/>
    <x v="0"/>
    <s v="Female"/>
    <s v="Asian"/>
    <n v="64"/>
    <d v="2003-05-21T00:00:00"/>
    <s v="May"/>
    <s v="2003"/>
    <s v="Phoenix"/>
    <s v="United States"/>
    <s v="$106,444"/>
    <n v="0.05"/>
  </r>
  <r>
    <s v="E00116"/>
    <s v="Madelyn"/>
    <s v="Mehta"/>
    <s v="Analyst"/>
    <x v="1"/>
    <x v="0"/>
    <s v="Female"/>
    <s v="Asian"/>
    <n v="64"/>
    <d v="2005-01-28T00:00:00"/>
    <s v="January"/>
    <s v="2005"/>
    <s v="Phoenix"/>
    <s v="United States"/>
    <s v="$55,369"/>
    <n v="0"/>
  </r>
  <r>
    <s v="E00156"/>
    <s v="Madelyn"/>
    <s v="Scott"/>
    <s v="Sr. Manger"/>
    <x v="0"/>
    <x v="1"/>
    <s v="Female"/>
    <s v="Caucasian"/>
    <n v="46"/>
    <d v="2002-01-09T00:00:00"/>
    <s v="January"/>
    <s v="2002"/>
    <s v="Phoenix"/>
    <s v="United States"/>
    <s v="$148,035"/>
    <n v="0.14000000000000001"/>
  </r>
  <r>
    <s v="E03830"/>
    <s v="Madison"/>
    <s v="Her"/>
    <s v="Technical Architect"/>
    <x v="0"/>
    <x v="0"/>
    <s v="Female"/>
    <s v="Asian"/>
    <n v="56"/>
    <d v="1996-06-22T00:00:00"/>
    <s v="June"/>
    <s v="1996"/>
    <s v="Seattle"/>
    <s v="United States"/>
    <s v="$82,806"/>
    <n v="0"/>
  </r>
  <r>
    <s v="E03902"/>
    <s v="Madison"/>
    <s v="Hunter"/>
    <s v="Network Administrator"/>
    <x v="0"/>
    <x v="3"/>
    <s v="Female"/>
    <s v="Caucasian"/>
    <n v="40"/>
    <d v="2012-02-05T00:00:00"/>
    <s v="February"/>
    <s v="2012"/>
    <s v="Columbus"/>
    <s v="United States"/>
    <s v="$61,523"/>
    <n v="0"/>
  </r>
  <r>
    <s v="E04194"/>
    <s v="Madison"/>
    <s v="Kumar"/>
    <s v="Director"/>
    <x v="3"/>
    <x v="0"/>
    <s v="Female"/>
    <s v="Asian"/>
    <n v="55"/>
    <d v="2010-10-17T00:00:00"/>
    <s v="October"/>
    <s v="2010"/>
    <s v="Chengdu"/>
    <s v="China"/>
    <s v="$188,727"/>
    <n v="0.23"/>
  </r>
  <r>
    <s v="E02420"/>
    <s v="Madison"/>
    <s v="Li"/>
    <s v="Director"/>
    <x v="5"/>
    <x v="2"/>
    <s v="Female"/>
    <s v="Asian"/>
    <n v="35"/>
    <d v="2017-03-06T00:00:00"/>
    <s v="March"/>
    <s v="2017"/>
    <s v="Beijing"/>
    <s v="China"/>
    <s v="$171,426"/>
    <n v="0.15"/>
  </r>
  <r>
    <s v="E01123"/>
    <s v="Madison"/>
    <s v="Nelson"/>
    <s v="Director"/>
    <x v="3"/>
    <x v="3"/>
    <s v="Female"/>
    <s v="Caucasian"/>
    <n v="27"/>
    <d v="2021-07-16T00:00:00"/>
    <s v="July"/>
    <s v="2021"/>
    <s v="Miami"/>
    <s v="United States"/>
    <s v="$161,759"/>
    <n v="0.16"/>
  </r>
  <r>
    <s v="E03300"/>
    <s v="Maria"/>
    <s v="Chin"/>
    <s v="Analyst"/>
    <x v="5"/>
    <x v="2"/>
    <s v="Female"/>
    <s v="Asian"/>
    <n v="65"/>
    <d v="2013-09-26T00:00:00"/>
    <s v="September"/>
    <s v="2013"/>
    <s v="Beijing"/>
    <s v="China"/>
    <s v="$50,341"/>
    <n v="0"/>
  </r>
  <r>
    <s v="E04630"/>
    <s v="Maria"/>
    <s v="Griffin"/>
    <s v="Manager"/>
    <x v="5"/>
    <x v="2"/>
    <s v="Female"/>
    <s v="Caucasian"/>
    <n v="59"/>
    <d v="2007-04-25T00:00:00"/>
    <s v="April"/>
    <s v="2007"/>
    <s v="Miami"/>
    <s v="United States"/>
    <s v="$129,708"/>
    <n v="0.05"/>
  </r>
  <r>
    <s v="E01638"/>
    <s v="Maria"/>
    <s v="He"/>
    <s v="IT Systems Architect"/>
    <x v="0"/>
    <x v="3"/>
    <s v="Female"/>
    <s v="Asian"/>
    <n v="45"/>
    <d v="2010-08-28T00:00:00"/>
    <s v="August"/>
    <s v="2010"/>
    <s v="Beijing"/>
    <s v="China"/>
    <s v="$82,162"/>
    <n v="0"/>
  </r>
  <r>
    <s v="E01546"/>
    <s v="Maria"/>
    <s v="Hong"/>
    <s v="Vice President"/>
    <x v="2"/>
    <x v="0"/>
    <s v="Female"/>
    <s v="Asian"/>
    <n v="43"/>
    <d v="2005-07-31T00:00:00"/>
    <s v="July"/>
    <s v="2005"/>
    <s v="Chongqing"/>
    <s v="China"/>
    <s v="$249,686"/>
    <n v="0.31"/>
  </r>
  <r>
    <s v="E02191"/>
    <s v="Maria"/>
    <s v="Sun"/>
    <s v="Director"/>
    <x v="1"/>
    <x v="3"/>
    <s v="Female"/>
    <s v="Asian"/>
    <n v="25"/>
    <d v="2021-12-19T00:00:00"/>
    <s v="December"/>
    <s v="2021"/>
    <s v="Chengdu"/>
    <s v="China"/>
    <s v="$150,666"/>
    <n v="0.23"/>
  </r>
  <r>
    <s v="E02914"/>
    <s v="Maria"/>
    <s v="Wilson"/>
    <s v="Vice President"/>
    <x v="4"/>
    <x v="1"/>
    <s v="Female"/>
    <s v="Caucasian"/>
    <n v="51"/>
    <d v="1996-06-14T00:00:00"/>
    <s v="June"/>
    <s v="1996"/>
    <s v="Columbus"/>
    <s v="United States"/>
    <s v="$200,246"/>
    <n v="0.34"/>
  </r>
  <r>
    <s v="E04136"/>
    <s v="Mason"/>
    <s v="Cao"/>
    <s v="Analyst II"/>
    <x v="2"/>
    <x v="3"/>
    <s v="Male"/>
    <s v="Asian"/>
    <n v="52"/>
    <d v="2017-09-14T00:00:00"/>
    <s v="September"/>
    <s v="2017"/>
    <s v="Beijing"/>
    <s v="China"/>
    <s v="$74,449"/>
    <n v="0"/>
  </r>
  <r>
    <s v="E01486"/>
    <s v="Mason"/>
    <s v="Cho"/>
    <s v="Vice President"/>
    <x v="3"/>
    <x v="1"/>
    <s v="Male"/>
    <s v="Asian"/>
    <n v="59"/>
    <d v="2011-05-18T00:00:00"/>
    <s v="May"/>
    <s v="2011"/>
    <s v="Chicago"/>
    <s v="United States"/>
    <s v="$192,213"/>
    <n v="0.4"/>
  </r>
  <r>
    <s v="E02857"/>
    <s v="Mason"/>
    <s v="Jimenez"/>
    <s v="Sr. Manger"/>
    <x v="2"/>
    <x v="0"/>
    <s v="Male"/>
    <s v="Latino"/>
    <n v="44"/>
    <d v="2019-08-08T00:00:00"/>
    <s v="August"/>
    <s v="2019"/>
    <s v="Austin"/>
    <s v="United States"/>
    <s v="$130,133"/>
    <n v="0.15"/>
  </r>
  <r>
    <s v="E00085"/>
    <s v="Mason"/>
    <s v="Watson"/>
    <s v="Sr. Manger"/>
    <x v="0"/>
    <x v="3"/>
    <s v="Male"/>
    <s v="Caucasian"/>
    <n v="46"/>
    <d v="2004-09-14T00:00:00"/>
    <s v="September"/>
    <s v="2004"/>
    <s v="Chicago"/>
    <s v="United States"/>
    <s v="$130,274"/>
    <n v="0.11"/>
  </r>
  <r>
    <s v="E04618"/>
    <s v="Mason"/>
    <s v="Zhao"/>
    <s v="Technical Architect"/>
    <x v="0"/>
    <x v="1"/>
    <s v="Male"/>
    <s v="Asian"/>
    <n v="46"/>
    <d v="2021-10-26T00:00:00"/>
    <s v="October"/>
    <s v="2021"/>
    <s v="Chongqing"/>
    <s v="China"/>
    <s v="$94,790"/>
    <n v="0"/>
  </r>
  <r>
    <s v="E00527"/>
    <s v="Mateo"/>
    <s v="Chu"/>
    <s v="Field Engineer"/>
    <x v="4"/>
    <x v="0"/>
    <s v="Male"/>
    <s v="Asian"/>
    <n v="27"/>
    <d v="2020-04-16T00:00:00"/>
    <s v="April"/>
    <s v="2020"/>
    <s v="Chengdu"/>
    <s v="China"/>
    <s v="$71,864"/>
    <n v="0"/>
  </r>
  <r>
    <s v="E02987"/>
    <s v="Mateo"/>
    <s v="Harris"/>
    <s v="Manager"/>
    <x v="0"/>
    <x v="3"/>
    <s v="Male"/>
    <s v="Caucasian"/>
    <n v="30"/>
    <d v="2017-08-05T00:00:00"/>
    <s v="August"/>
    <s v="2017"/>
    <s v="Columbus"/>
    <s v="United States"/>
    <s v="$119,906"/>
    <n v="0.05"/>
  </r>
  <r>
    <s v="E02071"/>
    <s v="Mateo"/>
    <s v="Her"/>
    <s v="Vice President"/>
    <x v="1"/>
    <x v="0"/>
    <s v="Male"/>
    <s v="Asian"/>
    <n v="44"/>
    <d v="2014-03-02T00:00:00"/>
    <s v="March"/>
    <s v="2014"/>
    <s v="Chongqing"/>
    <s v="China"/>
    <s v="$207,172"/>
    <n v="0.31"/>
  </r>
  <r>
    <s v="E01286"/>
    <s v="Mateo"/>
    <s v="Mendez"/>
    <s v="Development Engineer"/>
    <x v="4"/>
    <x v="1"/>
    <s v="Male"/>
    <s v="Latino"/>
    <n v="47"/>
    <d v="1998-07-14T00:00:00"/>
    <s v="July"/>
    <s v="1998"/>
    <s v="Austin"/>
    <s v="United States"/>
    <s v="$99,091"/>
    <n v="0"/>
  </r>
  <r>
    <s v="E03549"/>
    <s v="Mateo"/>
    <s v="Vu"/>
    <s v="Account Representative"/>
    <x v="1"/>
    <x v="0"/>
    <s v="Male"/>
    <s v="Asian"/>
    <n v="30"/>
    <d v="2016-09-29T00:00:00"/>
    <s v="September"/>
    <s v="2016"/>
    <s v="Chongqing"/>
    <s v="China"/>
    <s v="$59,100"/>
    <n v="0"/>
  </r>
  <r>
    <s v="E00306"/>
    <s v="Mateo"/>
    <s v="Williams"/>
    <s v="Enterprise Architect"/>
    <x v="0"/>
    <x v="2"/>
    <s v="Male"/>
    <s v="Caucasian"/>
    <n v="40"/>
    <d v="2011-01-22T00:00:00"/>
    <s v="January"/>
    <s v="2011"/>
    <s v="Austin"/>
    <s v="United States"/>
    <s v="$97,339"/>
    <n v="0"/>
  </r>
  <r>
    <s v="E02802"/>
    <s v="Matthew"/>
    <s v="Chau"/>
    <s v="Sr. Business Partner"/>
    <x v="6"/>
    <x v="7"/>
    <s v="Male"/>
    <s v="Asian"/>
    <n v="53"/>
    <d v="2002-11-16T00:00:00"/>
    <s v="November"/>
    <s v="2002"/>
    <s v="Seattle"/>
    <s v="United States"/>
    <s v="$95,998"/>
    <n v="0"/>
  </r>
  <r>
    <s v="E02094"/>
    <s v="Matthew"/>
    <s v="Gupta"/>
    <s v="Network Engineer"/>
    <x v="0"/>
    <x v="0"/>
    <s v="Male"/>
    <s v="Asian"/>
    <n v="45"/>
    <d v="2005-09-18T00:00:00"/>
    <s v="September"/>
    <s v="2005"/>
    <s v="Beijing"/>
    <s v="China"/>
    <s v="$67,686"/>
    <n v="0"/>
  </r>
  <r>
    <s v="E00364"/>
    <s v="Matthew"/>
    <s v="Howard"/>
    <s v="Director"/>
    <x v="6"/>
    <x v="5"/>
    <s v="Male"/>
    <s v="Caucasian"/>
    <n v="50"/>
    <d v="2021-10-17T00:00:00"/>
    <s v="October"/>
    <s v="2021"/>
    <s v="Columbus"/>
    <s v="United States"/>
    <s v="$172,180"/>
    <n v="0.3"/>
  </r>
  <r>
    <s v="E01807"/>
    <s v="Matthew"/>
    <s v="Lim"/>
    <s v="Sr. Analyst"/>
    <x v="1"/>
    <x v="1"/>
    <s v="Male"/>
    <s v="Asian"/>
    <n v="52"/>
    <d v="1994-02-18T00:00:00"/>
    <s v="February"/>
    <s v="1994"/>
    <s v="Seattle"/>
    <s v="United States"/>
    <s v="$99,624"/>
    <n v="0"/>
  </r>
  <r>
    <s v="E00287"/>
    <s v="Maverick"/>
    <s v="Figueroa"/>
    <s v="IT Systems Architect"/>
    <x v="0"/>
    <x v="3"/>
    <s v="Male"/>
    <s v="Latino"/>
    <n v="48"/>
    <d v="2008-07-06T00:00:00"/>
    <s v="July"/>
    <s v="2008"/>
    <s v="Chicago"/>
    <s v="United States"/>
    <s v="$94,815"/>
    <n v="0"/>
  </r>
  <r>
    <s v="E04174"/>
    <s v="Maverick"/>
    <s v="Henry"/>
    <s v="Computer Systems Manager"/>
    <x v="0"/>
    <x v="1"/>
    <s v="Male"/>
    <s v="Caucasian"/>
    <n v="26"/>
    <d v="2019-07-10T00:00:00"/>
    <s v="July"/>
    <s v="2019"/>
    <s v="Chicago"/>
    <s v="United States"/>
    <s v="$69,110"/>
    <n v="0.05"/>
  </r>
  <r>
    <s v="E03578"/>
    <s v="Maverick"/>
    <s v="Li"/>
    <s v="Analyst II"/>
    <x v="1"/>
    <x v="1"/>
    <s v="Male"/>
    <s v="Asian"/>
    <n v="34"/>
    <d v="2018-03-10T00:00:00"/>
    <s v="March"/>
    <s v="2018"/>
    <s v="Austin"/>
    <s v="United States"/>
    <s v="$58,993"/>
    <n v="0"/>
  </r>
  <r>
    <s v="E03580"/>
    <s v="Maverick"/>
    <s v="Medina"/>
    <s v="Analyst II"/>
    <x v="1"/>
    <x v="2"/>
    <s v="Male"/>
    <s v="Latino"/>
    <n v="39"/>
    <d v="2007-05-27T00:00:00"/>
    <s v="May"/>
    <s v="2007"/>
    <s v="Seattle"/>
    <s v="United States"/>
    <s v="$51,234"/>
    <n v="0"/>
  </r>
  <r>
    <s v="E02023"/>
    <s v="Maverick"/>
    <s v="Mehta"/>
    <s v="Systems Analyst"/>
    <x v="0"/>
    <x v="2"/>
    <s v="Male"/>
    <s v="Asian"/>
    <n v="40"/>
    <d v="2007-07-30T00:00:00"/>
    <s v="July"/>
    <s v="2007"/>
    <s v="Seattle"/>
    <s v="United States"/>
    <s v="$41,859"/>
    <n v="0"/>
  </r>
  <r>
    <s v="E02661"/>
    <s v="Maya"/>
    <s v="Chan"/>
    <s v="Controls Engineer"/>
    <x v="4"/>
    <x v="0"/>
    <s v="Female"/>
    <s v="Asian"/>
    <n v="37"/>
    <d v="2013-02-13T00:00:00"/>
    <s v="February"/>
    <s v="2013"/>
    <s v="Beijing"/>
    <s v="China"/>
    <s v="$124,827"/>
    <n v="0"/>
  </r>
  <r>
    <s v="E01762"/>
    <s v="Maya"/>
    <s v="Ngo"/>
    <s v="Manager"/>
    <x v="1"/>
    <x v="0"/>
    <s v="Female"/>
    <s v="Asian"/>
    <n v="55"/>
    <d v="2012-10-20T00:00:00"/>
    <s v="October"/>
    <s v="2012"/>
    <s v="Columbus"/>
    <s v="United States"/>
    <s v="$108,686"/>
    <n v="0.06"/>
  </r>
  <r>
    <s v="E00711"/>
    <s v="Melody"/>
    <s v="Chin"/>
    <s v="Sr. Manger"/>
    <x v="2"/>
    <x v="3"/>
    <s v="Female"/>
    <s v="Asian"/>
    <n v="43"/>
    <d v="2006-10-15T00:00:00"/>
    <s v="October"/>
    <s v="2006"/>
    <s v="Chicago"/>
    <s v="United States"/>
    <s v="$153,492"/>
    <n v="0.11"/>
  </r>
  <r>
    <s v="E02031"/>
    <s v="Melody"/>
    <s v="Cooper"/>
    <s v="Development Engineer"/>
    <x v="4"/>
    <x v="1"/>
    <s v="Female"/>
    <s v="Caucasian"/>
    <n v="44"/>
    <d v="2009-09-04T00:00:00"/>
    <s v="September"/>
    <s v="2009"/>
    <s v="Austin"/>
    <s v="United States"/>
    <s v="$89,695"/>
    <n v="0"/>
  </r>
  <r>
    <s v="E00371"/>
    <s v="Melody"/>
    <s v="Grant"/>
    <s v="Quality Engineer"/>
    <x v="4"/>
    <x v="3"/>
    <s v="Female"/>
    <s v="Caucasian"/>
    <n v="41"/>
    <d v="2005-10-07T00:00:00"/>
    <s v="October"/>
    <s v="2005"/>
    <s v="Seattle"/>
    <s v="United States"/>
    <s v="$79,352"/>
    <n v="0"/>
  </r>
  <r>
    <s v="E00501"/>
    <s v="Melody"/>
    <s v="Ho"/>
    <s v="Analyst II"/>
    <x v="2"/>
    <x v="1"/>
    <s v="Female"/>
    <s v="Asian"/>
    <n v="55"/>
    <d v="2007-12-02T00:00:00"/>
    <s v="December"/>
    <s v="2007"/>
    <s v="Columbus"/>
    <s v="United States"/>
    <s v="$64,494"/>
    <n v="0"/>
  </r>
  <r>
    <s v="E04323"/>
    <s v="Melody"/>
    <s v="Valdez"/>
    <s v="Director"/>
    <x v="0"/>
    <x v="2"/>
    <s v="Female"/>
    <s v="Latino"/>
    <n v="28"/>
    <d v="2021-01-25T00:00:00"/>
    <s v="January"/>
    <s v="2021"/>
    <s v="Miami"/>
    <s v="United States"/>
    <s v="$160,385"/>
    <n v="0.23"/>
  </r>
  <r>
    <s v="E01427"/>
    <s v="Mia"/>
    <s v="Cheng"/>
    <s v="Sr. Manger"/>
    <x v="1"/>
    <x v="2"/>
    <s v="Female"/>
    <s v="Asian"/>
    <n v="34"/>
    <d v="2015-04-22T00:00:00"/>
    <s v="April"/>
    <s v="2015"/>
    <s v="Phoenix"/>
    <s v="United States"/>
    <s v="$154,941"/>
    <n v="0.13"/>
  </r>
  <r>
    <s v="E02889"/>
    <s v="Mia"/>
    <s v="Herrera"/>
    <s v="Director"/>
    <x v="5"/>
    <x v="1"/>
    <s v="Female"/>
    <s v="Latino"/>
    <n v="43"/>
    <d v="2014-10-16T00:00:00"/>
    <s v="October"/>
    <s v="2014"/>
    <s v="Manaus"/>
    <s v="Brazil"/>
    <s v="$171,360"/>
    <n v="0.23"/>
  </r>
  <r>
    <s v="E01642"/>
    <s v="Mia"/>
    <s v="Lam"/>
    <s v="Sr. Manger"/>
    <x v="0"/>
    <x v="2"/>
    <s v="Female"/>
    <s v="Asian"/>
    <n v="49"/>
    <d v="2006-04-18T00:00:00"/>
    <s v="April"/>
    <s v="2006"/>
    <s v="Austin"/>
    <s v="United States"/>
    <s v="$134,486"/>
    <n v="0.14000000000000001"/>
  </r>
  <r>
    <s v="E02971"/>
    <s v="Mia"/>
    <s v="Wu"/>
    <s v="Enterprise Architect"/>
    <x v="0"/>
    <x v="3"/>
    <s v="Female"/>
    <s v="Asian"/>
    <n v="45"/>
    <d v="2013-08-25T00:00:00"/>
    <s v="August"/>
    <s v="2013"/>
    <s v="Beijing"/>
    <s v="China"/>
    <s v="$99,169"/>
    <n v="0"/>
  </r>
  <r>
    <s v="E02877"/>
    <s v="Mila"/>
    <s v="Allen"/>
    <s v="Controls Engineer"/>
    <x v="4"/>
    <x v="3"/>
    <s v="Female"/>
    <s v="Caucasian"/>
    <n v="56"/>
    <d v="2015-10-14T00:00:00"/>
    <s v="October"/>
    <s v="2015"/>
    <s v="Miami"/>
    <s v="United States"/>
    <s v="$76,272"/>
    <n v="0"/>
  </r>
  <r>
    <s v="E04474"/>
    <s v="Mila"/>
    <s v="Hong"/>
    <s v="Test Engineer"/>
    <x v="4"/>
    <x v="1"/>
    <s v="Female"/>
    <s v="Asian"/>
    <n v="30"/>
    <d v="2017-05-22T00:00:00"/>
    <s v="May"/>
    <s v="2017"/>
    <s v="Chongqing"/>
    <s v="China"/>
    <s v="$86,858"/>
    <n v="0"/>
  </r>
  <r>
    <s v="E04168"/>
    <s v="Mila"/>
    <s v="Juarez"/>
    <s v="Manager"/>
    <x v="1"/>
    <x v="0"/>
    <s v="Female"/>
    <s v="Latino"/>
    <n v="38"/>
    <d v="2017-09-21T00:00:00"/>
    <s v="September"/>
    <s v="2017"/>
    <s v="Sao Paulo"/>
    <s v="Brazil"/>
    <s v="$119,647"/>
    <n v="0.09"/>
  </r>
  <r>
    <s v="E04769"/>
    <s v="Mila"/>
    <s v="Leung"/>
    <s v="Sr. Analyst"/>
    <x v="5"/>
    <x v="3"/>
    <s v="Female"/>
    <s v="Asian"/>
    <n v="39"/>
    <d v="2007-11-05T00:00:00"/>
    <s v="November"/>
    <s v="2007"/>
    <s v="Beijing"/>
    <s v="China"/>
    <s v="$99,017"/>
    <n v="0"/>
  </r>
  <r>
    <s v="E00672"/>
    <s v="Mila"/>
    <s v="Pena"/>
    <s v="Sr. Business Partner"/>
    <x v="6"/>
    <x v="5"/>
    <s v="Female"/>
    <s v="Latino"/>
    <n v="45"/>
    <d v="2007-12-21T00:00:00"/>
    <s v="December"/>
    <s v="2007"/>
    <s v="Manaus"/>
    <s v="Brazil"/>
    <s v="$93,840"/>
    <n v="0"/>
  </r>
  <r>
    <s v="E04799"/>
    <s v="Mila"/>
    <s v="Roberts"/>
    <s v="Sr. Business Partner"/>
    <x v="6"/>
    <x v="4"/>
    <s v="Female"/>
    <s v="Caucasian"/>
    <n v="30"/>
    <d v="2017-01-26T00:00:00"/>
    <s v="January"/>
    <s v="2017"/>
    <s v="Phoenix"/>
    <s v="United States"/>
    <s v="$88,663"/>
    <n v="0"/>
  </r>
  <r>
    <s v="E02895"/>
    <s v="Mila"/>
    <s v="Soto"/>
    <s v="Director"/>
    <x v="2"/>
    <x v="1"/>
    <s v="Female"/>
    <s v="Latino"/>
    <n v="65"/>
    <d v="2008-10-07T00:00:00"/>
    <s v="October"/>
    <s v="2008"/>
    <s v="Manaus"/>
    <s v="Brazil"/>
    <s v="$170,221"/>
    <n v="0.15"/>
  </r>
  <r>
    <s v="E00265"/>
    <s v="Mila"/>
    <s v="Vasquez"/>
    <s v="Quality Engineer"/>
    <x v="4"/>
    <x v="2"/>
    <s v="Female"/>
    <s v="Latino"/>
    <n v="60"/>
    <d v="1998-07-16T00:00:00"/>
    <s v="July"/>
    <s v="1998"/>
    <s v="Columbus"/>
    <s v="United States"/>
    <s v="$92,932"/>
    <n v="0"/>
  </r>
  <r>
    <s v="E00671"/>
    <s v="Miles"/>
    <s v="Cho"/>
    <s v="Systems Analyst"/>
    <x v="0"/>
    <x v="0"/>
    <s v="Male"/>
    <s v="Asian"/>
    <n v="47"/>
    <d v="1999-03-10T00:00:00"/>
    <s v="March"/>
    <s v="1999"/>
    <s v="Beijing"/>
    <s v="China"/>
    <s v="$49,404"/>
    <n v="0"/>
  </r>
  <r>
    <s v="E03928"/>
    <s v="Miles"/>
    <s v="Dang"/>
    <s v="IT Coordinator"/>
    <x v="0"/>
    <x v="0"/>
    <s v="Male"/>
    <s v="Asian"/>
    <n v="61"/>
    <d v="2000-09-24T00:00:00"/>
    <s v="September"/>
    <s v="2000"/>
    <s v="Miami"/>
    <s v="United States"/>
    <s v="$40,063"/>
    <n v="0"/>
  </r>
  <r>
    <s v="E03908"/>
    <s v="Miles"/>
    <s v="Evans"/>
    <s v="Network Architect"/>
    <x v="0"/>
    <x v="2"/>
    <s v="Male"/>
    <s v="Caucasian"/>
    <n v="54"/>
    <d v="1994-10-24T00:00:00"/>
    <s v="October"/>
    <s v="1994"/>
    <s v="Miami"/>
    <s v="United States"/>
    <s v="$87,216"/>
    <n v="0"/>
  </r>
  <r>
    <s v="E04449"/>
    <s v="Miles"/>
    <s v="Hsu"/>
    <s v="Analyst II"/>
    <x v="2"/>
    <x v="1"/>
    <s v="Male"/>
    <s v="Asian"/>
    <n v="55"/>
    <d v="2014-03-16T00:00:00"/>
    <s v="March"/>
    <s v="2014"/>
    <s v="Chengdu"/>
    <s v="China"/>
    <s v="$74,552"/>
    <n v="0"/>
  </r>
  <r>
    <s v="E00187"/>
    <s v="Miles"/>
    <s v="Mehta"/>
    <s v="Director"/>
    <x v="2"/>
    <x v="1"/>
    <s v="Male"/>
    <s v="Asian"/>
    <n v="64"/>
    <d v="1996-05-02T00:00:00"/>
    <s v="May"/>
    <s v="1996"/>
    <s v="Miami"/>
    <s v="United States"/>
    <s v="$189,933"/>
    <n v="0.23"/>
  </r>
  <r>
    <s v="E01262"/>
    <s v="Miles"/>
    <s v="Mehta"/>
    <s v="Manager"/>
    <x v="2"/>
    <x v="2"/>
    <s v="Male"/>
    <s v="Asian"/>
    <n v="50"/>
    <d v="2018-05-19T00:00:00"/>
    <s v="May"/>
    <s v="2018"/>
    <s v="Chongqing"/>
    <s v="China"/>
    <s v="$106,437"/>
    <n v="7.0000000000000007E-2"/>
  </r>
  <r>
    <s v="E01540"/>
    <s v="Miles"/>
    <s v="Salazar"/>
    <s v="IT Coordinator"/>
    <x v="0"/>
    <x v="2"/>
    <s v="Male"/>
    <s v="Latino"/>
    <n v="36"/>
    <d v="2010-12-23T00:00:00"/>
    <s v="December"/>
    <s v="2010"/>
    <s v="Sao Paulo"/>
    <s v="Brazil"/>
    <s v="$53,215"/>
    <n v="0"/>
  </r>
  <r>
    <s v="E00981"/>
    <s v="Miles"/>
    <s v="Thao"/>
    <s v="System Administrator "/>
    <x v="0"/>
    <x v="3"/>
    <s v="Male"/>
    <s v="Asian"/>
    <n v="57"/>
    <d v="2003-06-26T00:00:00"/>
    <s v="June"/>
    <s v="2003"/>
    <s v="Columbus"/>
    <s v="United States"/>
    <s v="$63,318"/>
    <n v="0"/>
  </r>
  <r>
    <s v="E00530"/>
    <s v="Naomi"/>
    <s v="Chu"/>
    <s v="Sr. Manger"/>
    <x v="1"/>
    <x v="2"/>
    <s v="Female"/>
    <s v="Asian"/>
    <n v="46"/>
    <d v="2004-02-29T00:00:00"/>
    <s v="February"/>
    <s v="2004"/>
    <s v="Chongqing"/>
    <s v="China"/>
    <s v="$158,897"/>
    <n v="0.1"/>
  </r>
  <r>
    <s v="E01636"/>
    <s v="Naomi"/>
    <s v="Coleman"/>
    <s v="Manager"/>
    <x v="5"/>
    <x v="3"/>
    <s v="Female"/>
    <s v="Caucasian"/>
    <n v="29"/>
    <d v="2016-11-02T00:00:00"/>
    <s v="November"/>
    <s v="2016"/>
    <s v="Phoenix"/>
    <s v="United States"/>
    <s v="$122,054"/>
    <n v="0.06"/>
  </r>
  <r>
    <s v="E04380"/>
    <s v="Naomi"/>
    <s v="Washington"/>
    <s v="Manager"/>
    <x v="0"/>
    <x v="0"/>
    <s v="Female"/>
    <s v="Caucasian"/>
    <n v="51"/>
    <d v="2020-03-13T00:00:00"/>
    <s v="March"/>
    <s v="2020"/>
    <s v="Austin"/>
    <s v="United States"/>
    <s v="$107,195"/>
    <n v="0.09"/>
  </r>
  <r>
    <s v="E01668"/>
    <s v="Naomi"/>
    <s v="Xi"/>
    <s v="Director"/>
    <x v="2"/>
    <x v="3"/>
    <s v="Female"/>
    <s v="Asian"/>
    <n v="53"/>
    <d v="2002-02-17T00:00:00"/>
    <s v="February"/>
    <s v="2002"/>
    <s v="Chongqing"/>
    <s v="China"/>
    <s v="$179,494"/>
    <n v="0.2"/>
  </r>
  <r>
    <s v="E02140"/>
    <s v="Naomi"/>
    <s v="Zhao"/>
    <s v="Vice President"/>
    <x v="6"/>
    <x v="6"/>
    <s v="Female"/>
    <s v="Asian"/>
    <n v="45"/>
    <d v="2021-09-22T00:00:00"/>
    <s v="September"/>
    <s v="2021"/>
    <s v="Miami"/>
    <s v="United States"/>
    <s v="$201,396"/>
    <n v="0.32"/>
  </r>
  <r>
    <s v="E04265"/>
    <s v="Natalia"/>
    <s v="Diaz"/>
    <s v="Operations Engineer"/>
    <x v="4"/>
    <x v="3"/>
    <s v="Female"/>
    <s v="Latino"/>
    <n v="62"/>
    <d v="2006-10-12T00:00:00"/>
    <s v="October"/>
    <s v="2006"/>
    <s v="Austin"/>
    <s v="United States"/>
    <s v="$79,785"/>
    <n v="0"/>
  </r>
  <r>
    <s v="E04348"/>
    <s v="Natalia"/>
    <s v="Owens"/>
    <s v="Manager"/>
    <x v="6"/>
    <x v="5"/>
    <s v="Female"/>
    <s v="Caucasian"/>
    <n v="31"/>
    <d v="2021-01-18T00:00:00"/>
    <s v="January"/>
    <s v="2021"/>
    <s v="Austin"/>
    <s v="United States"/>
    <s v="$104,162"/>
    <n v="7.0000000000000007E-2"/>
  </r>
  <r>
    <s v="E00502"/>
    <s v="Natalia"/>
    <s v="Salazar"/>
    <s v="Sr. Analyst"/>
    <x v="3"/>
    <x v="2"/>
    <s v="Female"/>
    <s v="Latino"/>
    <n v="44"/>
    <d v="2019-01-02T00:00:00"/>
    <s v="January"/>
    <s v="2019"/>
    <s v="Manaus"/>
    <s v="Brazil"/>
    <s v="$74,691"/>
    <n v="0"/>
  </r>
  <r>
    <s v="E02391"/>
    <s v="Natalia"/>
    <s v="Santos"/>
    <s v="Vice President"/>
    <x v="6"/>
    <x v="6"/>
    <s v="Female"/>
    <s v="Latino"/>
    <n v="45"/>
    <d v="2019-02-25T00:00:00"/>
    <s v="February"/>
    <s v="2019"/>
    <s v="Sao Paulo"/>
    <s v="Brazil"/>
    <s v="$249,801"/>
    <n v="0.39"/>
  </r>
  <r>
    <s v="E04150"/>
    <s v="Natalia"/>
    <s v="Vu"/>
    <s v="Analyst"/>
    <x v="3"/>
    <x v="1"/>
    <s v="Female"/>
    <s v="Asian"/>
    <n v="54"/>
    <d v="2006-12-29T00:00:00"/>
    <s v="December"/>
    <s v="2006"/>
    <s v="Columbus"/>
    <s v="United States"/>
    <s v="$55,518"/>
    <n v="0"/>
  </r>
  <r>
    <s v="E01350"/>
    <s v="Natalie"/>
    <s v="Carter"/>
    <s v="Director"/>
    <x v="2"/>
    <x v="3"/>
    <s v="Female"/>
    <s v="Caucasian"/>
    <n v="64"/>
    <d v="2012-12-21T00:00:00"/>
    <s v="December"/>
    <s v="2012"/>
    <s v="Austin"/>
    <s v="United States"/>
    <s v="$153,253"/>
    <n v="0.24"/>
  </r>
  <r>
    <s v="E03799"/>
    <s v="Natalie"/>
    <s v="Hwang"/>
    <s v="Sr. Analyst"/>
    <x v="2"/>
    <x v="0"/>
    <s v="Female"/>
    <s v="Asian"/>
    <n v="63"/>
    <d v="1999-12-31T00:00:00"/>
    <s v="December"/>
    <s v="1999"/>
    <s v="Phoenix"/>
    <s v="United States"/>
    <s v="$89,523"/>
    <n v="0"/>
  </r>
  <r>
    <s v="E04491"/>
    <s v="Nathan"/>
    <s v="Chan"/>
    <s v="Cloud Infrastructure Architect"/>
    <x v="0"/>
    <x v="3"/>
    <s v="Male"/>
    <s v="Asian"/>
    <n v="45"/>
    <d v="2000-03-02T00:00:00"/>
    <s v="March"/>
    <s v="2000"/>
    <s v="Seattle"/>
    <s v="United States"/>
    <s v="$91,276"/>
    <n v="0"/>
  </r>
  <r>
    <s v="E03461"/>
    <s v="Nathan"/>
    <s v="Lau"/>
    <s v="Business Partner"/>
    <x v="6"/>
    <x v="7"/>
    <s v="Male"/>
    <s v="Asian"/>
    <n v="35"/>
    <d v="2011-02-22T00:00:00"/>
    <s v="February"/>
    <s v="2011"/>
    <s v="Austin"/>
    <s v="United States"/>
    <s v="$43,336"/>
    <n v="0"/>
  </r>
  <r>
    <s v="E01749"/>
    <s v="Nathan"/>
    <s v="Lee"/>
    <s v="Analyst"/>
    <x v="3"/>
    <x v="2"/>
    <s v="Male"/>
    <s v="Asian"/>
    <n v="29"/>
    <d v="2016-08-20T00:00:00"/>
    <s v="August"/>
    <s v="2016"/>
    <s v="Columbus"/>
    <s v="United States"/>
    <s v="$58,703"/>
    <n v="0"/>
  </r>
  <r>
    <s v="E00535"/>
    <s v="Nathan"/>
    <s v="Mendez"/>
    <s v="Manager"/>
    <x v="0"/>
    <x v="0"/>
    <s v="Male"/>
    <s v="Latino"/>
    <n v="53"/>
    <d v="2006-10-31T00:00:00"/>
    <s v="October"/>
    <s v="2006"/>
    <s v="Austin"/>
    <s v="United States"/>
    <s v="$120,128"/>
    <n v="0.1"/>
  </r>
  <r>
    <s v="E01820"/>
    <s v="Nathan"/>
    <s v="Miller"/>
    <s v="Quality Engineer"/>
    <x v="4"/>
    <x v="0"/>
    <s v="Male"/>
    <s v="Black"/>
    <n v="27"/>
    <d v="2019-05-28T00:00:00"/>
    <s v="May"/>
    <s v="2019"/>
    <s v="Miami"/>
    <s v="United States"/>
    <s v="$70,110"/>
    <n v="0"/>
  </r>
  <r>
    <s v="E00702"/>
    <s v="Nathan"/>
    <s v="Pham"/>
    <s v="Sr. Manger"/>
    <x v="3"/>
    <x v="2"/>
    <s v="Male"/>
    <s v="Asian"/>
    <n v="45"/>
    <d v="2006-12-12T00:00:00"/>
    <s v="December"/>
    <s v="2006"/>
    <s v="Seattle"/>
    <s v="United States"/>
    <s v="$149,537"/>
    <n v="0.14000000000000001"/>
  </r>
  <r>
    <s v="E02652"/>
    <s v="Nathan"/>
    <s v="Sun"/>
    <s v="Manager"/>
    <x v="3"/>
    <x v="0"/>
    <s v="Male"/>
    <s v="Asian"/>
    <n v="63"/>
    <d v="2015-07-29T00:00:00"/>
    <s v="July"/>
    <s v="2015"/>
    <s v="Shanghai"/>
    <s v="China"/>
    <s v="$103,724"/>
    <n v="0.05"/>
  </r>
  <r>
    <s v="E04920"/>
    <s v="Nevaeh"/>
    <s v="Hsu"/>
    <s v="Sr. Manger"/>
    <x v="6"/>
    <x v="5"/>
    <s v="Female"/>
    <s v="Asian"/>
    <n v="32"/>
    <d v="2017-04-14T00:00:00"/>
    <s v="April"/>
    <s v="2017"/>
    <s v="Phoenix"/>
    <s v="United States"/>
    <s v="$154,956"/>
    <n v="0.13"/>
  </r>
  <r>
    <s v="E03278"/>
    <s v="Nevaeh"/>
    <s v="James"/>
    <s v="Solutions Architect"/>
    <x v="0"/>
    <x v="0"/>
    <s v="Female"/>
    <s v="Caucasian"/>
    <n v="45"/>
    <d v="2017-11-03T00:00:00"/>
    <s v="November"/>
    <s v="2017"/>
    <s v="Austin"/>
    <s v="United States"/>
    <s v="$66,660"/>
    <n v="0"/>
  </r>
  <r>
    <s v="E03890"/>
    <s v="Nevaeh"/>
    <s v="Jones"/>
    <s v="Vice President"/>
    <x v="1"/>
    <x v="2"/>
    <s v="Female"/>
    <s v="Caucasian"/>
    <n v="31"/>
    <d v="2020-08-20T00:00:00"/>
    <s v="August"/>
    <s v="2020"/>
    <s v="Austin"/>
    <s v="United States"/>
    <s v="$219,693"/>
    <n v="0.3"/>
  </r>
  <r>
    <s v="E02706"/>
    <s v="Nevaeh"/>
    <s v="Kang"/>
    <s v="Automation Engineer"/>
    <x v="4"/>
    <x v="1"/>
    <s v="Female"/>
    <s v="Asian"/>
    <n v="46"/>
    <d v="2021-01-10T00:00:00"/>
    <s v="January"/>
    <s v="2021"/>
    <s v="Chengdu"/>
    <s v="China"/>
    <s v="$86,538"/>
    <n v="0"/>
  </r>
  <r>
    <s v="E03626"/>
    <s v="Nicholas"/>
    <s v="Avila"/>
    <s v="Enterprise Architect"/>
    <x v="0"/>
    <x v="1"/>
    <s v="Male"/>
    <s v="Latino"/>
    <n v="28"/>
    <d v="2017-09-28T00:00:00"/>
    <s v="September"/>
    <s v="2017"/>
    <s v="Austin"/>
    <s v="United States"/>
    <s v="$97,336"/>
    <n v="0"/>
  </r>
  <r>
    <s v="E01089"/>
    <s v="Nicholas"/>
    <s v="Brooks"/>
    <s v="Analyst II"/>
    <x v="3"/>
    <x v="2"/>
    <s v="Male"/>
    <s v="Caucasian"/>
    <n v="43"/>
    <d v="2017-10-20T00:00:00"/>
    <s v="October"/>
    <s v="2017"/>
    <s v="Phoenix"/>
    <s v="United States"/>
    <s v="$56,555"/>
    <n v="0"/>
  </r>
  <r>
    <s v="E02678"/>
    <s v="Nicholas"/>
    <s v="Rivera"/>
    <s v="Director"/>
    <x v="4"/>
    <x v="3"/>
    <s v="Male"/>
    <s v="Latino"/>
    <n v="45"/>
    <d v="2007-04-13T00:00:00"/>
    <s v="April"/>
    <s v="2007"/>
    <s v="Sao Paulo"/>
    <s v="Brazil"/>
    <s v="$189,680"/>
    <n v="0.23"/>
  </r>
  <r>
    <s v="E02977"/>
    <s v="Nicholas"/>
    <s v="Song"/>
    <s v="Analyst II"/>
    <x v="5"/>
    <x v="2"/>
    <s v="Male"/>
    <s v="Asian"/>
    <n v="52"/>
    <d v="1999-05-23T00:00:00"/>
    <s v="May"/>
    <s v="1999"/>
    <s v="Chengdu"/>
    <s v="China"/>
    <s v="$68,807"/>
    <n v="0"/>
  </r>
  <r>
    <s v="E03278"/>
    <s v="Nicholas"/>
    <s v="Wong"/>
    <s v="Director"/>
    <x v="1"/>
    <x v="1"/>
    <s v="Male"/>
    <s v="Asian"/>
    <n v="27"/>
    <d v="2019-11-07T00:00:00"/>
    <s v="November"/>
    <s v="2019"/>
    <s v="Columbus"/>
    <s v="United States"/>
    <s v="$174,607"/>
    <n v="0.28999999999999998"/>
  </r>
  <r>
    <s v="E03807"/>
    <s v="Noah"/>
    <s v="Chen"/>
    <s v="Sr. Manger"/>
    <x v="5"/>
    <x v="2"/>
    <s v="Male"/>
    <s v="Asian"/>
    <n v="63"/>
    <d v="2015-03-01T00:00:00"/>
    <s v="March"/>
    <s v="2015"/>
    <s v="Beijing"/>
    <s v="China"/>
    <s v="$148,321"/>
    <n v="0.15"/>
  </r>
  <r>
    <s v="E04959"/>
    <s v="Noah"/>
    <s v="King"/>
    <s v="Development Engineer"/>
    <x v="4"/>
    <x v="0"/>
    <s v="Male"/>
    <s v="Black"/>
    <n v="56"/>
    <d v="2015-01-27T00:00:00"/>
    <s v="January"/>
    <s v="2015"/>
    <s v="Miami"/>
    <s v="United States"/>
    <s v="$62,575"/>
    <n v="0"/>
  </r>
  <r>
    <s v="E00443"/>
    <s v="Nolan"/>
    <s v="Bui"/>
    <s v="Computer Systems Manager"/>
    <x v="0"/>
    <x v="1"/>
    <s v="Male"/>
    <s v="Asian"/>
    <n v="28"/>
    <d v="2020-05-26T00:00:00"/>
    <s v="May"/>
    <s v="2020"/>
    <s v="Shanghai"/>
    <s v="China"/>
    <s v="$67,925"/>
    <n v="0.08"/>
  </r>
  <r>
    <s v="E01713"/>
    <s v="Nolan"/>
    <s v="Guzman"/>
    <s v="Field Engineer"/>
    <x v="4"/>
    <x v="0"/>
    <s v="Male"/>
    <s v="Latino"/>
    <n v="46"/>
    <d v="1999-06-20T00:00:00"/>
    <s v="June"/>
    <s v="1999"/>
    <s v="Sao Paulo"/>
    <s v="Brazil"/>
    <s v="$96,997"/>
    <n v="0"/>
  </r>
  <r>
    <s v="E01724"/>
    <s v="Nolan"/>
    <s v="Molina"/>
    <s v="Computer Systems Manager"/>
    <x v="0"/>
    <x v="3"/>
    <s v="Male"/>
    <s v="Latino"/>
    <n v="36"/>
    <d v="2020-12-27T00:00:00"/>
    <s v="December"/>
    <s v="2020"/>
    <s v="Manaus"/>
    <s v="Brazil"/>
    <s v="$70,165"/>
    <n v="7.0000000000000007E-2"/>
  </r>
  <r>
    <s v="E03520"/>
    <s v="Nolan"/>
    <s v="Pena"/>
    <s v="Analyst"/>
    <x v="5"/>
    <x v="2"/>
    <s v="Male"/>
    <s v="Latino"/>
    <n v="30"/>
    <d v="2018-06-21T00:00:00"/>
    <s v="June"/>
    <s v="2018"/>
    <s v="Sao Paulo"/>
    <s v="Brazil"/>
    <s v="$56,154"/>
    <n v="0"/>
  </r>
  <r>
    <s v="E02074"/>
    <s v="Nora"/>
    <s v="Brown"/>
    <s v="Enterprise Architect"/>
    <x v="0"/>
    <x v="2"/>
    <s v="Female"/>
    <s v="Caucasian"/>
    <n v="32"/>
    <d v="2014-02-11T00:00:00"/>
    <s v="February"/>
    <s v="2014"/>
    <s v="Austin"/>
    <s v="United States"/>
    <s v="$99,575"/>
    <n v="0"/>
  </r>
  <r>
    <s v="E03168"/>
    <s v="Nora"/>
    <s v="Le"/>
    <s v="Sr. Manger"/>
    <x v="0"/>
    <x v="2"/>
    <s v="Female"/>
    <s v="Asian"/>
    <n v="53"/>
    <d v="1997-04-12T00:00:00"/>
    <s v="April"/>
    <s v="1997"/>
    <s v="Seattle"/>
    <s v="United States"/>
    <s v="$154,388"/>
    <n v="0.1"/>
  </r>
  <r>
    <s v="E02628"/>
    <s v="Nora"/>
    <s v="Nelson"/>
    <s v="Analyst II"/>
    <x v="2"/>
    <x v="2"/>
    <s v="Female"/>
    <s v="Caucasian"/>
    <n v="41"/>
    <d v="2007-01-09T00:00:00"/>
    <s v="January"/>
    <s v="2007"/>
    <s v="Columbus"/>
    <s v="United States"/>
    <s v="$50,685"/>
    <n v="0"/>
  </r>
  <r>
    <s v="E00577"/>
    <s v="Nora"/>
    <s v="Nunez"/>
    <s v="Analyst II"/>
    <x v="2"/>
    <x v="1"/>
    <s v="Female"/>
    <s v="Latino"/>
    <n v="45"/>
    <d v="2012-08-06T00:00:00"/>
    <s v="August"/>
    <s v="2012"/>
    <s v="Sao Paulo"/>
    <s v="Brazil"/>
    <s v="$58,586"/>
    <n v="0"/>
  </r>
  <r>
    <s v="E00103"/>
    <s v="Nora"/>
    <s v="Park"/>
    <s v="Director"/>
    <x v="3"/>
    <x v="0"/>
    <s v="Female"/>
    <s v="Asian"/>
    <n v="29"/>
    <d v="2017-06-28T00:00:00"/>
    <s v="June"/>
    <s v="2017"/>
    <s v="Columbus"/>
    <s v="United States"/>
    <s v="$197,649"/>
    <n v="0.2"/>
  </r>
  <r>
    <s v="E02062"/>
    <s v="Nora"/>
    <s v="Santiago"/>
    <s v="Analyst"/>
    <x v="3"/>
    <x v="1"/>
    <s v="Female"/>
    <s v="Latino"/>
    <n v="55"/>
    <d v="1996-06-26T00:00:00"/>
    <s v="June"/>
    <s v="1996"/>
    <s v="Rio de Janerio"/>
    <s v="Brazil"/>
    <s v="$48,687"/>
    <n v="0"/>
  </r>
  <r>
    <s v="E04735"/>
    <s v="Nova"/>
    <s v="Coleman"/>
    <s v="System Administrator "/>
    <x v="0"/>
    <x v="2"/>
    <s v="Female"/>
    <s v="Caucasian"/>
    <n v="44"/>
    <d v="2006-12-13T00:00:00"/>
    <s v="December"/>
    <s v="2006"/>
    <s v="Miami"/>
    <s v="United States"/>
    <s v="$74,738"/>
    <n v="0"/>
  </r>
  <r>
    <s v="E00725"/>
    <s v="Nova"/>
    <s v="Herrera"/>
    <s v="Account Representative"/>
    <x v="1"/>
    <x v="0"/>
    <s v="Female"/>
    <s v="Latino"/>
    <n v="45"/>
    <d v="2014-05-10T00:00:00"/>
    <s v="May"/>
    <s v="2014"/>
    <s v="Sao Paulo"/>
    <s v="Brazil"/>
    <s v="$65,047"/>
    <n v="0"/>
  </r>
  <r>
    <s v="E02960"/>
    <s v="Nova"/>
    <s v="Hill"/>
    <s v="Sr. Analyst"/>
    <x v="3"/>
    <x v="2"/>
    <s v="Female"/>
    <s v="Caucasian"/>
    <n v="56"/>
    <d v="2018-03-10T00:00:00"/>
    <s v="March"/>
    <s v="2018"/>
    <s v="Chicago"/>
    <s v="United States"/>
    <s v="$90,040"/>
    <n v="0"/>
  </r>
  <r>
    <s v="E03910"/>
    <s v="Nova"/>
    <s v="Hsu"/>
    <s v="Manager"/>
    <x v="6"/>
    <x v="6"/>
    <s v="Female"/>
    <s v="Asian"/>
    <n v="32"/>
    <d v="2017-01-03T00:00:00"/>
    <s v="January"/>
    <s v="2017"/>
    <s v="Phoenix"/>
    <s v="United States"/>
    <s v="$101,870"/>
    <n v="0.1"/>
  </r>
  <r>
    <s v="E00869"/>
    <s v="Nova"/>
    <s v="Lin"/>
    <s v="Cloud Infrastructure Architect"/>
    <x v="0"/>
    <x v="2"/>
    <s v="Female"/>
    <s v="Asian"/>
    <n v="33"/>
    <d v="2017-10-21T00:00:00"/>
    <s v="October"/>
    <s v="2017"/>
    <s v="Columbus"/>
    <s v="United States"/>
    <s v="$69,332"/>
    <n v="0"/>
  </r>
  <r>
    <s v="E00605"/>
    <s v="Nova"/>
    <s v="Williams"/>
    <s v="Manager"/>
    <x v="2"/>
    <x v="0"/>
    <s v="Female"/>
    <s v="Black"/>
    <n v="61"/>
    <d v="2010-04-25T00:00:00"/>
    <s v="April"/>
    <s v="2010"/>
    <s v="Miami"/>
    <s v="United States"/>
    <s v="$110,302"/>
    <n v="0.06"/>
  </r>
  <r>
    <s v="E01898"/>
    <s v="Oliver"/>
    <s v="Moua"/>
    <s v="IT Systems Architect"/>
    <x v="0"/>
    <x v="3"/>
    <s v="Male"/>
    <s v="Asian"/>
    <n v="29"/>
    <d v="2021-06-28T00:00:00"/>
    <s v="June"/>
    <s v="2021"/>
    <s v="Seattle"/>
    <s v="United States"/>
    <s v="$71,234"/>
    <n v="0"/>
  </r>
  <r>
    <s v="E04398"/>
    <s v="Oliver"/>
    <s v="Yang"/>
    <s v="Director"/>
    <x v="5"/>
    <x v="0"/>
    <s v="Male"/>
    <s v="Asian"/>
    <n v="31"/>
    <d v="2019-06-10T00:00:00"/>
    <s v="June"/>
    <s v="2019"/>
    <s v="Miami"/>
    <s v="United States"/>
    <s v="$176,710"/>
    <n v="0.15"/>
  </r>
  <r>
    <s v="E01883"/>
    <s v="Olivia"/>
    <s v="Gray"/>
    <s v="Manager"/>
    <x v="5"/>
    <x v="1"/>
    <s v="Female"/>
    <s v="Black"/>
    <n v="42"/>
    <d v="2015-09-19T00:00:00"/>
    <s v="September"/>
    <s v="2015"/>
    <s v="Columbus"/>
    <s v="United States"/>
    <s v="$103,423"/>
    <n v="0.06"/>
  </r>
  <r>
    <s v="E04101"/>
    <s v="Olivia"/>
    <s v="Harris"/>
    <s v="Director"/>
    <x v="1"/>
    <x v="0"/>
    <s v="Female"/>
    <s v="Caucasian"/>
    <n v="63"/>
    <d v="2020-06-14T00:00:00"/>
    <s v="June"/>
    <s v="2020"/>
    <s v="Columbus"/>
    <s v="United States"/>
    <s v="$181,216"/>
    <n v="0.27"/>
  </r>
  <r>
    <s v="E03547"/>
    <s v="Owen"/>
    <s v="Han"/>
    <s v="Analyst"/>
    <x v="3"/>
    <x v="3"/>
    <s v="Male"/>
    <s v="Asian"/>
    <n v="28"/>
    <d v="2017-05-12T00:00:00"/>
    <s v="May"/>
    <s v="2017"/>
    <s v="Chongqing"/>
    <s v="China"/>
    <s v="$52,069"/>
    <n v="0"/>
  </r>
  <r>
    <s v="E01754"/>
    <s v="Owen"/>
    <s v="Lam"/>
    <s v="Sr. Business Partner"/>
    <x v="6"/>
    <x v="6"/>
    <s v="Male"/>
    <s v="Asian"/>
    <n v="30"/>
    <d v="2017-05-29T00:00:00"/>
    <s v="May"/>
    <s v="2017"/>
    <s v="Chengdu"/>
    <s v="China"/>
    <s v="$86,317"/>
    <n v="0"/>
  </r>
  <r>
    <s v="E00640"/>
    <s v="Paisley"/>
    <s v="Bryant"/>
    <s v="Cloud Infrastructure Architect"/>
    <x v="0"/>
    <x v="2"/>
    <s v="Female"/>
    <s v="Black"/>
    <n v="37"/>
    <d v="2016-04-27T00:00:00"/>
    <s v="April"/>
    <s v="2016"/>
    <s v="Chicago"/>
    <s v="United States"/>
    <s v="$91,400"/>
    <n v="0"/>
  </r>
  <r>
    <s v="E04952"/>
    <s v="Paisley"/>
    <s v="Gomez"/>
    <s v="Sr. Analyst"/>
    <x v="1"/>
    <x v="2"/>
    <s v="Female"/>
    <s v="Latino"/>
    <n v="57"/>
    <d v="2007-10-02T00:00:00"/>
    <s v="October"/>
    <s v="2007"/>
    <s v="Rio de Janerio"/>
    <s v="Brazil"/>
    <s v="$98,150"/>
    <n v="0"/>
  </r>
  <r>
    <s v="E04299"/>
    <s v="Paisley"/>
    <s v="Hall"/>
    <s v="Director"/>
    <x v="6"/>
    <x v="6"/>
    <s v="Female"/>
    <s v="Caucasian"/>
    <n v="41"/>
    <d v="2010-05-21T00:00:00"/>
    <s v="May"/>
    <s v="2010"/>
    <s v="Columbus"/>
    <s v="United States"/>
    <s v="$153,275"/>
    <n v="0.24"/>
  </r>
  <r>
    <s v="E01357"/>
    <s v="Paisley"/>
    <s v="Hunter"/>
    <s v="Engineering Manager"/>
    <x v="4"/>
    <x v="1"/>
    <s v="Female"/>
    <s v="Caucasian"/>
    <n v="61"/>
    <d v="2010-01-15T00:00:00"/>
    <s v="January"/>
    <s v="2010"/>
    <s v="Chicago"/>
    <s v="United States"/>
    <s v="$98,110"/>
    <n v="0.13"/>
  </r>
  <r>
    <s v="E00130"/>
    <s v="Paisley"/>
    <s v="Kang"/>
    <s v="Vice President"/>
    <x v="6"/>
    <x v="4"/>
    <s v="Female"/>
    <s v="Asian"/>
    <n v="61"/>
    <d v="2017-03-10T00:00:00"/>
    <s v="March"/>
    <s v="2017"/>
    <s v="Beijing"/>
    <s v="China"/>
    <s v="$196,951"/>
    <n v="0.33"/>
  </r>
  <r>
    <s v="E02992"/>
    <s v="Paisley"/>
    <s v="Sanders"/>
    <s v="Sr. Manger"/>
    <x v="5"/>
    <x v="0"/>
    <s v="Female"/>
    <s v="Caucasian"/>
    <n v="55"/>
    <d v="2001-03-27T00:00:00"/>
    <s v="March"/>
    <s v="2001"/>
    <s v="Miami"/>
    <s v="United States"/>
    <s v="$157,812"/>
    <n v="0.11"/>
  </r>
  <r>
    <s v="E01591"/>
    <s v="Paisley"/>
    <s v="Trinh"/>
    <s v="Technical Architect"/>
    <x v="0"/>
    <x v="3"/>
    <s v="Female"/>
    <s v="Asian"/>
    <n v="57"/>
    <d v="1992-05-04T00:00:00"/>
    <s v="May"/>
    <s v="1992"/>
    <s v="Austin"/>
    <s v="United States"/>
    <s v="$76,202"/>
    <n v="0"/>
  </r>
  <r>
    <s v="E04335"/>
    <s v="Parker"/>
    <s v="Allen"/>
    <s v="Sr. Analyst"/>
    <x v="1"/>
    <x v="0"/>
    <s v="Male"/>
    <s v="Caucasian"/>
    <n v="31"/>
    <d v="2018-08-13T00:00:00"/>
    <s v="August"/>
    <s v="2018"/>
    <s v="Miami"/>
    <s v="United States"/>
    <s v="$81,828"/>
    <n v="0"/>
  </r>
  <r>
    <s v="E02627"/>
    <s v="Parker"/>
    <s v="Avila"/>
    <s v="Analyst II"/>
    <x v="5"/>
    <x v="2"/>
    <s v="Male"/>
    <s v="Latino"/>
    <n v="47"/>
    <d v="2005-11-28T00:00:00"/>
    <s v="November"/>
    <s v="2005"/>
    <s v="Manaus"/>
    <s v="Brazil"/>
    <s v="$62,749"/>
    <n v="0"/>
  </r>
  <r>
    <s v="E00386"/>
    <s v="Parker"/>
    <s v="James"/>
    <s v="Quality Engineer"/>
    <x v="4"/>
    <x v="0"/>
    <s v="Male"/>
    <s v="Black"/>
    <n v="45"/>
    <d v="2005-02-05T00:00:00"/>
    <s v="February"/>
    <s v="2005"/>
    <s v="Austin"/>
    <s v="United States"/>
    <s v="$70,505"/>
    <n v="0"/>
  </r>
  <r>
    <s v="E02492"/>
    <s v="Parker"/>
    <s v="Sandoval"/>
    <s v="Manager"/>
    <x v="6"/>
    <x v="6"/>
    <s v="Male"/>
    <s v="Latino"/>
    <n v="59"/>
    <d v="2015-06-10T00:00:00"/>
    <s v="June"/>
    <s v="2015"/>
    <s v="Miami"/>
    <s v="United States"/>
    <s v="$101,985"/>
    <n v="7.0000000000000007E-2"/>
  </r>
  <r>
    <s v="E01052"/>
    <s v="Parker"/>
    <s v="Vang"/>
    <s v="Analyst"/>
    <x v="1"/>
    <x v="3"/>
    <s v="Male"/>
    <s v="Asian"/>
    <n v="40"/>
    <d v="2016-12-17T00:00:00"/>
    <s v="December"/>
    <s v="2016"/>
    <s v="Miami"/>
    <s v="United States"/>
    <s v="$50,733"/>
    <n v="0"/>
  </r>
  <r>
    <s v="E03090"/>
    <s v="Penelope"/>
    <s v="Choi"/>
    <s v="Technical Architect"/>
    <x v="0"/>
    <x v="0"/>
    <s v="Female"/>
    <s v="Asian"/>
    <n v="49"/>
    <d v="2010-09-10T00:00:00"/>
    <s v="September"/>
    <s v="2010"/>
    <s v="Beijing"/>
    <s v="China"/>
    <s v="$72,826"/>
    <n v="0"/>
  </r>
  <r>
    <s v="E03824"/>
    <s v="Penelope"/>
    <s v="Coleman"/>
    <s v="Analyst"/>
    <x v="2"/>
    <x v="3"/>
    <s v="Female"/>
    <s v="Black"/>
    <n v="36"/>
    <d v="2021-08-27T00:00:00"/>
    <s v="August"/>
    <s v="2021"/>
    <s v="Miami"/>
    <s v="United States"/>
    <s v="$48,906"/>
    <n v="0"/>
  </r>
  <r>
    <s v="E04415"/>
    <s v="Penelope"/>
    <s v="Fong"/>
    <s v="Director"/>
    <x v="3"/>
    <x v="3"/>
    <s v="Female"/>
    <s v="Asian"/>
    <n v="60"/>
    <d v="2004-05-14T00:00:00"/>
    <s v="May"/>
    <s v="2004"/>
    <s v="Chongqing"/>
    <s v="China"/>
    <s v="$186,378"/>
    <n v="0.26"/>
  </r>
  <r>
    <s v="E02415"/>
    <s v="Penelope"/>
    <s v="Gonzalez"/>
    <s v="Sr. Analyst"/>
    <x v="1"/>
    <x v="3"/>
    <s v="Female"/>
    <s v="Latino"/>
    <n v="52"/>
    <d v="1994-10-16T00:00:00"/>
    <s v="October"/>
    <s v="1994"/>
    <s v="Phoenix"/>
    <s v="United States"/>
    <s v="$93,103"/>
    <n v="0"/>
  </r>
  <r>
    <s v="E01488"/>
    <s v="Penelope"/>
    <s v="Griffin"/>
    <s v="Director"/>
    <x v="1"/>
    <x v="2"/>
    <s v="Female"/>
    <s v="Caucasian"/>
    <n v="61"/>
    <d v="2021-01-23T00:00:00"/>
    <s v="January"/>
    <s v="2021"/>
    <s v="Seattle"/>
    <s v="United States"/>
    <s v="$151,783"/>
    <n v="0.26"/>
  </r>
  <r>
    <s v="E01249"/>
    <s v="Penelope"/>
    <s v="Guerrero"/>
    <s v="Vice President"/>
    <x v="0"/>
    <x v="0"/>
    <s v="Female"/>
    <s v="Latino"/>
    <n v="43"/>
    <d v="2009-08-04T00:00:00"/>
    <s v="August"/>
    <s v="2009"/>
    <s v="Seattle"/>
    <s v="United States"/>
    <s v="$208,415"/>
    <n v="0.35"/>
  </r>
  <r>
    <s v="E04035"/>
    <s v="Penelope"/>
    <s v="Johnson"/>
    <s v="Sr. Analyst"/>
    <x v="5"/>
    <x v="1"/>
    <s v="Female"/>
    <s v="Caucasian"/>
    <n v="34"/>
    <d v="2012-06-25T00:00:00"/>
    <s v="June"/>
    <s v="2012"/>
    <s v="Chicago"/>
    <s v="United States"/>
    <s v="$83,066"/>
    <n v="0"/>
  </r>
  <r>
    <s v="E02832"/>
    <s v="Penelope"/>
    <s v="Jordan"/>
    <s v="Computer Systems Manager"/>
    <x v="0"/>
    <x v="2"/>
    <s v="Female"/>
    <s v="Caucasian"/>
    <n v="26"/>
    <d v="2019-09-27T00:00:00"/>
    <s v="September"/>
    <s v="2019"/>
    <s v="Chicago"/>
    <s v="United States"/>
    <s v="$84,913"/>
    <n v="7.0000000000000007E-2"/>
  </r>
  <r>
    <s v="E01508"/>
    <s v="Penelope"/>
    <s v="Rodriguez"/>
    <s v="Engineering Manager"/>
    <x v="4"/>
    <x v="2"/>
    <s v="Female"/>
    <s v="Latino"/>
    <n v="49"/>
    <d v="2016-03-12T00:00:00"/>
    <s v="March"/>
    <s v="2016"/>
    <s v="Rio de Janerio"/>
    <s v="Brazil"/>
    <s v="$100,810"/>
    <n v="0.12"/>
  </r>
  <r>
    <s v="E00559"/>
    <s v="Penelope"/>
    <s v="Silva"/>
    <s v="Network Architect"/>
    <x v="0"/>
    <x v="0"/>
    <s v="Female"/>
    <s v="Latino"/>
    <n v="36"/>
    <d v="2016-11-03T00:00:00"/>
    <s v="November"/>
    <s v="2016"/>
    <s v="Columbus"/>
    <s v="United States"/>
    <s v="$94,618"/>
    <n v="0"/>
  </r>
  <r>
    <s v="E00096"/>
    <s v="Peyton"/>
    <s v="Cruz"/>
    <s v="Development Engineer"/>
    <x v="4"/>
    <x v="2"/>
    <s v="Female"/>
    <s v="Latino"/>
    <n v="30"/>
    <d v="2016-05-26T00:00:00"/>
    <s v="May"/>
    <s v="2016"/>
    <s v="Sao Paulo"/>
    <s v="Brazil"/>
    <s v="$91,134"/>
    <n v="0"/>
  </r>
  <r>
    <s v="E01432"/>
    <s v="Peyton"/>
    <s v="Garza"/>
    <s v="Systems Analyst"/>
    <x v="0"/>
    <x v="2"/>
    <s v="Female"/>
    <s v="Latino"/>
    <n v="53"/>
    <d v="2004-08-15T00:00:00"/>
    <s v="August"/>
    <s v="2004"/>
    <s v="Manaus"/>
    <s v="Brazil"/>
    <s v="$44,735"/>
    <n v="0"/>
  </r>
  <r>
    <s v="E04978"/>
    <s v="Peyton"/>
    <s v="Harris"/>
    <s v="Enterprise Architect"/>
    <x v="0"/>
    <x v="1"/>
    <s v="Female"/>
    <s v="Caucasian"/>
    <n v="45"/>
    <d v="2009-04-05T00:00:00"/>
    <s v="April"/>
    <s v="2009"/>
    <s v="Miami"/>
    <s v="United States"/>
    <s v="$64,505"/>
    <n v="0"/>
  </r>
  <r>
    <s v="E02862"/>
    <s v="Peyton"/>
    <s v="Huang"/>
    <s v="Sr. Manger"/>
    <x v="0"/>
    <x v="2"/>
    <s v="Female"/>
    <s v="Asian"/>
    <n v="25"/>
    <d v="2021-07-02T00:00:00"/>
    <s v="July"/>
    <s v="2021"/>
    <s v="Beijing"/>
    <s v="China"/>
    <s v="$125,633"/>
    <n v="0.11"/>
  </r>
  <r>
    <s v="E02179"/>
    <s v="Peyton"/>
    <s v="Owens"/>
    <s v="Controls Engineer"/>
    <x v="4"/>
    <x v="0"/>
    <s v="Female"/>
    <s v="Caucasian"/>
    <n v="48"/>
    <d v="2014-09-25T00:00:00"/>
    <s v="September"/>
    <s v="2014"/>
    <s v="Chicago"/>
    <s v="United States"/>
    <s v="$96,693"/>
    <n v="0"/>
  </r>
  <r>
    <s v="E02153"/>
    <s v="Peyton"/>
    <s v="Vasquez"/>
    <s v="Analyst"/>
    <x v="3"/>
    <x v="3"/>
    <s v="Female"/>
    <s v="Latino"/>
    <n v="26"/>
    <d v="2019-01-24T00:00:00"/>
    <s v="January"/>
    <s v="2019"/>
    <s v="Phoenix"/>
    <s v="United States"/>
    <s v="$55,767"/>
    <n v="0"/>
  </r>
  <r>
    <s v="E01895"/>
    <s v="Peyton"/>
    <s v="Walker"/>
    <s v="Analyst"/>
    <x v="5"/>
    <x v="1"/>
    <s v="Female"/>
    <s v="Caucasian"/>
    <n v="43"/>
    <d v="2019-07-13T00:00:00"/>
    <s v="July"/>
    <s v="2019"/>
    <s v="Miami"/>
    <s v="United States"/>
    <s v="$41,545"/>
    <n v="0"/>
  </r>
  <r>
    <s v="E02855"/>
    <s v="Piper"/>
    <s v="Cheng"/>
    <s v="Enterprise Architect"/>
    <x v="0"/>
    <x v="2"/>
    <s v="Female"/>
    <s v="Asian"/>
    <n v="62"/>
    <d v="2009-03-15T00:00:00"/>
    <s v="March"/>
    <s v="2009"/>
    <s v="Miami"/>
    <s v="United States"/>
    <s v="$82,839"/>
    <n v="0"/>
  </r>
  <r>
    <s v="E01797"/>
    <s v="Piper"/>
    <s v="Lewis"/>
    <s v="Field Engineer"/>
    <x v="4"/>
    <x v="1"/>
    <s v="Female"/>
    <s v="Caucasian"/>
    <n v="33"/>
    <d v="2018-12-22T00:00:00"/>
    <s v="December"/>
    <s v="2018"/>
    <s v="Chicago"/>
    <s v="United States"/>
    <s v="$83,990"/>
    <n v="0"/>
  </r>
  <r>
    <s v="E00306"/>
    <s v="Piper"/>
    <s v="Patterson"/>
    <s v="Quality Engineer"/>
    <x v="4"/>
    <x v="3"/>
    <s v="Female"/>
    <s v="Caucasian"/>
    <n v="45"/>
    <d v="2019-06-19T00:00:00"/>
    <s v="June"/>
    <s v="2019"/>
    <s v="Chicago"/>
    <s v="United States"/>
    <s v="$88,045"/>
    <n v="0"/>
  </r>
  <r>
    <s v="E02391"/>
    <s v="Piper"/>
    <s v="Ramos"/>
    <s v="Sr. Manger"/>
    <x v="1"/>
    <x v="2"/>
    <s v="Female"/>
    <s v="Latino"/>
    <n v="49"/>
    <d v="1996-04-02T00:00:00"/>
    <s v="April"/>
    <s v="1996"/>
    <s v="Miami"/>
    <s v="United States"/>
    <s v="$157,057"/>
    <n v="0.12"/>
  </r>
  <r>
    <s v="E03906"/>
    <s v="Piper"/>
    <s v="Richardson"/>
    <s v="Sr. Analyst"/>
    <x v="1"/>
    <x v="3"/>
    <s v="Female"/>
    <s v="Caucasian"/>
    <n v="38"/>
    <d v="2008-01-27T00:00:00"/>
    <s v="January"/>
    <s v="2008"/>
    <s v="Columbus"/>
    <s v="United States"/>
    <s v="$80,024"/>
    <n v="0"/>
  </r>
  <r>
    <s v="E03591"/>
    <s v="Piper"/>
    <s v="Sun"/>
    <s v="Director"/>
    <x v="5"/>
    <x v="2"/>
    <s v="Female"/>
    <s v="Asian"/>
    <n v="64"/>
    <d v="2011-02-14T00:00:00"/>
    <s v="February"/>
    <s v="2011"/>
    <s v="Seattle"/>
    <s v="United States"/>
    <s v="$171,217"/>
    <n v="0.19"/>
  </r>
  <r>
    <s v="E01941"/>
    <s v="Quinn"/>
    <s v="Trinh"/>
    <s v="Analyst II"/>
    <x v="1"/>
    <x v="3"/>
    <s v="Female"/>
    <s v="Asian"/>
    <n v="42"/>
    <d v="2010-05-09T00:00:00"/>
    <s v="May"/>
    <s v="2010"/>
    <s v="Beijing"/>
    <s v="China"/>
    <s v="$67,743"/>
    <n v="0"/>
  </r>
  <r>
    <s v="E04222"/>
    <s v="Quinn"/>
    <s v="Xiong"/>
    <s v="Test Engineer"/>
    <x v="4"/>
    <x v="1"/>
    <s v="Female"/>
    <s v="Asian"/>
    <n v="55"/>
    <d v="2013-09-08T00:00:00"/>
    <s v="September"/>
    <s v="2013"/>
    <s v="Columbus"/>
    <s v="United States"/>
    <s v="$73,248"/>
    <n v="0"/>
  </r>
  <r>
    <s v="E01977"/>
    <s v="Raelynn"/>
    <s v="Gupta"/>
    <s v="Sr. Manger"/>
    <x v="2"/>
    <x v="3"/>
    <s v="Female"/>
    <s v="Asian"/>
    <n v="48"/>
    <d v="2001-09-10T00:00:00"/>
    <s v="September"/>
    <s v="2001"/>
    <s v="Chongqing"/>
    <s v="China"/>
    <s v="$125,730"/>
    <n v="0.11"/>
  </r>
  <r>
    <s v="E03683"/>
    <s v="Raelynn"/>
    <s v="Hong"/>
    <s v="Director"/>
    <x v="5"/>
    <x v="0"/>
    <s v="Female"/>
    <s v="Asian"/>
    <n v="28"/>
    <d v="2019-12-11T00:00:00"/>
    <s v="December"/>
    <s v="2019"/>
    <s v="Beijing"/>
    <s v="China"/>
    <s v="$182,321"/>
    <n v="0.28000000000000003"/>
  </r>
  <r>
    <s v="E01193"/>
    <s v="Raelynn"/>
    <s v="Lu"/>
    <s v="Director"/>
    <x v="2"/>
    <x v="1"/>
    <s v="Female"/>
    <s v="Asian"/>
    <n v="27"/>
    <d v="2020-05-26T00:00:00"/>
    <s v="May"/>
    <s v="2020"/>
    <s v="Chongqing"/>
    <s v="China"/>
    <s v="$153,628"/>
    <n v="0.28999999999999998"/>
  </r>
  <r>
    <s v="E00013"/>
    <s v="Raelynn"/>
    <s v="Ma"/>
    <s v="Sr. Analyst"/>
    <x v="2"/>
    <x v="0"/>
    <s v="Female"/>
    <s v="Asian"/>
    <n v="33"/>
    <d v="2015-10-08T00:00:00"/>
    <s v="October"/>
    <s v="2015"/>
    <s v="Miami"/>
    <s v="United States"/>
    <s v="$94,876"/>
    <n v="0"/>
  </r>
  <r>
    <s v="E04354"/>
    <s v="Raelynn"/>
    <s v="Rios"/>
    <s v="Vice President"/>
    <x v="1"/>
    <x v="2"/>
    <s v="Female"/>
    <s v="Latino"/>
    <n v="43"/>
    <d v="2016-08-21T00:00:00"/>
    <s v="August"/>
    <s v="2016"/>
    <s v="Columbus"/>
    <s v="United States"/>
    <s v="$258,498"/>
    <n v="0.35"/>
  </r>
  <r>
    <s v="E02769"/>
    <s v="Riley"/>
    <s v="Marquez"/>
    <s v="Sr. Manger"/>
    <x v="2"/>
    <x v="1"/>
    <s v="Female"/>
    <s v="Latino"/>
    <n v="39"/>
    <d v="2019-10-18T00:00:00"/>
    <s v="October"/>
    <s v="2019"/>
    <s v="Chicago"/>
    <s v="United States"/>
    <s v="$122,829"/>
    <n v="0.11"/>
  </r>
  <r>
    <s v="E04285"/>
    <s v="Riley"/>
    <s v="Padilla"/>
    <s v="Technical Architect"/>
    <x v="0"/>
    <x v="2"/>
    <s v="Female"/>
    <s v="Latino"/>
    <n v="35"/>
    <d v="2013-05-15T00:00:00"/>
    <s v="May"/>
    <s v="2013"/>
    <s v="Miami"/>
    <s v="United States"/>
    <s v="$78,940"/>
    <n v="0"/>
  </r>
  <r>
    <s v="E02235"/>
    <s v="Riley"/>
    <s v="Ramirez"/>
    <s v="Sr. Business Partner"/>
    <x v="6"/>
    <x v="7"/>
    <s v="Female"/>
    <s v="Latino"/>
    <n v="52"/>
    <d v="1999-09-13T00:00:00"/>
    <s v="September"/>
    <s v="1999"/>
    <s v="Chicago"/>
    <s v="United States"/>
    <s v="$92,994"/>
    <n v="0"/>
  </r>
  <r>
    <s v="E00102"/>
    <s v="Riley"/>
    <s v="Rojas"/>
    <s v="Network Architect"/>
    <x v="0"/>
    <x v="0"/>
    <s v="Female"/>
    <s v="Latino"/>
    <n v="36"/>
    <d v="2021-01-21T00:00:00"/>
    <s v="January"/>
    <s v="2021"/>
    <s v="Rio de Janerio"/>
    <s v="Brazil"/>
    <s v="$90,333"/>
    <n v="0"/>
  </r>
  <r>
    <s v="E00005"/>
    <s v="Riley"/>
    <s v="Washington"/>
    <s v="Director"/>
    <x v="1"/>
    <x v="0"/>
    <s v="Female"/>
    <s v="Caucasian"/>
    <n v="39"/>
    <d v="2007-04-29T00:00:00"/>
    <s v="April"/>
    <s v="2007"/>
    <s v="Phoenix"/>
    <s v="United States"/>
    <s v="$171,487"/>
    <n v="0.23"/>
  </r>
  <r>
    <s v="E00494"/>
    <s v="Robert"/>
    <s v="Alvarez"/>
    <s v="Service Desk Analyst"/>
    <x v="0"/>
    <x v="3"/>
    <s v="Male"/>
    <s v="Latino"/>
    <n v="39"/>
    <d v="2016-10-21T00:00:00"/>
    <s v="October"/>
    <s v="2016"/>
    <s v="Manaus"/>
    <s v="Brazil"/>
    <s v="$84,297"/>
    <n v="0"/>
  </r>
  <r>
    <s v="E03325"/>
    <s v="Robert"/>
    <s v="Edwards"/>
    <s v="HRISr. Analyst"/>
    <x v="6"/>
    <x v="4"/>
    <s v="Male"/>
    <s v="Caucasian"/>
    <n v="62"/>
    <d v="2004-10-11T00:00:00"/>
    <s v="October"/>
    <s v="2004"/>
    <s v="Seattle"/>
    <s v="United States"/>
    <s v="$50,825"/>
    <n v="0"/>
  </r>
  <r>
    <s v="E02903"/>
    <s v="Robert"/>
    <s v="Vazquez"/>
    <s v="System Administrator "/>
    <x v="0"/>
    <x v="3"/>
    <s v="Male"/>
    <s v="Latino"/>
    <n v="40"/>
    <d v="2021-09-26T00:00:00"/>
    <s v="September"/>
    <s v="2021"/>
    <s v="Austin"/>
    <s v="United States"/>
    <s v="$87,770"/>
    <n v="0"/>
  </r>
  <r>
    <s v="E03058"/>
    <s v="Robert"/>
    <s v="Wright"/>
    <s v="Technical Architect"/>
    <x v="0"/>
    <x v="2"/>
    <s v="Male"/>
    <s v="Caucasian"/>
    <n v="30"/>
    <d v="2015-06-14T00:00:00"/>
    <s v="June"/>
    <s v="2015"/>
    <s v="Chicago"/>
    <s v="United States"/>
    <s v="$67,489"/>
    <n v="0"/>
  </r>
  <r>
    <s v="E03496"/>
    <s v="Robert"/>
    <s v="Yang"/>
    <s v="Sr. Analyst"/>
    <x v="3"/>
    <x v="0"/>
    <s v="Male"/>
    <s v="Asian"/>
    <n v="31"/>
    <d v="2017-11-04T00:00:00"/>
    <s v="November"/>
    <s v="2017"/>
    <s v="Austin"/>
    <s v="United States"/>
    <s v="$97,078"/>
    <n v="0"/>
  </r>
  <r>
    <s v="E03579"/>
    <s v="Robert"/>
    <s v="Zhang"/>
    <s v="Vice President"/>
    <x v="5"/>
    <x v="3"/>
    <s v="Male"/>
    <s v="Asian"/>
    <n v="45"/>
    <d v="2015-09-24T00:00:00"/>
    <s v="September"/>
    <s v="2015"/>
    <s v="Phoenix"/>
    <s v="United States"/>
    <s v="$202,680"/>
    <n v="0.32"/>
  </r>
  <r>
    <s v="E04221"/>
    <s v="Roman"/>
    <s v="King"/>
    <s v="Analyst II"/>
    <x v="2"/>
    <x v="3"/>
    <s v="Male"/>
    <s v="Caucasian"/>
    <n v="60"/>
    <d v="2007-08-16T00:00:00"/>
    <s v="August"/>
    <s v="2007"/>
    <s v="Columbus"/>
    <s v="United States"/>
    <s v="$58,671"/>
    <n v="0"/>
  </r>
  <r>
    <s v="E04037"/>
    <s v="Roman"/>
    <s v="Martinez"/>
    <s v="Sr. Manger"/>
    <x v="2"/>
    <x v="1"/>
    <s v="Male"/>
    <s v="Latino"/>
    <n v="31"/>
    <d v="2015-09-19T00:00:00"/>
    <s v="September"/>
    <s v="2015"/>
    <s v="Manaus"/>
    <s v="Brazil"/>
    <s v="$145,846"/>
    <n v="0.15"/>
  </r>
  <r>
    <s v="E02059"/>
    <s v="Roman"/>
    <s v="Munoz"/>
    <s v="Sr. Manger"/>
    <x v="1"/>
    <x v="0"/>
    <s v="Male"/>
    <s v="Latino"/>
    <n v="54"/>
    <d v="2011-10-20T00:00:00"/>
    <s v="October"/>
    <s v="2011"/>
    <s v="Austin"/>
    <s v="United States"/>
    <s v="$122,644"/>
    <n v="0.12"/>
  </r>
  <r>
    <s v="E01118"/>
    <s v="Roman"/>
    <s v="Yang"/>
    <s v="Manager"/>
    <x v="6"/>
    <x v="5"/>
    <s v="Male"/>
    <s v="Asian"/>
    <n v="42"/>
    <d v="2009-12-12T00:00:00"/>
    <s v="December"/>
    <s v="2009"/>
    <s v="Phoenix"/>
    <s v="United States"/>
    <s v="$114,242"/>
    <n v="0.08"/>
  </r>
  <r>
    <s v="E01550"/>
    <s v="Ruby"/>
    <s v="Barnes"/>
    <s v="Manager"/>
    <x v="0"/>
    <x v="3"/>
    <s v="Female"/>
    <s v="Caucasian"/>
    <n v="27"/>
    <d v="2020-07-01T00:00:00"/>
    <s v="July"/>
    <s v="2020"/>
    <s v="Phoenix"/>
    <s v="United States"/>
    <s v="$119,746"/>
    <n v="0.1"/>
  </r>
  <r>
    <s v="E04131"/>
    <s v="Ruby"/>
    <s v="Choi"/>
    <s v="Analyst"/>
    <x v="3"/>
    <x v="2"/>
    <s v="Female"/>
    <s v="Asian"/>
    <n v="40"/>
    <d v="2018-12-06T00:00:00"/>
    <s v="December"/>
    <s v="2018"/>
    <s v="Columbus"/>
    <s v="United States"/>
    <s v="$57,225"/>
    <n v="0"/>
  </r>
  <r>
    <s v="E03251"/>
    <s v="Ruby"/>
    <s v="Medina"/>
    <s v="Director"/>
    <x v="1"/>
    <x v="2"/>
    <s v="Female"/>
    <s v="Latino"/>
    <n v="50"/>
    <d v="2018-12-18T00:00:00"/>
    <s v="December"/>
    <s v="2018"/>
    <s v="Seattle"/>
    <s v="United States"/>
    <s v="$155,351"/>
    <n v="0.2"/>
  </r>
  <r>
    <s v="E03332"/>
    <s v="Ruby"/>
    <s v="Sun"/>
    <s v="Cloud Infrastructure Architect"/>
    <x v="0"/>
    <x v="2"/>
    <s v="Female"/>
    <s v="Asian"/>
    <n v="50"/>
    <d v="2021-09-06T00:00:00"/>
    <s v="September"/>
    <s v="2021"/>
    <s v="Shanghai"/>
    <s v="China"/>
    <s v="$83,418"/>
    <n v="0"/>
  </r>
  <r>
    <s v="E04739"/>
    <s v="Ruby"/>
    <s v="Washington"/>
    <s v="Analyst"/>
    <x v="5"/>
    <x v="1"/>
    <s v="Female"/>
    <s v="Black"/>
    <n v="65"/>
    <d v="2011-06-17T00:00:00"/>
    <s v="June"/>
    <s v="2011"/>
    <s v="Seattle"/>
    <s v="United States"/>
    <s v="$56,686"/>
    <n v="0"/>
  </r>
  <r>
    <s v="E00161"/>
    <s v="Ryan"/>
    <s v="Ha"/>
    <s v="Vice President"/>
    <x v="5"/>
    <x v="3"/>
    <s v="Male"/>
    <s v="Asian"/>
    <n v="60"/>
    <d v="2007-01-27T00:00:00"/>
    <s v="January"/>
    <s v="2007"/>
    <s v="Miami"/>
    <s v="United States"/>
    <s v="$234,311"/>
    <n v="0.37"/>
  </r>
  <r>
    <s v="E04095"/>
    <s v="Ryan"/>
    <s v="Holmes"/>
    <s v="Sr. Manger"/>
    <x v="5"/>
    <x v="0"/>
    <s v="Male"/>
    <s v="Caucasian"/>
    <n v="45"/>
    <d v="2018-01-11T00:00:00"/>
    <s v="January"/>
    <s v="2018"/>
    <s v="Columbus"/>
    <s v="United States"/>
    <s v="$127,422"/>
    <n v="0.15"/>
  </r>
  <r>
    <s v="E02696"/>
    <s v="Ryan"/>
    <s v="Lu"/>
    <s v="Development Engineer"/>
    <x v="4"/>
    <x v="0"/>
    <s v="Male"/>
    <s v="Asian"/>
    <n v="25"/>
    <d v="2021-07-08T00:00:00"/>
    <s v="July"/>
    <s v="2021"/>
    <s v="Columbus"/>
    <s v="United States"/>
    <s v="$67,275"/>
    <n v="0"/>
  </r>
  <r>
    <s v="E00826"/>
    <s v="Rylee"/>
    <s v="Bui"/>
    <s v="Analyst"/>
    <x v="3"/>
    <x v="3"/>
    <s v="Female"/>
    <s v="Asian"/>
    <n v="55"/>
    <d v="2011-12-22T00:00:00"/>
    <s v="December"/>
    <s v="2011"/>
    <s v="Chongqing"/>
    <s v="China"/>
    <s v="$54,733"/>
    <n v="0"/>
  </r>
  <r>
    <s v="E03347"/>
    <s v="Rylee"/>
    <s v="Dinh"/>
    <s v="Development Engineer"/>
    <x v="4"/>
    <x v="0"/>
    <s v="Female"/>
    <s v="Asian"/>
    <n v="35"/>
    <d v="2017-02-10T00:00:00"/>
    <s v="February"/>
    <s v="2017"/>
    <s v="Chongqing"/>
    <s v="China"/>
    <s v="$60,132"/>
    <n v="0"/>
  </r>
  <r>
    <s v="E02139"/>
    <s v="Rylee"/>
    <s v="Yu"/>
    <s v="Director"/>
    <x v="3"/>
    <x v="1"/>
    <s v="Female"/>
    <s v="Asian"/>
    <n v="36"/>
    <d v="2015-09-29T00:00:00"/>
    <s v="September"/>
    <s v="2015"/>
    <s v="Seattle"/>
    <s v="United States"/>
    <s v="$178,700"/>
    <n v="0.28999999999999998"/>
  </r>
  <r>
    <s v="E04568"/>
    <s v="Rylee"/>
    <s v="Yu"/>
    <s v="Vice President"/>
    <x v="2"/>
    <x v="0"/>
    <s v="Female"/>
    <s v="Asian"/>
    <n v="54"/>
    <d v="2011-07-10T00:00:00"/>
    <s v="July"/>
    <s v="2011"/>
    <s v="Beijing"/>
    <s v="China"/>
    <s v="$247,022"/>
    <n v="0.3"/>
  </r>
  <r>
    <s v="E01300"/>
    <s v="Sadie"/>
    <s v="Lee"/>
    <s v="Sr. Manger"/>
    <x v="5"/>
    <x v="3"/>
    <s v="Female"/>
    <s v="Asian"/>
    <n v="65"/>
    <d v="2000-10-24T00:00:00"/>
    <s v="October"/>
    <s v="2000"/>
    <s v="Chengdu"/>
    <s v="China"/>
    <s v="$149,417"/>
    <n v="0.13"/>
  </r>
  <r>
    <s v="E04095"/>
    <s v="Sadie"/>
    <s v="Patterson"/>
    <s v="Sr. Analyst"/>
    <x v="3"/>
    <x v="0"/>
    <s v="Female"/>
    <s v="Caucasian"/>
    <n v="38"/>
    <d v="2020-07-24T00:00:00"/>
    <s v="July"/>
    <s v="2020"/>
    <s v="Seattle"/>
    <s v="United States"/>
    <s v="$89,390"/>
    <n v="0"/>
  </r>
  <r>
    <s v="E00586"/>
    <s v="Sadie"/>
    <s v="Washington"/>
    <s v="Sr. Manger"/>
    <x v="5"/>
    <x v="1"/>
    <s v="Female"/>
    <s v="Caucasian"/>
    <n v="29"/>
    <d v="2019-05-24T00:00:00"/>
    <s v="May"/>
    <s v="2019"/>
    <s v="Phoenix"/>
    <s v="United States"/>
    <s v="$122,350"/>
    <n v="0.12"/>
  </r>
  <r>
    <s v="E01194"/>
    <s v="Samantha"/>
    <s v="Adams"/>
    <s v="Test Engineer"/>
    <x v="4"/>
    <x v="1"/>
    <s v="Female"/>
    <s v="Caucasian"/>
    <n v="45"/>
    <d v="2013-04-22T00:00:00"/>
    <s v="April"/>
    <s v="2013"/>
    <s v="Seattle"/>
    <s v="United States"/>
    <s v="$61,773"/>
    <n v="0"/>
  </r>
  <r>
    <s v="E00864"/>
    <s v="Samantha"/>
    <s v="Aguilar"/>
    <s v="Manager"/>
    <x v="3"/>
    <x v="0"/>
    <s v="Female"/>
    <s v="Latino"/>
    <n v="46"/>
    <d v="2010-04-24T00:00:00"/>
    <s v="April"/>
    <s v="2010"/>
    <s v="Seattle"/>
    <s v="United States"/>
    <s v="$102,636"/>
    <n v="0.06"/>
  </r>
  <r>
    <s v="E04342"/>
    <s v="Samantha"/>
    <s v="Barnes"/>
    <s v="Vice President"/>
    <x v="5"/>
    <x v="0"/>
    <s v="Female"/>
    <s v="Caucasian"/>
    <n v="29"/>
    <d v="2017-01-05T00:00:00"/>
    <s v="January"/>
    <s v="2017"/>
    <s v="Columbus"/>
    <s v="United States"/>
    <s v="$190,401"/>
    <n v="0.37"/>
  </r>
  <r>
    <s v="E00634"/>
    <s v="Samantha"/>
    <s v="Chavez"/>
    <s v="Sr. Analyst"/>
    <x v="1"/>
    <x v="0"/>
    <s v="Female"/>
    <s v="Latino"/>
    <n v="53"/>
    <d v="2017-01-09T00:00:00"/>
    <s v="January"/>
    <s v="2017"/>
    <s v="Manaus"/>
    <s v="Brazil"/>
    <s v="$75,769"/>
    <n v="0"/>
  </r>
  <r>
    <s v="E01232"/>
    <s v="Samantha"/>
    <s v="Foster"/>
    <s v="Vice President"/>
    <x v="6"/>
    <x v="7"/>
    <s v="Female"/>
    <s v="Black"/>
    <n v="34"/>
    <d v="2019-07-27T00:00:00"/>
    <s v="July"/>
    <s v="2019"/>
    <s v="Austin"/>
    <s v="United States"/>
    <s v="$220,937"/>
    <n v="0.38"/>
  </r>
  <r>
    <s v="E03655"/>
    <s v="Samantha"/>
    <s v="Rogers"/>
    <s v="Analyst"/>
    <x v="5"/>
    <x v="0"/>
    <s v="Female"/>
    <s v="Caucasian"/>
    <n v="28"/>
    <d v="2020-01-17T00:00:00"/>
    <s v="January"/>
    <s v="2020"/>
    <s v="Miami"/>
    <s v="United States"/>
    <s v="$45,061"/>
    <n v="0"/>
  </r>
  <r>
    <s v="E02561"/>
    <s v="Samantha"/>
    <s v="Vargas"/>
    <s v="Director"/>
    <x v="6"/>
    <x v="4"/>
    <s v="Female"/>
    <s v="Latino"/>
    <n v="53"/>
    <d v="2006-07-21T00:00:00"/>
    <s v="July"/>
    <s v="2006"/>
    <s v="Sao Paulo"/>
    <s v="Brazil"/>
    <s v="$151,246"/>
    <n v="0.21"/>
  </r>
  <r>
    <s v="E03880"/>
    <s v="Samantha"/>
    <s v="Woods"/>
    <s v="Analyst"/>
    <x v="3"/>
    <x v="0"/>
    <s v="Female"/>
    <s v="Caucasian"/>
    <n v="56"/>
    <d v="2019-12-25T00:00:00"/>
    <s v="December"/>
    <s v="2019"/>
    <s v="Phoenix"/>
    <s v="United States"/>
    <s v="$54,829"/>
    <n v="0"/>
  </r>
  <r>
    <s v="E01249"/>
    <s v="Samuel"/>
    <s v="Bailey"/>
    <s v="Vice President"/>
    <x v="3"/>
    <x v="0"/>
    <s v="Male"/>
    <s v="Caucasian"/>
    <n v="41"/>
    <d v="2013-08-17T00:00:00"/>
    <s v="August"/>
    <s v="2013"/>
    <s v="Seattle"/>
    <s v="United States"/>
    <s v="$235,619"/>
    <n v="0.3"/>
  </r>
  <r>
    <s v="E00254"/>
    <s v="Samuel"/>
    <s v="Morales"/>
    <s v="Analyst II"/>
    <x v="2"/>
    <x v="3"/>
    <s v="Male"/>
    <s v="Latino"/>
    <n v="34"/>
    <d v="2015-06-27T00:00:00"/>
    <s v="June"/>
    <s v="2015"/>
    <s v="Phoenix"/>
    <s v="United States"/>
    <s v="$57,008"/>
    <n v="0"/>
  </r>
  <r>
    <s v="E04637"/>
    <s v="Samuel"/>
    <s v="Song"/>
    <s v="Director"/>
    <x v="1"/>
    <x v="3"/>
    <s v="Male"/>
    <s v="Asian"/>
    <n v="31"/>
    <d v="2015-06-29T00:00:00"/>
    <s v="June"/>
    <s v="2015"/>
    <s v="Columbus"/>
    <s v="United States"/>
    <s v="$191,026"/>
    <n v="0.16"/>
  </r>
  <r>
    <s v="E04877"/>
    <s v="Samuel"/>
    <s v="Vega"/>
    <s v="Analyst II"/>
    <x v="5"/>
    <x v="0"/>
    <s v="Male"/>
    <s v="Latino"/>
    <n v="37"/>
    <d v="2013-03-30T00:00:00"/>
    <s v="March"/>
    <s v="2013"/>
    <s v="Miami"/>
    <s v="United States"/>
    <s v="$69,570"/>
    <n v="0"/>
  </r>
  <r>
    <s v="E02801"/>
    <s v="Santiago"/>
    <s v="Brooks"/>
    <s v="Sr. Manger"/>
    <x v="1"/>
    <x v="3"/>
    <s v="Male"/>
    <s v="Black"/>
    <n v="51"/>
    <d v="2000-09-01T00:00:00"/>
    <s v="September"/>
    <s v="2000"/>
    <s v="Phoenix"/>
    <s v="United States"/>
    <s v="$157,487"/>
    <n v="0.12"/>
  </r>
  <r>
    <s v="E03423"/>
    <s v="Santiago"/>
    <s v="Gonzalez"/>
    <s v="Manager"/>
    <x v="1"/>
    <x v="1"/>
    <s v="Male"/>
    <s v="Latino"/>
    <n v="36"/>
    <d v="2012-07-26T00:00:00"/>
    <s v="July"/>
    <s v="2012"/>
    <s v="Seattle"/>
    <s v="United States"/>
    <s v="$105,891"/>
    <n v="7.0000000000000007E-2"/>
  </r>
  <r>
    <s v="E04369"/>
    <s v="Santiago"/>
    <s v="Gray"/>
    <s v="Quality Engineer"/>
    <x v="4"/>
    <x v="3"/>
    <s v="Male"/>
    <s v="Caucasian"/>
    <n v="27"/>
    <d v="2018-09-11T00:00:00"/>
    <s v="September"/>
    <s v="2018"/>
    <s v="Chicago"/>
    <s v="United States"/>
    <s v="$80,745"/>
    <n v="0"/>
  </r>
  <r>
    <s v="E01111"/>
    <s v="Santiago"/>
    <s v="Moua"/>
    <s v="Sr. Manger"/>
    <x v="6"/>
    <x v="4"/>
    <s v="Male"/>
    <s v="Asian"/>
    <n v="45"/>
    <d v="2010-05-07T00:00:00"/>
    <s v="May"/>
    <s v="2010"/>
    <s v="Chicago"/>
    <s v="United States"/>
    <s v="$145,093"/>
    <n v="0.12"/>
  </r>
  <r>
    <s v="E02183"/>
    <s v="Sarah"/>
    <s v="Ayala"/>
    <s v="Analyst"/>
    <x v="1"/>
    <x v="3"/>
    <s v="Female"/>
    <s v="Latino"/>
    <n v="47"/>
    <d v="2015-06-09T00:00:00"/>
    <s v="June"/>
    <s v="2015"/>
    <s v="Seattle"/>
    <s v="United States"/>
    <s v="$41,429"/>
    <n v="0"/>
  </r>
  <r>
    <s v="E01921"/>
    <s v="Sarah"/>
    <s v="Daniels"/>
    <s v="Sr. Manger"/>
    <x v="3"/>
    <x v="2"/>
    <s v="Female"/>
    <s v="Caucasian"/>
    <n v="55"/>
    <d v="2011-01-09T00:00:00"/>
    <s v="January"/>
    <s v="2011"/>
    <s v="Miami"/>
    <s v="United States"/>
    <s v="$138,521"/>
    <n v="0.1"/>
  </r>
  <r>
    <s v="E00591"/>
    <s v="Savannah"/>
    <s v="Ali"/>
    <s v="Sr. Manger"/>
    <x v="6"/>
    <x v="5"/>
    <s v="Female"/>
    <s v="Asian"/>
    <n v="36"/>
    <d v="2009-02-11T00:00:00"/>
    <s v="February"/>
    <s v="2009"/>
    <s v="Miami"/>
    <s v="United States"/>
    <s v="$157,333"/>
    <n v="0.15"/>
  </r>
  <r>
    <s v="E00344"/>
    <s v="Savannah"/>
    <s v="He"/>
    <s v="Director"/>
    <x v="0"/>
    <x v="1"/>
    <s v="Female"/>
    <s v="Asian"/>
    <n v="52"/>
    <d v="1996-02-14T00:00:00"/>
    <s v="February"/>
    <s v="1996"/>
    <s v="Beijing"/>
    <s v="China"/>
    <s v="$159,724"/>
    <n v="0.23"/>
  </r>
  <r>
    <s v="E01714"/>
    <s v="Savannah"/>
    <s v="Park"/>
    <s v="HRISr. Analyst"/>
    <x v="6"/>
    <x v="5"/>
    <s v="Female"/>
    <s v="Asian"/>
    <n v="44"/>
    <d v="2009-01-28T00:00:00"/>
    <s v="January"/>
    <s v="2009"/>
    <s v="Seattle"/>
    <s v="United States"/>
    <s v="$53,301"/>
    <n v="0"/>
  </r>
  <r>
    <s v="E04363"/>
    <s v="Savannah"/>
    <s v="Singh"/>
    <s v="Director"/>
    <x v="5"/>
    <x v="0"/>
    <s v="Female"/>
    <s v="Asian"/>
    <n v="53"/>
    <d v="1997-06-20T00:00:00"/>
    <s v="June"/>
    <s v="1997"/>
    <s v="Seattle"/>
    <s v="United States"/>
    <s v="$164,399"/>
    <n v="0.25"/>
  </r>
  <r>
    <s v="E00311"/>
    <s v="Scarlett"/>
    <s v="Figueroa"/>
    <s v="Business Partner"/>
    <x v="6"/>
    <x v="6"/>
    <s v="Female"/>
    <s v="Latino"/>
    <n v="34"/>
    <d v="2016-10-21T00:00:00"/>
    <s v="October"/>
    <s v="2016"/>
    <s v="Miami"/>
    <s v="United States"/>
    <s v="$52,811"/>
    <n v="0"/>
  </r>
  <r>
    <s v="E04641"/>
    <s v="Scarlett"/>
    <s v="Hill"/>
    <s v="Director"/>
    <x v="4"/>
    <x v="0"/>
    <s v="Female"/>
    <s v="Black"/>
    <n v="45"/>
    <d v="2018-04-22T00:00:00"/>
    <s v="April"/>
    <s v="2018"/>
    <s v="Columbus"/>
    <s v="United States"/>
    <s v="$187,205"/>
    <n v="0.24"/>
  </r>
  <r>
    <s v="E00044"/>
    <s v="Scarlett"/>
    <s v="Jenkins"/>
    <s v="Vice President"/>
    <x v="0"/>
    <x v="1"/>
    <s v="Female"/>
    <s v="Caucasian"/>
    <n v="53"/>
    <d v="2011-11-09T00:00:00"/>
    <s v="November"/>
    <s v="2011"/>
    <s v="Miami"/>
    <s v="United States"/>
    <s v="$198,473"/>
    <n v="0.32"/>
  </r>
  <r>
    <s v="E01148"/>
    <s v="Scarlett"/>
    <s v="Kumar"/>
    <s v="Systems Analyst"/>
    <x v="0"/>
    <x v="3"/>
    <s v="Female"/>
    <s v="Asian"/>
    <n v="55"/>
    <d v="2009-01-07T00:00:00"/>
    <s v="January"/>
    <s v="2009"/>
    <s v="Columbus"/>
    <s v="United States"/>
    <s v="$47,032"/>
    <n v="0"/>
  </r>
  <r>
    <s v="E04379"/>
    <s v="Scarlett"/>
    <s v="Rodriguez"/>
    <s v="Sr. Analyst"/>
    <x v="2"/>
    <x v="2"/>
    <s v="Female"/>
    <s v="Latino"/>
    <n v="60"/>
    <d v="2007-02-24T00:00:00"/>
    <s v="February"/>
    <s v="2007"/>
    <s v="Manaus"/>
    <s v="Brazil"/>
    <s v="$71,699"/>
    <n v="0"/>
  </r>
  <r>
    <s v="E04089"/>
    <s v="Sebastian"/>
    <s v="Fong"/>
    <s v="Sr. Manger"/>
    <x v="0"/>
    <x v="2"/>
    <s v="Male"/>
    <s v="Asian"/>
    <n v="46"/>
    <d v="2017-12-16T00:00:00"/>
    <s v="December"/>
    <s v="2017"/>
    <s v="Austin"/>
    <s v="United States"/>
    <s v="$136,716"/>
    <n v="0.12"/>
  </r>
  <r>
    <s v="E02492"/>
    <s v="Sebastian"/>
    <s v="Gupta"/>
    <s v="Sr. Analyst"/>
    <x v="5"/>
    <x v="3"/>
    <s v="Male"/>
    <s v="Asian"/>
    <n v="40"/>
    <d v="2014-09-22T00:00:00"/>
    <s v="September"/>
    <s v="2014"/>
    <s v="Chongqing"/>
    <s v="China"/>
    <s v="$73,779"/>
    <n v="0"/>
  </r>
  <r>
    <s v="E02639"/>
    <s v="Sebastian"/>
    <s v="Le"/>
    <s v="Analyst"/>
    <x v="2"/>
    <x v="3"/>
    <s v="Male"/>
    <s v="Asian"/>
    <n v="37"/>
    <d v="2015-11-09T00:00:00"/>
    <s v="November"/>
    <s v="2015"/>
    <s v="Beijing"/>
    <s v="China"/>
    <s v="$45,369"/>
    <n v="0"/>
  </r>
  <r>
    <s v="E02642"/>
    <s v="Sebastian"/>
    <s v="Rogers"/>
    <s v="HRISr. Analyst"/>
    <x v="6"/>
    <x v="7"/>
    <s v="Male"/>
    <s v="Caucasian"/>
    <n v="38"/>
    <d v="2019-11-29T00:00:00"/>
    <s v="November"/>
    <s v="2019"/>
    <s v="Miami"/>
    <s v="United States"/>
    <s v="$69,647"/>
    <n v="0"/>
  </r>
  <r>
    <s v="E01479"/>
    <s v="Serenity"/>
    <s v="Bailey"/>
    <s v="IT Systems Architect"/>
    <x v="0"/>
    <x v="2"/>
    <s v="Female"/>
    <s v="Caucasian"/>
    <n v="55"/>
    <d v="2011-11-21T00:00:00"/>
    <s v="November"/>
    <s v="2011"/>
    <s v="Chicago"/>
    <s v="United States"/>
    <s v="$81,218"/>
    <n v="0"/>
  </r>
  <r>
    <s v="E03567"/>
    <s v="Silas"/>
    <s v="Chavez"/>
    <s v="Technical Architect"/>
    <x v="0"/>
    <x v="1"/>
    <s v="Male"/>
    <s v="Latino"/>
    <n v="51"/>
    <d v="2008-04-15T00:00:00"/>
    <s v="April"/>
    <s v="2008"/>
    <s v="Columbus"/>
    <s v="United States"/>
    <s v="$86,431"/>
    <n v="0"/>
  </r>
  <r>
    <s v="E03354"/>
    <s v="Silas"/>
    <s v="Estrada"/>
    <s v="IT Systems Architect"/>
    <x v="0"/>
    <x v="3"/>
    <s v="Male"/>
    <s v="Latino"/>
    <n v="49"/>
    <d v="2016-06-24T00:00:00"/>
    <s v="June"/>
    <s v="2016"/>
    <s v="Rio de Janerio"/>
    <s v="Brazil"/>
    <s v="$68,426"/>
    <n v="0"/>
  </r>
  <r>
    <s v="E02710"/>
    <s v="Silas"/>
    <s v="Huang"/>
    <s v="Engineering Manager"/>
    <x v="4"/>
    <x v="1"/>
    <s v="Male"/>
    <s v="Asian"/>
    <n v="57"/>
    <d v="1992-01-09T00:00:00"/>
    <s v="January"/>
    <s v="1992"/>
    <s v="Miami"/>
    <s v="United States"/>
    <s v="$111,299"/>
    <n v="0.12"/>
  </r>
  <r>
    <s v="E03685"/>
    <s v="Silas"/>
    <s v="Hunter"/>
    <s v="Solutions Architect"/>
    <x v="0"/>
    <x v="3"/>
    <s v="Male"/>
    <s v="Black"/>
    <n v="55"/>
    <d v="1998-05-04T00:00:00"/>
    <s v="May"/>
    <s v="1998"/>
    <s v="Chicago"/>
    <s v="United States"/>
    <s v="$62,174"/>
    <n v="0"/>
  </r>
  <r>
    <s v="E02522"/>
    <s v="Silas"/>
    <s v="Rivera"/>
    <s v="Vice President"/>
    <x v="1"/>
    <x v="3"/>
    <s v="Male"/>
    <s v="Latino"/>
    <n v="48"/>
    <d v="2000-02-28T00:00:00"/>
    <s v="February"/>
    <s v="2000"/>
    <s v="Chicago"/>
    <s v="United States"/>
    <s v="$258,081"/>
    <n v="0.3"/>
  </r>
  <r>
    <s v="E02088"/>
    <s v="Skylar"/>
    <s v="Ayala"/>
    <s v="Sr. Manger"/>
    <x v="2"/>
    <x v="3"/>
    <s v="Female"/>
    <s v="Latino"/>
    <n v="55"/>
    <d v="2017-02-06T00:00:00"/>
    <s v="February"/>
    <s v="2017"/>
    <s v="Phoenix"/>
    <s v="United States"/>
    <s v="$144,986"/>
    <n v="0.12"/>
  </r>
  <r>
    <s v="E00917"/>
    <s v="Skylar"/>
    <s v="Bell"/>
    <s v="Vice President"/>
    <x v="4"/>
    <x v="2"/>
    <s v="Female"/>
    <s v="Caucasian"/>
    <n v="30"/>
    <d v="2018-03-06T00:00:00"/>
    <s v="March"/>
    <s v="2018"/>
    <s v="Columbus"/>
    <s v="United States"/>
    <s v="$255,431"/>
    <n v="0.36"/>
  </r>
  <r>
    <s v="E04000"/>
    <s v="Skylar"/>
    <s v="Carrillo"/>
    <s v="Engineering Manager"/>
    <x v="4"/>
    <x v="3"/>
    <s v="Female"/>
    <s v="Latino"/>
    <n v="44"/>
    <d v="2008-12-18T00:00:00"/>
    <s v="December"/>
    <s v="2008"/>
    <s v="Austin"/>
    <s v="United States"/>
    <s v="$92,753"/>
    <n v="0.13"/>
  </r>
  <r>
    <s v="E00431"/>
    <s v="Skylar"/>
    <s v="Doan"/>
    <s v="Sr. Business Partner"/>
    <x v="6"/>
    <x v="7"/>
    <s v="Female"/>
    <s v="Asian"/>
    <n v="58"/>
    <d v="1994-08-21T00:00:00"/>
    <s v="August"/>
    <s v="1994"/>
    <s v="Seattle"/>
    <s v="United States"/>
    <s v="$93,102"/>
    <n v="0"/>
  </r>
  <r>
    <s v="E02307"/>
    <s v="Skylar"/>
    <s v="Evans"/>
    <s v="Director"/>
    <x v="3"/>
    <x v="1"/>
    <s v="Female"/>
    <s v="Caucasian"/>
    <n v="42"/>
    <d v="2009-06-04T00:00:00"/>
    <s v="June"/>
    <s v="2009"/>
    <s v="Austin"/>
    <s v="United States"/>
    <s v="$174,099"/>
    <n v="0.26"/>
  </r>
  <r>
    <s v="E04903"/>
    <s v="Skylar"/>
    <s v="Liu"/>
    <s v="Director"/>
    <x v="0"/>
    <x v="1"/>
    <s v="Female"/>
    <s v="Asian"/>
    <n v="29"/>
    <d v="2020-08-09T00:00:00"/>
    <s v="August"/>
    <s v="2020"/>
    <s v="Chengdu"/>
    <s v="China"/>
    <s v="$161,203"/>
    <n v="0.15"/>
  </r>
  <r>
    <s v="E00667"/>
    <s v="Skylar"/>
    <s v="Shah"/>
    <s v="Field Engineer"/>
    <x v="4"/>
    <x v="2"/>
    <s v="Female"/>
    <s v="Asian"/>
    <n v="42"/>
    <d v="2012-04-27T00:00:00"/>
    <s v="April"/>
    <s v="2012"/>
    <s v="Phoenix"/>
    <s v="United States"/>
    <s v="$72,903"/>
    <n v="0"/>
  </r>
  <r>
    <s v="E00816"/>
    <s v="Skylar"/>
    <s v="Watson"/>
    <s v="Network Architect"/>
    <x v="0"/>
    <x v="0"/>
    <s v="Female"/>
    <s v="Caucasian"/>
    <n v="28"/>
    <d v="2021-10-08T00:00:00"/>
    <s v="October"/>
    <s v="2021"/>
    <s v="Phoenix"/>
    <s v="United States"/>
    <s v="$64,475"/>
    <n v="0"/>
  </r>
  <r>
    <s v="E03545"/>
    <s v="Sofia"/>
    <s v="Cheng"/>
    <s v="Vice President"/>
    <x v="3"/>
    <x v="3"/>
    <s v="Female"/>
    <s v="Asian"/>
    <n v="63"/>
    <d v="2020-07-26T00:00:00"/>
    <s v="July"/>
    <s v="2020"/>
    <s v="Miami"/>
    <s v="United States"/>
    <s v="$216,195"/>
    <n v="0.31"/>
  </r>
  <r>
    <s v="E00467"/>
    <s v="Sofia"/>
    <s v="Dinh"/>
    <s v="Operations Engineer"/>
    <x v="4"/>
    <x v="3"/>
    <s v="Female"/>
    <s v="Asian"/>
    <n v="55"/>
    <d v="1995-08-04T00:00:00"/>
    <s v="August"/>
    <s v="1995"/>
    <s v="Chicago"/>
    <s v="United States"/>
    <s v="$80,701"/>
    <n v="0"/>
  </r>
  <r>
    <s v="E00682"/>
    <s v="Sofia"/>
    <s v="Fernandez"/>
    <s v="Manager"/>
    <x v="3"/>
    <x v="2"/>
    <s v="Female"/>
    <s v="Latino"/>
    <n v="44"/>
    <d v="2005-10-17T00:00:00"/>
    <s v="October"/>
    <s v="2005"/>
    <s v="Phoenix"/>
    <s v="United States"/>
    <s v="$105,223"/>
    <n v="0.1"/>
  </r>
  <r>
    <s v="E02227"/>
    <s v="Sofia"/>
    <s v="Parker"/>
    <s v="Cloud Infrastructure Architect"/>
    <x v="0"/>
    <x v="2"/>
    <s v="Female"/>
    <s v="Caucasian"/>
    <n v="36"/>
    <d v="2014-05-30T00:00:00"/>
    <s v="May"/>
    <s v="2014"/>
    <s v="Chicago"/>
    <s v="United States"/>
    <s v="$99,080"/>
    <n v="0"/>
  </r>
  <r>
    <s v="E00555"/>
    <s v="Sofia"/>
    <s v="Trinh"/>
    <s v="Network Architect"/>
    <x v="0"/>
    <x v="0"/>
    <s v="Female"/>
    <s v="Asian"/>
    <n v="45"/>
    <d v="2006-12-18T00:00:00"/>
    <s v="December"/>
    <s v="2006"/>
    <s v="Chongqing"/>
    <s v="China"/>
    <s v="$68,337"/>
    <n v="0"/>
  </r>
  <r>
    <s v="E01076"/>
    <s v="Sofia"/>
    <s v="Vu"/>
    <s v="Sr. Manger"/>
    <x v="6"/>
    <x v="7"/>
    <s v="Female"/>
    <s v="Asian"/>
    <n v="52"/>
    <d v="2017-09-05T00:00:00"/>
    <s v="September"/>
    <s v="2017"/>
    <s v="Austin"/>
    <s v="United States"/>
    <s v="$140,042"/>
    <n v="0.13"/>
  </r>
  <r>
    <s v="E00089"/>
    <s v="Sofia"/>
    <s v="Yoon"/>
    <s v="Sr. Manger"/>
    <x v="6"/>
    <x v="7"/>
    <s v="Female"/>
    <s v="Asian"/>
    <n v="37"/>
    <d v="2011-01-17T00:00:00"/>
    <s v="January"/>
    <s v="2011"/>
    <s v="Shanghai"/>
    <s v="China"/>
    <s v="$131,353"/>
    <n v="0.11"/>
  </r>
  <r>
    <s v="E04419"/>
    <s v="Sophia"/>
    <s v="Ahmed"/>
    <s v="Sr. Manger"/>
    <x v="1"/>
    <x v="0"/>
    <s v="Female"/>
    <s v="Asian"/>
    <n v="30"/>
    <d v="2015-06-13T00:00:00"/>
    <s v="June"/>
    <s v="2015"/>
    <s v="Seattle"/>
    <s v="United States"/>
    <s v="$127,972"/>
    <n v="0.11"/>
  </r>
  <r>
    <s v="E02331"/>
    <s v="Sophia"/>
    <s v="Huynh"/>
    <s v="Enterprise Architect"/>
    <x v="0"/>
    <x v="2"/>
    <s v="Female"/>
    <s v="Asian"/>
    <n v="55"/>
    <d v="2005-08-09T00:00:00"/>
    <s v="August"/>
    <s v="2005"/>
    <s v="Miami"/>
    <s v="United States"/>
    <s v="$92,771"/>
    <n v="0"/>
  </r>
  <r>
    <s v="E00941"/>
    <s v="Sophie"/>
    <s v="Ali"/>
    <s v="Analyst"/>
    <x v="2"/>
    <x v="2"/>
    <s v="Female"/>
    <s v="Asian"/>
    <n v="55"/>
    <d v="2002-03-28T00:00:00"/>
    <s v="March"/>
    <s v="2002"/>
    <s v="Columbus"/>
    <s v="United States"/>
    <s v="$50,475"/>
    <n v="0"/>
  </r>
  <r>
    <s v="E04972"/>
    <s v="Sophie"/>
    <s v="Oh"/>
    <s v="Network Engineer"/>
    <x v="0"/>
    <x v="3"/>
    <s v="Female"/>
    <s v="Asian"/>
    <n v="29"/>
    <d v="2017-11-09T00:00:00"/>
    <s v="November"/>
    <s v="2017"/>
    <s v="Miami"/>
    <s v="United States"/>
    <s v="$63,985"/>
    <n v="0"/>
  </r>
  <r>
    <s v="E01947"/>
    <s v="Sophie"/>
    <s v="Owens"/>
    <s v="Analyst II"/>
    <x v="2"/>
    <x v="1"/>
    <s v="Female"/>
    <s v="Caucasian"/>
    <n v="30"/>
    <d v="2015-03-05T00:00:00"/>
    <s v="March"/>
    <s v="2015"/>
    <s v="Seattle"/>
    <s v="United States"/>
    <s v="$52,697"/>
    <n v="0"/>
  </r>
  <r>
    <s v="E02464"/>
    <s v="Sophie"/>
    <s v="Silva"/>
    <s v="Vice President"/>
    <x v="4"/>
    <x v="3"/>
    <s v="Female"/>
    <s v="Latino"/>
    <n v="28"/>
    <d v="2017-07-06T00:00:00"/>
    <s v="July"/>
    <s v="2017"/>
    <s v="Rio de Janerio"/>
    <s v="Brazil"/>
    <s v="$240,488"/>
    <n v="0.4"/>
  </r>
  <r>
    <s v="E04165"/>
    <s v="Sophie"/>
    <s v="Vang"/>
    <s v="Sr. Manger"/>
    <x v="5"/>
    <x v="2"/>
    <s v="Female"/>
    <s v="Asian"/>
    <n v="25"/>
    <d v="2021-09-14T00:00:00"/>
    <s v="September"/>
    <s v="2021"/>
    <s v="Chongqing"/>
    <s v="China"/>
    <s v="$136,810"/>
    <n v="0.14000000000000001"/>
  </r>
  <r>
    <s v="E01839"/>
    <s v="Stella"/>
    <s v="Alexander"/>
    <s v="Automation Engineer"/>
    <x v="4"/>
    <x v="3"/>
    <s v="Female"/>
    <s v="Caucasian"/>
    <n v="52"/>
    <d v="2005-12-10T00:00:00"/>
    <s v="December"/>
    <s v="2005"/>
    <s v="Chicago"/>
    <s v="United States"/>
    <s v="$102,043"/>
    <n v="0"/>
  </r>
  <r>
    <s v="E01488"/>
    <s v="Stella"/>
    <s v="Lai"/>
    <s v="Sr. Analyst"/>
    <x v="3"/>
    <x v="2"/>
    <s v="Female"/>
    <s v="Asian"/>
    <n v="44"/>
    <d v="2021-04-28T00:00:00"/>
    <s v="April"/>
    <s v="2021"/>
    <s v="Miami"/>
    <s v="United States"/>
    <s v="$98,520"/>
    <n v="0"/>
  </r>
  <r>
    <s v="E03550"/>
    <s v="Stella"/>
    <s v="Wu"/>
    <s v="Sr. Manger"/>
    <x v="5"/>
    <x v="0"/>
    <s v="Female"/>
    <s v="Asian"/>
    <n v="35"/>
    <d v="2014-02-20T00:00:00"/>
    <s v="February"/>
    <s v="2014"/>
    <s v="Phoenix"/>
    <s v="United States"/>
    <s v="$155,905"/>
    <n v="0.14000000000000001"/>
  </r>
  <r>
    <s v="E04105"/>
    <s v="Theodore"/>
    <s v="Dinh"/>
    <s v="Technical Architect"/>
    <x v="0"/>
    <x v="2"/>
    <s v="Male"/>
    <s v="Asian"/>
    <n v="59"/>
    <d v="1997-11-29T00:00:00"/>
    <s v="November"/>
    <s v="1997"/>
    <s v="Chongqing"/>
    <s v="China"/>
    <s v="$99,975"/>
    <n v="0"/>
  </r>
  <r>
    <s v="E00955"/>
    <s v="Theodore"/>
    <s v="Marquez"/>
    <s v="Development Engineer"/>
    <x v="4"/>
    <x v="0"/>
    <s v="Male"/>
    <s v="Latino"/>
    <n v="54"/>
    <d v="2012-11-24T00:00:00"/>
    <s v="November"/>
    <s v="2012"/>
    <s v="Sao Paulo"/>
    <s v="Brazil"/>
    <s v="$94,407"/>
    <n v="0"/>
  </r>
  <r>
    <s v="E00144"/>
    <s v="Theodore"/>
    <s v="Ngo"/>
    <s v="Controls Engineer"/>
    <x v="4"/>
    <x v="1"/>
    <s v="Male"/>
    <s v="Asian"/>
    <n v="55"/>
    <d v="2018-04-29T00:00:00"/>
    <s v="April"/>
    <s v="2018"/>
    <s v="Beijing"/>
    <s v="China"/>
    <s v="$83,378"/>
    <n v="0"/>
  </r>
  <r>
    <s v="E00206"/>
    <s v="Theodore"/>
    <s v="Xi"/>
    <s v="Manager"/>
    <x v="2"/>
    <x v="3"/>
    <s v="Male"/>
    <s v="Asian"/>
    <n v="52"/>
    <d v="2009-10-05T00:00:00"/>
    <s v="October"/>
    <s v="2009"/>
    <s v="Shanghai"/>
    <s v="China"/>
    <s v="$122,890"/>
    <n v="7.0000000000000007E-2"/>
  </r>
  <r>
    <s v="E01291"/>
    <s v="Thomas"/>
    <s v="Aguilar"/>
    <s v="Sr. Account Representative"/>
    <x v="1"/>
    <x v="0"/>
    <s v="Male"/>
    <s v="Latino"/>
    <n v="45"/>
    <d v="2021-02-10T00:00:00"/>
    <s v="February"/>
    <s v="2021"/>
    <s v="Phoenix"/>
    <s v="United States"/>
    <s v="$79,882"/>
    <n v="0"/>
  </r>
  <r>
    <s v="E02728"/>
    <s v="Thomas"/>
    <s v="Chang"/>
    <s v="Sr. Analyst"/>
    <x v="3"/>
    <x v="1"/>
    <s v="Male"/>
    <s v="Asian"/>
    <n v="34"/>
    <d v="2011-07-26T00:00:00"/>
    <s v="July"/>
    <s v="2011"/>
    <s v="Beijing"/>
    <s v="China"/>
    <s v="$97,231"/>
    <n v="0"/>
  </r>
  <r>
    <s v="E00508"/>
    <s v="Thomas"/>
    <s v="Jung"/>
    <s v="Sr. Analyst"/>
    <x v="3"/>
    <x v="1"/>
    <s v="Male"/>
    <s v="Asian"/>
    <n v="50"/>
    <d v="2009-10-23T00:00:00"/>
    <s v="October"/>
    <s v="2009"/>
    <s v="Shanghai"/>
    <s v="China"/>
    <s v="$79,447"/>
    <n v="0"/>
  </r>
  <r>
    <s v="E00791"/>
    <s v="Thomas"/>
    <s v="Padilla"/>
    <s v="Vice President"/>
    <x v="5"/>
    <x v="1"/>
    <s v="Male"/>
    <s v="Latino"/>
    <n v="57"/>
    <d v="2003-07-26T00:00:00"/>
    <s v="July"/>
    <s v="2003"/>
    <s v="Sao Paulo"/>
    <s v="Brazil"/>
    <s v="$206,624"/>
    <n v="0.4"/>
  </r>
  <r>
    <s v="E03802"/>
    <s v="Thomas"/>
    <s v="Vazquez"/>
    <s v="Director"/>
    <x v="4"/>
    <x v="3"/>
    <s v="Male"/>
    <s v="Latino"/>
    <n v="46"/>
    <d v="2014-07-19T00:00:00"/>
    <s v="July"/>
    <s v="2014"/>
    <s v="Sao Paulo"/>
    <s v="Brazil"/>
    <s v="$173,629"/>
    <n v="0.21"/>
  </r>
  <r>
    <s v="E01966"/>
    <s v="Thomas"/>
    <s v="Williams"/>
    <s v="Field Engineer"/>
    <x v="4"/>
    <x v="0"/>
    <s v="Male"/>
    <s v="Caucasian"/>
    <n v="45"/>
    <d v="2015-11-21T00:00:00"/>
    <s v="November"/>
    <s v="2015"/>
    <s v="Columbus"/>
    <s v="United States"/>
    <s v="$87,292"/>
    <n v="0"/>
  </r>
  <r>
    <s v="E02857"/>
    <s v="Valentina"/>
    <s v="Davis"/>
    <s v="Analyst"/>
    <x v="1"/>
    <x v="0"/>
    <s v="Female"/>
    <s v="Caucasian"/>
    <n v="33"/>
    <d v="2014-04-13T00:00:00"/>
    <s v="April"/>
    <s v="2014"/>
    <s v="Miami"/>
    <s v="United States"/>
    <s v="$46,878"/>
    <n v="0"/>
  </r>
  <r>
    <s v="E00749"/>
    <s v="Valentina"/>
    <s v="Moua"/>
    <s v="Account Representative"/>
    <x v="1"/>
    <x v="2"/>
    <s v="Female"/>
    <s v="Asian"/>
    <n v="37"/>
    <d v="2015-11-10T00:00:00"/>
    <s v="November"/>
    <s v="2015"/>
    <s v="Columbus"/>
    <s v="United States"/>
    <s v="$64,204"/>
    <n v="0"/>
  </r>
  <r>
    <s v="E02534"/>
    <s v="Victoria"/>
    <s v="Johnson"/>
    <s v="Sr. Manger"/>
    <x v="3"/>
    <x v="3"/>
    <s v="Female"/>
    <s v="Caucasian"/>
    <n v="55"/>
    <d v="2004-05-28T00:00:00"/>
    <s v="May"/>
    <s v="2004"/>
    <s v="Columbus"/>
    <s v="United States"/>
    <s v="$159,885"/>
    <n v="0.12"/>
  </r>
  <r>
    <s v="E04598"/>
    <s v="Violet"/>
    <s v="Garcia"/>
    <s v="Sr. Analyst"/>
    <x v="5"/>
    <x v="0"/>
    <s v="Female"/>
    <s v="Latino"/>
    <n v="35"/>
    <d v="2017-01-10T00:00:00"/>
    <s v="January"/>
    <s v="2017"/>
    <s v="Austin"/>
    <s v="United States"/>
    <s v="$80,622"/>
    <n v="0"/>
  </r>
  <r>
    <s v="E03474"/>
    <s v="Violet"/>
    <s v="Hall"/>
    <s v="Solutions Architect"/>
    <x v="0"/>
    <x v="3"/>
    <s v="Female"/>
    <s v="Caucasian"/>
    <n v="40"/>
    <d v="2010-12-10T00:00:00"/>
    <s v="December"/>
    <s v="2010"/>
    <s v="Chicago"/>
    <s v="United States"/>
    <s v="$97,807"/>
    <n v="0"/>
  </r>
  <r>
    <s v="E01970"/>
    <s v="Vivian"/>
    <s v="Barnes"/>
    <s v="Director"/>
    <x v="6"/>
    <x v="7"/>
    <s v="Female"/>
    <s v="Caucasian"/>
    <n v="51"/>
    <d v="2021-03-28T00:00:00"/>
    <s v="March"/>
    <s v="2021"/>
    <s v="Phoenix"/>
    <s v="United States"/>
    <s v="$180,687"/>
    <n v="0.19"/>
  </r>
  <r>
    <s v="E04853"/>
    <s v="Vivian"/>
    <s v="Chu"/>
    <s v="Sr. Account Representative"/>
    <x v="1"/>
    <x v="1"/>
    <s v="Female"/>
    <s v="Asian"/>
    <n v="46"/>
    <d v="2021-01-17T00:00:00"/>
    <s v="January"/>
    <s v="2021"/>
    <s v="Shanghai"/>
    <s v="China"/>
    <s v="$72,131"/>
    <n v="0"/>
  </r>
  <r>
    <s v="E01943"/>
    <s v="Vivian"/>
    <s v="Espinoza"/>
    <s v="Sr. Manger"/>
    <x v="1"/>
    <x v="3"/>
    <s v="Female"/>
    <s v="Latino"/>
    <n v="52"/>
    <d v="2006-10-05T00:00:00"/>
    <s v="October"/>
    <s v="2006"/>
    <s v="Rio de Janerio"/>
    <s v="Brazil"/>
    <s v="$147,966"/>
    <n v="0.11"/>
  </r>
  <r>
    <s v="E00834"/>
    <s v="Vivian"/>
    <s v="Guzman"/>
    <s v="Analyst II"/>
    <x v="2"/>
    <x v="0"/>
    <s v="Female"/>
    <s v="Latino"/>
    <n v="53"/>
    <d v="2002-02-09T00:00:00"/>
    <s v="February"/>
    <s v="2002"/>
    <s v="Phoenix"/>
    <s v="United States"/>
    <s v="$58,605"/>
    <n v="0"/>
  </r>
  <r>
    <s v="E03648"/>
    <s v="Vivian"/>
    <s v="Hunter"/>
    <s v="Account Representative"/>
    <x v="1"/>
    <x v="3"/>
    <s v="Female"/>
    <s v="Black"/>
    <n v="26"/>
    <d v="2019-08-21T00:00:00"/>
    <s v="August"/>
    <s v="2019"/>
    <s v="Seattle"/>
    <s v="United States"/>
    <s v="$66,084"/>
    <n v="0"/>
  </r>
  <r>
    <s v="E03061"/>
    <s v="Vivian"/>
    <s v="Lewis"/>
    <s v="Manager"/>
    <x v="5"/>
    <x v="2"/>
    <s v="Female"/>
    <s v="Caucasian"/>
    <n v="65"/>
    <d v="2011-09-07T00:00:00"/>
    <s v="September"/>
    <s v="2011"/>
    <s v="Columbus"/>
    <s v="United States"/>
    <s v="$104,903"/>
    <n v="0.1"/>
  </r>
  <r>
    <s v="E04484"/>
    <s v="Vivian"/>
    <s v="Thao"/>
    <s v="Quality Engineer"/>
    <x v="4"/>
    <x v="1"/>
    <s v="Female"/>
    <s v="Asian"/>
    <n v="45"/>
    <d v="2015-04-23T00:00:00"/>
    <s v="April"/>
    <s v="2015"/>
    <s v="Chicago"/>
    <s v="United States"/>
    <s v="$60,017"/>
    <n v="0"/>
  </r>
  <r>
    <s v="E00401"/>
    <s v="Wesley"/>
    <s v="Adams"/>
    <s v="System Administrator "/>
    <x v="0"/>
    <x v="3"/>
    <s v="Male"/>
    <s v="Caucasian"/>
    <n v="48"/>
    <d v="2003-08-11T00:00:00"/>
    <s v="August"/>
    <s v="2003"/>
    <s v="Seattle"/>
    <s v="United States"/>
    <s v="$93,017"/>
    <n v="0"/>
  </r>
  <r>
    <s v="E00342"/>
    <s v="Wesley"/>
    <s v="Doan"/>
    <s v="Manager"/>
    <x v="2"/>
    <x v="3"/>
    <s v="Male"/>
    <s v="Asian"/>
    <n v="63"/>
    <d v="2004-04-19T00:00:00"/>
    <s v="April"/>
    <s v="2004"/>
    <s v="Shanghai"/>
    <s v="China"/>
    <s v="$122,487"/>
    <n v="0.08"/>
  </r>
  <r>
    <s v="E00703"/>
    <s v="Wesley"/>
    <s v="Dominguez"/>
    <s v="Engineering Manager"/>
    <x v="4"/>
    <x v="3"/>
    <s v="Male"/>
    <s v="Latino"/>
    <n v="45"/>
    <d v="2018-04-27T00:00:00"/>
    <s v="April"/>
    <s v="2018"/>
    <s v="Chicago"/>
    <s v="United States"/>
    <s v="$115,490"/>
    <n v="0.12"/>
  </r>
  <r>
    <s v="E03689"/>
    <s v="Wesley"/>
    <s v="Gray"/>
    <s v="Sr. Analyst"/>
    <x v="3"/>
    <x v="0"/>
    <s v="Male"/>
    <s v="Caucasian"/>
    <n v="62"/>
    <d v="2003-04-22T00:00:00"/>
    <s v="April"/>
    <s v="2003"/>
    <s v="Seattle"/>
    <s v="United States"/>
    <s v="$76,906"/>
    <n v="0"/>
  </r>
  <r>
    <s v="E00836"/>
    <s v="Wesley"/>
    <s v="King"/>
    <s v="Manager"/>
    <x v="3"/>
    <x v="2"/>
    <s v="Male"/>
    <s v="Caucasian"/>
    <n v="57"/>
    <d v="2019-01-19T00:00:00"/>
    <s v="January"/>
    <s v="2019"/>
    <s v="Chicago"/>
    <s v="United States"/>
    <s v="$101,577"/>
    <n v="0.05"/>
  </r>
  <r>
    <s v="E01986"/>
    <s v="Wesley"/>
    <s v="Sharma"/>
    <s v="Manager"/>
    <x v="0"/>
    <x v="3"/>
    <s v="Male"/>
    <s v="Asian"/>
    <n v="51"/>
    <d v="1994-02-23T00:00:00"/>
    <s v="February"/>
    <s v="1994"/>
    <s v="Shanghai"/>
    <s v="China"/>
    <s v="$122,802"/>
    <n v="0.05"/>
  </r>
  <r>
    <s v="E03094"/>
    <s v="Wesley"/>
    <s v="Young"/>
    <s v="Sr. Analyst"/>
    <x v="5"/>
    <x v="0"/>
    <s v="Male"/>
    <s v="Caucasian"/>
    <n v="33"/>
    <d v="2016-09-18T00:00:00"/>
    <s v="September"/>
    <s v="2016"/>
    <s v="Columbus"/>
    <s v="United States"/>
    <s v="$98,427"/>
    <n v="0"/>
  </r>
  <r>
    <s v="E04157"/>
    <s v="William"/>
    <s v="Cao"/>
    <s v="Sr. Analyst"/>
    <x v="5"/>
    <x v="2"/>
    <s v="Male"/>
    <s v="Asian"/>
    <n v="63"/>
    <d v="2017-02-12T00:00:00"/>
    <s v="February"/>
    <s v="2017"/>
    <s v="Beijing"/>
    <s v="China"/>
    <s v="$77,629"/>
    <n v="0"/>
  </r>
  <r>
    <s v="E02966"/>
    <s v="William"/>
    <s v="Foster"/>
    <s v="Field Engineer"/>
    <x v="4"/>
    <x v="2"/>
    <s v="Male"/>
    <s v="Caucasian"/>
    <n v="58"/>
    <d v="2002-05-23T00:00:00"/>
    <s v="May"/>
    <s v="2002"/>
    <s v="Phoenix"/>
    <s v="United States"/>
    <s v="$76,354"/>
    <n v="0"/>
  </r>
  <r>
    <s v="E02217"/>
    <s v="William"/>
    <s v="Phillips"/>
    <s v="Network Architect"/>
    <x v="0"/>
    <x v="3"/>
    <s v="Male"/>
    <s v="Black"/>
    <n v="61"/>
    <d v="2004-01-27T00:00:00"/>
    <s v="January"/>
    <s v="2004"/>
    <s v="Austin"/>
    <s v="United States"/>
    <s v="$88,478"/>
    <n v="0"/>
  </r>
  <r>
    <s v="E04600"/>
    <s v="William"/>
    <s v="Vu"/>
    <s v="Account Representative"/>
    <x v="1"/>
    <x v="0"/>
    <s v="Male"/>
    <s v="Asian"/>
    <n v="37"/>
    <d v="2013-11-14T00:00:00"/>
    <s v="November"/>
    <s v="2013"/>
    <s v="Shanghai"/>
    <s v="China"/>
    <s v="$56,037"/>
    <n v="0"/>
  </r>
  <r>
    <s v="E01366"/>
    <s v="William"/>
    <s v="Walker"/>
    <s v="Computer Systems Manager"/>
    <x v="0"/>
    <x v="1"/>
    <s v="Male"/>
    <s v="Black"/>
    <n v="40"/>
    <d v="2019-02-24T00:00:00"/>
    <s v="February"/>
    <s v="2019"/>
    <s v="Columbus"/>
    <s v="United States"/>
    <s v="$95,899"/>
    <n v="0.1"/>
  </r>
  <r>
    <s v="E00624"/>
    <s v="William"/>
    <s v="Watson"/>
    <s v="Director"/>
    <x v="3"/>
    <x v="0"/>
    <s v="Male"/>
    <s v="Caucasian"/>
    <n v="41"/>
    <d v="2013-06-04T00:00:00"/>
    <s v="June"/>
    <s v="2013"/>
    <s v="Miami"/>
    <s v="United States"/>
    <s v="$167,526"/>
    <n v="0.26"/>
  </r>
  <r>
    <s v="E03113"/>
    <s v="Willow"/>
    <s v="Chen"/>
    <s v="Manager"/>
    <x v="3"/>
    <x v="3"/>
    <s v="Female"/>
    <s v="Asian"/>
    <n v="50"/>
    <d v="2012-09-03T00:00:00"/>
    <s v="September"/>
    <s v="2012"/>
    <s v="Austin"/>
    <s v="United States"/>
    <s v="$102,033"/>
    <n v="0.08"/>
  </r>
  <r>
    <s v="E01516"/>
    <s v="Willow"/>
    <s v="Mai"/>
    <s v="Business Partner"/>
    <x v="6"/>
    <x v="5"/>
    <s v="Female"/>
    <s v="Asian"/>
    <n v="45"/>
    <d v="2003-12-17T00:00:00"/>
    <s v="December"/>
    <s v="2003"/>
    <s v="Chengdu"/>
    <s v="China"/>
    <s v="$48,345"/>
    <n v="0"/>
  </r>
  <r>
    <s v="E02920"/>
    <s v="Willow"/>
    <s v="Woods"/>
    <s v="Vice President"/>
    <x v="6"/>
    <x v="6"/>
    <s v="Female"/>
    <s v="Caucasian"/>
    <n v="28"/>
    <d v="2021-07-25T00:00:00"/>
    <s v="July"/>
    <s v="2021"/>
    <s v="Miami"/>
    <s v="United States"/>
    <s v="$231,850"/>
    <n v="0.39"/>
  </r>
  <r>
    <s v="E00154"/>
    <s v="Wyatt"/>
    <s v="Chin"/>
    <s v="Vice President"/>
    <x v="4"/>
    <x v="0"/>
    <s v="Male"/>
    <s v="Asian"/>
    <n v="43"/>
    <d v="2004-06-07T00:00:00"/>
    <s v="June"/>
    <s v="2004"/>
    <s v="Seattle"/>
    <s v="United States"/>
    <s v="$246,231"/>
    <n v="0.31"/>
  </r>
  <r>
    <s v="E02825"/>
    <s v="Wyatt"/>
    <s v="Li"/>
    <s v="Vice President"/>
    <x v="4"/>
    <x v="2"/>
    <s v="Male"/>
    <s v="Asian"/>
    <n v="63"/>
    <d v="2013-06-03T00:00:00"/>
    <s v="June"/>
    <s v="2013"/>
    <s v="Chicago"/>
    <s v="United States"/>
    <s v="$254,289"/>
    <n v="0.39"/>
  </r>
  <r>
    <s v="E02185"/>
    <s v="Wyatt"/>
    <s v="Rojas"/>
    <s v="Computer Systems Manager"/>
    <x v="0"/>
    <x v="3"/>
    <s v="Male"/>
    <s v="Latino"/>
    <n v="32"/>
    <d v="2013-03-20T00:00:00"/>
    <s v="March"/>
    <s v="2013"/>
    <s v="Austin"/>
    <s v="United States"/>
    <s v="$79,921"/>
    <n v="0.05"/>
  </r>
  <r>
    <s v="E03106"/>
    <s v="Xavier"/>
    <s v="Davis"/>
    <s v="Vice President"/>
    <x v="2"/>
    <x v="3"/>
    <s v="Male"/>
    <s v="Caucasian"/>
    <n v="36"/>
    <d v="2009-01-17T00:00:00"/>
    <s v="January"/>
    <s v="2009"/>
    <s v="Seattle"/>
    <s v="United States"/>
    <s v="$238,236"/>
    <n v="0.31"/>
  </r>
  <r>
    <s v="E01899"/>
    <s v="Xavier"/>
    <s v="Jackson"/>
    <s v="Vice President"/>
    <x v="5"/>
    <x v="0"/>
    <s v="Male"/>
    <s v="Caucasian"/>
    <n v="52"/>
    <d v="2002-06-11T00:00:00"/>
    <s v="June"/>
    <s v="2002"/>
    <s v="Miami"/>
    <s v="United States"/>
    <s v="$236,314"/>
    <n v="0.34"/>
  </r>
  <r>
    <s v="E01403"/>
    <s v="Xavier"/>
    <s v="Park"/>
    <s v="Vice President"/>
    <x v="0"/>
    <x v="1"/>
    <s v="Male"/>
    <s v="Asian"/>
    <n v="40"/>
    <d v="2020-11-08T00:00:00"/>
    <s v="November"/>
    <s v="2020"/>
    <s v="Chengdu"/>
    <s v="China"/>
    <s v="$234,469"/>
    <n v="0.31"/>
  </r>
  <r>
    <s v="E02047"/>
    <s v="Xavier"/>
    <s v="Perez"/>
    <s v="Sr. Analyst"/>
    <x v="1"/>
    <x v="2"/>
    <s v="Male"/>
    <s v="Latino"/>
    <n v="51"/>
    <d v="1998-02-26T00:00:00"/>
    <s v="February"/>
    <s v="1998"/>
    <s v="Rio de Janerio"/>
    <s v="Brazil"/>
    <s v="$71,111"/>
    <n v="0"/>
  </r>
  <r>
    <s v="E04562"/>
    <s v="Xavier"/>
    <s v="Zheng"/>
    <s v="Account Representative"/>
    <x v="1"/>
    <x v="2"/>
    <s v="Male"/>
    <s v="Asian"/>
    <n v="31"/>
    <d v="2017-07-22T00:00:00"/>
    <s v="July"/>
    <s v="2017"/>
    <s v="Austin"/>
    <s v="United States"/>
    <s v="$55,854"/>
    <n v="0"/>
  </r>
  <r>
    <s v="E04277"/>
    <s v="Zoe"/>
    <s v="Do"/>
    <s v="Analyst II"/>
    <x v="1"/>
    <x v="0"/>
    <s v="Female"/>
    <s v="Asian"/>
    <n v="60"/>
    <d v="2014-01-08T00:00:00"/>
    <s v="January"/>
    <s v="2014"/>
    <s v="Beijing"/>
    <s v="China"/>
    <s v="$51,877"/>
    <n v="0"/>
  </r>
  <r>
    <s v="E00976"/>
    <s v="Zoe"/>
    <s v="Rodriguez"/>
    <s v="Director"/>
    <x v="6"/>
    <x v="6"/>
    <s v="Female"/>
    <s v="Latino"/>
    <n v="65"/>
    <d v="2004-05-23T00:00:00"/>
    <s v="May"/>
    <s v="2004"/>
    <s v="Phoenix"/>
    <s v="United States"/>
    <s v="$153,938"/>
    <n v="0.2"/>
  </r>
  <r>
    <s v="E04931"/>
    <s v="Zoe"/>
    <s v="Romero"/>
    <s v="Network Architect"/>
    <x v="0"/>
    <x v="2"/>
    <s v="Female"/>
    <s v="Latino"/>
    <n v="32"/>
    <d v="2021-10-05T00:00:00"/>
    <s v="October"/>
    <s v="2021"/>
    <s v="Sao Paulo"/>
    <s v="Brazil"/>
    <s v="$88,072"/>
    <n v="0"/>
  </r>
  <r>
    <s v="E04817"/>
    <s v="Zoe"/>
    <s v="Sanchez"/>
    <s v="Sr. Analyst"/>
    <x v="3"/>
    <x v="1"/>
    <s v="Female"/>
    <s v="Latino"/>
    <n v="53"/>
    <d v="2004-12-23T00:00:00"/>
    <s v="December"/>
    <s v="2004"/>
    <s v="Sao Paulo"/>
    <s v="Brazil"/>
    <s v="$90,212"/>
    <n v="0"/>
  </r>
  <r>
    <s v="E03718"/>
    <s v="Zoe"/>
    <s v="Zhou"/>
    <s v="Manager"/>
    <x v="2"/>
    <x v="3"/>
    <s v="Female"/>
    <s v="Asian"/>
    <n v="61"/>
    <d v="2009-10-06T00:00:00"/>
    <s v="October"/>
    <s v="2009"/>
    <s v="Beijing"/>
    <s v="China"/>
    <s v="$103,096"/>
    <n v="7.0000000000000007E-2"/>
  </r>
  <r>
    <s v="E01848"/>
    <s v="Zoey"/>
    <s v="Jackson"/>
    <s v="Business Partner"/>
    <x v="6"/>
    <x v="5"/>
    <s v="Female"/>
    <s v="Black"/>
    <n v="46"/>
    <d v="2008-08-21T00:00:00"/>
    <s v="August"/>
    <s v="2008"/>
    <s v="Miami"/>
    <s v="United States"/>
    <s v="$59,067"/>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F49A85-3953-7641-A52D-4F26FD11207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9" firstHeaderRow="1" firstDataRow="1" firstDataCol="1"/>
  <pivotFields count="16">
    <pivotField dataField="1" showAll="0"/>
    <pivotField showAll="0"/>
    <pivotField showAll="0"/>
    <pivotField showAll="0"/>
    <pivotField axis="axisRow" showAll="0">
      <items count="8">
        <item x="3"/>
        <item x="4"/>
        <item x="2"/>
        <item x="6"/>
        <item x="0"/>
        <item x="5"/>
        <item x="1"/>
        <item t="default"/>
      </items>
    </pivotField>
    <pivotField axis="axisRow" showAll="0">
      <items count="9">
        <item x="3"/>
        <item x="2"/>
        <item x="1"/>
        <item x="4"/>
        <item x="5"/>
        <item x="7"/>
        <item x="6"/>
        <item x="0"/>
        <item t="default"/>
      </items>
    </pivotField>
    <pivotField showAll="0"/>
    <pivotField showAll="0"/>
    <pivotField showAll="0"/>
    <pivotField numFmtId="14" showAll="0"/>
    <pivotField showAll="0"/>
    <pivotField showAll="0"/>
    <pivotField showAll="0"/>
    <pivotField showAll="0"/>
    <pivotField showAll="0"/>
    <pivotField numFmtId="9" showAll="0"/>
  </pivotFields>
  <rowFields count="2">
    <field x="4"/>
    <field x="5"/>
  </rowFields>
  <rowItems count="36">
    <i>
      <x/>
    </i>
    <i r="1">
      <x/>
    </i>
    <i r="1">
      <x v="1"/>
    </i>
    <i r="1">
      <x v="2"/>
    </i>
    <i r="1">
      <x v="7"/>
    </i>
    <i>
      <x v="1"/>
    </i>
    <i r="1">
      <x/>
    </i>
    <i r="1">
      <x v="1"/>
    </i>
    <i r="1">
      <x v="2"/>
    </i>
    <i r="1">
      <x v="7"/>
    </i>
    <i>
      <x v="2"/>
    </i>
    <i r="1">
      <x/>
    </i>
    <i r="1">
      <x v="1"/>
    </i>
    <i r="1">
      <x v="2"/>
    </i>
    <i r="1">
      <x v="7"/>
    </i>
    <i>
      <x v="3"/>
    </i>
    <i r="1">
      <x v="3"/>
    </i>
    <i r="1">
      <x v="4"/>
    </i>
    <i r="1">
      <x v="5"/>
    </i>
    <i r="1">
      <x v="6"/>
    </i>
    <i>
      <x v="4"/>
    </i>
    <i r="1">
      <x/>
    </i>
    <i r="1">
      <x v="1"/>
    </i>
    <i r="1">
      <x v="2"/>
    </i>
    <i r="1">
      <x v="7"/>
    </i>
    <i>
      <x v="5"/>
    </i>
    <i r="1">
      <x/>
    </i>
    <i r="1">
      <x v="1"/>
    </i>
    <i r="1">
      <x v="2"/>
    </i>
    <i r="1">
      <x v="7"/>
    </i>
    <i>
      <x v="6"/>
    </i>
    <i r="1">
      <x/>
    </i>
    <i r="1">
      <x v="1"/>
    </i>
    <i r="1">
      <x v="2"/>
    </i>
    <i r="1">
      <x v="7"/>
    </i>
    <i t="grand">
      <x/>
    </i>
  </rowItems>
  <colItems count="1">
    <i/>
  </colItems>
  <dataFields count="1">
    <dataField name="Count of EE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4481F9-0A14-E548-9402-0C30439ACA51}" name="Table3" displayName="Table3" ref="A3:P1003" totalsRowShown="0" headerRowDxfId="4" headerRowCellStyle="60% - Accent4">
  <tableColumns count="16">
    <tableColumn id="1" xr3:uid="{48B5928A-BAEB-1445-9AA6-33923712E421}" name="EEID">
      <calculatedColumnFormula array="1">INDEX('Data Cleaning'!$D$2:$D$1001,'Data Cleaning'!AF2)</calculatedColumnFormula>
    </tableColumn>
    <tableColumn id="2" xr3:uid="{0703176E-FA80-6541-964A-76423AA13559}" name="First Name">
      <calculatedColumnFormula array="1">INDEX('Data Cleaning'!E$2:E$1001,'Data Cleaning'!$AF2)</calculatedColumnFormula>
    </tableColumn>
    <tableColumn id="3" xr3:uid="{8155B989-4433-5141-A81D-F7F8FB75FA59}" name="Last Name">
      <calculatedColumnFormula array="1">INDEX('Data Cleaning'!F$2:F$1001,'Data Cleaning'!$AF2)</calculatedColumnFormula>
    </tableColumn>
    <tableColumn id="4" xr3:uid="{96C3AD99-AC16-FA4B-B750-E34755B86DC8}" name="Job Title">
      <calculatedColumnFormula array="1">INDEX('Data Cleaning'!G$2:G$1001,'Data Cleaning'!$AF2)</calculatedColumnFormula>
    </tableColumn>
    <tableColumn id="5" xr3:uid="{CC4D8F97-EF46-E24D-81EF-7A199355D426}" name="Deparment">
      <calculatedColumnFormula array="1">INDEX('Data Cleaning'!J$2:J$1001,'Data Cleaning'!$AF2)</calculatedColumnFormula>
    </tableColumn>
    <tableColumn id="6" xr3:uid="{25D0ABB1-8B69-1D4F-82C6-92CE052AA990}" name="Unit">
      <calculatedColumnFormula array="1">INDEX('Data Cleaning'!K$2:K$1001,'Data Cleaning'!$AF2)</calculatedColumnFormula>
    </tableColumn>
    <tableColumn id="7" xr3:uid="{778EAFAE-2A5D-F145-8F89-36D0BF66CBD1}" name="Gender">
      <calculatedColumnFormula array="1">INDEX('Data Cleaning'!L$2:L$1001,'Data Cleaning'!$AF2)</calculatedColumnFormula>
    </tableColumn>
    <tableColumn id="8" xr3:uid="{06CFB436-CFBF-924C-9941-640E8ABD747A}" name="Ethnicity">
      <calculatedColumnFormula array="1">INDEX('Data Cleaning'!M$2:M$1001,'Data Cleaning'!$AF2)</calculatedColumnFormula>
    </tableColumn>
    <tableColumn id="9" xr3:uid="{5C9F315C-35EA-A04B-9FCD-5D9E8EDE2B24}" name="Age">
      <calculatedColumnFormula array="1">INDEX('Data Cleaning'!N$2:N$1001,'Data Cleaning'!$AF2)</calculatedColumnFormula>
    </tableColumn>
    <tableColumn id="10" xr3:uid="{B656B27F-A67F-B949-8AEB-82F31BDFABAC}" name="Hire Date" dataDxfId="3">
      <calculatedColumnFormula array="1">INDEX('Data Cleaning'!U$2:U$1001,'Data Cleaning'!$AF2)</calculatedColumnFormula>
    </tableColumn>
    <tableColumn id="11" xr3:uid="{248A4C31-9C09-DB4B-B103-A177FE22E1E7}" name="Hire Month" dataDxfId="2">
      <calculatedColumnFormula array="1">INDEX('Data Cleaning'!V$2:V$1001,'Data Cleaning'!$AF2)</calculatedColumnFormula>
    </tableColumn>
    <tableColumn id="12" xr3:uid="{089B6B16-B2A1-CF44-861C-0735733B91EF}" name="Hire Year" dataDxfId="1">
      <calculatedColumnFormula array="1">INDEX('Data Cleaning'!W$2:W$1001,'Data Cleaning'!$AF2)</calculatedColumnFormula>
    </tableColumn>
    <tableColumn id="13" xr3:uid="{CC4BB398-43E0-F148-86AA-BC968741FFEE}" name="City">
      <calculatedColumnFormula array="1">INDEX('Data Cleaning'!AB$2:AB$1001,'Data Cleaning'!$AF2)</calculatedColumnFormula>
    </tableColumn>
    <tableColumn id="14" xr3:uid="{221B69BF-AE12-C242-993F-22A32EC345CD}" name="Country">
      <calculatedColumnFormula array="1">INDEX('Data Cleaning'!AC$2:AC$1001,'Data Cleaning'!$AF2)</calculatedColumnFormula>
    </tableColumn>
    <tableColumn id="15" xr3:uid="{46AC6459-5CFF-E248-ABB8-ADE2A6C2F598}" name="Annual Salary">
      <calculatedColumnFormula array="1">INDEX('Data Cleaning'!X$2:X$1001,'Data Cleaning'!$AF2)</calculatedColumnFormula>
    </tableColumn>
    <tableColumn id="16" xr3:uid="{E152E7FB-7DB2-B24A-8E45-9099FB7D8684}" name="Bonus %" dataDxfId="0">
      <calculatedColumnFormula array="1">INDEX('Data Cleaning'!Y$2:Y$1001,'Data Cleaning'!$AF2)</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TheSpreadsheetGuru 2021">
      <a:dk1>
        <a:srgbClr val="000000"/>
      </a:dk1>
      <a:lt1>
        <a:sysClr val="window" lastClr="FFFFFF"/>
      </a:lt1>
      <a:dk2>
        <a:srgbClr val="7E8995"/>
      </a:dk2>
      <a:lt2>
        <a:srgbClr val="414042"/>
      </a:lt2>
      <a:accent1>
        <a:srgbClr val="439FFD"/>
      </a:accent1>
      <a:accent2>
        <a:srgbClr val="E04C41"/>
      </a:accent2>
      <a:accent3>
        <a:srgbClr val="8D67E3"/>
      </a:accent3>
      <a:accent4>
        <a:srgbClr val="FFC000"/>
      </a:accent4>
      <a:accent5>
        <a:srgbClr val="2E3E51"/>
      </a:accent5>
      <a:accent6>
        <a:srgbClr val="3DB182"/>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978A3-D238-8644-86F9-91120DF71DE1}">
  <sheetPr>
    <tabColor rgb="FFFFC000"/>
  </sheetPr>
  <dimension ref="A1:A2"/>
  <sheetViews>
    <sheetView showGridLines="0" tabSelected="1" workbookViewId="0">
      <selection activeCell="E43" sqref="E43"/>
    </sheetView>
  </sheetViews>
  <sheetFormatPr baseColWidth="10" defaultRowHeight="15" x14ac:dyDescent="0.2"/>
  <sheetData>
    <row r="1" s="18" customFormat="1" x14ac:dyDescent="0.2"/>
    <row r="2" s="18" customFormat="1"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B1635-C064-E649-80A8-663F7823E6C7}">
  <sheetPr>
    <tabColor theme="7" tint="0.59999389629810485"/>
  </sheetPr>
  <dimension ref="A1:K1002"/>
  <sheetViews>
    <sheetView zoomScale="160" zoomScaleNormal="160" workbookViewId="0">
      <selection activeCell="B4" sqref="B4"/>
    </sheetView>
  </sheetViews>
  <sheetFormatPr baseColWidth="10" defaultRowHeight="15" x14ac:dyDescent="0.2"/>
  <cols>
    <col min="1" max="1" width="25.5" customWidth="1"/>
    <col min="2" max="2" width="24.1640625" customWidth="1"/>
    <col min="3" max="3" width="35.83203125" customWidth="1"/>
    <col min="4" max="4" width="8" customWidth="1"/>
    <col min="5" max="5" width="9" customWidth="1"/>
    <col min="6" max="6" width="5.1640625" customWidth="1"/>
    <col min="7" max="7" width="10.1640625" customWidth="1"/>
    <col min="8" max="8" width="13" customWidth="1"/>
    <col min="9" max="9" width="8.83203125" style="3" customWidth="1"/>
    <col min="10" max="10" width="19.83203125" customWidth="1"/>
    <col min="11" max="11" width="8.5" style="9" bestFit="1" customWidth="1"/>
  </cols>
  <sheetData>
    <row r="1" spans="1:11" x14ac:dyDescent="0.2">
      <c r="A1" t="s">
        <v>86</v>
      </c>
      <c r="B1" t="s">
        <v>1</v>
      </c>
      <c r="C1" t="s">
        <v>48</v>
      </c>
      <c r="D1" t="s">
        <v>3</v>
      </c>
      <c r="E1" t="s">
        <v>4</v>
      </c>
      <c r="F1" t="s">
        <v>5</v>
      </c>
      <c r="G1" t="s">
        <v>6</v>
      </c>
      <c r="H1" t="s">
        <v>7</v>
      </c>
      <c r="I1" s="3" t="s">
        <v>8</v>
      </c>
      <c r="J1" t="s">
        <v>10</v>
      </c>
    </row>
    <row r="2" spans="1:11" x14ac:dyDescent="0.2">
      <c r="A2" s="1" t="s">
        <v>87</v>
      </c>
      <c r="B2" s="1" t="s">
        <v>28</v>
      </c>
      <c r="C2" s="1" t="s">
        <v>49</v>
      </c>
      <c r="D2" s="1" t="s">
        <v>12</v>
      </c>
      <c r="E2" s="1" t="s">
        <v>22</v>
      </c>
      <c r="F2" s="1" t="s">
        <v>2047</v>
      </c>
      <c r="G2" s="1" t="s">
        <v>1089</v>
      </c>
      <c r="H2" s="1">
        <v>141604</v>
      </c>
      <c r="I2" s="4">
        <v>0.15</v>
      </c>
      <c r="J2" s="1" t="s">
        <v>1083</v>
      </c>
      <c r="K2" s="10"/>
    </row>
    <row r="3" spans="1:11" x14ac:dyDescent="0.2">
      <c r="A3" s="1" t="s">
        <v>88</v>
      </c>
      <c r="B3" s="1" t="s">
        <v>24</v>
      </c>
      <c r="C3" s="1" t="s">
        <v>50</v>
      </c>
      <c r="D3" s="1" t="s">
        <v>17</v>
      </c>
      <c r="E3" s="1" t="s">
        <v>15</v>
      </c>
      <c r="F3" s="1" t="s">
        <v>2048</v>
      </c>
      <c r="G3" s="1" t="s">
        <v>1090</v>
      </c>
      <c r="H3" s="1">
        <v>99975</v>
      </c>
      <c r="I3" s="4">
        <v>0</v>
      </c>
      <c r="J3" s="1" t="s">
        <v>77</v>
      </c>
      <c r="K3" s="10"/>
    </row>
    <row r="4" spans="1:11" x14ac:dyDescent="0.2">
      <c r="A4" s="1" t="s">
        <v>89</v>
      </c>
      <c r="B4" s="1" t="s">
        <v>21</v>
      </c>
      <c r="C4" s="1" t="s">
        <v>51</v>
      </c>
      <c r="D4" s="1" t="s">
        <v>12</v>
      </c>
      <c r="E4" s="1" t="s">
        <v>13</v>
      </c>
      <c r="F4" s="1" t="s">
        <v>2049</v>
      </c>
      <c r="G4" s="1" t="s">
        <v>1091</v>
      </c>
      <c r="H4" s="1">
        <v>163099</v>
      </c>
      <c r="I4" s="4">
        <v>0.2</v>
      </c>
      <c r="J4" s="1" t="s">
        <v>1084</v>
      </c>
      <c r="K4" s="10"/>
    </row>
    <row r="5" spans="1:11" x14ac:dyDescent="0.2">
      <c r="A5" s="1" t="s">
        <v>90</v>
      </c>
      <c r="B5" s="1" t="s">
        <v>25</v>
      </c>
      <c r="C5" s="1" t="s">
        <v>50</v>
      </c>
      <c r="D5" s="1" t="s">
        <v>12</v>
      </c>
      <c r="E5" s="1" t="s">
        <v>13</v>
      </c>
      <c r="F5" s="1" t="s">
        <v>2050</v>
      </c>
      <c r="G5" s="1" t="s">
        <v>1092</v>
      </c>
      <c r="H5" s="1">
        <v>84913</v>
      </c>
      <c r="I5" s="4">
        <v>7.0000000000000007E-2</v>
      </c>
      <c r="J5" s="1" t="s">
        <v>1084</v>
      </c>
      <c r="K5" s="10"/>
    </row>
    <row r="6" spans="1:11" x14ac:dyDescent="0.2">
      <c r="A6" s="1" t="s">
        <v>91</v>
      </c>
      <c r="B6" s="1" t="s">
        <v>84</v>
      </c>
      <c r="C6" s="1" t="s">
        <v>52</v>
      </c>
      <c r="D6" s="1" t="s">
        <v>17</v>
      </c>
      <c r="E6" s="1" t="s">
        <v>15</v>
      </c>
      <c r="F6" s="1" t="s">
        <v>2047</v>
      </c>
      <c r="G6" s="1" t="s">
        <v>1093</v>
      </c>
      <c r="H6" s="1">
        <v>95409</v>
      </c>
      <c r="I6" s="4">
        <v>0</v>
      </c>
      <c r="J6" s="1" t="s">
        <v>1085</v>
      </c>
      <c r="K6" s="10"/>
    </row>
    <row r="7" spans="1:11" x14ac:dyDescent="0.2">
      <c r="A7" s="1" t="s">
        <v>92</v>
      </c>
      <c r="B7" s="1" t="s">
        <v>44</v>
      </c>
      <c r="C7" s="1" t="s">
        <v>53</v>
      </c>
      <c r="D7" s="1" t="s">
        <v>17</v>
      </c>
      <c r="E7" s="1" t="s">
        <v>15</v>
      </c>
      <c r="F7" s="1" t="s">
        <v>2051</v>
      </c>
      <c r="G7" s="1" t="s">
        <v>1094</v>
      </c>
      <c r="H7" s="1">
        <v>50994</v>
      </c>
      <c r="I7" s="4">
        <v>0</v>
      </c>
      <c r="J7" s="1" t="s">
        <v>77</v>
      </c>
      <c r="K7" s="10"/>
    </row>
    <row r="8" spans="1:11" x14ac:dyDescent="0.2">
      <c r="A8" s="1" t="s">
        <v>93</v>
      </c>
      <c r="B8" s="1" t="s">
        <v>29</v>
      </c>
      <c r="C8" s="1" t="s">
        <v>54</v>
      </c>
      <c r="D8" s="1" t="s">
        <v>12</v>
      </c>
      <c r="E8" s="1" t="s">
        <v>13</v>
      </c>
      <c r="F8" s="1" t="s">
        <v>2052</v>
      </c>
      <c r="G8" s="1" t="s">
        <v>1095</v>
      </c>
      <c r="H8" s="1">
        <v>119746</v>
      </c>
      <c r="I8" s="4">
        <v>0.1</v>
      </c>
      <c r="J8" s="1" t="s">
        <v>1085</v>
      </c>
      <c r="K8" s="10"/>
    </row>
    <row r="9" spans="1:11" x14ac:dyDescent="0.2">
      <c r="A9" s="1" t="s">
        <v>94</v>
      </c>
      <c r="B9" s="1" t="s">
        <v>31</v>
      </c>
      <c r="C9" s="1" t="s">
        <v>52</v>
      </c>
      <c r="D9" s="1" t="s">
        <v>17</v>
      </c>
      <c r="E9" s="1" t="s">
        <v>22</v>
      </c>
      <c r="F9" s="1" t="s">
        <v>2053</v>
      </c>
      <c r="G9" s="1" t="s">
        <v>1096</v>
      </c>
      <c r="H9" s="1">
        <v>41336</v>
      </c>
      <c r="I9" s="4">
        <v>0</v>
      </c>
      <c r="J9" s="1" t="s">
        <v>1086</v>
      </c>
      <c r="K9" s="10"/>
    </row>
    <row r="10" spans="1:11" x14ac:dyDescent="0.2">
      <c r="A10" s="1" t="s">
        <v>95</v>
      </c>
      <c r="B10" s="1" t="s">
        <v>29</v>
      </c>
      <c r="C10" s="1" t="s">
        <v>55</v>
      </c>
      <c r="D10" s="1" t="s">
        <v>17</v>
      </c>
      <c r="E10" s="1" t="s">
        <v>13</v>
      </c>
      <c r="F10" s="1" t="s">
        <v>2054</v>
      </c>
      <c r="G10" s="1" t="s">
        <v>1097</v>
      </c>
      <c r="H10" s="1">
        <v>113527</v>
      </c>
      <c r="I10" s="4">
        <v>0.06</v>
      </c>
      <c r="J10" s="1" t="s">
        <v>1087</v>
      </c>
      <c r="K10" s="10"/>
    </row>
    <row r="11" spans="1:11" x14ac:dyDescent="0.2">
      <c r="A11" s="1" t="s">
        <v>96</v>
      </c>
      <c r="B11" s="1" t="s">
        <v>84</v>
      </c>
      <c r="C11" s="1" t="s">
        <v>51</v>
      </c>
      <c r="D11" s="1" t="s">
        <v>12</v>
      </c>
      <c r="E11" s="1" t="s">
        <v>13</v>
      </c>
      <c r="F11" s="1" t="s">
        <v>2055</v>
      </c>
      <c r="G11" s="1" t="s">
        <v>1098</v>
      </c>
      <c r="H11" s="1">
        <v>77203</v>
      </c>
      <c r="I11" s="4">
        <v>0</v>
      </c>
      <c r="J11" s="1" t="s">
        <v>1084</v>
      </c>
      <c r="K11" s="10"/>
    </row>
    <row r="12" spans="1:11" x14ac:dyDescent="0.2">
      <c r="A12" s="1" t="s">
        <v>97</v>
      </c>
      <c r="B12" s="1" t="s">
        <v>28</v>
      </c>
      <c r="C12" s="1" t="s">
        <v>56</v>
      </c>
      <c r="D12" s="1" t="s">
        <v>12</v>
      </c>
      <c r="E12" s="1" t="s">
        <v>15</v>
      </c>
      <c r="F12" s="1" t="s">
        <v>2056</v>
      </c>
      <c r="G12" s="1" t="s">
        <v>1099</v>
      </c>
      <c r="H12" s="1">
        <v>157333</v>
      </c>
      <c r="I12" s="4">
        <v>0.15</v>
      </c>
      <c r="J12" s="1" t="s">
        <v>1086</v>
      </c>
      <c r="K12" s="10"/>
    </row>
    <row r="13" spans="1:11" x14ac:dyDescent="0.2">
      <c r="A13" s="1" t="s">
        <v>98</v>
      </c>
      <c r="B13" s="1" t="s">
        <v>39</v>
      </c>
      <c r="C13" s="1" t="s">
        <v>57</v>
      </c>
      <c r="D13" s="1" t="s">
        <v>12</v>
      </c>
      <c r="E13" s="1" t="s">
        <v>13</v>
      </c>
      <c r="F13" s="1" t="s">
        <v>2052</v>
      </c>
      <c r="G13" s="1" t="s">
        <v>1100</v>
      </c>
      <c r="H13" s="1">
        <v>109851</v>
      </c>
      <c r="I13" s="4">
        <v>0</v>
      </c>
      <c r="J13" s="1" t="s">
        <v>1083</v>
      </c>
      <c r="K13" s="10"/>
    </row>
    <row r="14" spans="1:11" x14ac:dyDescent="0.2">
      <c r="A14" s="1" t="s">
        <v>99</v>
      </c>
      <c r="B14" s="1" t="s">
        <v>29</v>
      </c>
      <c r="C14" s="1" t="s">
        <v>56</v>
      </c>
      <c r="D14" s="1" t="s">
        <v>17</v>
      </c>
      <c r="E14" s="1" t="s">
        <v>13</v>
      </c>
      <c r="F14" s="1" t="s">
        <v>2048</v>
      </c>
      <c r="G14" s="1" t="s">
        <v>1101</v>
      </c>
      <c r="H14" s="1">
        <v>105086</v>
      </c>
      <c r="I14" s="4">
        <v>0.09</v>
      </c>
      <c r="J14" s="1" t="s">
        <v>1087</v>
      </c>
      <c r="K14" s="10"/>
    </row>
    <row r="15" spans="1:11" x14ac:dyDescent="0.2">
      <c r="A15" s="1" t="s">
        <v>100</v>
      </c>
      <c r="B15" s="1" t="s">
        <v>28</v>
      </c>
      <c r="C15" s="1" t="s">
        <v>58</v>
      </c>
      <c r="D15" s="1" t="s">
        <v>12</v>
      </c>
      <c r="E15" s="1" t="s">
        <v>15</v>
      </c>
      <c r="F15" s="1" t="s">
        <v>2057</v>
      </c>
      <c r="G15" s="1" t="s">
        <v>1102</v>
      </c>
      <c r="H15" s="1">
        <v>146742</v>
      </c>
      <c r="I15" s="4">
        <v>0.1</v>
      </c>
      <c r="J15" s="1" t="s">
        <v>78</v>
      </c>
      <c r="K15" s="10"/>
    </row>
    <row r="16" spans="1:11" x14ac:dyDescent="0.2">
      <c r="A16" s="1" t="s">
        <v>101</v>
      </c>
      <c r="B16" s="1" t="s">
        <v>84</v>
      </c>
      <c r="C16" s="1" t="s">
        <v>59</v>
      </c>
      <c r="D16" s="1" t="s">
        <v>17</v>
      </c>
      <c r="E16" s="1" t="s">
        <v>15</v>
      </c>
      <c r="F16" s="1" t="s">
        <v>2058</v>
      </c>
      <c r="G16" s="1" t="s">
        <v>1103</v>
      </c>
      <c r="H16" s="1">
        <v>97078</v>
      </c>
      <c r="I16" s="4">
        <v>0</v>
      </c>
      <c r="J16" s="1" t="s">
        <v>1087</v>
      </c>
      <c r="K16" s="10"/>
    </row>
    <row r="17" spans="1:11" x14ac:dyDescent="0.2">
      <c r="A17" s="1" t="s">
        <v>102</v>
      </c>
      <c r="B17" s="1" t="s">
        <v>11</v>
      </c>
      <c r="C17" s="1" t="s">
        <v>60</v>
      </c>
      <c r="D17" s="1" t="s">
        <v>12</v>
      </c>
      <c r="E17" s="1" t="s">
        <v>15</v>
      </c>
      <c r="F17" s="1" t="s">
        <v>2059</v>
      </c>
      <c r="G17" s="1" t="s">
        <v>1104</v>
      </c>
      <c r="H17" s="1">
        <v>249270</v>
      </c>
      <c r="I17" s="4">
        <v>0.3</v>
      </c>
      <c r="J17" s="1" t="s">
        <v>1083</v>
      </c>
      <c r="K17" s="10"/>
    </row>
    <row r="18" spans="1:11" x14ac:dyDescent="0.2">
      <c r="A18" s="1" t="s">
        <v>103</v>
      </c>
      <c r="B18" s="1" t="s">
        <v>21</v>
      </c>
      <c r="C18" s="1" t="s">
        <v>58</v>
      </c>
      <c r="D18" s="1" t="s">
        <v>12</v>
      </c>
      <c r="E18" s="1" t="s">
        <v>22</v>
      </c>
      <c r="F18" s="1" t="s">
        <v>2060</v>
      </c>
      <c r="G18" s="1" t="s">
        <v>1105</v>
      </c>
      <c r="H18" s="1">
        <v>175837</v>
      </c>
      <c r="I18" s="4">
        <v>0.2</v>
      </c>
      <c r="J18" s="1" t="s">
        <v>1085</v>
      </c>
      <c r="K18" s="10"/>
    </row>
    <row r="19" spans="1:11" x14ac:dyDescent="0.2">
      <c r="A19" s="1" t="s">
        <v>104</v>
      </c>
      <c r="B19" s="1" t="s">
        <v>28</v>
      </c>
      <c r="C19" s="1" t="s">
        <v>61</v>
      </c>
      <c r="D19" s="1" t="s">
        <v>12</v>
      </c>
      <c r="E19" s="1" t="s">
        <v>23</v>
      </c>
      <c r="F19" s="1" t="s">
        <v>2061</v>
      </c>
      <c r="G19" s="1" t="s">
        <v>1106</v>
      </c>
      <c r="H19" s="1">
        <v>154828</v>
      </c>
      <c r="I19" s="4">
        <v>0.13</v>
      </c>
      <c r="J19" s="1" t="s">
        <v>1083</v>
      </c>
      <c r="K19" s="10"/>
    </row>
    <row r="20" spans="1:11" x14ac:dyDescent="0.2">
      <c r="A20" s="1" t="s">
        <v>105</v>
      </c>
      <c r="B20" s="1" t="s">
        <v>21</v>
      </c>
      <c r="C20" s="1" t="s">
        <v>54</v>
      </c>
      <c r="D20" s="1" t="s">
        <v>17</v>
      </c>
      <c r="E20" s="1" t="s">
        <v>13</v>
      </c>
      <c r="F20" s="1" t="s">
        <v>2061</v>
      </c>
      <c r="G20" s="1" t="s">
        <v>1107</v>
      </c>
      <c r="H20" s="1">
        <v>186503</v>
      </c>
      <c r="I20" s="4">
        <v>0.24</v>
      </c>
      <c r="J20" s="1" t="s">
        <v>1088</v>
      </c>
      <c r="K20" s="10"/>
    </row>
    <row r="21" spans="1:11" x14ac:dyDescent="0.2">
      <c r="A21" s="1" t="s">
        <v>106</v>
      </c>
      <c r="B21" s="1" t="s">
        <v>21</v>
      </c>
      <c r="C21" s="1" t="s">
        <v>62</v>
      </c>
      <c r="D21" s="1" t="s">
        <v>17</v>
      </c>
      <c r="E21" s="1" t="s">
        <v>15</v>
      </c>
      <c r="F21" s="1" t="s">
        <v>2062</v>
      </c>
      <c r="G21" s="1" t="s">
        <v>1108</v>
      </c>
      <c r="H21" s="1">
        <v>166331</v>
      </c>
      <c r="I21" s="4">
        <v>0.18</v>
      </c>
      <c r="J21" s="1" t="s">
        <v>77</v>
      </c>
      <c r="K21" s="10"/>
    </row>
    <row r="22" spans="1:11" x14ac:dyDescent="0.2">
      <c r="A22" s="1" t="s">
        <v>107</v>
      </c>
      <c r="B22" s="1" t="s">
        <v>28</v>
      </c>
      <c r="C22" s="1" t="s">
        <v>50</v>
      </c>
      <c r="D22" s="1" t="s">
        <v>17</v>
      </c>
      <c r="E22" s="1" t="s">
        <v>23</v>
      </c>
      <c r="F22" s="1" t="s">
        <v>2063</v>
      </c>
      <c r="G22" s="1" t="s">
        <v>1109</v>
      </c>
      <c r="H22" s="1">
        <v>146140</v>
      </c>
      <c r="I22" s="4">
        <v>0.1</v>
      </c>
      <c r="J22" s="1" t="s">
        <v>79</v>
      </c>
      <c r="K22" s="10"/>
    </row>
    <row r="23" spans="1:11" x14ac:dyDescent="0.2">
      <c r="A23" s="1" t="s">
        <v>108</v>
      </c>
      <c r="B23" s="1" t="s">
        <v>21</v>
      </c>
      <c r="C23" s="1" t="s">
        <v>63</v>
      </c>
      <c r="D23" s="1" t="s">
        <v>12</v>
      </c>
      <c r="E23" s="1" t="s">
        <v>23</v>
      </c>
      <c r="F23" s="1" t="s">
        <v>2056</v>
      </c>
      <c r="G23" s="1" t="s">
        <v>1110</v>
      </c>
      <c r="H23" s="1">
        <v>151703</v>
      </c>
      <c r="I23" s="4">
        <v>0.21</v>
      </c>
      <c r="J23" s="1" t="s">
        <v>1086</v>
      </c>
      <c r="K23" s="10"/>
    </row>
    <row r="24" spans="1:11" x14ac:dyDescent="0.2">
      <c r="A24" s="1" t="s">
        <v>109</v>
      </c>
      <c r="B24" s="1" t="s">
        <v>21</v>
      </c>
      <c r="C24" s="1" t="s">
        <v>49</v>
      </c>
      <c r="D24" s="1" t="s">
        <v>17</v>
      </c>
      <c r="E24" s="1" t="s">
        <v>23</v>
      </c>
      <c r="F24" s="1" t="s">
        <v>2048</v>
      </c>
      <c r="G24" s="1" t="s">
        <v>1111</v>
      </c>
      <c r="H24" s="1">
        <v>172787</v>
      </c>
      <c r="I24" s="4">
        <v>0.28000000000000003</v>
      </c>
      <c r="J24" s="1" t="s">
        <v>80</v>
      </c>
      <c r="K24" s="10"/>
    </row>
    <row r="25" spans="1:11" x14ac:dyDescent="0.2">
      <c r="A25" s="1" t="s">
        <v>110</v>
      </c>
      <c r="B25" s="1" t="s">
        <v>31</v>
      </c>
      <c r="C25" s="1" t="s">
        <v>64</v>
      </c>
      <c r="D25" s="1" t="s">
        <v>17</v>
      </c>
      <c r="E25" s="1" t="s">
        <v>13</v>
      </c>
      <c r="F25" s="1" t="s">
        <v>2064</v>
      </c>
      <c r="G25" s="1" t="s">
        <v>1112</v>
      </c>
      <c r="H25" s="1">
        <v>49998</v>
      </c>
      <c r="I25" s="4">
        <v>0</v>
      </c>
      <c r="J25" s="1" t="s">
        <v>1083</v>
      </c>
      <c r="K25" s="10"/>
    </row>
    <row r="26" spans="1:11" x14ac:dyDescent="0.2">
      <c r="A26" s="1" t="s">
        <v>111</v>
      </c>
      <c r="B26" s="1" t="s">
        <v>11</v>
      </c>
      <c r="C26" s="1" t="s">
        <v>64</v>
      </c>
      <c r="D26" s="1" t="s">
        <v>17</v>
      </c>
      <c r="E26" s="1" t="s">
        <v>15</v>
      </c>
      <c r="F26" s="1" t="s">
        <v>2065</v>
      </c>
      <c r="G26" s="1" t="s">
        <v>1113</v>
      </c>
      <c r="H26" s="1">
        <v>207172</v>
      </c>
      <c r="I26" s="4">
        <v>0.31</v>
      </c>
      <c r="J26" s="1" t="s">
        <v>77</v>
      </c>
      <c r="K26" s="10"/>
    </row>
    <row r="27" spans="1:11" x14ac:dyDescent="0.2">
      <c r="A27" s="1" t="s">
        <v>112</v>
      </c>
      <c r="B27" s="1" t="s">
        <v>21</v>
      </c>
      <c r="C27" s="1" t="s">
        <v>65</v>
      </c>
      <c r="D27" s="1" t="s">
        <v>17</v>
      </c>
      <c r="E27" s="1" t="s">
        <v>22</v>
      </c>
      <c r="F27" s="1" t="s">
        <v>2059</v>
      </c>
      <c r="G27" s="1" t="s">
        <v>1114</v>
      </c>
      <c r="H27" s="1">
        <v>152239</v>
      </c>
      <c r="I27" s="4">
        <v>0.23</v>
      </c>
      <c r="J27" s="1" t="s">
        <v>1088</v>
      </c>
      <c r="K27" s="10"/>
    </row>
    <row r="28" spans="1:11" x14ac:dyDescent="0.2">
      <c r="A28" s="1" t="s">
        <v>113</v>
      </c>
      <c r="B28" s="1" t="s">
        <v>18</v>
      </c>
      <c r="C28" s="1" t="s">
        <v>66</v>
      </c>
      <c r="D28" s="1" t="s">
        <v>12</v>
      </c>
      <c r="E28" s="1" t="s">
        <v>23</v>
      </c>
      <c r="F28" s="1" t="s">
        <v>2063</v>
      </c>
      <c r="G28" s="1" t="s">
        <v>1115</v>
      </c>
      <c r="H28" s="1">
        <v>98581</v>
      </c>
      <c r="I28" s="4">
        <v>0</v>
      </c>
      <c r="J28" s="1" t="s">
        <v>80</v>
      </c>
      <c r="K28" s="10"/>
    </row>
    <row r="29" spans="1:11" x14ac:dyDescent="0.2">
      <c r="A29" s="1" t="s">
        <v>114</v>
      </c>
      <c r="B29" s="1" t="s">
        <v>11</v>
      </c>
      <c r="C29" s="1" t="s">
        <v>57</v>
      </c>
      <c r="D29" s="1" t="s">
        <v>17</v>
      </c>
      <c r="E29" s="1" t="s">
        <v>15</v>
      </c>
      <c r="F29" s="1" t="s">
        <v>2066</v>
      </c>
      <c r="G29" s="1" t="s">
        <v>1116</v>
      </c>
      <c r="H29" s="1">
        <v>246231</v>
      </c>
      <c r="I29" s="4">
        <v>0.31</v>
      </c>
      <c r="J29" s="1" t="s">
        <v>1083</v>
      </c>
      <c r="K29" s="10"/>
    </row>
    <row r="30" spans="1:11" x14ac:dyDescent="0.2">
      <c r="A30" s="1" t="s">
        <v>115</v>
      </c>
      <c r="B30" s="1" t="s">
        <v>45</v>
      </c>
      <c r="C30" s="1" t="s">
        <v>57</v>
      </c>
      <c r="D30" s="1" t="s">
        <v>17</v>
      </c>
      <c r="E30" s="1" t="s">
        <v>15</v>
      </c>
      <c r="F30" s="1" t="s">
        <v>2061</v>
      </c>
      <c r="G30" s="1" t="s">
        <v>1117</v>
      </c>
      <c r="H30" s="1">
        <v>99354</v>
      </c>
      <c r="I30" s="4">
        <v>0.12</v>
      </c>
      <c r="J30" s="1" t="s">
        <v>81</v>
      </c>
      <c r="K30" s="10"/>
    </row>
    <row r="31" spans="1:11" x14ac:dyDescent="0.2">
      <c r="A31" s="1" t="s">
        <v>116</v>
      </c>
      <c r="B31" s="1" t="s">
        <v>11</v>
      </c>
      <c r="C31" s="1" t="s">
        <v>54</v>
      </c>
      <c r="D31" s="1" t="s">
        <v>17</v>
      </c>
      <c r="E31" s="1" t="s">
        <v>15</v>
      </c>
      <c r="F31" s="1" t="s">
        <v>2067</v>
      </c>
      <c r="G31" s="1" t="s">
        <v>1118</v>
      </c>
      <c r="H31" s="1">
        <v>231141</v>
      </c>
      <c r="I31" s="4">
        <v>0.34</v>
      </c>
      <c r="J31" s="1" t="s">
        <v>81</v>
      </c>
      <c r="K31" s="10"/>
    </row>
    <row r="32" spans="1:11" x14ac:dyDescent="0.2">
      <c r="A32" s="1" t="s">
        <v>117</v>
      </c>
      <c r="B32" s="1" t="s">
        <v>34</v>
      </c>
      <c r="C32" s="1" t="s">
        <v>49</v>
      </c>
      <c r="D32" s="1" t="s">
        <v>17</v>
      </c>
      <c r="E32" s="1" t="s">
        <v>15</v>
      </c>
      <c r="F32" s="1" t="s">
        <v>2068</v>
      </c>
      <c r="G32" s="1" t="s">
        <v>1119</v>
      </c>
      <c r="H32" s="1">
        <v>54775</v>
      </c>
      <c r="I32" s="4">
        <v>0</v>
      </c>
      <c r="J32" s="1" t="s">
        <v>1088</v>
      </c>
      <c r="K32" s="10"/>
    </row>
    <row r="33" spans="1:11" x14ac:dyDescent="0.2">
      <c r="A33" s="1" t="s">
        <v>118</v>
      </c>
      <c r="B33" s="1" t="s">
        <v>31</v>
      </c>
      <c r="C33" s="1" t="s">
        <v>52</v>
      </c>
      <c r="D33" s="1" t="s">
        <v>17</v>
      </c>
      <c r="E33" s="1" t="s">
        <v>23</v>
      </c>
      <c r="F33" s="1" t="s">
        <v>2060</v>
      </c>
      <c r="G33" s="1" t="s">
        <v>1120</v>
      </c>
      <c r="H33" s="1">
        <v>55499</v>
      </c>
      <c r="I33" s="4">
        <v>0</v>
      </c>
      <c r="J33" s="1" t="s">
        <v>79</v>
      </c>
      <c r="K33" s="10"/>
    </row>
    <row r="34" spans="1:11" x14ac:dyDescent="0.2">
      <c r="A34" s="1" t="s">
        <v>119</v>
      </c>
      <c r="B34" s="1" t="s">
        <v>30</v>
      </c>
      <c r="C34" s="1" t="s">
        <v>62</v>
      </c>
      <c r="D34" s="1" t="s">
        <v>17</v>
      </c>
      <c r="E34" s="1" t="s">
        <v>13</v>
      </c>
      <c r="F34" s="1" t="s">
        <v>2069</v>
      </c>
      <c r="G34" s="1" t="s">
        <v>1121</v>
      </c>
      <c r="H34" s="1">
        <v>66521</v>
      </c>
      <c r="I34" s="4">
        <v>0</v>
      </c>
      <c r="J34" s="1" t="s">
        <v>1083</v>
      </c>
      <c r="K34" s="10"/>
    </row>
    <row r="35" spans="1:11" x14ac:dyDescent="0.2">
      <c r="A35" s="1" t="s">
        <v>120</v>
      </c>
      <c r="B35" s="1" t="s">
        <v>44</v>
      </c>
      <c r="C35" s="1" t="s">
        <v>64</v>
      </c>
      <c r="D35" s="1" t="s">
        <v>17</v>
      </c>
      <c r="E35" s="1" t="s">
        <v>15</v>
      </c>
      <c r="F35" s="1" t="s">
        <v>2070</v>
      </c>
      <c r="G35" s="1" t="s">
        <v>1122</v>
      </c>
      <c r="H35" s="1">
        <v>59100</v>
      </c>
      <c r="I35" s="4">
        <v>0</v>
      </c>
      <c r="J35" s="1" t="s">
        <v>77</v>
      </c>
      <c r="K35" s="10"/>
    </row>
    <row r="36" spans="1:11" x14ac:dyDescent="0.2">
      <c r="A36" s="1" t="s">
        <v>121</v>
      </c>
      <c r="B36" s="1" t="s">
        <v>31</v>
      </c>
      <c r="C36" s="1" t="s">
        <v>58</v>
      </c>
      <c r="D36" s="1" t="s">
        <v>12</v>
      </c>
      <c r="E36" s="1" t="s">
        <v>13</v>
      </c>
      <c r="F36" s="1" t="s">
        <v>2052</v>
      </c>
      <c r="G36" s="1" t="s">
        <v>1123</v>
      </c>
      <c r="H36" s="1">
        <v>49011</v>
      </c>
      <c r="I36" s="4">
        <v>0</v>
      </c>
      <c r="J36" s="1" t="s">
        <v>1084</v>
      </c>
      <c r="K36" s="10"/>
    </row>
    <row r="37" spans="1:11" x14ac:dyDescent="0.2">
      <c r="A37" s="1" t="s">
        <v>122</v>
      </c>
      <c r="B37" s="1" t="s">
        <v>16</v>
      </c>
      <c r="C37" s="1" t="s">
        <v>50</v>
      </c>
      <c r="D37" s="1" t="s">
        <v>12</v>
      </c>
      <c r="E37" s="1" t="s">
        <v>13</v>
      </c>
      <c r="F37" s="1" t="s">
        <v>2071</v>
      </c>
      <c r="G37" s="1" t="s">
        <v>1124</v>
      </c>
      <c r="H37" s="1">
        <v>99575</v>
      </c>
      <c r="I37" s="4">
        <v>0</v>
      </c>
      <c r="J37" s="1" t="s">
        <v>1087</v>
      </c>
      <c r="K37" s="10"/>
    </row>
    <row r="38" spans="1:11" x14ac:dyDescent="0.2">
      <c r="A38" s="1" t="s">
        <v>123</v>
      </c>
      <c r="B38" s="1" t="s">
        <v>39</v>
      </c>
      <c r="C38" s="1" t="s">
        <v>67</v>
      </c>
      <c r="D38" s="1" t="s">
        <v>12</v>
      </c>
      <c r="E38" s="1" t="s">
        <v>15</v>
      </c>
      <c r="F38" s="1" t="s">
        <v>2055</v>
      </c>
      <c r="G38" s="1" t="s">
        <v>1125</v>
      </c>
      <c r="H38" s="1">
        <v>99989</v>
      </c>
      <c r="I38" s="4">
        <v>0</v>
      </c>
      <c r="J38" s="1" t="s">
        <v>82</v>
      </c>
      <c r="K38" s="10"/>
    </row>
    <row r="39" spans="1:11" x14ac:dyDescent="0.2">
      <c r="A39" s="1" t="s">
        <v>124</v>
      </c>
      <c r="B39" s="1" t="s">
        <v>11</v>
      </c>
      <c r="C39" s="1" t="s">
        <v>60</v>
      </c>
      <c r="D39" s="1" t="s">
        <v>17</v>
      </c>
      <c r="E39" s="1" t="s">
        <v>13</v>
      </c>
      <c r="F39" s="1" t="s">
        <v>2052</v>
      </c>
      <c r="G39" s="1" t="s">
        <v>1126</v>
      </c>
      <c r="H39" s="1">
        <v>256420</v>
      </c>
      <c r="I39" s="4">
        <v>0.3</v>
      </c>
      <c r="J39" s="1" t="s">
        <v>1085</v>
      </c>
      <c r="K39" s="10"/>
    </row>
    <row r="40" spans="1:11" x14ac:dyDescent="0.2">
      <c r="A40" s="1" t="s">
        <v>125</v>
      </c>
      <c r="B40" s="1" t="s">
        <v>24</v>
      </c>
      <c r="C40" s="1" t="s">
        <v>50</v>
      </c>
      <c r="D40" s="1" t="s">
        <v>12</v>
      </c>
      <c r="E40" s="1" t="s">
        <v>23</v>
      </c>
      <c r="F40" s="1" t="s">
        <v>2072</v>
      </c>
      <c r="G40" s="1" t="s">
        <v>1127</v>
      </c>
      <c r="H40" s="1">
        <v>78940</v>
      </c>
      <c r="I40" s="4">
        <v>0</v>
      </c>
      <c r="J40" s="1" t="s">
        <v>1086</v>
      </c>
      <c r="K40" s="10"/>
    </row>
    <row r="41" spans="1:11" x14ac:dyDescent="0.2">
      <c r="A41" s="1" t="s">
        <v>126</v>
      </c>
      <c r="B41" s="1" t="s">
        <v>16</v>
      </c>
      <c r="C41" s="1" t="s">
        <v>54</v>
      </c>
      <c r="D41" s="1" t="s">
        <v>12</v>
      </c>
      <c r="E41" s="1" t="s">
        <v>23</v>
      </c>
      <c r="F41" s="1" t="s">
        <v>2051</v>
      </c>
      <c r="G41" s="1" t="s">
        <v>1128</v>
      </c>
      <c r="H41" s="1">
        <v>82872</v>
      </c>
      <c r="I41" s="4">
        <v>0</v>
      </c>
      <c r="J41" s="1" t="s">
        <v>79</v>
      </c>
      <c r="K41" s="10"/>
    </row>
    <row r="42" spans="1:11" x14ac:dyDescent="0.2">
      <c r="A42" s="1" t="s">
        <v>127</v>
      </c>
      <c r="B42" s="1" t="s">
        <v>36</v>
      </c>
      <c r="C42" s="1" t="s">
        <v>65</v>
      </c>
      <c r="D42" s="1" t="s">
        <v>17</v>
      </c>
      <c r="E42" s="1" t="s">
        <v>15</v>
      </c>
      <c r="F42" s="1" t="s">
        <v>2070</v>
      </c>
      <c r="G42" s="1" t="s">
        <v>1129</v>
      </c>
      <c r="H42" s="1">
        <v>86317</v>
      </c>
      <c r="I42" s="4">
        <v>0</v>
      </c>
      <c r="J42" s="1" t="s">
        <v>82</v>
      </c>
      <c r="K42" s="10"/>
    </row>
    <row r="43" spans="1:11" x14ac:dyDescent="0.2">
      <c r="A43" s="1" t="s">
        <v>128</v>
      </c>
      <c r="B43" s="1" t="s">
        <v>29</v>
      </c>
      <c r="C43" s="1" t="s">
        <v>61</v>
      </c>
      <c r="D43" s="1" t="s">
        <v>12</v>
      </c>
      <c r="E43" s="1" t="s">
        <v>13</v>
      </c>
      <c r="F43" s="1" t="s">
        <v>2073</v>
      </c>
      <c r="G43" s="1" t="s">
        <v>1130</v>
      </c>
      <c r="H43" s="1">
        <v>113135</v>
      </c>
      <c r="I43" s="4">
        <v>0.05</v>
      </c>
      <c r="J43" s="1" t="s">
        <v>1087</v>
      </c>
      <c r="K43" s="10"/>
    </row>
    <row r="44" spans="1:11" x14ac:dyDescent="0.2">
      <c r="A44" s="1" t="s">
        <v>129</v>
      </c>
      <c r="B44" s="1" t="s">
        <v>11</v>
      </c>
      <c r="C44" s="1" t="s">
        <v>68</v>
      </c>
      <c r="D44" s="1" t="s">
        <v>17</v>
      </c>
      <c r="E44" s="1" t="s">
        <v>13</v>
      </c>
      <c r="F44" s="1" t="s">
        <v>2074</v>
      </c>
      <c r="G44" s="1" t="s">
        <v>1131</v>
      </c>
      <c r="H44" s="1">
        <v>199808</v>
      </c>
      <c r="I44" s="4">
        <v>0.32</v>
      </c>
      <c r="J44" s="1" t="s">
        <v>1083</v>
      </c>
      <c r="K44" s="10"/>
    </row>
    <row r="45" spans="1:11" x14ac:dyDescent="0.2">
      <c r="A45" s="1" t="s">
        <v>130</v>
      </c>
      <c r="B45" s="1" t="s">
        <v>44</v>
      </c>
      <c r="C45" s="1" t="s">
        <v>64</v>
      </c>
      <c r="D45" s="1" t="s">
        <v>17</v>
      </c>
      <c r="E45" s="1" t="s">
        <v>15</v>
      </c>
      <c r="F45" s="1" t="s">
        <v>2064</v>
      </c>
      <c r="G45" s="1" t="s">
        <v>1132</v>
      </c>
      <c r="H45" s="1">
        <v>56037</v>
      </c>
      <c r="I45" s="4">
        <v>0</v>
      </c>
      <c r="J45" s="1" t="s">
        <v>78</v>
      </c>
      <c r="K45" s="10"/>
    </row>
    <row r="46" spans="1:11" x14ac:dyDescent="0.2">
      <c r="A46" s="1" t="s">
        <v>131</v>
      </c>
      <c r="B46" s="1" t="s">
        <v>28</v>
      </c>
      <c r="C46" s="1" t="s">
        <v>60</v>
      </c>
      <c r="D46" s="1" t="s">
        <v>12</v>
      </c>
      <c r="E46" s="1" t="s">
        <v>13</v>
      </c>
      <c r="F46" s="1" t="s">
        <v>2054</v>
      </c>
      <c r="G46" s="1" t="s">
        <v>1133</v>
      </c>
      <c r="H46" s="1">
        <v>122350</v>
      </c>
      <c r="I46" s="4">
        <v>0.12</v>
      </c>
      <c r="J46" s="1" t="s">
        <v>1085</v>
      </c>
      <c r="K46" s="10"/>
    </row>
    <row r="47" spans="1:11" x14ac:dyDescent="0.2">
      <c r="A47" s="1" t="s">
        <v>132</v>
      </c>
      <c r="B47" s="1" t="s">
        <v>16</v>
      </c>
      <c r="C47" s="1" t="s">
        <v>49</v>
      </c>
      <c r="D47" s="1" t="s">
        <v>17</v>
      </c>
      <c r="E47" s="1" t="s">
        <v>13</v>
      </c>
      <c r="F47" s="1" t="s">
        <v>2075</v>
      </c>
      <c r="G47" s="1" t="s">
        <v>1134</v>
      </c>
      <c r="H47" s="1">
        <v>92952</v>
      </c>
      <c r="I47" s="4">
        <v>0</v>
      </c>
      <c r="J47" s="1" t="s">
        <v>1083</v>
      </c>
      <c r="K47" s="10"/>
    </row>
    <row r="48" spans="1:11" x14ac:dyDescent="0.2">
      <c r="A48" s="1" t="s">
        <v>133</v>
      </c>
      <c r="B48" s="1" t="s">
        <v>25</v>
      </c>
      <c r="C48" s="1" t="s">
        <v>54</v>
      </c>
      <c r="D48" s="1" t="s">
        <v>17</v>
      </c>
      <c r="E48" s="1" t="s">
        <v>23</v>
      </c>
      <c r="F48" s="1" t="s">
        <v>2071</v>
      </c>
      <c r="G48" s="1" t="s">
        <v>1135</v>
      </c>
      <c r="H48" s="1">
        <v>79921</v>
      </c>
      <c r="I48" s="4">
        <v>0.05</v>
      </c>
      <c r="J48" s="1" t="s">
        <v>1087</v>
      </c>
      <c r="K48" s="10"/>
    </row>
    <row r="49" spans="1:11" x14ac:dyDescent="0.2">
      <c r="A49" s="1" t="s">
        <v>134</v>
      </c>
      <c r="B49" s="1" t="s">
        <v>21</v>
      </c>
      <c r="C49" s="1" t="s">
        <v>49</v>
      </c>
      <c r="D49" s="1" t="s">
        <v>12</v>
      </c>
      <c r="E49" s="1" t="s">
        <v>22</v>
      </c>
      <c r="F49" s="1" t="s">
        <v>2064</v>
      </c>
      <c r="G49" s="1" t="s">
        <v>1136</v>
      </c>
      <c r="H49" s="1">
        <v>167199</v>
      </c>
      <c r="I49" s="4">
        <v>0.2</v>
      </c>
      <c r="J49" s="1" t="s">
        <v>1083</v>
      </c>
      <c r="K49" s="10"/>
    </row>
    <row r="50" spans="1:11" x14ac:dyDescent="0.2">
      <c r="A50" s="1" t="s">
        <v>135</v>
      </c>
      <c r="B50" s="1" t="s">
        <v>18</v>
      </c>
      <c r="C50" s="1" t="s">
        <v>69</v>
      </c>
      <c r="D50" s="1" t="s">
        <v>17</v>
      </c>
      <c r="E50" s="1" t="s">
        <v>13</v>
      </c>
      <c r="F50" s="1" t="s">
        <v>2074</v>
      </c>
      <c r="G50" s="1" t="s">
        <v>1137</v>
      </c>
      <c r="H50" s="1">
        <v>71476</v>
      </c>
      <c r="I50" s="4">
        <v>0</v>
      </c>
      <c r="J50" s="1" t="s">
        <v>1085</v>
      </c>
      <c r="K50" s="10"/>
    </row>
    <row r="51" spans="1:11" x14ac:dyDescent="0.2">
      <c r="A51" s="1" t="s">
        <v>136</v>
      </c>
      <c r="B51" s="1" t="s">
        <v>21</v>
      </c>
      <c r="C51" s="1" t="s">
        <v>67</v>
      </c>
      <c r="D51" s="1" t="s">
        <v>12</v>
      </c>
      <c r="E51" s="1" t="s">
        <v>13</v>
      </c>
      <c r="F51" s="1" t="s">
        <v>2062</v>
      </c>
      <c r="G51" s="1" t="s">
        <v>1138</v>
      </c>
      <c r="H51" s="1">
        <v>189420</v>
      </c>
      <c r="I51" s="4">
        <v>0.2</v>
      </c>
      <c r="J51" s="1" t="s">
        <v>1083</v>
      </c>
      <c r="K51" s="10"/>
    </row>
    <row r="52" spans="1:11" x14ac:dyDescent="0.2">
      <c r="A52" s="1" t="s">
        <v>137</v>
      </c>
      <c r="B52" s="1" t="s">
        <v>14</v>
      </c>
      <c r="C52" s="1" t="s">
        <v>70</v>
      </c>
      <c r="D52" s="1" t="s">
        <v>12</v>
      </c>
      <c r="E52" s="1" t="s">
        <v>13</v>
      </c>
      <c r="F52" s="1" t="s">
        <v>2061</v>
      </c>
      <c r="G52" s="1" t="s">
        <v>1139</v>
      </c>
      <c r="H52" s="1">
        <v>64057</v>
      </c>
      <c r="I52" s="4">
        <v>0</v>
      </c>
      <c r="J52" s="1" t="s">
        <v>1085</v>
      </c>
      <c r="K52" s="10"/>
    </row>
    <row r="53" spans="1:11" x14ac:dyDescent="0.2">
      <c r="A53" s="1" t="s">
        <v>138</v>
      </c>
      <c r="B53" s="1" t="s">
        <v>30</v>
      </c>
      <c r="C53" s="1" t="s">
        <v>71</v>
      </c>
      <c r="D53" s="1" t="s">
        <v>12</v>
      </c>
      <c r="E53" s="1" t="s">
        <v>22</v>
      </c>
      <c r="F53" s="1" t="s">
        <v>2052</v>
      </c>
      <c r="G53" s="1" t="s">
        <v>1140</v>
      </c>
      <c r="H53" s="1">
        <v>68728</v>
      </c>
      <c r="I53" s="4">
        <v>0</v>
      </c>
      <c r="J53" s="1" t="s">
        <v>1085</v>
      </c>
      <c r="K53" s="10"/>
    </row>
    <row r="54" spans="1:11" x14ac:dyDescent="0.2">
      <c r="A54" s="1" t="s">
        <v>139</v>
      </c>
      <c r="B54" s="1" t="s">
        <v>28</v>
      </c>
      <c r="C54" s="1" t="s">
        <v>50</v>
      </c>
      <c r="D54" s="1" t="s">
        <v>12</v>
      </c>
      <c r="E54" s="1" t="s">
        <v>15</v>
      </c>
      <c r="F54" s="1" t="s">
        <v>2053</v>
      </c>
      <c r="G54" s="1" t="s">
        <v>1141</v>
      </c>
      <c r="H54" s="1">
        <v>125633</v>
      </c>
      <c r="I54" s="4">
        <v>0.11</v>
      </c>
      <c r="J54" s="1" t="s">
        <v>81</v>
      </c>
      <c r="K54" s="10"/>
    </row>
    <row r="55" spans="1:11" x14ac:dyDescent="0.2">
      <c r="A55" s="1" t="s">
        <v>140</v>
      </c>
      <c r="B55" s="1" t="s">
        <v>30</v>
      </c>
      <c r="C55" s="1" t="s">
        <v>71</v>
      </c>
      <c r="D55" s="1" t="s">
        <v>17</v>
      </c>
      <c r="E55" s="1" t="s">
        <v>23</v>
      </c>
      <c r="F55" s="1" t="s">
        <v>2072</v>
      </c>
      <c r="G55" s="1" t="s">
        <v>1142</v>
      </c>
      <c r="H55" s="1">
        <v>66889</v>
      </c>
      <c r="I55" s="4">
        <v>0</v>
      </c>
      <c r="J55" s="1" t="s">
        <v>1088</v>
      </c>
      <c r="K55" s="10"/>
    </row>
    <row r="56" spans="1:11" x14ac:dyDescent="0.2">
      <c r="A56" s="1" t="s">
        <v>141</v>
      </c>
      <c r="B56" s="1" t="s">
        <v>21</v>
      </c>
      <c r="C56" s="1" t="s">
        <v>72</v>
      </c>
      <c r="D56" s="1" t="s">
        <v>12</v>
      </c>
      <c r="E56" s="1" t="s">
        <v>15</v>
      </c>
      <c r="F56" s="1" t="s">
        <v>2056</v>
      </c>
      <c r="G56" s="1" t="s">
        <v>1143</v>
      </c>
      <c r="H56" s="1">
        <v>178700</v>
      </c>
      <c r="I56" s="4">
        <v>0.28999999999999998</v>
      </c>
      <c r="J56" s="1" t="s">
        <v>1083</v>
      </c>
      <c r="K56" s="10"/>
    </row>
    <row r="57" spans="1:11" x14ac:dyDescent="0.2">
      <c r="A57" s="1" t="s">
        <v>142</v>
      </c>
      <c r="B57" s="1" t="s">
        <v>47</v>
      </c>
      <c r="C57" s="1" t="s">
        <v>69</v>
      </c>
      <c r="D57" s="1" t="s">
        <v>12</v>
      </c>
      <c r="E57" s="1" t="s">
        <v>13</v>
      </c>
      <c r="F57" s="1" t="s">
        <v>2076</v>
      </c>
      <c r="G57" s="1" t="s">
        <v>1144</v>
      </c>
      <c r="H57" s="1">
        <v>83990</v>
      </c>
      <c r="I57" s="4">
        <v>0</v>
      </c>
      <c r="J57" s="1" t="s">
        <v>1084</v>
      </c>
      <c r="K57" s="10"/>
    </row>
    <row r="58" spans="1:11" x14ac:dyDescent="0.2">
      <c r="A58" s="1" t="s">
        <v>143</v>
      </c>
      <c r="B58" s="1" t="s">
        <v>27</v>
      </c>
      <c r="C58" s="1" t="s">
        <v>66</v>
      </c>
      <c r="D58" s="1" t="s">
        <v>12</v>
      </c>
      <c r="E58" s="1" t="s">
        <v>13</v>
      </c>
      <c r="F58" s="1" t="s">
        <v>2074</v>
      </c>
      <c r="G58" s="1" t="s">
        <v>1145</v>
      </c>
      <c r="H58" s="1">
        <v>102043</v>
      </c>
      <c r="I58" s="4">
        <v>0</v>
      </c>
      <c r="J58" s="1" t="s">
        <v>1084</v>
      </c>
      <c r="K58" s="10"/>
    </row>
    <row r="59" spans="1:11" x14ac:dyDescent="0.2">
      <c r="A59" s="1" t="s">
        <v>144</v>
      </c>
      <c r="B59" s="1" t="s">
        <v>32</v>
      </c>
      <c r="C59" s="1" t="s">
        <v>67</v>
      </c>
      <c r="D59" s="1" t="s">
        <v>12</v>
      </c>
      <c r="E59" s="1" t="s">
        <v>15</v>
      </c>
      <c r="F59" s="1" t="s">
        <v>2077</v>
      </c>
      <c r="G59" s="1" t="s">
        <v>1146</v>
      </c>
      <c r="H59" s="1">
        <v>90678</v>
      </c>
      <c r="I59" s="4">
        <v>0</v>
      </c>
      <c r="J59" s="1" t="s">
        <v>1088</v>
      </c>
      <c r="K59" s="10"/>
    </row>
    <row r="60" spans="1:11" x14ac:dyDescent="0.2">
      <c r="A60" s="1" t="s">
        <v>145</v>
      </c>
      <c r="B60" s="1" t="s">
        <v>38</v>
      </c>
      <c r="C60" s="1" t="s">
        <v>56</v>
      </c>
      <c r="D60" s="1" t="s">
        <v>12</v>
      </c>
      <c r="E60" s="1" t="s">
        <v>22</v>
      </c>
      <c r="F60" s="1" t="s">
        <v>2077</v>
      </c>
      <c r="G60" s="1" t="s">
        <v>1147</v>
      </c>
      <c r="H60" s="1">
        <v>59067</v>
      </c>
      <c r="I60" s="4">
        <v>0</v>
      </c>
      <c r="J60" s="1" t="s">
        <v>1086</v>
      </c>
      <c r="K60" s="10"/>
    </row>
    <row r="61" spans="1:11" x14ac:dyDescent="0.2">
      <c r="A61" s="1" t="s">
        <v>146</v>
      </c>
      <c r="B61" s="1" t="s">
        <v>28</v>
      </c>
      <c r="C61" s="1" t="s">
        <v>60</v>
      </c>
      <c r="D61" s="1" t="s">
        <v>17</v>
      </c>
      <c r="E61" s="1" t="s">
        <v>15</v>
      </c>
      <c r="F61" s="1" t="s">
        <v>2062</v>
      </c>
      <c r="G61" s="1" t="s">
        <v>1148</v>
      </c>
      <c r="H61" s="1">
        <v>135062</v>
      </c>
      <c r="I61" s="4">
        <v>0.15</v>
      </c>
      <c r="J61" s="1" t="s">
        <v>82</v>
      </c>
      <c r="K61" s="10"/>
    </row>
    <row r="62" spans="1:11" x14ac:dyDescent="0.2">
      <c r="A62" s="1" t="s">
        <v>147</v>
      </c>
      <c r="B62" s="1" t="s">
        <v>28</v>
      </c>
      <c r="C62" s="1" t="s">
        <v>54</v>
      </c>
      <c r="D62" s="1" t="s">
        <v>12</v>
      </c>
      <c r="E62" s="1" t="s">
        <v>23</v>
      </c>
      <c r="F62" s="1" t="s">
        <v>2047</v>
      </c>
      <c r="G62" s="1" t="s">
        <v>1149</v>
      </c>
      <c r="H62" s="1">
        <v>159044</v>
      </c>
      <c r="I62" s="4">
        <v>0.1</v>
      </c>
      <c r="J62" s="1" t="s">
        <v>79</v>
      </c>
      <c r="K62" s="10"/>
    </row>
    <row r="63" spans="1:11" x14ac:dyDescent="0.2">
      <c r="A63" s="1" t="s">
        <v>148</v>
      </c>
      <c r="B63" s="1" t="s">
        <v>84</v>
      </c>
      <c r="C63" s="1" t="s">
        <v>55</v>
      </c>
      <c r="D63" s="1" t="s">
        <v>12</v>
      </c>
      <c r="E63" s="1" t="s">
        <v>23</v>
      </c>
      <c r="F63" s="1" t="s">
        <v>2065</v>
      </c>
      <c r="G63" s="1" t="s">
        <v>1150</v>
      </c>
      <c r="H63" s="1">
        <v>74691</v>
      </c>
      <c r="I63" s="4">
        <v>0</v>
      </c>
      <c r="J63" s="1" t="s">
        <v>79</v>
      </c>
      <c r="K63" s="10"/>
    </row>
    <row r="64" spans="1:11" x14ac:dyDescent="0.2">
      <c r="A64" s="1" t="s">
        <v>149</v>
      </c>
      <c r="B64" s="1" t="s">
        <v>45</v>
      </c>
      <c r="C64" s="1" t="s">
        <v>66</v>
      </c>
      <c r="D64" s="1" t="s">
        <v>12</v>
      </c>
      <c r="E64" s="1" t="s">
        <v>23</v>
      </c>
      <c r="F64" s="1" t="s">
        <v>2065</v>
      </c>
      <c r="G64" s="1" t="s">
        <v>1151</v>
      </c>
      <c r="H64" s="1">
        <v>92753</v>
      </c>
      <c r="I64" s="4">
        <v>0.13</v>
      </c>
      <c r="J64" s="1" t="s">
        <v>1087</v>
      </c>
      <c r="K64" s="10"/>
    </row>
    <row r="65" spans="1:11" x14ac:dyDescent="0.2">
      <c r="A65" s="1" t="s">
        <v>150</v>
      </c>
      <c r="B65" s="1" t="s">
        <v>11</v>
      </c>
      <c r="C65" s="1" t="s">
        <v>65</v>
      </c>
      <c r="D65" s="1" t="s">
        <v>17</v>
      </c>
      <c r="E65" s="1" t="s">
        <v>22</v>
      </c>
      <c r="F65" s="1" t="s">
        <v>2062</v>
      </c>
      <c r="G65" s="1" t="s">
        <v>1152</v>
      </c>
      <c r="H65" s="1">
        <v>236946</v>
      </c>
      <c r="I65" s="4">
        <v>0.37</v>
      </c>
      <c r="J65" s="1" t="s">
        <v>1083</v>
      </c>
      <c r="K65" s="10"/>
    </row>
    <row r="66" spans="1:11" x14ac:dyDescent="0.2">
      <c r="A66" s="1" t="s">
        <v>151</v>
      </c>
      <c r="B66" s="1" t="s">
        <v>31</v>
      </c>
      <c r="C66" s="1" t="s">
        <v>73</v>
      </c>
      <c r="D66" s="1" t="s">
        <v>12</v>
      </c>
      <c r="E66" s="1" t="s">
        <v>22</v>
      </c>
      <c r="F66" s="1" t="s">
        <v>2056</v>
      </c>
      <c r="G66" s="1" t="s">
        <v>1153</v>
      </c>
      <c r="H66" s="1">
        <v>48906</v>
      </c>
      <c r="I66" s="4">
        <v>0</v>
      </c>
      <c r="J66" s="1" t="s">
        <v>1086</v>
      </c>
      <c r="K66" s="10"/>
    </row>
    <row r="67" spans="1:11" x14ac:dyDescent="0.2">
      <c r="A67" s="1" t="s">
        <v>152</v>
      </c>
      <c r="B67" s="1" t="s">
        <v>84</v>
      </c>
      <c r="C67" s="1" t="s">
        <v>53</v>
      </c>
      <c r="D67" s="1" t="s">
        <v>12</v>
      </c>
      <c r="E67" s="1" t="s">
        <v>13</v>
      </c>
      <c r="F67" s="1" t="s">
        <v>2078</v>
      </c>
      <c r="G67" s="1" t="s">
        <v>1154</v>
      </c>
      <c r="H67" s="1">
        <v>80024</v>
      </c>
      <c r="I67" s="4">
        <v>0</v>
      </c>
      <c r="J67" s="1" t="s">
        <v>1088</v>
      </c>
      <c r="K67" s="10"/>
    </row>
    <row r="68" spans="1:11" x14ac:dyDescent="0.2">
      <c r="A68" s="1" t="s">
        <v>153</v>
      </c>
      <c r="B68" s="1" t="s">
        <v>14</v>
      </c>
      <c r="C68" s="1" t="s">
        <v>65</v>
      </c>
      <c r="D68" s="1" t="s">
        <v>12</v>
      </c>
      <c r="E68" s="1" t="s">
        <v>13</v>
      </c>
      <c r="F68" s="1" t="s">
        <v>2059</v>
      </c>
      <c r="G68" s="1" t="s">
        <v>1155</v>
      </c>
      <c r="H68" s="1">
        <v>54415</v>
      </c>
      <c r="I68" s="4">
        <v>0</v>
      </c>
      <c r="J68" s="1" t="s">
        <v>1083</v>
      </c>
      <c r="K68" s="10"/>
    </row>
    <row r="69" spans="1:11" x14ac:dyDescent="0.2">
      <c r="A69" s="1" t="s">
        <v>154</v>
      </c>
      <c r="B69" s="1" t="s">
        <v>29</v>
      </c>
      <c r="C69" s="1" t="s">
        <v>60</v>
      </c>
      <c r="D69" s="1" t="s">
        <v>12</v>
      </c>
      <c r="E69" s="1" t="s">
        <v>15</v>
      </c>
      <c r="F69" s="1" t="s">
        <v>2070</v>
      </c>
      <c r="G69" s="1" t="s">
        <v>1156</v>
      </c>
      <c r="H69" s="1">
        <v>120341</v>
      </c>
      <c r="I69" s="4">
        <v>7.0000000000000007E-2</v>
      </c>
      <c r="J69" s="1" t="s">
        <v>1083</v>
      </c>
      <c r="K69" s="10"/>
    </row>
    <row r="70" spans="1:11" x14ac:dyDescent="0.2">
      <c r="A70" s="1" t="s">
        <v>155</v>
      </c>
      <c r="B70" s="1" t="s">
        <v>11</v>
      </c>
      <c r="C70" s="1" t="s">
        <v>68</v>
      </c>
      <c r="D70" s="1" t="s">
        <v>12</v>
      </c>
      <c r="E70" s="1" t="s">
        <v>23</v>
      </c>
      <c r="F70" s="1" t="s">
        <v>2066</v>
      </c>
      <c r="G70" s="1" t="s">
        <v>1157</v>
      </c>
      <c r="H70" s="1">
        <v>208415</v>
      </c>
      <c r="I70" s="4">
        <v>0.35</v>
      </c>
      <c r="J70" s="1" t="s">
        <v>1083</v>
      </c>
      <c r="K70" s="10"/>
    </row>
    <row r="71" spans="1:11" x14ac:dyDescent="0.2">
      <c r="A71" s="1" t="s">
        <v>156</v>
      </c>
      <c r="B71" s="1" t="s">
        <v>20</v>
      </c>
      <c r="C71" s="1" t="s">
        <v>68</v>
      </c>
      <c r="D71" s="1" t="s">
        <v>12</v>
      </c>
      <c r="E71" s="1" t="s">
        <v>15</v>
      </c>
      <c r="F71" s="1" t="s">
        <v>2071</v>
      </c>
      <c r="G71" s="1" t="s">
        <v>1158</v>
      </c>
      <c r="H71" s="1">
        <v>78844</v>
      </c>
      <c r="I71" s="4">
        <v>0</v>
      </c>
      <c r="J71" s="1" t="s">
        <v>1083</v>
      </c>
      <c r="K71" s="10"/>
    </row>
    <row r="72" spans="1:11" x14ac:dyDescent="0.2">
      <c r="A72" s="1" t="s">
        <v>157</v>
      </c>
      <c r="B72" s="1" t="s">
        <v>47</v>
      </c>
      <c r="C72" s="1" t="s">
        <v>67</v>
      </c>
      <c r="D72" s="1" t="s">
        <v>17</v>
      </c>
      <c r="E72" s="1" t="s">
        <v>13</v>
      </c>
      <c r="F72" s="1" t="s">
        <v>2079</v>
      </c>
      <c r="G72" s="1" t="s">
        <v>1159</v>
      </c>
      <c r="H72" s="1">
        <v>76354</v>
      </c>
      <c r="I72" s="4">
        <v>0</v>
      </c>
      <c r="J72" s="1" t="s">
        <v>1085</v>
      </c>
      <c r="K72" s="10"/>
    </row>
    <row r="73" spans="1:11" x14ac:dyDescent="0.2">
      <c r="A73" s="1" t="s">
        <v>158</v>
      </c>
      <c r="B73" s="1" t="s">
        <v>21</v>
      </c>
      <c r="C73" s="1" t="s">
        <v>51</v>
      </c>
      <c r="D73" s="1" t="s">
        <v>12</v>
      </c>
      <c r="E73" s="1" t="s">
        <v>23</v>
      </c>
      <c r="F73" s="1" t="s">
        <v>2064</v>
      </c>
      <c r="G73" s="1" t="s">
        <v>1160</v>
      </c>
      <c r="H73" s="1">
        <v>165927</v>
      </c>
      <c r="I73" s="4">
        <v>0.2</v>
      </c>
      <c r="J73" s="1" t="s">
        <v>1085</v>
      </c>
      <c r="K73" s="10"/>
    </row>
    <row r="74" spans="1:11" x14ac:dyDescent="0.2">
      <c r="A74" s="1" t="s">
        <v>159</v>
      </c>
      <c r="B74" s="1" t="s">
        <v>29</v>
      </c>
      <c r="C74" s="1" t="s">
        <v>59</v>
      </c>
      <c r="D74" s="1" t="s">
        <v>12</v>
      </c>
      <c r="E74" s="1" t="s">
        <v>23</v>
      </c>
      <c r="F74" s="1" t="s">
        <v>2078</v>
      </c>
      <c r="G74" s="1" t="s">
        <v>1161</v>
      </c>
      <c r="H74" s="1">
        <v>109812</v>
      </c>
      <c r="I74" s="4">
        <v>0.09</v>
      </c>
      <c r="J74" s="1" t="s">
        <v>79</v>
      </c>
      <c r="K74" s="10"/>
    </row>
    <row r="75" spans="1:11" x14ac:dyDescent="0.2">
      <c r="A75" s="1" t="s">
        <v>160</v>
      </c>
      <c r="B75" s="1" t="s">
        <v>39</v>
      </c>
      <c r="C75" s="1" t="s">
        <v>66</v>
      </c>
      <c r="D75" s="1" t="s">
        <v>17</v>
      </c>
      <c r="E75" s="1" t="s">
        <v>15</v>
      </c>
      <c r="F75" s="1" t="s">
        <v>2047</v>
      </c>
      <c r="G75" s="1" t="s">
        <v>1162</v>
      </c>
      <c r="H75" s="1">
        <v>86299</v>
      </c>
      <c r="I75" s="4">
        <v>0</v>
      </c>
      <c r="J75" s="1" t="s">
        <v>1083</v>
      </c>
      <c r="K75" s="10"/>
    </row>
    <row r="76" spans="1:11" x14ac:dyDescent="0.2">
      <c r="A76" s="1" t="s">
        <v>161</v>
      </c>
      <c r="B76" s="1" t="s">
        <v>11</v>
      </c>
      <c r="C76" s="1" t="s">
        <v>60</v>
      </c>
      <c r="D76" s="1" t="s">
        <v>17</v>
      </c>
      <c r="E76" s="1" t="s">
        <v>23</v>
      </c>
      <c r="F76" s="1" t="s">
        <v>2051</v>
      </c>
      <c r="G76" s="1" t="s">
        <v>1163</v>
      </c>
      <c r="H76" s="1">
        <v>206624</v>
      </c>
      <c r="I76" s="4">
        <v>0.4</v>
      </c>
      <c r="J76" s="1" t="s">
        <v>83</v>
      </c>
      <c r="K76" s="10"/>
    </row>
    <row r="77" spans="1:11" x14ac:dyDescent="0.2">
      <c r="A77" s="1" t="s">
        <v>162</v>
      </c>
      <c r="B77" s="1" t="s">
        <v>34</v>
      </c>
      <c r="C77" s="1" t="s">
        <v>50</v>
      </c>
      <c r="D77" s="1" t="s">
        <v>17</v>
      </c>
      <c r="E77" s="1" t="s">
        <v>23</v>
      </c>
      <c r="F77" s="1" t="s">
        <v>2056</v>
      </c>
      <c r="G77" s="1" t="s">
        <v>1164</v>
      </c>
      <c r="H77" s="1">
        <v>53215</v>
      </c>
      <c r="I77" s="4">
        <v>0</v>
      </c>
      <c r="J77" s="1" t="s">
        <v>83</v>
      </c>
      <c r="K77" s="10"/>
    </row>
    <row r="78" spans="1:11" x14ac:dyDescent="0.2">
      <c r="A78" s="1" t="s">
        <v>163</v>
      </c>
      <c r="B78" s="1" t="s">
        <v>26</v>
      </c>
      <c r="C78" s="1" t="s">
        <v>69</v>
      </c>
      <c r="D78" s="1" t="s">
        <v>12</v>
      </c>
      <c r="E78" s="1" t="s">
        <v>15</v>
      </c>
      <c r="F78" s="1" t="s">
        <v>2070</v>
      </c>
      <c r="G78" s="1" t="s">
        <v>1165</v>
      </c>
      <c r="H78" s="1">
        <v>86858</v>
      </c>
      <c r="I78" s="4">
        <v>0</v>
      </c>
      <c r="J78" s="1" t="s">
        <v>77</v>
      </c>
      <c r="K78" s="10"/>
    </row>
    <row r="79" spans="1:11" x14ac:dyDescent="0.2">
      <c r="A79" s="1" t="s">
        <v>164</v>
      </c>
      <c r="B79" s="1" t="s">
        <v>25</v>
      </c>
      <c r="C79" s="1" t="s">
        <v>50</v>
      </c>
      <c r="D79" s="1" t="s">
        <v>17</v>
      </c>
      <c r="E79" s="1" t="s">
        <v>15</v>
      </c>
      <c r="F79" s="1" t="s">
        <v>2075</v>
      </c>
      <c r="G79" s="1" t="s">
        <v>1166</v>
      </c>
      <c r="H79" s="1">
        <v>93971</v>
      </c>
      <c r="I79" s="4">
        <v>0.08</v>
      </c>
      <c r="J79" s="1" t="s">
        <v>77</v>
      </c>
      <c r="K79" s="10"/>
    </row>
    <row r="80" spans="1:11" x14ac:dyDescent="0.2">
      <c r="A80" s="1" t="s">
        <v>165</v>
      </c>
      <c r="B80" s="1" t="s">
        <v>30</v>
      </c>
      <c r="C80" s="1" t="s">
        <v>73</v>
      </c>
      <c r="D80" s="1" t="s">
        <v>17</v>
      </c>
      <c r="E80" s="1" t="s">
        <v>23</v>
      </c>
      <c r="F80" s="1" t="s">
        <v>2055</v>
      </c>
      <c r="G80" s="1" t="s">
        <v>1167</v>
      </c>
      <c r="H80" s="1">
        <v>57008</v>
      </c>
      <c r="I80" s="4">
        <v>0</v>
      </c>
      <c r="J80" s="1" t="s">
        <v>1085</v>
      </c>
      <c r="K80" s="10"/>
    </row>
    <row r="81" spans="1:11" x14ac:dyDescent="0.2">
      <c r="A81" s="1" t="s">
        <v>166</v>
      </c>
      <c r="B81" s="1" t="s">
        <v>28</v>
      </c>
      <c r="C81" s="1" t="s">
        <v>52</v>
      </c>
      <c r="D81" s="1" t="s">
        <v>17</v>
      </c>
      <c r="E81" s="1" t="s">
        <v>23</v>
      </c>
      <c r="F81" s="1" t="s">
        <v>2080</v>
      </c>
      <c r="G81" s="1" t="s">
        <v>1168</v>
      </c>
      <c r="H81" s="1">
        <v>141899</v>
      </c>
      <c r="I81" s="4">
        <v>0.15</v>
      </c>
      <c r="J81" s="1" t="s">
        <v>1085</v>
      </c>
      <c r="K81" s="10"/>
    </row>
    <row r="82" spans="1:11" x14ac:dyDescent="0.2">
      <c r="A82" s="1" t="s">
        <v>167</v>
      </c>
      <c r="B82" s="1" t="s">
        <v>30</v>
      </c>
      <c r="C82" s="1" t="s">
        <v>74</v>
      </c>
      <c r="D82" s="1" t="s">
        <v>17</v>
      </c>
      <c r="E82" s="1" t="s">
        <v>22</v>
      </c>
      <c r="F82" s="1" t="s">
        <v>2059</v>
      </c>
      <c r="G82" s="1" t="s">
        <v>1169</v>
      </c>
      <c r="H82" s="1">
        <v>64847</v>
      </c>
      <c r="I82" s="4">
        <v>0</v>
      </c>
      <c r="J82" s="1" t="s">
        <v>1086</v>
      </c>
      <c r="K82" s="10"/>
    </row>
    <row r="83" spans="1:11" x14ac:dyDescent="0.2">
      <c r="A83" s="1" t="s">
        <v>168</v>
      </c>
      <c r="B83" s="1" t="s">
        <v>45</v>
      </c>
      <c r="C83" s="1" t="s">
        <v>69</v>
      </c>
      <c r="D83" s="1" t="s">
        <v>17</v>
      </c>
      <c r="E83" s="1" t="s">
        <v>13</v>
      </c>
      <c r="F83" s="1" t="s">
        <v>2073</v>
      </c>
      <c r="G83" s="1" t="s">
        <v>1170</v>
      </c>
      <c r="H83" s="1">
        <v>116878</v>
      </c>
      <c r="I83" s="4">
        <v>0.11</v>
      </c>
      <c r="J83" s="1" t="s">
        <v>1086</v>
      </c>
      <c r="K83" s="10"/>
    </row>
    <row r="84" spans="1:11" x14ac:dyDescent="0.2">
      <c r="A84" s="1" t="s">
        <v>169</v>
      </c>
      <c r="B84" s="1" t="s">
        <v>18</v>
      </c>
      <c r="C84" s="1" t="s">
        <v>57</v>
      </c>
      <c r="D84" s="1" t="s">
        <v>17</v>
      </c>
      <c r="E84" s="1" t="s">
        <v>22</v>
      </c>
      <c r="F84" s="1" t="s">
        <v>2062</v>
      </c>
      <c r="G84" s="1" t="s">
        <v>1115</v>
      </c>
      <c r="H84" s="1">
        <v>70505</v>
      </c>
      <c r="I84" s="4">
        <v>0</v>
      </c>
      <c r="J84" s="1" t="s">
        <v>1087</v>
      </c>
      <c r="K84" s="10"/>
    </row>
    <row r="85" spans="1:11" x14ac:dyDescent="0.2">
      <c r="A85" s="1" t="s">
        <v>170</v>
      </c>
      <c r="B85" s="1" t="s">
        <v>21</v>
      </c>
      <c r="C85" s="1" t="s">
        <v>69</v>
      </c>
      <c r="D85" s="1" t="s">
        <v>12</v>
      </c>
      <c r="E85" s="1" t="s">
        <v>23</v>
      </c>
      <c r="F85" s="1" t="s">
        <v>2070</v>
      </c>
      <c r="G85" s="1" t="s">
        <v>1171</v>
      </c>
      <c r="H85" s="1">
        <v>189702</v>
      </c>
      <c r="I85" s="4">
        <v>0.28000000000000003</v>
      </c>
      <c r="J85" s="1" t="s">
        <v>79</v>
      </c>
      <c r="K85" s="10"/>
    </row>
    <row r="86" spans="1:11" x14ac:dyDescent="0.2">
      <c r="A86" s="1" t="s">
        <v>171</v>
      </c>
      <c r="B86" s="1" t="s">
        <v>21</v>
      </c>
      <c r="C86" s="1" t="s">
        <v>59</v>
      </c>
      <c r="D86" s="1" t="s">
        <v>17</v>
      </c>
      <c r="E86" s="1" t="s">
        <v>13</v>
      </c>
      <c r="F86" s="1" t="s">
        <v>2050</v>
      </c>
      <c r="G86" s="1" t="s">
        <v>1172</v>
      </c>
      <c r="H86" s="1">
        <v>180664</v>
      </c>
      <c r="I86" s="4">
        <v>0.27</v>
      </c>
      <c r="J86" s="1" t="s">
        <v>1084</v>
      </c>
      <c r="K86" s="10"/>
    </row>
    <row r="87" spans="1:11" x14ac:dyDescent="0.2">
      <c r="A87" s="1" t="s">
        <v>172</v>
      </c>
      <c r="B87" s="1" t="s">
        <v>38</v>
      </c>
      <c r="C87" s="1" t="s">
        <v>56</v>
      </c>
      <c r="D87" s="1" t="s">
        <v>12</v>
      </c>
      <c r="E87" s="1" t="s">
        <v>15</v>
      </c>
      <c r="F87" s="1" t="s">
        <v>2062</v>
      </c>
      <c r="G87" s="1" t="s">
        <v>1173</v>
      </c>
      <c r="H87" s="1">
        <v>48345</v>
      </c>
      <c r="I87" s="4">
        <v>0</v>
      </c>
      <c r="J87" s="1" t="s">
        <v>82</v>
      </c>
      <c r="K87" s="10"/>
    </row>
    <row r="88" spans="1:11" x14ac:dyDescent="0.2">
      <c r="A88" s="1" t="s">
        <v>173</v>
      </c>
      <c r="B88" s="1" t="s">
        <v>21</v>
      </c>
      <c r="C88" s="1" t="s">
        <v>56</v>
      </c>
      <c r="D88" s="1" t="s">
        <v>17</v>
      </c>
      <c r="E88" s="1" t="s">
        <v>15</v>
      </c>
      <c r="F88" s="1" t="s">
        <v>2081</v>
      </c>
      <c r="G88" s="1" t="s">
        <v>1174</v>
      </c>
      <c r="H88" s="1">
        <v>152214</v>
      </c>
      <c r="I88" s="4">
        <v>0.3</v>
      </c>
      <c r="J88" s="1" t="s">
        <v>81</v>
      </c>
      <c r="K88" s="10"/>
    </row>
    <row r="89" spans="1:11" x14ac:dyDescent="0.2">
      <c r="A89" s="1" t="s">
        <v>174</v>
      </c>
      <c r="B89" s="1" t="s">
        <v>20</v>
      </c>
      <c r="C89" s="1" t="s">
        <v>54</v>
      </c>
      <c r="D89" s="1" t="s">
        <v>12</v>
      </c>
      <c r="E89" s="1" t="s">
        <v>23</v>
      </c>
      <c r="F89" s="1" t="s">
        <v>2059</v>
      </c>
      <c r="G89" s="1" t="s">
        <v>1175</v>
      </c>
      <c r="H89" s="1">
        <v>69803</v>
      </c>
      <c r="I89" s="4">
        <v>0</v>
      </c>
      <c r="J89" s="1" t="s">
        <v>79</v>
      </c>
      <c r="K89" s="10"/>
    </row>
    <row r="90" spans="1:11" x14ac:dyDescent="0.2">
      <c r="A90" s="1" t="s">
        <v>175</v>
      </c>
      <c r="B90" s="1" t="s">
        <v>33</v>
      </c>
      <c r="C90" s="1" t="s">
        <v>54</v>
      </c>
      <c r="D90" s="1" t="s">
        <v>12</v>
      </c>
      <c r="E90" s="1" t="s">
        <v>23</v>
      </c>
      <c r="F90" s="1" t="s">
        <v>2082</v>
      </c>
      <c r="G90" s="1" t="s">
        <v>1176</v>
      </c>
      <c r="H90" s="1">
        <v>76588</v>
      </c>
      <c r="I90" s="4">
        <v>0</v>
      </c>
      <c r="J90" s="1" t="s">
        <v>80</v>
      </c>
      <c r="K90" s="10"/>
    </row>
    <row r="91" spans="1:11" x14ac:dyDescent="0.2">
      <c r="A91" s="1" t="s">
        <v>176</v>
      </c>
      <c r="B91" s="1" t="s">
        <v>19</v>
      </c>
      <c r="C91" s="1" t="s">
        <v>50</v>
      </c>
      <c r="D91" s="1" t="s">
        <v>17</v>
      </c>
      <c r="E91" s="1" t="s">
        <v>13</v>
      </c>
      <c r="F91" s="1" t="s">
        <v>2054</v>
      </c>
      <c r="G91" s="1" t="s">
        <v>1177</v>
      </c>
      <c r="H91" s="1">
        <v>84596</v>
      </c>
      <c r="I91" s="4">
        <v>0</v>
      </c>
      <c r="J91" s="1" t="s">
        <v>1086</v>
      </c>
      <c r="K91" s="10"/>
    </row>
    <row r="92" spans="1:11" x14ac:dyDescent="0.2">
      <c r="A92" s="1" t="s">
        <v>177</v>
      </c>
      <c r="B92" s="1" t="s">
        <v>29</v>
      </c>
      <c r="C92" s="1" t="s">
        <v>60</v>
      </c>
      <c r="D92" s="1" t="s">
        <v>17</v>
      </c>
      <c r="E92" s="1" t="s">
        <v>15</v>
      </c>
      <c r="F92" s="1" t="s">
        <v>2052</v>
      </c>
      <c r="G92" s="1" t="s">
        <v>1178</v>
      </c>
      <c r="H92" s="1">
        <v>114441</v>
      </c>
      <c r="I92" s="4">
        <v>0.1</v>
      </c>
      <c r="J92" s="1" t="s">
        <v>77</v>
      </c>
      <c r="K92" s="10"/>
    </row>
    <row r="93" spans="1:11" x14ac:dyDescent="0.2">
      <c r="A93" s="1" t="s">
        <v>178</v>
      </c>
      <c r="B93" s="1" t="s">
        <v>28</v>
      </c>
      <c r="C93" s="1" t="s">
        <v>51</v>
      </c>
      <c r="D93" s="1" t="s">
        <v>12</v>
      </c>
      <c r="E93" s="1" t="s">
        <v>15</v>
      </c>
      <c r="F93" s="1" t="s">
        <v>2076</v>
      </c>
      <c r="G93" s="1" t="s">
        <v>1179</v>
      </c>
      <c r="H93" s="1">
        <v>140402</v>
      </c>
      <c r="I93" s="4">
        <v>0.15</v>
      </c>
      <c r="J93" s="1" t="s">
        <v>81</v>
      </c>
      <c r="K93" s="10"/>
    </row>
    <row r="94" spans="1:11" x14ac:dyDescent="0.2">
      <c r="A94" s="1" t="s">
        <v>179</v>
      </c>
      <c r="B94" s="1" t="s">
        <v>30</v>
      </c>
      <c r="C94" s="1" t="s">
        <v>73</v>
      </c>
      <c r="D94" s="1" t="s">
        <v>12</v>
      </c>
      <c r="E94" s="1" t="s">
        <v>23</v>
      </c>
      <c r="F94" s="1" t="s">
        <v>2050</v>
      </c>
      <c r="G94" s="1" t="s">
        <v>1180</v>
      </c>
      <c r="H94" s="1">
        <v>59817</v>
      </c>
      <c r="I94" s="4">
        <v>0</v>
      </c>
      <c r="J94" s="1" t="s">
        <v>83</v>
      </c>
      <c r="K94" s="10"/>
    </row>
    <row r="95" spans="1:11" x14ac:dyDescent="0.2">
      <c r="A95" s="1" t="s">
        <v>180</v>
      </c>
      <c r="B95" s="1" t="s">
        <v>44</v>
      </c>
      <c r="C95" s="1" t="s">
        <v>63</v>
      </c>
      <c r="D95" s="1" t="s">
        <v>17</v>
      </c>
      <c r="E95" s="1" t="s">
        <v>15</v>
      </c>
      <c r="F95" s="1" t="s">
        <v>2058</v>
      </c>
      <c r="G95" s="1" t="s">
        <v>1181</v>
      </c>
      <c r="H95" s="1">
        <v>55854</v>
      </c>
      <c r="I95" s="4">
        <v>0</v>
      </c>
      <c r="J95" s="1" t="s">
        <v>1087</v>
      </c>
      <c r="K95" s="10"/>
    </row>
    <row r="96" spans="1:11" x14ac:dyDescent="0.2">
      <c r="A96" s="1" t="s">
        <v>181</v>
      </c>
      <c r="B96" s="1" t="s">
        <v>36</v>
      </c>
      <c r="C96" s="1" t="s">
        <v>70</v>
      </c>
      <c r="D96" s="1" t="s">
        <v>17</v>
      </c>
      <c r="E96" s="1" t="s">
        <v>15</v>
      </c>
      <c r="F96" s="1" t="s">
        <v>2073</v>
      </c>
      <c r="G96" s="1" t="s">
        <v>1182</v>
      </c>
      <c r="H96" s="1">
        <v>95998</v>
      </c>
      <c r="I96" s="4">
        <v>0</v>
      </c>
      <c r="J96" s="1" t="s">
        <v>1083</v>
      </c>
      <c r="K96" s="10"/>
    </row>
    <row r="97" spans="1:11" x14ac:dyDescent="0.2">
      <c r="A97" s="1" t="s">
        <v>182</v>
      </c>
      <c r="B97" s="1" t="s">
        <v>28</v>
      </c>
      <c r="C97" s="1" t="s">
        <v>63</v>
      </c>
      <c r="D97" s="1" t="s">
        <v>12</v>
      </c>
      <c r="E97" s="1" t="s">
        <v>15</v>
      </c>
      <c r="F97" s="1" t="s">
        <v>2055</v>
      </c>
      <c r="G97" s="1" t="s">
        <v>1183</v>
      </c>
      <c r="H97" s="1">
        <v>154941</v>
      </c>
      <c r="I97" s="4">
        <v>0.13</v>
      </c>
      <c r="J97" s="1" t="s">
        <v>1085</v>
      </c>
      <c r="K97" s="10"/>
    </row>
    <row r="98" spans="1:11" x14ac:dyDescent="0.2">
      <c r="A98" s="1" t="s">
        <v>183</v>
      </c>
      <c r="B98" s="1" t="s">
        <v>11</v>
      </c>
      <c r="C98" s="1" t="s">
        <v>51</v>
      </c>
      <c r="D98" s="1" t="s">
        <v>12</v>
      </c>
      <c r="E98" s="1" t="s">
        <v>15</v>
      </c>
      <c r="F98" s="1" t="s">
        <v>2083</v>
      </c>
      <c r="G98" s="1" t="s">
        <v>1184</v>
      </c>
      <c r="H98" s="1">
        <v>247022</v>
      </c>
      <c r="I98" s="4">
        <v>0.3</v>
      </c>
      <c r="J98" s="1" t="s">
        <v>81</v>
      </c>
      <c r="K98" s="10"/>
    </row>
    <row r="99" spans="1:11" x14ac:dyDescent="0.2">
      <c r="A99" s="1" t="s">
        <v>184</v>
      </c>
      <c r="B99" s="1" t="s">
        <v>33</v>
      </c>
      <c r="C99" s="1" t="s">
        <v>50</v>
      </c>
      <c r="D99" s="1" t="s">
        <v>12</v>
      </c>
      <c r="E99" s="1" t="s">
        <v>23</v>
      </c>
      <c r="F99" s="1" t="s">
        <v>2071</v>
      </c>
      <c r="G99" s="1" t="s">
        <v>1185</v>
      </c>
      <c r="H99" s="1">
        <v>88072</v>
      </c>
      <c r="I99" s="4">
        <v>0</v>
      </c>
      <c r="J99" s="1" t="s">
        <v>83</v>
      </c>
      <c r="K99" s="10"/>
    </row>
    <row r="100" spans="1:11" x14ac:dyDescent="0.2">
      <c r="A100" s="1" t="s">
        <v>185</v>
      </c>
      <c r="B100" s="1" t="s">
        <v>25</v>
      </c>
      <c r="C100" s="1" t="s">
        <v>49</v>
      </c>
      <c r="D100" s="1" t="s">
        <v>17</v>
      </c>
      <c r="E100" s="1" t="s">
        <v>15</v>
      </c>
      <c r="F100" s="1" t="s">
        <v>2068</v>
      </c>
      <c r="G100" s="1" t="s">
        <v>1186</v>
      </c>
      <c r="H100" s="1">
        <v>67925</v>
      </c>
      <c r="I100" s="4">
        <v>0.08</v>
      </c>
      <c r="J100" s="1" t="s">
        <v>78</v>
      </c>
      <c r="K100" s="10"/>
    </row>
    <row r="101" spans="1:11" x14ac:dyDescent="0.2">
      <c r="A101" s="1" t="s">
        <v>186</v>
      </c>
      <c r="B101" s="1" t="s">
        <v>11</v>
      </c>
      <c r="C101" s="1" t="s">
        <v>63</v>
      </c>
      <c r="D101" s="1" t="s">
        <v>12</v>
      </c>
      <c r="E101" s="1" t="s">
        <v>13</v>
      </c>
      <c r="F101" s="1" t="s">
        <v>2058</v>
      </c>
      <c r="G101" s="1" t="s">
        <v>1187</v>
      </c>
      <c r="H101" s="1">
        <v>219693</v>
      </c>
      <c r="I101" s="4">
        <v>0.3</v>
      </c>
      <c r="J101" s="1" t="s">
        <v>1087</v>
      </c>
      <c r="K101" s="10"/>
    </row>
    <row r="102" spans="1:11" x14ac:dyDescent="0.2">
      <c r="A102" s="1" t="s">
        <v>187</v>
      </c>
      <c r="B102" s="1" t="s">
        <v>26</v>
      </c>
      <c r="C102" s="1" t="s">
        <v>69</v>
      </c>
      <c r="D102" s="1" t="s">
        <v>12</v>
      </c>
      <c r="E102" s="1" t="s">
        <v>13</v>
      </c>
      <c r="F102" s="1" t="s">
        <v>2062</v>
      </c>
      <c r="G102" s="1" t="s">
        <v>1188</v>
      </c>
      <c r="H102" s="1">
        <v>61773</v>
      </c>
      <c r="I102" s="4">
        <v>0</v>
      </c>
      <c r="J102" s="1" t="s">
        <v>1083</v>
      </c>
      <c r="K102" s="10"/>
    </row>
    <row r="103" spans="1:11" x14ac:dyDescent="0.2">
      <c r="A103" s="1" t="s">
        <v>188</v>
      </c>
      <c r="B103" s="1" t="s">
        <v>25</v>
      </c>
      <c r="C103" s="1" t="s">
        <v>68</v>
      </c>
      <c r="D103" s="1" t="s">
        <v>12</v>
      </c>
      <c r="E103" s="1" t="s">
        <v>15</v>
      </c>
      <c r="F103" s="1" t="s">
        <v>2082</v>
      </c>
      <c r="G103" s="1" t="s">
        <v>1189</v>
      </c>
      <c r="H103" s="1">
        <v>74546</v>
      </c>
      <c r="I103" s="4">
        <v>0.09</v>
      </c>
      <c r="J103" s="1" t="s">
        <v>1083</v>
      </c>
      <c r="K103" s="10"/>
    </row>
    <row r="104" spans="1:11" x14ac:dyDescent="0.2">
      <c r="A104" s="1" t="s">
        <v>189</v>
      </c>
      <c r="B104" s="1" t="s">
        <v>40</v>
      </c>
      <c r="C104" s="1" t="s">
        <v>57</v>
      </c>
      <c r="D104" s="1" t="s">
        <v>17</v>
      </c>
      <c r="E104" s="1" t="s">
        <v>22</v>
      </c>
      <c r="F104" s="1" t="s">
        <v>2063</v>
      </c>
      <c r="G104" s="1" t="s">
        <v>1190</v>
      </c>
      <c r="H104" s="1">
        <v>62575</v>
      </c>
      <c r="I104" s="4">
        <v>0</v>
      </c>
      <c r="J104" s="1" t="s">
        <v>1086</v>
      </c>
      <c r="K104" s="10"/>
    </row>
    <row r="105" spans="1:11" x14ac:dyDescent="0.2">
      <c r="A105" s="1" t="s">
        <v>190</v>
      </c>
      <c r="B105" s="1" t="s">
        <v>21</v>
      </c>
      <c r="C105" s="1" t="s">
        <v>75</v>
      </c>
      <c r="D105" s="1" t="s">
        <v>12</v>
      </c>
      <c r="E105" s="1" t="s">
        <v>15</v>
      </c>
      <c r="F105" s="1" t="s">
        <v>2052</v>
      </c>
      <c r="G105" s="1" t="s">
        <v>1191</v>
      </c>
      <c r="H105" s="1">
        <v>199041</v>
      </c>
      <c r="I105" s="4">
        <v>0.16</v>
      </c>
      <c r="J105" s="1" t="s">
        <v>81</v>
      </c>
      <c r="K105" s="10"/>
    </row>
    <row r="106" spans="1:11" x14ac:dyDescent="0.2">
      <c r="A106" s="1" t="s">
        <v>191</v>
      </c>
      <c r="B106" s="1" t="s">
        <v>30</v>
      </c>
      <c r="C106" s="1" t="s">
        <v>59</v>
      </c>
      <c r="D106" s="1" t="s">
        <v>17</v>
      </c>
      <c r="E106" s="1" t="s">
        <v>13</v>
      </c>
      <c r="F106" s="1" t="s">
        <v>2047</v>
      </c>
      <c r="G106" s="1" t="s">
        <v>1192</v>
      </c>
      <c r="H106" s="1">
        <v>52310</v>
      </c>
      <c r="I106" s="4">
        <v>0</v>
      </c>
      <c r="J106" s="1" t="s">
        <v>1086</v>
      </c>
      <c r="K106" s="10"/>
    </row>
    <row r="107" spans="1:11" x14ac:dyDescent="0.2">
      <c r="A107" s="1" t="s">
        <v>192</v>
      </c>
      <c r="B107" s="1" t="s">
        <v>28</v>
      </c>
      <c r="C107" s="1" t="s">
        <v>51</v>
      </c>
      <c r="D107" s="1" t="s">
        <v>17</v>
      </c>
      <c r="E107" s="1" t="s">
        <v>22</v>
      </c>
      <c r="F107" s="1" t="s">
        <v>2061</v>
      </c>
      <c r="G107" s="1" t="s">
        <v>1193</v>
      </c>
      <c r="H107" s="1">
        <v>159571</v>
      </c>
      <c r="I107" s="4">
        <v>0.1</v>
      </c>
      <c r="J107" s="1" t="s">
        <v>1088</v>
      </c>
      <c r="K107" s="10"/>
    </row>
    <row r="108" spans="1:11" x14ac:dyDescent="0.2">
      <c r="A108" s="1" t="s">
        <v>193</v>
      </c>
      <c r="B108" s="1" t="s">
        <v>47</v>
      </c>
      <c r="C108" s="1" t="s">
        <v>69</v>
      </c>
      <c r="D108" s="1" t="s">
        <v>12</v>
      </c>
      <c r="E108" s="1" t="s">
        <v>23</v>
      </c>
      <c r="F108" s="1" t="s">
        <v>2049</v>
      </c>
      <c r="G108" s="1" t="s">
        <v>1194</v>
      </c>
      <c r="H108" s="1">
        <v>91763</v>
      </c>
      <c r="I108" s="4">
        <v>0</v>
      </c>
      <c r="J108" s="1" t="s">
        <v>1087</v>
      </c>
      <c r="K108" s="10"/>
    </row>
    <row r="109" spans="1:11" x14ac:dyDescent="0.2">
      <c r="A109" s="1" t="s">
        <v>194</v>
      </c>
      <c r="B109" s="1" t="s">
        <v>40</v>
      </c>
      <c r="C109" s="1" t="s">
        <v>66</v>
      </c>
      <c r="D109" s="1" t="s">
        <v>12</v>
      </c>
      <c r="E109" s="1" t="s">
        <v>13</v>
      </c>
      <c r="F109" s="1" t="s">
        <v>2057</v>
      </c>
      <c r="G109" s="1" t="s">
        <v>1195</v>
      </c>
      <c r="H109" s="1">
        <v>96475</v>
      </c>
      <c r="I109" s="4">
        <v>0</v>
      </c>
      <c r="J109" s="1" t="s">
        <v>1087</v>
      </c>
      <c r="K109" s="10"/>
    </row>
    <row r="110" spans="1:11" x14ac:dyDescent="0.2">
      <c r="A110" s="1" t="s">
        <v>195</v>
      </c>
      <c r="B110" s="1" t="s">
        <v>39</v>
      </c>
      <c r="C110" s="1" t="s">
        <v>67</v>
      </c>
      <c r="D110" s="1" t="s">
        <v>17</v>
      </c>
      <c r="E110" s="1" t="s">
        <v>13</v>
      </c>
      <c r="F110" s="1" t="s">
        <v>2056</v>
      </c>
      <c r="G110" s="1" t="s">
        <v>1196</v>
      </c>
      <c r="H110" s="1">
        <v>113781</v>
      </c>
      <c r="I110" s="4">
        <v>0</v>
      </c>
      <c r="J110" s="1" t="s">
        <v>1088</v>
      </c>
      <c r="K110" s="10"/>
    </row>
    <row r="111" spans="1:11" x14ac:dyDescent="0.2">
      <c r="A111" s="1" t="s">
        <v>196</v>
      </c>
      <c r="B111" s="1" t="s">
        <v>21</v>
      </c>
      <c r="C111" s="1" t="s">
        <v>58</v>
      </c>
      <c r="D111" s="1" t="s">
        <v>17</v>
      </c>
      <c r="E111" s="1" t="s">
        <v>15</v>
      </c>
      <c r="F111" s="1" t="s">
        <v>2081</v>
      </c>
      <c r="G111" s="1" t="s">
        <v>1197</v>
      </c>
      <c r="H111" s="1">
        <v>166599</v>
      </c>
      <c r="I111" s="4">
        <v>0.26</v>
      </c>
      <c r="J111" s="1" t="s">
        <v>1083</v>
      </c>
      <c r="K111" s="10"/>
    </row>
    <row r="112" spans="1:11" x14ac:dyDescent="0.2">
      <c r="A112" s="1" t="s">
        <v>197</v>
      </c>
      <c r="B112" s="1" t="s">
        <v>85</v>
      </c>
      <c r="C112" s="1" t="s">
        <v>53</v>
      </c>
      <c r="D112" s="1" t="s">
        <v>12</v>
      </c>
      <c r="E112" s="1" t="s">
        <v>15</v>
      </c>
      <c r="F112" s="1" t="s">
        <v>2059</v>
      </c>
      <c r="G112" s="1" t="s">
        <v>1198</v>
      </c>
      <c r="H112" s="1">
        <v>95372</v>
      </c>
      <c r="I112" s="4">
        <v>0</v>
      </c>
      <c r="J112" s="1" t="s">
        <v>78</v>
      </c>
      <c r="K112" s="10"/>
    </row>
    <row r="113" spans="1:11" x14ac:dyDescent="0.2">
      <c r="A113" s="1" t="s">
        <v>198</v>
      </c>
      <c r="B113" s="1" t="s">
        <v>21</v>
      </c>
      <c r="C113" s="1" t="s">
        <v>49</v>
      </c>
      <c r="D113" s="1" t="s">
        <v>12</v>
      </c>
      <c r="E113" s="1" t="s">
        <v>15</v>
      </c>
      <c r="F113" s="1" t="s">
        <v>2054</v>
      </c>
      <c r="G113" s="1" t="s">
        <v>1199</v>
      </c>
      <c r="H113" s="1">
        <v>161203</v>
      </c>
      <c r="I113" s="4">
        <v>0.15</v>
      </c>
      <c r="J113" s="1" t="s">
        <v>82</v>
      </c>
      <c r="K113" s="10"/>
    </row>
    <row r="114" spans="1:11" x14ac:dyDescent="0.2">
      <c r="A114" s="1" t="s">
        <v>199</v>
      </c>
      <c r="B114" s="1" t="s">
        <v>46</v>
      </c>
      <c r="C114" s="1" t="s">
        <v>50</v>
      </c>
      <c r="D114" s="1" t="s">
        <v>12</v>
      </c>
      <c r="E114" s="1" t="s">
        <v>13</v>
      </c>
      <c r="F114" s="1" t="s">
        <v>2065</v>
      </c>
      <c r="G114" s="1" t="s">
        <v>1200</v>
      </c>
      <c r="H114" s="1">
        <v>74738</v>
      </c>
      <c r="I114" s="4">
        <v>0</v>
      </c>
      <c r="J114" s="1" t="s">
        <v>1086</v>
      </c>
      <c r="K114" s="10"/>
    </row>
    <row r="115" spans="1:11" x14ac:dyDescent="0.2">
      <c r="A115" s="1" t="s">
        <v>200</v>
      </c>
      <c r="B115" s="1" t="s">
        <v>21</v>
      </c>
      <c r="C115" s="1" t="s">
        <v>62</v>
      </c>
      <c r="D115" s="1" t="s">
        <v>12</v>
      </c>
      <c r="E115" s="1" t="s">
        <v>15</v>
      </c>
      <c r="F115" s="1" t="s">
        <v>2059</v>
      </c>
      <c r="G115" s="1" t="s">
        <v>1201</v>
      </c>
      <c r="H115" s="1">
        <v>171173</v>
      </c>
      <c r="I115" s="4">
        <v>0.21</v>
      </c>
      <c r="J115" s="1" t="s">
        <v>1088</v>
      </c>
      <c r="K115" s="10"/>
    </row>
    <row r="116" spans="1:11" x14ac:dyDescent="0.2">
      <c r="A116" s="1" t="s">
        <v>201</v>
      </c>
      <c r="B116" s="1" t="s">
        <v>11</v>
      </c>
      <c r="C116" s="1" t="s">
        <v>53</v>
      </c>
      <c r="D116" s="1" t="s">
        <v>17</v>
      </c>
      <c r="E116" s="1" t="s">
        <v>23</v>
      </c>
      <c r="F116" s="1" t="s">
        <v>2069</v>
      </c>
      <c r="G116" s="1" t="s">
        <v>1202</v>
      </c>
      <c r="H116" s="1">
        <v>201464</v>
      </c>
      <c r="I116" s="4">
        <v>0.37</v>
      </c>
      <c r="J116" s="1" t="s">
        <v>1084</v>
      </c>
      <c r="K116" s="10"/>
    </row>
    <row r="117" spans="1:11" x14ac:dyDescent="0.2">
      <c r="A117" s="1" t="s">
        <v>202</v>
      </c>
      <c r="B117" s="1" t="s">
        <v>21</v>
      </c>
      <c r="C117" s="1" t="s">
        <v>75</v>
      </c>
      <c r="D117" s="1" t="s">
        <v>17</v>
      </c>
      <c r="E117" s="1" t="s">
        <v>13</v>
      </c>
      <c r="F117" s="1" t="s">
        <v>2049</v>
      </c>
      <c r="G117" s="1" t="s">
        <v>1203</v>
      </c>
      <c r="H117" s="1">
        <v>174895</v>
      </c>
      <c r="I117" s="4">
        <v>0.15</v>
      </c>
      <c r="J117" s="1" t="s">
        <v>1084</v>
      </c>
      <c r="K117" s="10"/>
    </row>
    <row r="118" spans="1:11" x14ac:dyDescent="0.2">
      <c r="A118" s="1" t="s">
        <v>203</v>
      </c>
      <c r="B118" s="1" t="s">
        <v>28</v>
      </c>
      <c r="C118" s="1" t="s">
        <v>50</v>
      </c>
      <c r="D118" s="1" t="s">
        <v>12</v>
      </c>
      <c r="E118" s="1" t="s">
        <v>15</v>
      </c>
      <c r="F118" s="1" t="s">
        <v>2084</v>
      </c>
      <c r="G118" s="1" t="s">
        <v>1204</v>
      </c>
      <c r="H118" s="1">
        <v>134486</v>
      </c>
      <c r="I118" s="4">
        <v>0.14000000000000001</v>
      </c>
      <c r="J118" s="1" t="s">
        <v>1087</v>
      </c>
      <c r="K118" s="10"/>
    </row>
    <row r="119" spans="1:11" x14ac:dyDescent="0.2">
      <c r="A119" s="1" t="s">
        <v>204</v>
      </c>
      <c r="B119" s="1" t="s">
        <v>84</v>
      </c>
      <c r="C119" s="1" t="s">
        <v>52</v>
      </c>
      <c r="D119" s="1" t="s">
        <v>12</v>
      </c>
      <c r="E119" s="1" t="s">
        <v>23</v>
      </c>
      <c r="F119" s="1" t="s">
        <v>2080</v>
      </c>
      <c r="G119" s="1" t="s">
        <v>1205</v>
      </c>
      <c r="H119" s="1">
        <v>71699</v>
      </c>
      <c r="I119" s="4">
        <v>0</v>
      </c>
      <c r="J119" s="1" t="s">
        <v>79</v>
      </c>
      <c r="K119" s="10"/>
    </row>
    <row r="120" spans="1:11" x14ac:dyDescent="0.2">
      <c r="A120" s="1" t="s">
        <v>205</v>
      </c>
      <c r="B120" s="1" t="s">
        <v>84</v>
      </c>
      <c r="C120" s="1" t="s">
        <v>74</v>
      </c>
      <c r="D120" s="1" t="s">
        <v>12</v>
      </c>
      <c r="E120" s="1" t="s">
        <v>23</v>
      </c>
      <c r="F120" s="1" t="s">
        <v>2081</v>
      </c>
      <c r="G120" s="1" t="s">
        <v>1206</v>
      </c>
      <c r="H120" s="1">
        <v>94430</v>
      </c>
      <c r="I120" s="4">
        <v>0</v>
      </c>
      <c r="J120" s="1" t="s">
        <v>1083</v>
      </c>
      <c r="K120" s="10"/>
    </row>
    <row r="121" spans="1:11" x14ac:dyDescent="0.2">
      <c r="A121" s="1" t="s">
        <v>206</v>
      </c>
      <c r="B121" s="1" t="s">
        <v>29</v>
      </c>
      <c r="C121" s="1" t="s">
        <v>73</v>
      </c>
      <c r="D121" s="1" t="s">
        <v>17</v>
      </c>
      <c r="E121" s="1" t="s">
        <v>15</v>
      </c>
      <c r="F121" s="1" t="s">
        <v>2085</v>
      </c>
      <c r="G121" s="1" t="s">
        <v>1207</v>
      </c>
      <c r="H121" s="1">
        <v>103504</v>
      </c>
      <c r="I121" s="4">
        <v>7.0000000000000007E-2</v>
      </c>
      <c r="J121" s="1" t="s">
        <v>82</v>
      </c>
      <c r="K121" s="10"/>
    </row>
    <row r="122" spans="1:11" x14ac:dyDescent="0.2">
      <c r="A122" s="1" t="s">
        <v>207</v>
      </c>
      <c r="B122" s="1" t="s">
        <v>16</v>
      </c>
      <c r="C122" s="1" t="s">
        <v>50</v>
      </c>
      <c r="D122" s="1" t="s">
        <v>12</v>
      </c>
      <c r="E122" s="1" t="s">
        <v>15</v>
      </c>
      <c r="F122" s="1" t="s">
        <v>2047</v>
      </c>
      <c r="G122" s="1" t="s">
        <v>1208</v>
      </c>
      <c r="H122" s="1">
        <v>92771</v>
      </c>
      <c r="I122" s="4">
        <v>0</v>
      </c>
      <c r="J122" s="1" t="s">
        <v>1086</v>
      </c>
      <c r="K122" s="10"/>
    </row>
    <row r="123" spans="1:11" x14ac:dyDescent="0.2">
      <c r="A123" s="1" t="s">
        <v>208</v>
      </c>
      <c r="B123" s="1" t="s">
        <v>30</v>
      </c>
      <c r="C123" s="1" t="s">
        <v>51</v>
      </c>
      <c r="D123" s="1" t="s">
        <v>12</v>
      </c>
      <c r="E123" s="1" t="s">
        <v>23</v>
      </c>
      <c r="F123" s="1" t="s">
        <v>2085</v>
      </c>
      <c r="G123" s="1" t="s">
        <v>1209</v>
      </c>
      <c r="H123" s="1">
        <v>71531</v>
      </c>
      <c r="I123" s="4">
        <v>0</v>
      </c>
      <c r="J123" s="1" t="s">
        <v>1088</v>
      </c>
      <c r="K123" s="10"/>
    </row>
    <row r="124" spans="1:11" x14ac:dyDescent="0.2">
      <c r="A124" s="1" t="s">
        <v>209</v>
      </c>
      <c r="B124" s="1" t="s">
        <v>20</v>
      </c>
      <c r="C124" s="1" t="s">
        <v>68</v>
      </c>
      <c r="D124" s="1" t="s">
        <v>17</v>
      </c>
      <c r="E124" s="1" t="s">
        <v>22</v>
      </c>
      <c r="F124" s="1" t="s">
        <v>2068</v>
      </c>
      <c r="G124" s="1" t="s">
        <v>1210</v>
      </c>
      <c r="H124" s="1">
        <v>90304</v>
      </c>
      <c r="I124" s="4">
        <v>0</v>
      </c>
      <c r="J124" s="1" t="s">
        <v>1084</v>
      </c>
      <c r="K124" s="10"/>
    </row>
    <row r="125" spans="1:11" x14ac:dyDescent="0.2">
      <c r="A125" s="1" t="s">
        <v>210</v>
      </c>
      <c r="B125" s="1" t="s">
        <v>29</v>
      </c>
      <c r="C125" s="1" t="s">
        <v>71</v>
      </c>
      <c r="D125" s="1" t="s">
        <v>12</v>
      </c>
      <c r="E125" s="1" t="s">
        <v>13</v>
      </c>
      <c r="F125" s="1" t="s">
        <v>2060</v>
      </c>
      <c r="G125" s="1" t="s">
        <v>1211</v>
      </c>
      <c r="H125" s="1">
        <v>104903</v>
      </c>
      <c r="I125" s="4">
        <v>0.1</v>
      </c>
      <c r="J125" s="1" t="s">
        <v>1088</v>
      </c>
      <c r="K125" s="10"/>
    </row>
    <row r="126" spans="1:11" x14ac:dyDescent="0.2">
      <c r="A126" s="1" t="s">
        <v>211</v>
      </c>
      <c r="B126" s="1" t="s">
        <v>31</v>
      </c>
      <c r="C126" s="1" t="s">
        <v>73</v>
      </c>
      <c r="D126" s="1" t="s">
        <v>12</v>
      </c>
      <c r="E126" s="1" t="s">
        <v>15</v>
      </c>
      <c r="F126" s="1" t="s">
        <v>2074</v>
      </c>
      <c r="G126" s="1" t="s">
        <v>1212</v>
      </c>
      <c r="H126" s="1">
        <v>55859</v>
      </c>
      <c r="I126" s="4">
        <v>0</v>
      </c>
      <c r="J126" s="1" t="s">
        <v>81</v>
      </c>
      <c r="K126" s="10"/>
    </row>
    <row r="127" spans="1:11" x14ac:dyDescent="0.2">
      <c r="A127" s="1" t="s">
        <v>212</v>
      </c>
      <c r="B127" s="1" t="s">
        <v>32</v>
      </c>
      <c r="C127" s="1" t="s">
        <v>66</v>
      </c>
      <c r="D127" s="1" t="s">
        <v>12</v>
      </c>
      <c r="E127" s="1" t="s">
        <v>23</v>
      </c>
      <c r="F127" s="1" t="s">
        <v>2086</v>
      </c>
      <c r="G127" s="1" t="s">
        <v>1213</v>
      </c>
      <c r="H127" s="1">
        <v>79785</v>
      </c>
      <c r="I127" s="4">
        <v>0</v>
      </c>
      <c r="J127" s="1" t="s">
        <v>1087</v>
      </c>
      <c r="K127" s="10"/>
    </row>
    <row r="128" spans="1:11" x14ac:dyDescent="0.2">
      <c r="A128" s="1" t="s">
        <v>213</v>
      </c>
      <c r="B128" s="1" t="s">
        <v>84</v>
      </c>
      <c r="C128" s="1" t="s">
        <v>74</v>
      </c>
      <c r="D128" s="1" t="s">
        <v>12</v>
      </c>
      <c r="E128" s="1" t="s">
        <v>15</v>
      </c>
      <c r="F128" s="1" t="s">
        <v>2085</v>
      </c>
      <c r="G128" s="1" t="s">
        <v>1214</v>
      </c>
      <c r="H128" s="1">
        <v>99017</v>
      </c>
      <c r="I128" s="4">
        <v>0</v>
      </c>
      <c r="J128" s="1" t="s">
        <v>81</v>
      </c>
      <c r="K128" s="10"/>
    </row>
    <row r="129" spans="1:11" x14ac:dyDescent="0.2">
      <c r="A129" s="1" t="s">
        <v>214</v>
      </c>
      <c r="B129" s="1" t="s">
        <v>35</v>
      </c>
      <c r="C129" s="1" t="s">
        <v>50</v>
      </c>
      <c r="D129" s="1" t="s">
        <v>12</v>
      </c>
      <c r="E129" s="1" t="s">
        <v>13</v>
      </c>
      <c r="F129" s="1" t="s">
        <v>2067</v>
      </c>
      <c r="G129" s="1" t="s">
        <v>1215</v>
      </c>
      <c r="H129" s="1">
        <v>53809</v>
      </c>
      <c r="I129" s="4">
        <v>0</v>
      </c>
      <c r="J129" s="1" t="s">
        <v>1085</v>
      </c>
      <c r="K129" s="10"/>
    </row>
    <row r="130" spans="1:11" x14ac:dyDescent="0.2">
      <c r="A130" s="1" t="s">
        <v>215</v>
      </c>
      <c r="B130" s="1" t="s">
        <v>47</v>
      </c>
      <c r="C130" s="1" t="s">
        <v>57</v>
      </c>
      <c r="D130" s="1" t="s">
        <v>17</v>
      </c>
      <c r="E130" s="1" t="s">
        <v>15</v>
      </c>
      <c r="F130" s="1" t="s">
        <v>2052</v>
      </c>
      <c r="G130" s="1" t="s">
        <v>1216</v>
      </c>
      <c r="H130" s="1">
        <v>71864</v>
      </c>
      <c r="I130" s="4">
        <v>0</v>
      </c>
      <c r="J130" s="1" t="s">
        <v>82</v>
      </c>
      <c r="K130" s="10"/>
    </row>
    <row r="131" spans="1:11" x14ac:dyDescent="0.2">
      <c r="A131" s="1" t="s">
        <v>216</v>
      </c>
      <c r="B131" s="1" t="s">
        <v>11</v>
      </c>
      <c r="C131" s="1" t="s">
        <v>73</v>
      </c>
      <c r="D131" s="1" t="s">
        <v>12</v>
      </c>
      <c r="E131" s="1" t="s">
        <v>15</v>
      </c>
      <c r="F131" s="1" t="s">
        <v>2064</v>
      </c>
      <c r="G131" s="1" t="s">
        <v>1217</v>
      </c>
      <c r="H131" s="1">
        <v>225558</v>
      </c>
      <c r="I131" s="4">
        <v>0.33</v>
      </c>
      <c r="J131" s="1" t="s">
        <v>78</v>
      </c>
      <c r="K131" s="10"/>
    </row>
    <row r="132" spans="1:11" x14ac:dyDescent="0.2">
      <c r="A132" s="1" t="s">
        <v>217</v>
      </c>
      <c r="B132" s="1" t="s">
        <v>28</v>
      </c>
      <c r="C132" s="1" t="s">
        <v>50</v>
      </c>
      <c r="D132" s="1" t="s">
        <v>17</v>
      </c>
      <c r="E132" s="1" t="s">
        <v>13</v>
      </c>
      <c r="F132" s="1" t="s">
        <v>2064</v>
      </c>
      <c r="G132" s="1" t="s">
        <v>1218</v>
      </c>
      <c r="H132" s="1">
        <v>128984</v>
      </c>
      <c r="I132" s="4">
        <v>0.12</v>
      </c>
      <c r="J132" s="1" t="s">
        <v>1086</v>
      </c>
      <c r="K132" s="10"/>
    </row>
    <row r="133" spans="1:11" x14ac:dyDescent="0.2">
      <c r="A133" s="1" t="s">
        <v>218</v>
      </c>
      <c r="B133" s="1" t="s">
        <v>47</v>
      </c>
      <c r="C133" s="1" t="s">
        <v>57</v>
      </c>
      <c r="D133" s="1" t="s">
        <v>17</v>
      </c>
      <c r="E133" s="1" t="s">
        <v>23</v>
      </c>
      <c r="F133" s="1" t="s">
        <v>2077</v>
      </c>
      <c r="G133" s="1" t="s">
        <v>1219</v>
      </c>
      <c r="H133" s="1">
        <v>96997</v>
      </c>
      <c r="I133" s="4">
        <v>0</v>
      </c>
      <c r="J133" s="1" t="s">
        <v>83</v>
      </c>
      <c r="K133" s="10"/>
    </row>
    <row r="134" spans="1:11" x14ac:dyDescent="0.2">
      <c r="A134" s="1" t="s">
        <v>219</v>
      </c>
      <c r="B134" s="1" t="s">
        <v>21</v>
      </c>
      <c r="C134" s="1" t="s">
        <v>56</v>
      </c>
      <c r="D134" s="1" t="s">
        <v>12</v>
      </c>
      <c r="E134" s="1" t="s">
        <v>23</v>
      </c>
      <c r="F134" s="1" t="s">
        <v>2083</v>
      </c>
      <c r="G134" s="1" t="s">
        <v>1220</v>
      </c>
      <c r="H134" s="1">
        <v>176294</v>
      </c>
      <c r="I134" s="4">
        <v>0.28000000000000003</v>
      </c>
      <c r="J134" s="1" t="s">
        <v>1087</v>
      </c>
      <c r="K134" s="10"/>
    </row>
    <row r="135" spans="1:11" x14ac:dyDescent="0.2">
      <c r="A135" s="1" t="s">
        <v>220</v>
      </c>
      <c r="B135" s="1" t="s">
        <v>31</v>
      </c>
      <c r="C135" s="1" t="s">
        <v>62</v>
      </c>
      <c r="D135" s="1" t="s">
        <v>12</v>
      </c>
      <c r="E135" s="1" t="s">
        <v>15</v>
      </c>
      <c r="F135" s="1" t="s">
        <v>2070</v>
      </c>
      <c r="G135" s="1" t="s">
        <v>1221</v>
      </c>
      <c r="H135" s="1">
        <v>48340</v>
      </c>
      <c r="I135" s="4">
        <v>0</v>
      </c>
      <c r="J135" s="1" t="s">
        <v>81</v>
      </c>
      <c r="K135" s="10"/>
    </row>
    <row r="136" spans="1:11" x14ac:dyDescent="0.2">
      <c r="A136" s="1" t="s">
        <v>221</v>
      </c>
      <c r="B136" s="1" t="s">
        <v>11</v>
      </c>
      <c r="C136" s="1" t="s">
        <v>66</v>
      </c>
      <c r="D136" s="1" t="s">
        <v>12</v>
      </c>
      <c r="E136" s="1" t="s">
        <v>23</v>
      </c>
      <c r="F136" s="1" t="s">
        <v>2068</v>
      </c>
      <c r="G136" s="1" t="s">
        <v>1222</v>
      </c>
      <c r="H136" s="1">
        <v>240488</v>
      </c>
      <c r="I136" s="4">
        <v>0.4</v>
      </c>
      <c r="J136" s="1" t="s">
        <v>80</v>
      </c>
      <c r="K136" s="10"/>
    </row>
    <row r="137" spans="1:11" x14ac:dyDescent="0.2">
      <c r="A137" s="1" t="s">
        <v>222</v>
      </c>
      <c r="B137" s="1" t="s">
        <v>16</v>
      </c>
      <c r="C137" s="1" t="s">
        <v>50</v>
      </c>
      <c r="D137" s="1" t="s">
        <v>17</v>
      </c>
      <c r="E137" s="1" t="s">
        <v>13</v>
      </c>
      <c r="F137" s="1" t="s">
        <v>2075</v>
      </c>
      <c r="G137" s="1" t="s">
        <v>1223</v>
      </c>
      <c r="H137" s="1">
        <v>97339</v>
      </c>
      <c r="I137" s="4">
        <v>0</v>
      </c>
      <c r="J137" s="1" t="s">
        <v>1087</v>
      </c>
      <c r="K137" s="10"/>
    </row>
    <row r="138" spans="1:11" x14ac:dyDescent="0.2">
      <c r="A138" s="1" t="s">
        <v>223</v>
      </c>
      <c r="B138" s="1" t="s">
        <v>11</v>
      </c>
      <c r="C138" s="1" t="s">
        <v>56</v>
      </c>
      <c r="D138" s="1" t="s">
        <v>12</v>
      </c>
      <c r="E138" s="1" t="s">
        <v>15</v>
      </c>
      <c r="F138" s="1" t="s">
        <v>2084</v>
      </c>
      <c r="G138" s="1" t="s">
        <v>1224</v>
      </c>
      <c r="H138" s="1">
        <v>211291</v>
      </c>
      <c r="I138" s="4">
        <v>0.37</v>
      </c>
      <c r="J138" s="1" t="s">
        <v>77</v>
      </c>
      <c r="K138" s="10"/>
    </row>
    <row r="139" spans="1:11" x14ac:dyDescent="0.2">
      <c r="A139" s="1" t="s">
        <v>224</v>
      </c>
      <c r="B139" s="1" t="s">
        <v>11</v>
      </c>
      <c r="C139" s="1" t="s">
        <v>62</v>
      </c>
      <c r="D139" s="1" t="s">
        <v>17</v>
      </c>
      <c r="E139" s="1" t="s">
        <v>23</v>
      </c>
      <c r="F139" s="1" t="s">
        <v>2085</v>
      </c>
      <c r="G139" s="1" t="s">
        <v>1225</v>
      </c>
      <c r="H139" s="1">
        <v>249506</v>
      </c>
      <c r="I139" s="4">
        <v>0.3</v>
      </c>
      <c r="J139" s="1" t="s">
        <v>80</v>
      </c>
      <c r="K139" s="10"/>
    </row>
    <row r="140" spans="1:11" x14ac:dyDescent="0.2">
      <c r="A140" s="1" t="s">
        <v>225</v>
      </c>
      <c r="B140" s="1" t="s">
        <v>18</v>
      </c>
      <c r="C140" s="1" t="s">
        <v>57</v>
      </c>
      <c r="D140" s="1" t="s">
        <v>17</v>
      </c>
      <c r="E140" s="1" t="s">
        <v>15</v>
      </c>
      <c r="F140" s="1" t="s">
        <v>2069</v>
      </c>
      <c r="G140" s="1" t="s">
        <v>1226</v>
      </c>
      <c r="H140" s="1">
        <v>80950</v>
      </c>
      <c r="I140" s="4">
        <v>0</v>
      </c>
      <c r="J140" s="1" t="s">
        <v>77</v>
      </c>
      <c r="K140" s="10"/>
    </row>
    <row r="141" spans="1:11" x14ac:dyDescent="0.2">
      <c r="A141" s="1" t="s">
        <v>226</v>
      </c>
      <c r="B141" s="1" t="s">
        <v>27</v>
      </c>
      <c r="C141" s="1" t="s">
        <v>69</v>
      </c>
      <c r="D141" s="1" t="s">
        <v>12</v>
      </c>
      <c r="E141" s="1" t="s">
        <v>15</v>
      </c>
      <c r="F141" s="1" t="s">
        <v>2077</v>
      </c>
      <c r="G141" s="1" t="s">
        <v>1227</v>
      </c>
      <c r="H141" s="1">
        <v>86538</v>
      </c>
      <c r="I141" s="4">
        <v>0</v>
      </c>
      <c r="J141" s="1" t="s">
        <v>82</v>
      </c>
      <c r="K141" s="10"/>
    </row>
    <row r="142" spans="1:11" x14ac:dyDescent="0.2">
      <c r="A142" s="1" t="s">
        <v>227</v>
      </c>
      <c r="B142" s="1" t="s">
        <v>84</v>
      </c>
      <c r="C142" s="1" t="s">
        <v>61</v>
      </c>
      <c r="D142" s="1" t="s">
        <v>12</v>
      </c>
      <c r="E142" s="1" t="s">
        <v>13</v>
      </c>
      <c r="F142" s="1" t="s">
        <v>2072</v>
      </c>
      <c r="G142" s="1" t="s">
        <v>1228</v>
      </c>
      <c r="H142" s="1">
        <v>70992</v>
      </c>
      <c r="I142" s="4">
        <v>0</v>
      </c>
      <c r="J142" s="1" t="s">
        <v>1087</v>
      </c>
      <c r="K142" s="10"/>
    </row>
    <row r="143" spans="1:11" x14ac:dyDescent="0.2">
      <c r="A143" s="1" t="s">
        <v>228</v>
      </c>
      <c r="B143" s="1" t="s">
        <v>11</v>
      </c>
      <c r="C143" s="1" t="s">
        <v>66</v>
      </c>
      <c r="D143" s="1" t="s">
        <v>17</v>
      </c>
      <c r="E143" s="1" t="s">
        <v>13</v>
      </c>
      <c r="F143" s="1" t="s">
        <v>2076</v>
      </c>
      <c r="G143" s="1" t="s">
        <v>1229</v>
      </c>
      <c r="H143" s="1">
        <v>205314</v>
      </c>
      <c r="I143" s="4">
        <v>0.3</v>
      </c>
      <c r="J143" s="1" t="s">
        <v>1088</v>
      </c>
      <c r="K143" s="10"/>
    </row>
    <row r="144" spans="1:11" x14ac:dyDescent="0.2">
      <c r="A144" s="1" t="s">
        <v>229</v>
      </c>
      <c r="B144" s="1" t="s">
        <v>11</v>
      </c>
      <c r="C144" s="1" t="s">
        <v>75</v>
      </c>
      <c r="D144" s="1" t="s">
        <v>12</v>
      </c>
      <c r="E144" s="1" t="s">
        <v>15</v>
      </c>
      <c r="F144" s="1" t="s">
        <v>2069</v>
      </c>
      <c r="G144" s="1" t="s">
        <v>1230</v>
      </c>
      <c r="H144" s="1">
        <v>196951</v>
      </c>
      <c r="I144" s="4">
        <v>0.33</v>
      </c>
      <c r="J144" s="1" t="s">
        <v>81</v>
      </c>
      <c r="K144" s="10"/>
    </row>
    <row r="145" spans="1:11" x14ac:dyDescent="0.2">
      <c r="A145" s="1" t="s">
        <v>230</v>
      </c>
      <c r="B145" s="1" t="s">
        <v>19</v>
      </c>
      <c r="C145" s="1" t="s">
        <v>68</v>
      </c>
      <c r="D145" s="1" t="s">
        <v>17</v>
      </c>
      <c r="E145" s="1" t="s">
        <v>15</v>
      </c>
      <c r="F145" s="1" t="s">
        <v>2062</v>
      </c>
      <c r="G145" s="1" t="s">
        <v>1231</v>
      </c>
      <c r="H145" s="1">
        <v>67686</v>
      </c>
      <c r="I145" s="4">
        <v>0</v>
      </c>
      <c r="J145" s="1" t="s">
        <v>81</v>
      </c>
      <c r="K145" s="10"/>
    </row>
    <row r="146" spans="1:11" x14ac:dyDescent="0.2">
      <c r="A146" s="1" t="s">
        <v>231</v>
      </c>
      <c r="B146" s="1" t="s">
        <v>24</v>
      </c>
      <c r="C146" s="1" t="s">
        <v>49</v>
      </c>
      <c r="D146" s="1" t="s">
        <v>17</v>
      </c>
      <c r="E146" s="1" t="s">
        <v>23</v>
      </c>
      <c r="F146" s="1" t="s">
        <v>2057</v>
      </c>
      <c r="G146" s="1" t="s">
        <v>1232</v>
      </c>
      <c r="H146" s="1">
        <v>86431</v>
      </c>
      <c r="I146" s="4">
        <v>0</v>
      </c>
      <c r="J146" s="1" t="s">
        <v>1088</v>
      </c>
      <c r="K146" s="10"/>
    </row>
    <row r="147" spans="1:11" x14ac:dyDescent="0.2">
      <c r="A147" s="1" t="s">
        <v>232</v>
      </c>
      <c r="B147" s="1" t="s">
        <v>29</v>
      </c>
      <c r="C147" s="1" t="s">
        <v>56</v>
      </c>
      <c r="D147" s="1" t="s">
        <v>17</v>
      </c>
      <c r="E147" s="1" t="s">
        <v>15</v>
      </c>
      <c r="F147" s="1" t="s">
        <v>2047</v>
      </c>
      <c r="G147" s="1" t="s">
        <v>1233</v>
      </c>
      <c r="H147" s="1">
        <v>125936</v>
      </c>
      <c r="I147" s="4">
        <v>0.08</v>
      </c>
      <c r="J147" s="1" t="s">
        <v>77</v>
      </c>
      <c r="K147" s="10"/>
    </row>
    <row r="148" spans="1:11" x14ac:dyDescent="0.2">
      <c r="A148" s="1" t="s">
        <v>233</v>
      </c>
      <c r="B148" s="1" t="s">
        <v>28</v>
      </c>
      <c r="C148" s="1" t="s">
        <v>53</v>
      </c>
      <c r="D148" s="1" t="s">
        <v>12</v>
      </c>
      <c r="E148" s="1" t="s">
        <v>13</v>
      </c>
      <c r="F148" s="1" t="s">
        <v>2077</v>
      </c>
      <c r="G148" s="1" t="s">
        <v>1234</v>
      </c>
      <c r="H148" s="1">
        <v>149712</v>
      </c>
      <c r="I148" s="4">
        <v>0.14000000000000001</v>
      </c>
      <c r="J148" s="1" t="s">
        <v>1088</v>
      </c>
      <c r="K148" s="10"/>
    </row>
    <row r="149" spans="1:11" x14ac:dyDescent="0.2">
      <c r="A149" s="1" t="s">
        <v>234</v>
      </c>
      <c r="B149" s="1" t="s">
        <v>47</v>
      </c>
      <c r="C149" s="1" t="s">
        <v>57</v>
      </c>
      <c r="D149" s="1" t="s">
        <v>17</v>
      </c>
      <c r="E149" s="1" t="s">
        <v>13</v>
      </c>
      <c r="F149" s="1" t="s">
        <v>2070</v>
      </c>
      <c r="G149" s="1" t="s">
        <v>1235</v>
      </c>
      <c r="H149" s="1">
        <v>88758</v>
      </c>
      <c r="I149" s="4">
        <v>0</v>
      </c>
      <c r="J149" s="1" t="s">
        <v>1083</v>
      </c>
      <c r="K149" s="10"/>
    </row>
    <row r="150" spans="1:11" x14ac:dyDescent="0.2">
      <c r="A150" s="1" t="s">
        <v>235</v>
      </c>
      <c r="B150" s="1" t="s">
        <v>41</v>
      </c>
      <c r="C150" s="1" t="s">
        <v>49</v>
      </c>
      <c r="D150" s="1" t="s">
        <v>17</v>
      </c>
      <c r="E150" s="1" t="s">
        <v>15</v>
      </c>
      <c r="F150" s="1" t="s">
        <v>2083</v>
      </c>
      <c r="G150" s="1" t="s">
        <v>1236</v>
      </c>
      <c r="H150" s="1">
        <v>83639</v>
      </c>
      <c r="I150" s="4">
        <v>0</v>
      </c>
      <c r="J150" s="1" t="s">
        <v>81</v>
      </c>
      <c r="K150" s="10"/>
    </row>
    <row r="151" spans="1:11" x14ac:dyDescent="0.2">
      <c r="A151" s="1" t="s">
        <v>236</v>
      </c>
      <c r="B151" s="1" t="s">
        <v>33</v>
      </c>
      <c r="C151" s="1" t="s">
        <v>49</v>
      </c>
      <c r="D151" s="1" t="s">
        <v>12</v>
      </c>
      <c r="E151" s="1" t="s">
        <v>13</v>
      </c>
      <c r="F151" s="1" t="s">
        <v>2083</v>
      </c>
      <c r="G151" s="1" t="s">
        <v>1237</v>
      </c>
      <c r="H151" s="1">
        <v>68268</v>
      </c>
      <c r="I151" s="4">
        <v>0</v>
      </c>
      <c r="J151" s="1" t="s">
        <v>1085</v>
      </c>
      <c r="K151" s="10"/>
    </row>
    <row r="152" spans="1:11" x14ac:dyDescent="0.2">
      <c r="A152" s="1" t="s">
        <v>237</v>
      </c>
      <c r="B152" s="1" t="s">
        <v>47</v>
      </c>
      <c r="C152" s="1" t="s">
        <v>67</v>
      </c>
      <c r="D152" s="1" t="s">
        <v>17</v>
      </c>
      <c r="E152" s="1" t="s">
        <v>23</v>
      </c>
      <c r="F152" s="1" t="s">
        <v>2062</v>
      </c>
      <c r="G152" s="1" t="s">
        <v>1238</v>
      </c>
      <c r="H152" s="1">
        <v>75819</v>
      </c>
      <c r="I152" s="4">
        <v>0</v>
      </c>
      <c r="J152" s="1" t="s">
        <v>83</v>
      </c>
      <c r="K152" s="10"/>
    </row>
    <row r="153" spans="1:11" x14ac:dyDescent="0.2">
      <c r="A153" s="1" t="s">
        <v>238</v>
      </c>
      <c r="B153" s="1" t="s">
        <v>84</v>
      </c>
      <c r="C153" s="1" t="s">
        <v>64</v>
      </c>
      <c r="D153" s="1" t="s">
        <v>12</v>
      </c>
      <c r="E153" s="1" t="s">
        <v>13</v>
      </c>
      <c r="F153" s="1" t="s">
        <v>2084</v>
      </c>
      <c r="G153" s="1" t="s">
        <v>1239</v>
      </c>
      <c r="H153" s="1">
        <v>86658</v>
      </c>
      <c r="I153" s="4">
        <v>0</v>
      </c>
      <c r="J153" s="1" t="s">
        <v>1085</v>
      </c>
      <c r="K153" s="10"/>
    </row>
    <row r="154" spans="1:11" x14ac:dyDescent="0.2">
      <c r="A154" s="1" t="s">
        <v>239</v>
      </c>
      <c r="B154" s="1" t="s">
        <v>30</v>
      </c>
      <c r="C154" s="1" t="s">
        <v>58</v>
      </c>
      <c r="D154" s="1" t="s">
        <v>17</v>
      </c>
      <c r="E154" s="1" t="s">
        <v>15</v>
      </c>
      <c r="F154" s="1" t="s">
        <v>2047</v>
      </c>
      <c r="G154" s="1" t="s">
        <v>1240</v>
      </c>
      <c r="H154" s="1">
        <v>74552</v>
      </c>
      <c r="I154" s="4">
        <v>0</v>
      </c>
      <c r="J154" s="1" t="s">
        <v>82</v>
      </c>
      <c r="K154" s="10"/>
    </row>
    <row r="155" spans="1:11" x14ac:dyDescent="0.2">
      <c r="A155" s="1" t="s">
        <v>240</v>
      </c>
      <c r="B155" s="1" t="s">
        <v>16</v>
      </c>
      <c r="C155" s="1" t="s">
        <v>50</v>
      </c>
      <c r="D155" s="1" t="s">
        <v>12</v>
      </c>
      <c r="E155" s="1" t="s">
        <v>15</v>
      </c>
      <c r="F155" s="1" t="s">
        <v>2086</v>
      </c>
      <c r="G155" s="1" t="s">
        <v>1241</v>
      </c>
      <c r="H155" s="1">
        <v>82839</v>
      </c>
      <c r="I155" s="4">
        <v>0</v>
      </c>
      <c r="J155" s="1" t="s">
        <v>1086</v>
      </c>
      <c r="K155" s="10"/>
    </row>
    <row r="156" spans="1:11" x14ac:dyDescent="0.2">
      <c r="A156" s="1" t="s">
        <v>241</v>
      </c>
      <c r="B156" s="1" t="s">
        <v>33</v>
      </c>
      <c r="C156" s="1" t="s">
        <v>68</v>
      </c>
      <c r="D156" s="1" t="s">
        <v>12</v>
      </c>
      <c r="E156" s="1" t="s">
        <v>13</v>
      </c>
      <c r="F156" s="1" t="s">
        <v>2068</v>
      </c>
      <c r="G156" s="1" t="s">
        <v>1242</v>
      </c>
      <c r="H156" s="1">
        <v>64475</v>
      </c>
      <c r="I156" s="4">
        <v>0</v>
      </c>
      <c r="J156" s="1" t="s">
        <v>1085</v>
      </c>
      <c r="K156" s="10"/>
    </row>
    <row r="157" spans="1:11" x14ac:dyDescent="0.2">
      <c r="A157" s="1" t="s">
        <v>242</v>
      </c>
      <c r="B157" s="1" t="s">
        <v>33</v>
      </c>
      <c r="C157" s="1" t="s">
        <v>50</v>
      </c>
      <c r="D157" s="1" t="s">
        <v>17</v>
      </c>
      <c r="E157" s="1" t="s">
        <v>15</v>
      </c>
      <c r="F157" s="1" t="s">
        <v>2076</v>
      </c>
      <c r="G157" s="1" t="s">
        <v>1243</v>
      </c>
      <c r="H157" s="1">
        <v>69453</v>
      </c>
      <c r="I157" s="4">
        <v>0</v>
      </c>
      <c r="J157" s="1" t="s">
        <v>82</v>
      </c>
      <c r="K157" s="10"/>
    </row>
    <row r="158" spans="1:11" x14ac:dyDescent="0.2">
      <c r="A158" s="1" t="s">
        <v>243</v>
      </c>
      <c r="B158" s="1" t="s">
        <v>29</v>
      </c>
      <c r="C158" s="1" t="s">
        <v>54</v>
      </c>
      <c r="D158" s="1" t="s">
        <v>17</v>
      </c>
      <c r="E158" s="1" t="s">
        <v>13</v>
      </c>
      <c r="F158" s="1" t="s">
        <v>2071</v>
      </c>
      <c r="G158" s="1" t="s">
        <v>1244</v>
      </c>
      <c r="H158" s="1">
        <v>127148</v>
      </c>
      <c r="I158" s="4">
        <v>0.1</v>
      </c>
      <c r="J158" s="1" t="s">
        <v>1086</v>
      </c>
      <c r="K158" s="10"/>
    </row>
    <row r="159" spans="1:11" x14ac:dyDescent="0.2">
      <c r="A159" s="1" t="s">
        <v>244</v>
      </c>
      <c r="B159" s="1" t="s">
        <v>11</v>
      </c>
      <c r="C159" s="1" t="s">
        <v>51</v>
      </c>
      <c r="D159" s="1" t="s">
        <v>12</v>
      </c>
      <c r="E159" s="1" t="s">
        <v>13</v>
      </c>
      <c r="F159" s="1" t="s">
        <v>2071</v>
      </c>
      <c r="G159" s="1" t="s">
        <v>1245</v>
      </c>
      <c r="H159" s="1">
        <v>190253</v>
      </c>
      <c r="I159" s="4">
        <v>0.33</v>
      </c>
      <c r="J159" s="1" t="s">
        <v>1087</v>
      </c>
      <c r="K159" s="10"/>
    </row>
    <row r="160" spans="1:11" x14ac:dyDescent="0.2">
      <c r="A160" s="1" t="s">
        <v>245</v>
      </c>
      <c r="B160" s="1" t="s">
        <v>29</v>
      </c>
      <c r="C160" s="1" t="s">
        <v>72</v>
      </c>
      <c r="D160" s="1" t="s">
        <v>17</v>
      </c>
      <c r="E160" s="1" t="s">
        <v>13</v>
      </c>
      <c r="F160" s="1" t="s">
        <v>2047</v>
      </c>
      <c r="G160" s="1" t="s">
        <v>1246</v>
      </c>
      <c r="H160" s="1">
        <v>115798</v>
      </c>
      <c r="I160" s="4">
        <v>0.05</v>
      </c>
      <c r="J160" s="1" t="s">
        <v>1086</v>
      </c>
      <c r="K160" s="10"/>
    </row>
    <row r="161" spans="1:11" x14ac:dyDescent="0.2">
      <c r="A161" s="1" t="s">
        <v>246</v>
      </c>
      <c r="B161" s="1" t="s">
        <v>36</v>
      </c>
      <c r="C161" s="1" t="s">
        <v>70</v>
      </c>
      <c r="D161" s="1" t="s">
        <v>12</v>
      </c>
      <c r="E161" s="1" t="s">
        <v>15</v>
      </c>
      <c r="F161" s="1" t="s">
        <v>2079</v>
      </c>
      <c r="G161" s="1" t="s">
        <v>1247</v>
      </c>
      <c r="H161" s="1">
        <v>93102</v>
      </c>
      <c r="I161" s="4">
        <v>0</v>
      </c>
      <c r="J161" s="1" t="s">
        <v>1083</v>
      </c>
      <c r="K161" s="10"/>
    </row>
    <row r="162" spans="1:11" x14ac:dyDescent="0.2">
      <c r="A162" s="1" t="s">
        <v>247</v>
      </c>
      <c r="B162" s="1" t="s">
        <v>45</v>
      </c>
      <c r="C162" s="1" t="s">
        <v>57</v>
      </c>
      <c r="D162" s="1" t="s">
        <v>17</v>
      </c>
      <c r="E162" s="1" t="s">
        <v>15</v>
      </c>
      <c r="F162" s="1" t="s">
        <v>2055</v>
      </c>
      <c r="G162" s="1" t="s">
        <v>1248</v>
      </c>
      <c r="H162" s="1">
        <v>110054</v>
      </c>
      <c r="I162" s="4">
        <v>0.15</v>
      </c>
      <c r="J162" s="1" t="s">
        <v>1086</v>
      </c>
      <c r="K162" s="10"/>
    </row>
    <row r="163" spans="1:11" x14ac:dyDescent="0.2">
      <c r="A163" s="1" t="s">
        <v>248</v>
      </c>
      <c r="B163" s="1" t="s">
        <v>18</v>
      </c>
      <c r="C163" s="1" t="s">
        <v>69</v>
      </c>
      <c r="D163" s="1" t="s">
        <v>12</v>
      </c>
      <c r="E163" s="1" t="s">
        <v>22</v>
      </c>
      <c r="F163" s="1" t="s">
        <v>2052</v>
      </c>
      <c r="G163" s="1" t="s">
        <v>1249</v>
      </c>
      <c r="H163" s="1">
        <v>95786</v>
      </c>
      <c r="I163" s="4">
        <v>0</v>
      </c>
      <c r="J163" s="1" t="s">
        <v>1084</v>
      </c>
      <c r="K163" s="10"/>
    </row>
    <row r="164" spans="1:11" x14ac:dyDescent="0.2">
      <c r="A164" s="1" t="s">
        <v>249</v>
      </c>
      <c r="B164" s="1" t="s">
        <v>84</v>
      </c>
      <c r="C164" s="1" t="s">
        <v>64</v>
      </c>
      <c r="D164" s="1" t="s">
        <v>17</v>
      </c>
      <c r="E164" s="1" t="s">
        <v>23</v>
      </c>
      <c r="F164" s="1" t="s">
        <v>2069</v>
      </c>
      <c r="G164" s="1" t="s">
        <v>1250</v>
      </c>
      <c r="H164" s="1">
        <v>90855</v>
      </c>
      <c r="I164" s="4">
        <v>0</v>
      </c>
      <c r="J164" s="1" t="s">
        <v>83</v>
      </c>
      <c r="K164" s="10"/>
    </row>
    <row r="165" spans="1:11" x14ac:dyDescent="0.2">
      <c r="A165" s="1" t="s">
        <v>250</v>
      </c>
      <c r="B165" s="1" t="s">
        <v>16</v>
      </c>
      <c r="C165" s="1" t="s">
        <v>50</v>
      </c>
      <c r="D165" s="1" t="s">
        <v>17</v>
      </c>
      <c r="E165" s="1" t="s">
        <v>23</v>
      </c>
      <c r="F165" s="1" t="s">
        <v>2087</v>
      </c>
      <c r="G165" s="1" t="s">
        <v>1101</v>
      </c>
      <c r="H165" s="1">
        <v>92897</v>
      </c>
      <c r="I165" s="4">
        <v>0</v>
      </c>
      <c r="J165" s="1" t="s">
        <v>83</v>
      </c>
      <c r="K165" s="10"/>
    </row>
    <row r="166" spans="1:11" x14ac:dyDescent="0.2">
      <c r="A166" s="1" t="s">
        <v>251</v>
      </c>
      <c r="B166" s="1" t="s">
        <v>11</v>
      </c>
      <c r="C166" s="1" t="s">
        <v>61</v>
      </c>
      <c r="D166" s="1" t="s">
        <v>17</v>
      </c>
      <c r="E166" s="1" t="s">
        <v>15</v>
      </c>
      <c r="F166" s="1" t="s">
        <v>2075</v>
      </c>
      <c r="G166" s="1" t="s">
        <v>1251</v>
      </c>
      <c r="H166" s="1">
        <v>242919</v>
      </c>
      <c r="I166" s="4">
        <v>0.31</v>
      </c>
      <c r="J166" s="1" t="s">
        <v>77</v>
      </c>
      <c r="K166" s="10"/>
    </row>
    <row r="167" spans="1:11" x14ac:dyDescent="0.2">
      <c r="A167" s="1" t="s">
        <v>252</v>
      </c>
      <c r="B167" s="1" t="s">
        <v>21</v>
      </c>
      <c r="C167" s="1" t="s">
        <v>57</v>
      </c>
      <c r="D167" s="1" t="s">
        <v>17</v>
      </c>
      <c r="E167" s="1" t="s">
        <v>13</v>
      </c>
      <c r="F167" s="1" t="s">
        <v>2070</v>
      </c>
      <c r="G167" s="1" t="s">
        <v>1252</v>
      </c>
      <c r="H167" s="1">
        <v>184368</v>
      </c>
      <c r="I167" s="4">
        <v>0.28999999999999998</v>
      </c>
      <c r="J167" s="1" t="s">
        <v>1087</v>
      </c>
      <c r="K167" s="10"/>
    </row>
    <row r="168" spans="1:11" x14ac:dyDescent="0.2">
      <c r="A168" s="1" t="s">
        <v>253</v>
      </c>
      <c r="B168" s="1" t="s">
        <v>28</v>
      </c>
      <c r="C168" s="1" t="s">
        <v>73</v>
      </c>
      <c r="D168" s="1" t="s">
        <v>17</v>
      </c>
      <c r="E168" s="1" t="s">
        <v>23</v>
      </c>
      <c r="F168" s="1" t="s">
        <v>2062</v>
      </c>
      <c r="G168" s="1" t="s">
        <v>1253</v>
      </c>
      <c r="H168" s="1">
        <v>144754</v>
      </c>
      <c r="I168" s="4">
        <v>0.15</v>
      </c>
      <c r="J168" s="1" t="s">
        <v>1085</v>
      </c>
      <c r="K168" s="10"/>
    </row>
    <row r="169" spans="1:11" x14ac:dyDescent="0.2">
      <c r="A169" s="1" t="s">
        <v>254</v>
      </c>
      <c r="B169" s="1" t="s">
        <v>85</v>
      </c>
      <c r="C169" s="1" t="s">
        <v>62</v>
      </c>
      <c r="D169" s="1" t="s">
        <v>12</v>
      </c>
      <c r="E169" s="1" t="s">
        <v>13</v>
      </c>
      <c r="F169" s="1" t="s">
        <v>2070</v>
      </c>
      <c r="G169" s="1" t="s">
        <v>1254</v>
      </c>
      <c r="H169" s="1">
        <v>89458</v>
      </c>
      <c r="I169" s="4">
        <v>0</v>
      </c>
      <c r="J169" s="1" t="s">
        <v>1087</v>
      </c>
      <c r="K169" s="10"/>
    </row>
    <row r="170" spans="1:11" x14ac:dyDescent="0.2">
      <c r="A170" s="1" t="s">
        <v>255</v>
      </c>
      <c r="B170" s="1" t="s">
        <v>11</v>
      </c>
      <c r="C170" s="1" t="s">
        <v>76</v>
      </c>
      <c r="D170" s="1" t="s">
        <v>12</v>
      </c>
      <c r="E170" s="1" t="s">
        <v>15</v>
      </c>
      <c r="F170" s="1" t="s">
        <v>2063</v>
      </c>
      <c r="G170" s="1" t="s">
        <v>1240</v>
      </c>
      <c r="H170" s="1">
        <v>190815</v>
      </c>
      <c r="I170" s="4">
        <v>0.4</v>
      </c>
      <c r="J170" s="1" t="s">
        <v>1087</v>
      </c>
      <c r="K170" s="10"/>
    </row>
    <row r="171" spans="1:11" x14ac:dyDescent="0.2">
      <c r="A171" s="1" t="s">
        <v>256</v>
      </c>
      <c r="B171" s="1" t="s">
        <v>28</v>
      </c>
      <c r="C171" s="1" t="s">
        <v>62</v>
      </c>
      <c r="D171" s="1" t="s">
        <v>12</v>
      </c>
      <c r="E171" s="1" t="s">
        <v>13</v>
      </c>
      <c r="F171" s="1" t="s">
        <v>2086</v>
      </c>
      <c r="G171" s="1" t="s">
        <v>1255</v>
      </c>
      <c r="H171" s="1">
        <v>137995</v>
      </c>
      <c r="I171" s="4">
        <v>0.14000000000000001</v>
      </c>
      <c r="J171" s="1" t="s">
        <v>1087</v>
      </c>
      <c r="K171" s="10"/>
    </row>
    <row r="172" spans="1:11" x14ac:dyDescent="0.2">
      <c r="A172" s="1" t="s">
        <v>257</v>
      </c>
      <c r="B172" s="1" t="s">
        <v>36</v>
      </c>
      <c r="C172" s="1" t="s">
        <v>56</v>
      </c>
      <c r="D172" s="1" t="s">
        <v>12</v>
      </c>
      <c r="E172" s="1" t="s">
        <v>23</v>
      </c>
      <c r="F172" s="1" t="s">
        <v>2062</v>
      </c>
      <c r="G172" s="1" t="s">
        <v>1256</v>
      </c>
      <c r="H172" s="1">
        <v>93840</v>
      </c>
      <c r="I172" s="4">
        <v>0</v>
      </c>
      <c r="J172" s="1" t="s">
        <v>79</v>
      </c>
      <c r="K172" s="10"/>
    </row>
    <row r="173" spans="1:11" x14ac:dyDescent="0.2">
      <c r="A173" s="1" t="s">
        <v>258</v>
      </c>
      <c r="B173" s="1" t="s">
        <v>24</v>
      </c>
      <c r="C173" s="1" t="s">
        <v>49</v>
      </c>
      <c r="D173" s="1" t="s">
        <v>17</v>
      </c>
      <c r="E173" s="1" t="s">
        <v>15</v>
      </c>
      <c r="F173" s="1" t="s">
        <v>2077</v>
      </c>
      <c r="G173" s="1" t="s">
        <v>1257</v>
      </c>
      <c r="H173" s="1">
        <v>94790</v>
      </c>
      <c r="I173" s="4">
        <v>0</v>
      </c>
      <c r="J173" s="1" t="s">
        <v>77</v>
      </c>
      <c r="K173" s="10"/>
    </row>
    <row r="174" spans="1:11" x14ac:dyDescent="0.2">
      <c r="A174" s="1" t="s">
        <v>259</v>
      </c>
      <c r="B174" s="1" t="s">
        <v>11</v>
      </c>
      <c r="C174" s="1" t="s">
        <v>70</v>
      </c>
      <c r="D174" s="1" t="s">
        <v>17</v>
      </c>
      <c r="E174" s="1" t="s">
        <v>15</v>
      </c>
      <c r="F174" s="1" t="s">
        <v>2082</v>
      </c>
      <c r="G174" s="1" t="s">
        <v>1258</v>
      </c>
      <c r="H174" s="1">
        <v>197367</v>
      </c>
      <c r="I174" s="4">
        <v>0.39</v>
      </c>
      <c r="J174" s="1" t="s">
        <v>1087</v>
      </c>
      <c r="K174" s="10"/>
    </row>
    <row r="175" spans="1:11" x14ac:dyDescent="0.2">
      <c r="A175" s="1" t="s">
        <v>260</v>
      </c>
      <c r="B175" s="1" t="s">
        <v>21</v>
      </c>
      <c r="C175" s="1" t="s">
        <v>55</v>
      </c>
      <c r="D175" s="1" t="s">
        <v>12</v>
      </c>
      <c r="E175" s="1" t="s">
        <v>23</v>
      </c>
      <c r="F175" s="1" t="s">
        <v>2052</v>
      </c>
      <c r="G175" s="1" t="s">
        <v>1259</v>
      </c>
      <c r="H175" s="1">
        <v>174097</v>
      </c>
      <c r="I175" s="4">
        <v>0.21</v>
      </c>
      <c r="J175" s="1" t="s">
        <v>1085</v>
      </c>
      <c r="K175" s="10"/>
    </row>
    <row r="176" spans="1:11" x14ac:dyDescent="0.2">
      <c r="A176" s="1" t="s">
        <v>261</v>
      </c>
      <c r="B176" s="1" t="s">
        <v>29</v>
      </c>
      <c r="C176" s="1" t="s">
        <v>68</v>
      </c>
      <c r="D176" s="1" t="s">
        <v>17</v>
      </c>
      <c r="E176" s="1" t="s">
        <v>23</v>
      </c>
      <c r="F176" s="1" t="s">
        <v>2073</v>
      </c>
      <c r="G176" s="1" t="s">
        <v>1260</v>
      </c>
      <c r="H176" s="1">
        <v>120128</v>
      </c>
      <c r="I176" s="4">
        <v>0.1</v>
      </c>
      <c r="J176" s="1" t="s">
        <v>1087</v>
      </c>
      <c r="K176" s="10"/>
    </row>
    <row r="177" spans="1:11" x14ac:dyDescent="0.2">
      <c r="A177" s="1" t="s">
        <v>262</v>
      </c>
      <c r="B177" s="1" t="s">
        <v>29</v>
      </c>
      <c r="C177" s="1" t="s">
        <v>71</v>
      </c>
      <c r="D177" s="1" t="s">
        <v>12</v>
      </c>
      <c r="E177" s="1" t="s">
        <v>13</v>
      </c>
      <c r="F177" s="1" t="s">
        <v>2048</v>
      </c>
      <c r="G177" s="1" t="s">
        <v>1261</v>
      </c>
      <c r="H177" s="1">
        <v>129708</v>
      </c>
      <c r="I177" s="4">
        <v>0.05</v>
      </c>
      <c r="J177" s="1" t="s">
        <v>1086</v>
      </c>
      <c r="K177" s="10"/>
    </row>
    <row r="178" spans="1:11" x14ac:dyDescent="0.2">
      <c r="A178" s="1" t="s">
        <v>263</v>
      </c>
      <c r="B178" s="1" t="s">
        <v>29</v>
      </c>
      <c r="C178" s="1" t="s">
        <v>60</v>
      </c>
      <c r="D178" s="1" t="s">
        <v>17</v>
      </c>
      <c r="E178" s="1" t="s">
        <v>15</v>
      </c>
      <c r="F178" s="1" t="s">
        <v>2047</v>
      </c>
      <c r="G178" s="1" t="s">
        <v>1262</v>
      </c>
      <c r="H178" s="1">
        <v>102270</v>
      </c>
      <c r="I178" s="4">
        <v>0.1</v>
      </c>
      <c r="J178" s="1" t="s">
        <v>1084</v>
      </c>
      <c r="K178" s="10"/>
    </row>
    <row r="179" spans="1:11" x14ac:dyDescent="0.2">
      <c r="A179" s="1" t="s">
        <v>264</v>
      </c>
      <c r="B179" s="1" t="s">
        <v>11</v>
      </c>
      <c r="C179" s="1" t="s">
        <v>51</v>
      </c>
      <c r="D179" s="1" t="s">
        <v>12</v>
      </c>
      <c r="E179" s="1" t="s">
        <v>15</v>
      </c>
      <c r="F179" s="1" t="s">
        <v>2066</v>
      </c>
      <c r="G179" s="1" t="s">
        <v>1263</v>
      </c>
      <c r="H179" s="1">
        <v>249686</v>
      </c>
      <c r="I179" s="4">
        <v>0.31</v>
      </c>
      <c r="J179" s="1" t="s">
        <v>77</v>
      </c>
      <c r="K179" s="10"/>
    </row>
    <row r="180" spans="1:11" x14ac:dyDescent="0.2">
      <c r="A180" s="1" t="s">
        <v>265</v>
      </c>
      <c r="B180" s="1" t="s">
        <v>31</v>
      </c>
      <c r="C180" s="1" t="s">
        <v>52</v>
      </c>
      <c r="D180" s="1" t="s">
        <v>12</v>
      </c>
      <c r="E180" s="1" t="s">
        <v>15</v>
      </c>
      <c r="F180" s="1" t="s">
        <v>2047</v>
      </c>
      <c r="G180" s="1" t="s">
        <v>1264</v>
      </c>
      <c r="H180" s="1">
        <v>50475</v>
      </c>
      <c r="I180" s="4">
        <v>0</v>
      </c>
      <c r="J180" s="1" t="s">
        <v>1088</v>
      </c>
      <c r="K180" s="10"/>
    </row>
    <row r="181" spans="1:11" x14ac:dyDescent="0.2">
      <c r="A181" s="1" t="s">
        <v>266</v>
      </c>
      <c r="B181" s="1" t="s">
        <v>29</v>
      </c>
      <c r="C181" s="1" t="s">
        <v>60</v>
      </c>
      <c r="D181" s="1" t="s">
        <v>17</v>
      </c>
      <c r="E181" s="1" t="s">
        <v>13</v>
      </c>
      <c r="F181" s="1" t="s">
        <v>2057</v>
      </c>
      <c r="G181" s="1" t="s">
        <v>1265</v>
      </c>
      <c r="H181" s="1">
        <v>100099</v>
      </c>
      <c r="I181" s="4">
        <v>0.08</v>
      </c>
      <c r="J181" s="1" t="s">
        <v>1086</v>
      </c>
      <c r="K181" s="10"/>
    </row>
    <row r="182" spans="1:11" x14ac:dyDescent="0.2">
      <c r="A182" s="1" t="s">
        <v>267</v>
      </c>
      <c r="B182" s="1" t="s">
        <v>34</v>
      </c>
      <c r="C182" s="1" t="s">
        <v>50</v>
      </c>
      <c r="D182" s="1" t="s">
        <v>12</v>
      </c>
      <c r="E182" s="1" t="s">
        <v>13</v>
      </c>
      <c r="F182" s="1" t="s">
        <v>2083</v>
      </c>
      <c r="G182" s="1" t="s">
        <v>1266</v>
      </c>
      <c r="H182" s="1">
        <v>41673</v>
      </c>
      <c r="I182" s="4">
        <v>0</v>
      </c>
      <c r="J182" s="1" t="s">
        <v>1086</v>
      </c>
      <c r="K182" s="10"/>
    </row>
    <row r="183" spans="1:11" x14ac:dyDescent="0.2">
      <c r="A183" s="1" t="s">
        <v>268</v>
      </c>
      <c r="B183" s="1" t="s">
        <v>84</v>
      </c>
      <c r="C183" s="1" t="s">
        <v>61</v>
      </c>
      <c r="D183" s="1" t="s">
        <v>12</v>
      </c>
      <c r="E183" s="1" t="s">
        <v>15</v>
      </c>
      <c r="F183" s="1" t="s">
        <v>2087</v>
      </c>
      <c r="G183" s="1" t="s">
        <v>1267</v>
      </c>
      <c r="H183" s="1">
        <v>70996</v>
      </c>
      <c r="I183" s="4">
        <v>0</v>
      </c>
      <c r="J183" s="1" t="s">
        <v>82</v>
      </c>
      <c r="K183" s="10"/>
    </row>
    <row r="184" spans="1:11" x14ac:dyDescent="0.2">
      <c r="A184" s="1" t="s">
        <v>269</v>
      </c>
      <c r="B184" s="1" t="s">
        <v>31</v>
      </c>
      <c r="C184" s="1" t="s">
        <v>74</v>
      </c>
      <c r="D184" s="1" t="s">
        <v>17</v>
      </c>
      <c r="E184" s="1" t="s">
        <v>13</v>
      </c>
      <c r="F184" s="1" t="s">
        <v>2047</v>
      </c>
      <c r="G184" s="1" t="s">
        <v>1268</v>
      </c>
      <c r="H184" s="1">
        <v>40752</v>
      </c>
      <c r="I184" s="4">
        <v>0</v>
      </c>
      <c r="J184" s="1" t="s">
        <v>1085</v>
      </c>
      <c r="K184" s="10"/>
    </row>
    <row r="185" spans="1:11" x14ac:dyDescent="0.2">
      <c r="A185" s="1" t="s">
        <v>270</v>
      </c>
      <c r="B185" s="1" t="s">
        <v>19</v>
      </c>
      <c r="C185" s="1" t="s">
        <v>50</v>
      </c>
      <c r="D185" s="1" t="s">
        <v>12</v>
      </c>
      <c r="E185" s="1" t="s">
        <v>15</v>
      </c>
      <c r="F185" s="1" t="s">
        <v>2049</v>
      </c>
      <c r="G185" s="1" t="s">
        <v>1269</v>
      </c>
      <c r="H185" s="1">
        <v>97537</v>
      </c>
      <c r="I185" s="4">
        <v>0</v>
      </c>
      <c r="J185" s="1" t="s">
        <v>82</v>
      </c>
      <c r="K185" s="10"/>
    </row>
    <row r="186" spans="1:11" x14ac:dyDescent="0.2">
      <c r="A186" s="1" t="s">
        <v>271</v>
      </c>
      <c r="B186" s="1" t="s">
        <v>43</v>
      </c>
      <c r="C186" s="1" t="s">
        <v>49</v>
      </c>
      <c r="D186" s="1" t="s">
        <v>17</v>
      </c>
      <c r="E186" s="1" t="s">
        <v>15</v>
      </c>
      <c r="F186" s="1" t="s">
        <v>2058</v>
      </c>
      <c r="G186" s="1" t="s">
        <v>1270</v>
      </c>
      <c r="H186" s="1">
        <v>96567</v>
      </c>
      <c r="I186" s="4">
        <v>0</v>
      </c>
      <c r="J186" s="1" t="s">
        <v>78</v>
      </c>
      <c r="K186" s="10"/>
    </row>
    <row r="187" spans="1:11" x14ac:dyDescent="0.2">
      <c r="A187" s="1" t="s">
        <v>272</v>
      </c>
      <c r="B187" s="1" t="s">
        <v>35</v>
      </c>
      <c r="C187" s="1" t="s">
        <v>68</v>
      </c>
      <c r="D187" s="1" t="s">
        <v>17</v>
      </c>
      <c r="E187" s="1" t="s">
        <v>15</v>
      </c>
      <c r="F187" s="1" t="s">
        <v>2087</v>
      </c>
      <c r="G187" s="1" t="s">
        <v>1271</v>
      </c>
      <c r="H187" s="1">
        <v>49404</v>
      </c>
      <c r="I187" s="4">
        <v>0</v>
      </c>
      <c r="J187" s="1" t="s">
        <v>81</v>
      </c>
      <c r="K187" s="10"/>
    </row>
    <row r="188" spans="1:11" x14ac:dyDescent="0.2">
      <c r="A188" s="1" t="s">
        <v>273</v>
      </c>
      <c r="B188" s="1" t="s">
        <v>43</v>
      </c>
      <c r="C188" s="1" t="s">
        <v>49</v>
      </c>
      <c r="D188" s="1" t="s">
        <v>17</v>
      </c>
      <c r="E188" s="1" t="s">
        <v>23</v>
      </c>
      <c r="F188" s="1" t="s">
        <v>2054</v>
      </c>
      <c r="G188" s="1" t="s">
        <v>1272</v>
      </c>
      <c r="H188" s="1">
        <v>66819</v>
      </c>
      <c r="I188" s="4">
        <v>0</v>
      </c>
      <c r="J188" s="1" t="s">
        <v>80</v>
      </c>
      <c r="K188" s="10"/>
    </row>
    <row r="189" spans="1:11" x14ac:dyDescent="0.2">
      <c r="A189" s="1" t="s">
        <v>274</v>
      </c>
      <c r="B189" s="1" t="s">
        <v>31</v>
      </c>
      <c r="C189" s="1" t="s">
        <v>61</v>
      </c>
      <c r="D189" s="1" t="s">
        <v>17</v>
      </c>
      <c r="E189" s="1" t="s">
        <v>23</v>
      </c>
      <c r="F189" s="1" t="s">
        <v>2078</v>
      </c>
      <c r="G189" s="1" t="s">
        <v>1273</v>
      </c>
      <c r="H189" s="1">
        <v>50784</v>
      </c>
      <c r="I189" s="4">
        <v>0</v>
      </c>
      <c r="J189" s="1" t="s">
        <v>80</v>
      </c>
      <c r="K189" s="10"/>
    </row>
    <row r="190" spans="1:11" x14ac:dyDescent="0.2">
      <c r="A190" s="1" t="s">
        <v>275</v>
      </c>
      <c r="B190" s="1" t="s">
        <v>28</v>
      </c>
      <c r="C190" s="1" t="s">
        <v>70</v>
      </c>
      <c r="D190" s="1" t="s">
        <v>17</v>
      </c>
      <c r="E190" s="1" t="s">
        <v>23</v>
      </c>
      <c r="F190" s="1" t="s">
        <v>2054</v>
      </c>
      <c r="G190" s="1" t="s">
        <v>1274</v>
      </c>
      <c r="H190" s="1">
        <v>125828</v>
      </c>
      <c r="I190" s="4">
        <v>0.15</v>
      </c>
      <c r="J190" s="1" t="s">
        <v>83</v>
      </c>
      <c r="K190" s="10"/>
    </row>
    <row r="191" spans="1:11" x14ac:dyDescent="0.2">
      <c r="A191" s="1" t="s">
        <v>276</v>
      </c>
      <c r="B191" s="1" t="s">
        <v>36</v>
      </c>
      <c r="C191" s="1" t="s">
        <v>56</v>
      </c>
      <c r="D191" s="1" t="s">
        <v>17</v>
      </c>
      <c r="E191" s="1" t="s">
        <v>13</v>
      </c>
      <c r="F191" s="1" t="s">
        <v>2076</v>
      </c>
      <c r="G191" s="1" t="s">
        <v>1275</v>
      </c>
      <c r="H191" s="1">
        <v>92610</v>
      </c>
      <c r="I191" s="4">
        <v>0</v>
      </c>
      <c r="J191" s="1" t="s">
        <v>1088</v>
      </c>
      <c r="K191" s="10"/>
    </row>
    <row r="192" spans="1:11" x14ac:dyDescent="0.2">
      <c r="A192" s="1" t="s">
        <v>277</v>
      </c>
      <c r="B192" s="1" t="s">
        <v>28</v>
      </c>
      <c r="C192" s="1" t="s">
        <v>64</v>
      </c>
      <c r="D192" s="1" t="s">
        <v>17</v>
      </c>
      <c r="E192" s="1" t="s">
        <v>13</v>
      </c>
      <c r="F192" s="1" t="s">
        <v>2049</v>
      </c>
      <c r="G192" s="1" t="s">
        <v>1276</v>
      </c>
      <c r="H192" s="1">
        <v>123405</v>
      </c>
      <c r="I192" s="4">
        <v>0.13</v>
      </c>
      <c r="J192" s="1" t="s">
        <v>1088</v>
      </c>
      <c r="K192" s="10"/>
    </row>
    <row r="193" spans="1:11" x14ac:dyDescent="0.2">
      <c r="A193" s="1" t="s">
        <v>278</v>
      </c>
      <c r="B193" s="1" t="s">
        <v>44</v>
      </c>
      <c r="C193" s="1" t="s">
        <v>63</v>
      </c>
      <c r="D193" s="1" t="s">
        <v>12</v>
      </c>
      <c r="E193" s="1" t="s">
        <v>15</v>
      </c>
      <c r="F193" s="1" t="s">
        <v>2077</v>
      </c>
      <c r="G193" s="1" t="s">
        <v>1277</v>
      </c>
      <c r="H193" s="1">
        <v>73004</v>
      </c>
      <c r="I193" s="4">
        <v>0</v>
      </c>
      <c r="J193" s="1" t="s">
        <v>81</v>
      </c>
      <c r="K193" s="10"/>
    </row>
    <row r="194" spans="1:11" x14ac:dyDescent="0.2">
      <c r="A194" s="1" t="s">
        <v>279</v>
      </c>
      <c r="B194" s="1" t="s">
        <v>45</v>
      </c>
      <c r="C194" s="1" t="s">
        <v>66</v>
      </c>
      <c r="D194" s="1" t="s">
        <v>17</v>
      </c>
      <c r="E194" s="1" t="s">
        <v>15</v>
      </c>
      <c r="F194" s="1" t="s">
        <v>2051</v>
      </c>
      <c r="G194" s="1" t="s">
        <v>1278</v>
      </c>
      <c r="H194" s="1">
        <v>95061</v>
      </c>
      <c r="I194" s="4">
        <v>0.1</v>
      </c>
      <c r="J194" s="1" t="s">
        <v>78</v>
      </c>
      <c r="K194" s="10"/>
    </row>
    <row r="195" spans="1:11" x14ac:dyDescent="0.2">
      <c r="A195" s="1" t="s">
        <v>280</v>
      </c>
      <c r="B195" s="1" t="s">
        <v>21</v>
      </c>
      <c r="C195" s="1" t="s">
        <v>53</v>
      </c>
      <c r="D195" s="1" t="s">
        <v>12</v>
      </c>
      <c r="E195" s="1" t="s">
        <v>23</v>
      </c>
      <c r="F195" s="1" t="s">
        <v>2084</v>
      </c>
      <c r="G195" s="1" t="s">
        <v>1279</v>
      </c>
      <c r="H195" s="1">
        <v>160832</v>
      </c>
      <c r="I195" s="4">
        <v>0.3</v>
      </c>
      <c r="J195" s="1" t="s">
        <v>1085</v>
      </c>
      <c r="K195" s="10"/>
    </row>
    <row r="196" spans="1:11" x14ac:dyDescent="0.2">
      <c r="A196" s="1" t="s">
        <v>281</v>
      </c>
      <c r="B196" s="1" t="s">
        <v>37</v>
      </c>
      <c r="C196" s="1" t="s">
        <v>50</v>
      </c>
      <c r="D196" s="1" t="s">
        <v>17</v>
      </c>
      <c r="E196" s="1" t="s">
        <v>22</v>
      </c>
      <c r="F196" s="1" t="s">
        <v>2083</v>
      </c>
      <c r="G196" s="1" t="s">
        <v>1280</v>
      </c>
      <c r="H196" s="1">
        <v>64417</v>
      </c>
      <c r="I196" s="4">
        <v>0</v>
      </c>
      <c r="J196" s="1" t="s">
        <v>1088</v>
      </c>
      <c r="K196" s="10"/>
    </row>
    <row r="197" spans="1:11" x14ac:dyDescent="0.2">
      <c r="A197" s="1" t="s">
        <v>282</v>
      </c>
      <c r="B197" s="1" t="s">
        <v>29</v>
      </c>
      <c r="C197" s="1" t="s">
        <v>53</v>
      </c>
      <c r="D197" s="1" t="s">
        <v>17</v>
      </c>
      <c r="E197" s="1" t="s">
        <v>15</v>
      </c>
      <c r="F197" s="1" t="s">
        <v>2068</v>
      </c>
      <c r="G197" s="1" t="s">
        <v>1281</v>
      </c>
      <c r="H197" s="1">
        <v>127543</v>
      </c>
      <c r="I197" s="4">
        <v>0.06</v>
      </c>
      <c r="J197" s="1" t="s">
        <v>78</v>
      </c>
      <c r="K197" s="10"/>
    </row>
    <row r="198" spans="1:11" x14ac:dyDescent="0.2">
      <c r="A198" s="1" t="s">
        <v>283</v>
      </c>
      <c r="B198" s="1" t="s">
        <v>31</v>
      </c>
      <c r="C198" s="1" t="s">
        <v>71</v>
      </c>
      <c r="D198" s="1" t="s">
        <v>17</v>
      </c>
      <c r="E198" s="1" t="s">
        <v>23</v>
      </c>
      <c r="F198" s="1" t="s">
        <v>2070</v>
      </c>
      <c r="G198" s="1" t="s">
        <v>1282</v>
      </c>
      <c r="H198" s="1">
        <v>56154</v>
      </c>
      <c r="I198" s="4">
        <v>0</v>
      </c>
      <c r="J198" s="1" t="s">
        <v>83</v>
      </c>
      <c r="K198" s="10"/>
    </row>
    <row r="199" spans="1:11" x14ac:dyDescent="0.2">
      <c r="A199" s="1" t="s">
        <v>284</v>
      </c>
      <c r="B199" s="1" t="s">
        <v>11</v>
      </c>
      <c r="C199" s="1" t="s">
        <v>63</v>
      </c>
      <c r="D199" s="1" t="s">
        <v>12</v>
      </c>
      <c r="E199" s="1" t="s">
        <v>15</v>
      </c>
      <c r="F199" s="1" t="s">
        <v>2056</v>
      </c>
      <c r="G199" s="1" t="s">
        <v>1283</v>
      </c>
      <c r="H199" s="1">
        <v>218530</v>
      </c>
      <c r="I199" s="4">
        <v>0.3</v>
      </c>
      <c r="J199" s="1" t="s">
        <v>78</v>
      </c>
      <c r="K199" s="10"/>
    </row>
    <row r="200" spans="1:11" x14ac:dyDescent="0.2">
      <c r="A200" s="1" t="s">
        <v>285</v>
      </c>
      <c r="B200" s="1" t="s">
        <v>37</v>
      </c>
      <c r="C200" s="1" t="s">
        <v>50</v>
      </c>
      <c r="D200" s="1" t="s">
        <v>12</v>
      </c>
      <c r="E200" s="1" t="s">
        <v>23</v>
      </c>
      <c r="F200" s="1" t="s">
        <v>2056</v>
      </c>
      <c r="G200" s="1" t="s">
        <v>1284</v>
      </c>
      <c r="H200" s="1">
        <v>91954</v>
      </c>
      <c r="I200" s="4">
        <v>0</v>
      </c>
      <c r="J200" s="1" t="s">
        <v>1088</v>
      </c>
      <c r="K200" s="10"/>
    </row>
    <row r="201" spans="1:11" x14ac:dyDescent="0.2">
      <c r="A201" s="1" t="s">
        <v>286</v>
      </c>
      <c r="B201" s="1" t="s">
        <v>11</v>
      </c>
      <c r="C201" s="1" t="s">
        <v>74</v>
      </c>
      <c r="D201" s="1" t="s">
        <v>12</v>
      </c>
      <c r="E201" s="1" t="s">
        <v>22</v>
      </c>
      <c r="F201" s="1" t="s">
        <v>2070</v>
      </c>
      <c r="G201" s="1" t="s">
        <v>1285</v>
      </c>
      <c r="H201" s="1">
        <v>221217</v>
      </c>
      <c r="I201" s="4">
        <v>0.32</v>
      </c>
      <c r="J201" s="1" t="s">
        <v>1088</v>
      </c>
      <c r="K201" s="10"/>
    </row>
    <row r="202" spans="1:11" x14ac:dyDescent="0.2">
      <c r="A202" s="1" t="s">
        <v>287</v>
      </c>
      <c r="B202" s="1" t="s">
        <v>46</v>
      </c>
      <c r="C202" s="1" t="s">
        <v>50</v>
      </c>
      <c r="D202" s="1" t="s">
        <v>17</v>
      </c>
      <c r="E202" s="1" t="s">
        <v>23</v>
      </c>
      <c r="F202" s="1" t="s">
        <v>2054</v>
      </c>
      <c r="G202" s="1" t="s">
        <v>1286</v>
      </c>
      <c r="H202" s="1">
        <v>87536</v>
      </c>
      <c r="I202" s="4">
        <v>0</v>
      </c>
      <c r="J202" s="1" t="s">
        <v>1083</v>
      </c>
      <c r="K202" s="10"/>
    </row>
    <row r="203" spans="1:11" x14ac:dyDescent="0.2">
      <c r="A203" s="1" t="s">
        <v>288</v>
      </c>
      <c r="B203" s="1" t="s">
        <v>31</v>
      </c>
      <c r="C203" s="1" t="s">
        <v>53</v>
      </c>
      <c r="D203" s="1" t="s">
        <v>12</v>
      </c>
      <c r="E203" s="1" t="s">
        <v>23</v>
      </c>
      <c r="F203" s="1" t="s">
        <v>2087</v>
      </c>
      <c r="G203" s="1" t="s">
        <v>1287</v>
      </c>
      <c r="H203" s="1">
        <v>41429</v>
      </c>
      <c r="I203" s="4">
        <v>0</v>
      </c>
      <c r="J203" s="1" t="s">
        <v>1083</v>
      </c>
      <c r="K203" s="10"/>
    </row>
    <row r="204" spans="1:11" x14ac:dyDescent="0.2">
      <c r="A204" s="1" t="s">
        <v>289</v>
      </c>
      <c r="B204" s="1" t="s">
        <v>11</v>
      </c>
      <c r="C204" s="1" t="s">
        <v>67</v>
      </c>
      <c r="D204" s="1" t="s">
        <v>17</v>
      </c>
      <c r="E204" s="1" t="s">
        <v>15</v>
      </c>
      <c r="F204" s="1" t="s">
        <v>2072</v>
      </c>
      <c r="G204" s="1" t="s">
        <v>1288</v>
      </c>
      <c r="H204" s="1">
        <v>245482</v>
      </c>
      <c r="I204" s="4">
        <v>0.39</v>
      </c>
      <c r="J204" s="1" t="s">
        <v>1083</v>
      </c>
      <c r="K204" s="10"/>
    </row>
    <row r="205" spans="1:11" x14ac:dyDescent="0.2">
      <c r="A205" s="1" t="s">
        <v>290</v>
      </c>
      <c r="B205" s="1" t="s">
        <v>40</v>
      </c>
      <c r="C205" s="1" t="s">
        <v>67</v>
      </c>
      <c r="D205" s="1" t="s">
        <v>12</v>
      </c>
      <c r="E205" s="1" t="s">
        <v>13</v>
      </c>
      <c r="F205" s="1" t="s">
        <v>2053</v>
      </c>
      <c r="G205" s="1" t="s">
        <v>1289</v>
      </c>
      <c r="H205" s="1">
        <v>71359</v>
      </c>
      <c r="I205" s="4">
        <v>0</v>
      </c>
      <c r="J205" s="1" t="s">
        <v>1085</v>
      </c>
      <c r="K205" s="10"/>
    </row>
    <row r="206" spans="1:11" x14ac:dyDescent="0.2">
      <c r="A206" s="1" t="s">
        <v>291</v>
      </c>
      <c r="B206" s="1" t="s">
        <v>21</v>
      </c>
      <c r="C206" s="1" t="s">
        <v>57</v>
      </c>
      <c r="D206" s="1" t="s">
        <v>17</v>
      </c>
      <c r="E206" s="1" t="s">
        <v>15</v>
      </c>
      <c r="F206" s="1" t="s">
        <v>2062</v>
      </c>
      <c r="G206" s="1" t="s">
        <v>1290</v>
      </c>
      <c r="H206" s="1">
        <v>183161</v>
      </c>
      <c r="I206" s="4">
        <v>0.22</v>
      </c>
      <c r="J206" s="1" t="s">
        <v>1086</v>
      </c>
      <c r="K206" s="10"/>
    </row>
    <row r="207" spans="1:11" x14ac:dyDescent="0.2">
      <c r="A207" s="1" t="s">
        <v>292</v>
      </c>
      <c r="B207" s="1" t="s">
        <v>42</v>
      </c>
      <c r="C207" s="1" t="s">
        <v>54</v>
      </c>
      <c r="D207" s="1" t="s">
        <v>17</v>
      </c>
      <c r="E207" s="1" t="s">
        <v>13</v>
      </c>
      <c r="F207" s="1" t="s">
        <v>2079</v>
      </c>
      <c r="G207" s="1" t="s">
        <v>1291</v>
      </c>
      <c r="H207" s="1">
        <v>69260</v>
      </c>
      <c r="I207" s="4">
        <v>0</v>
      </c>
      <c r="J207" s="1" t="s">
        <v>1085</v>
      </c>
      <c r="K207" s="10"/>
    </row>
    <row r="208" spans="1:11" x14ac:dyDescent="0.2">
      <c r="A208" s="1" t="s">
        <v>293</v>
      </c>
      <c r="B208" s="1" t="s">
        <v>32</v>
      </c>
      <c r="C208" s="1" t="s">
        <v>57</v>
      </c>
      <c r="D208" s="1" t="s">
        <v>17</v>
      </c>
      <c r="E208" s="1" t="s">
        <v>13</v>
      </c>
      <c r="F208" s="1" t="s">
        <v>2057</v>
      </c>
      <c r="G208" s="1" t="s">
        <v>1292</v>
      </c>
      <c r="H208" s="1">
        <v>95639</v>
      </c>
      <c r="I208" s="4">
        <v>0</v>
      </c>
      <c r="J208" s="1" t="s">
        <v>1087</v>
      </c>
      <c r="K208" s="10"/>
    </row>
    <row r="209" spans="1:11" x14ac:dyDescent="0.2">
      <c r="A209" s="1" t="s">
        <v>294</v>
      </c>
      <c r="B209" s="1" t="s">
        <v>29</v>
      </c>
      <c r="C209" s="1" t="s">
        <v>70</v>
      </c>
      <c r="D209" s="1" t="s">
        <v>17</v>
      </c>
      <c r="E209" s="1" t="s">
        <v>15</v>
      </c>
      <c r="F209" s="1" t="s">
        <v>2082</v>
      </c>
      <c r="G209" s="1" t="s">
        <v>1293</v>
      </c>
      <c r="H209" s="1">
        <v>120660</v>
      </c>
      <c r="I209" s="4">
        <v>7.0000000000000007E-2</v>
      </c>
      <c r="J209" s="1" t="s">
        <v>82</v>
      </c>
      <c r="K209" s="10"/>
    </row>
    <row r="210" spans="1:11" x14ac:dyDescent="0.2">
      <c r="A210" s="1" t="s">
        <v>295</v>
      </c>
      <c r="B210" s="1" t="s">
        <v>84</v>
      </c>
      <c r="C210" s="1" t="s">
        <v>53</v>
      </c>
      <c r="D210" s="1" t="s">
        <v>17</v>
      </c>
      <c r="E210" s="1" t="s">
        <v>22</v>
      </c>
      <c r="F210" s="1" t="s">
        <v>2056</v>
      </c>
      <c r="G210" s="1" t="s">
        <v>1294</v>
      </c>
      <c r="H210" s="1">
        <v>75119</v>
      </c>
      <c r="I210" s="4">
        <v>0</v>
      </c>
      <c r="J210" s="1" t="s">
        <v>1084</v>
      </c>
      <c r="K210" s="10"/>
    </row>
    <row r="211" spans="1:11" x14ac:dyDescent="0.2">
      <c r="A211" s="1" t="s">
        <v>296</v>
      </c>
      <c r="B211" s="1" t="s">
        <v>11</v>
      </c>
      <c r="C211" s="1" t="s">
        <v>72</v>
      </c>
      <c r="D211" s="1" t="s">
        <v>17</v>
      </c>
      <c r="E211" s="1" t="s">
        <v>15</v>
      </c>
      <c r="F211" s="1" t="s">
        <v>2048</v>
      </c>
      <c r="G211" s="1" t="s">
        <v>1295</v>
      </c>
      <c r="H211" s="1">
        <v>192213</v>
      </c>
      <c r="I211" s="4">
        <v>0.4</v>
      </c>
      <c r="J211" s="1" t="s">
        <v>1084</v>
      </c>
      <c r="K211" s="10"/>
    </row>
    <row r="212" spans="1:11" x14ac:dyDescent="0.2">
      <c r="A212" s="1" t="s">
        <v>297</v>
      </c>
      <c r="B212" s="1" t="s">
        <v>44</v>
      </c>
      <c r="C212" s="1" t="s">
        <v>64</v>
      </c>
      <c r="D212" s="1" t="s">
        <v>12</v>
      </c>
      <c r="E212" s="1" t="s">
        <v>23</v>
      </c>
      <c r="F212" s="1" t="s">
        <v>2062</v>
      </c>
      <c r="G212" s="1" t="s">
        <v>1296</v>
      </c>
      <c r="H212" s="1">
        <v>65047</v>
      </c>
      <c r="I212" s="4">
        <v>0</v>
      </c>
      <c r="J212" s="1" t="s">
        <v>83</v>
      </c>
      <c r="K212" s="10"/>
    </row>
    <row r="213" spans="1:11" x14ac:dyDescent="0.2">
      <c r="A213" s="1" t="s">
        <v>298</v>
      </c>
      <c r="B213" s="1" t="s">
        <v>28</v>
      </c>
      <c r="C213" s="1" t="s">
        <v>63</v>
      </c>
      <c r="D213" s="1" t="s">
        <v>17</v>
      </c>
      <c r="E213" s="1" t="s">
        <v>13</v>
      </c>
      <c r="F213" s="1" t="s">
        <v>2054</v>
      </c>
      <c r="G213" s="1" t="s">
        <v>1297</v>
      </c>
      <c r="H213" s="1">
        <v>151413</v>
      </c>
      <c r="I213" s="4">
        <v>0.15</v>
      </c>
      <c r="J213" s="1" t="s">
        <v>1083</v>
      </c>
      <c r="K213" s="10"/>
    </row>
    <row r="214" spans="1:11" x14ac:dyDescent="0.2">
      <c r="A214" s="1" t="s">
        <v>299</v>
      </c>
      <c r="B214" s="1" t="s">
        <v>84</v>
      </c>
      <c r="C214" s="1" t="s">
        <v>59</v>
      </c>
      <c r="D214" s="1" t="s">
        <v>17</v>
      </c>
      <c r="E214" s="1" t="s">
        <v>13</v>
      </c>
      <c r="F214" s="1" t="s">
        <v>2086</v>
      </c>
      <c r="G214" s="1" t="s">
        <v>1298</v>
      </c>
      <c r="H214" s="1">
        <v>76906</v>
      </c>
      <c r="I214" s="4">
        <v>0</v>
      </c>
      <c r="J214" s="1" t="s">
        <v>1083</v>
      </c>
      <c r="K214" s="10"/>
    </row>
    <row r="215" spans="1:11" x14ac:dyDescent="0.2">
      <c r="A215" s="1" t="s">
        <v>300</v>
      </c>
      <c r="B215" s="1" t="s">
        <v>29</v>
      </c>
      <c r="C215" s="1" t="s">
        <v>54</v>
      </c>
      <c r="D215" s="1" t="s">
        <v>17</v>
      </c>
      <c r="E215" s="1" t="s">
        <v>15</v>
      </c>
      <c r="F215" s="1" t="s">
        <v>2057</v>
      </c>
      <c r="G215" s="1" t="s">
        <v>1299</v>
      </c>
      <c r="H215" s="1">
        <v>122802</v>
      </c>
      <c r="I215" s="4">
        <v>0.05</v>
      </c>
      <c r="J215" s="1" t="s">
        <v>78</v>
      </c>
      <c r="K215" s="10"/>
    </row>
    <row r="216" spans="1:11" x14ac:dyDescent="0.2">
      <c r="A216" s="1" t="s">
        <v>301</v>
      </c>
      <c r="B216" s="1" t="s">
        <v>40</v>
      </c>
      <c r="C216" s="1" t="s">
        <v>69</v>
      </c>
      <c r="D216" s="1" t="s">
        <v>17</v>
      </c>
      <c r="E216" s="1" t="s">
        <v>23</v>
      </c>
      <c r="F216" s="1" t="s">
        <v>2087</v>
      </c>
      <c r="G216" s="1" t="s">
        <v>1300</v>
      </c>
      <c r="H216" s="1">
        <v>99091</v>
      </c>
      <c r="I216" s="4">
        <v>0</v>
      </c>
      <c r="J216" s="1" t="s">
        <v>1087</v>
      </c>
      <c r="K216" s="10"/>
    </row>
    <row r="217" spans="1:11" x14ac:dyDescent="0.2">
      <c r="A217" s="1" t="s">
        <v>302</v>
      </c>
      <c r="B217" s="1" t="s">
        <v>39</v>
      </c>
      <c r="C217" s="1" t="s">
        <v>67</v>
      </c>
      <c r="D217" s="1" t="s">
        <v>17</v>
      </c>
      <c r="E217" s="1" t="s">
        <v>23</v>
      </c>
      <c r="F217" s="1" t="s">
        <v>2075</v>
      </c>
      <c r="G217" s="1" t="s">
        <v>1301</v>
      </c>
      <c r="H217" s="1">
        <v>113987</v>
      </c>
      <c r="I217" s="4">
        <v>0</v>
      </c>
      <c r="J217" s="1" t="s">
        <v>79</v>
      </c>
      <c r="K217" s="10"/>
    </row>
    <row r="218" spans="1:11" x14ac:dyDescent="0.2">
      <c r="A218" s="1" t="s">
        <v>303</v>
      </c>
      <c r="B218" s="1" t="s">
        <v>84</v>
      </c>
      <c r="C218" s="1" t="s">
        <v>73</v>
      </c>
      <c r="D218" s="1" t="s">
        <v>12</v>
      </c>
      <c r="E218" s="1" t="s">
        <v>13</v>
      </c>
      <c r="F218" s="1" t="s">
        <v>2068</v>
      </c>
      <c r="G218" s="1" t="s">
        <v>1302</v>
      </c>
      <c r="H218" s="1">
        <v>95045</v>
      </c>
      <c r="I218" s="4">
        <v>0</v>
      </c>
      <c r="J218" s="1" t="s">
        <v>1084</v>
      </c>
      <c r="K218" s="10"/>
    </row>
    <row r="219" spans="1:11" x14ac:dyDescent="0.2">
      <c r="A219" s="1" t="s">
        <v>304</v>
      </c>
      <c r="B219" s="1" t="s">
        <v>11</v>
      </c>
      <c r="C219" s="1" t="s">
        <v>61</v>
      </c>
      <c r="D219" s="1" t="s">
        <v>12</v>
      </c>
      <c r="E219" s="1" t="s">
        <v>13</v>
      </c>
      <c r="F219" s="1" t="s">
        <v>2054</v>
      </c>
      <c r="G219" s="1" t="s">
        <v>1303</v>
      </c>
      <c r="H219" s="1">
        <v>190401</v>
      </c>
      <c r="I219" s="4">
        <v>0.37</v>
      </c>
      <c r="J219" s="1" t="s">
        <v>1088</v>
      </c>
      <c r="K219" s="10"/>
    </row>
    <row r="220" spans="1:11" x14ac:dyDescent="0.2">
      <c r="A220" s="1" t="s">
        <v>305</v>
      </c>
      <c r="B220" s="1" t="s">
        <v>84</v>
      </c>
      <c r="C220" s="1" t="s">
        <v>73</v>
      </c>
      <c r="D220" s="1" t="s">
        <v>17</v>
      </c>
      <c r="E220" s="1" t="s">
        <v>23</v>
      </c>
      <c r="F220" s="1" t="s">
        <v>2077</v>
      </c>
      <c r="G220" s="1" t="s">
        <v>1304</v>
      </c>
      <c r="H220" s="1">
        <v>86061</v>
      </c>
      <c r="I220" s="4">
        <v>0</v>
      </c>
      <c r="J220" s="1" t="s">
        <v>80</v>
      </c>
      <c r="K220" s="10"/>
    </row>
    <row r="221" spans="1:11" x14ac:dyDescent="0.2">
      <c r="A221" s="1" t="s">
        <v>306</v>
      </c>
      <c r="B221" s="1" t="s">
        <v>85</v>
      </c>
      <c r="C221" s="1" t="s">
        <v>64</v>
      </c>
      <c r="D221" s="1" t="s">
        <v>17</v>
      </c>
      <c r="E221" s="1" t="s">
        <v>23</v>
      </c>
      <c r="F221" s="1" t="s">
        <v>2062</v>
      </c>
      <c r="G221" s="1" t="s">
        <v>1305</v>
      </c>
      <c r="H221" s="1">
        <v>79882</v>
      </c>
      <c r="I221" s="4">
        <v>0</v>
      </c>
      <c r="J221" s="1" t="s">
        <v>1085</v>
      </c>
      <c r="K221" s="10"/>
    </row>
    <row r="222" spans="1:11" x14ac:dyDescent="0.2">
      <c r="A222" s="1" t="s">
        <v>307</v>
      </c>
      <c r="B222" s="1" t="s">
        <v>11</v>
      </c>
      <c r="C222" s="1" t="s">
        <v>67</v>
      </c>
      <c r="D222" s="1" t="s">
        <v>12</v>
      </c>
      <c r="E222" s="1" t="s">
        <v>13</v>
      </c>
      <c r="F222" s="1" t="s">
        <v>2070</v>
      </c>
      <c r="G222" s="1" t="s">
        <v>1306</v>
      </c>
      <c r="H222" s="1">
        <v>255431</v>
      </c>
      <c r="I222" s="4">
        <v>0.36</v>
      </c>
      <c r="J222" s="1" t="s">
        <v>1088</v>
      </c>
      <c r="K222" s="10"/>
    </row>
    <row r="223" spans="1:11" x14ac:dyDescent="0.2">
      <c r="A223" s="1" t="s">
        <v>308</v>
      </c>
      <c r="B223" s="1" t="s">
        <v>37</v>
      </c>
      <c r="C223" s="1" t="s">
        <v>50</v>
      </c>
      <c r="D223" s="1" t="s">
        <v>12</v>
      </c>
      <c r="E223" s="1" t="s">
        <v>15</v>
      </c>
      <c r="F223" s="1" t="s">
        <v>2082</v>
      </c>
      <c r="G223" s="1" t="s">
        <v>1307</v>
      </c>
      <c r="H223" s="1">
        <v>82017</v>
      </c>
      <c r="I223" s="4">
        <v>0</v>
      </c>
      <c r="J223" s="1" t="s">
        <v>81</v>
      </c>
      <c r="K223" s="10"/>
    </row>
    <row r="224" spans="1:11" x14ac:dyDescent="0.2">
      <c r="A224" s="1" t="s">
        <v>309</v>
      </c>
      <c r="B224" s="1" t="s">
        <v>31</v>
      </c>
      <c r="C224" s="1" t="s">
        <v>52</v>
      </c>
      <c r="D224" s="1" t="s">
        <v>12</v>
      </c>
      <c r="E224" s="1" t="s">
        <v>13</v>
      </c>
      <c r="F224" s="1" t="s">
        <v>2057</v>
      </c>
      <c r="G224" s="1" t="s">
        <v>1308</v>
      </c>
      <c r="H224" s="1">
        <v>53799</v>
      </c>
      <c r="I224" s="4">
        <v>0</v>
      </c>
      <c r="J224" s="1" t="s">
        <v>1088</v>
      </c>
      <c r="K224" s="10"/>
    </row>
    <row r="225" spans="1:11" x14ac:dyDescent="0.2">
      <c r="A225" s="1" t="s">
        <v>310</v>
      </c>
      <c r="B225" s="1" t="s">
        <v>84</v>
      </c>
      <c r="C225" s="1" t="s">
        <v>53</v>
      </c>
      <c r="D225" s="1" t="s">
        <v>12</v>
      </c>
      <c r="E225" s="1" t="s">
        <v>13</v>
      </c>
      <c r="F225" s="1" t="s">
        <v>2068</v>
      </c>
      <c r="G225" s="1" t="s">
        <v>1309</v>
      </c>
      <c r="H225" s="1">
        <v>82739</v>
      </c>
      <c r="I225" s="4">
        <v>0</v>
      </c>
      <c r="J225" s="1" t="s">
        <v>1085</v>
      </c>
      <c r="K225" s="10"/>
    </row>
    <row r="226" spans="1:11" x14ac:dyDescent="0.2">
      <c r="A226" s="1" t="s">
        <v>311</v>
      </c>
      <c r="B226" s="1" t="s">
        <v>20</v>
      </c>
      <c r="C226" s="1" t="s">
        <v>50</v>
      </c>
      <c r="D226" s="1" t="s">
        <v>12</v>
      </c>
      <c r="E226" s="1" t="s">
        <v>13</v>
      </c>
      <c r="F226" s="1" t="s">
        <v>2056</v>
      </c>
      <c r="G226" s="1" t="s">
        <v>1310</v>
      </c>
      <c r="H226" s="1">
        <v>99080</v>
      </c>
      <c r="I226" s="4">
        <v>0</v>
      </c>
      <c r="J226" s="1" t="s">
        <v>1084</v>
      </c>
      <c r="K226" s="10"/>
    </row>
    <row r="227" spans="1:11" x14ac:dyDescent="0.2">
      <c r="A227" s="1" t="s">
        <v>312</v>
      </c>
      <c r="B227" s="1" t="s">
        <v>85</v>
      </c>
      <c r="C227" s="1" t="s">
        <v>53</v>
      </c>
      <c r="D227" s="1" t="s">
        <v>12</v>
      </c>
      <c r="E227" s="1" t="s">
        <v>15</v>
      </c>
      <c r="F227" s="1" t="s">
        <v>2075</v>
      </c>
      <c r="G227" s="1" t="s">
        <v>1311</v>
      </c>
      <c r="H227" s="1">
        <v>96719</v>
      </c>
      <c r="I227" s="4">
        <v>0</v>
      </c>
      <c r="J227" s="1" t="s">
        <v>82</v>
      </c>
      <c r="K227" s="10"/>
    </row>
    <row r="228" spans="1:11" x14ac:dyDescent="0.2">
      <c r="A228" s="1" t="s">
        <v>313</v>
      </c>
      <c r="B228" s="1" t="s">
        <v>21</v>
      </c>
      <c r="C228" s="1" t="s">
        <v>70</v>
      </c>
      <c r="D228" s="1" t="s">
        <v>12</v>
      </c>
      <c r="E228" s="1" t="s">
        <v>13</v>
      </c>
      <c r="F228" s="1" t="s">
        <v>2057</v>
      </c>
      <c r="G228" s="1" t="s">
        <v>1312</v>
      </c>
      <c r="H228" s="1">
        <v>180687</v>
      </c>
      <c r="I228" s="4">
        <v>0.19</v>
      </c>
      <c r="J228" s="1" t="s">
        <v>1085</v>
      </c>
      <c r="K228" s="10"/>
    </row>
    <row r="229" spans="1:11" x14ac:dyDescent="0.2">
      <c r="A229" s="1" t="s">
        <v>314</v>
      </c>
      <c r="B229" s="1" t="s">
        <v>45</v>
      </c>
      <c r="C229" s="1" t="s">
        <v>66</v>
      </c>
      <c r="D229" s="1" t="s">
        <v>17</v>
      </c>
      <c r="E229" s="1" t="s">
        <v>15</v>
      </c>
      <c r="F229" s="1" t="s">
        <v>2062</v>
      </c>
      <c r="G229" s="1" t="s">
        <v>1313</v>
      </c>
      <c r="H229" s="1">
        <v>95743</v>
      </c>
      <c r="I229" s="4">
        <v>0.15</v>
      </c>
      <c r="J229" s="1" t="s">
        <v>1087</v>
      </c>
      <c r="K229" s="10"/>
    </row>
    <row r="230" spans="1:11" x14ac:dyDescent="0.2">
      <c r="A230" s="1" t="s">
        <v>315</v>
      </c>
      <c r="B230" s="1" t="s">
        <v>40</v>
      </c>
      <c r="C230" s="1" t="s">
        <v>69</v>
      </c>
      <c r="D230" s="1" t="s">
        <v>12</v>
      </c>
      <c r="E230" s="1" t="s">
        <v>13</v>
      </c>
      <c r="F230" s="1" t="s">
        <v>2065</v>
      </c>
      <c r="G230" s="1" t="s">
        <v>1314</v>
      </c>
      <c r="H230" s="1">
        <v>89695</v>
      </c>
      <c r="I230" s="4">
        <v>0</v>
      </c>
      <c r="J230" s="1" t="s">
        <v>1087</v>
      </c>
      <c r="K230" s="10"/>
    </row>
    <row r="231" spans="1:11" x14ac:dyDescent="0.2">
      <c r="A231" s="1" t="s">
        <v>316</v>
      </c>
      <c r="B231" s="1" t="s">
        <v>29</v>
      </c>
      <c r="C231" s="1" t="s">
        <v>52</v>
      </c>
      <c r="D231" s="1" t="s">
        <v>17</v>
      </c>
      <c r="E231" s="1" t="s">
        <v>15</v>
      </c>
      <c r="F231" s="1" t="s">
        <v>2061</v>
      </c>
      <c r="G231" s="1" t="s">
        <v>1315</v>
      </c>
      <c r="H231" s="1">
        <v>122753</v>
      </c>
      <c r="I231" s="4">
        <v>0.09</v>
      </c>
      <c r="J231" s="1" t="s">
        <v>77</v>
      </c>
      <c r="K231" s="10"/>
    </row>
    <row r="232" spans="1:11" x14ac:dyDescent="0.2">
      <c r="A232" s="1" t="s">
        <v>317</v>
      </c>
      <c r="B232" s="1" t="s">
        <v>36</v>
      </c>
      <c r="C232" s="1" t="s">
        <v>70</v>
      </c>
      <c r="D232" s="1" t="s">
        <v>17</v>
      </c>
      <c r="E232" s="1" t="s">
        <v>13</v>
      </c>
      <c r="F232" s="1" t="s">
        <v>2070</v>
      </c>
      <c r="G232" s="1" t="s">
        <v>1316</v>
      </c>
      <c r="H232" s="1">
        <v>93734</v>
      </c>
      <c r="I232" s="4">
        <v>0</v>
      </c>
      <c r="J232" s="1" t="s">
        <v>1085</v>
      </c>
      <c r="K232" s="10"/>
    </row>
    <row r="233" spans="1:11" x14ac:dyDescent="0.2">
      <c r="A233" s="1" t="s">
        <v>318</v>
      </c>
      <c r="B233" s="1" t="s">
        <v>31</v>
      </c>
      <c r="C233" s="1" t="s">
        <v>76</v>
      </c>
      <c r="D233" s="1" t="s">
        <v>17</v>
      </c>
      <c r="E233" s="1" t="s">
        <v>15</v>
      </c>
      <c r="F233" s="1" t="s">
        <v>2068</v>
      </c>
      <c r="G233" s="1" t="s">
        <v>1317</v>
      </c>
      <c r="H233" s="1">
        <v>52069</v>
      </c>
      <c r="I233" s="4">
        <v>0</v>
      </c>
      <c r="J233" s="1" t="s">
        <v>77</v>
      </c>
      <c r="K233" s="10"/>
    </row>
    <row r="234" spans="1:11" x14ac:dyDescent="0.2">
      <c r="A234" s="1" t="s">
        <v>319</v>
      </c>
      <c r="B234" s="1" t="s">
        <v>11</v>
      </c>
      <c r="C234" s="1" t="s">
        <v>76</v>
      </c>
      <c r="D234" s="1" t="s">
        <v>12</v>
      </c>
      <c r="E234" s="1" t="s">
        <v>23</v>
      </c>
      <c r="F234" s="1" t="s">
        <v>2076</v>
      </c>
      <c r="G234" s="1" t="s">
        <v>1318</v>
      </c>
      <c r="H234" s="1">
        <v>258426</v>
      </c>
      <c r="I234" s="4">
        <v>0.4</v>
      </c>
      <c r="J234" s="1" t="s">
        <v>80</v>
      </c>
      <c r="K234" s="10"/>
    </row>
    <row r="235" spans="1:11" x14ac:dyDescent="0.2">
      <c r="A235" s="1" t="s">
        <v>320</v>
      </c>
      <c r="B235" s="1" t="s">
        <v>29</v>
      </c>
      <c r="C235" s="1" t="s">
        <v>51</v>
      </c>
      <c r="D235" s="1" t="s">
        <v>17</v>
      </c>
      <c r="E235" s="1" t="s">
        <v>22</v>
      </c>
      <c r="F235" s="1" t="s">
        <v>2057</v>
      </c>
      <c r="G235" s="1" t="s">
        <v>1319</v>
      </c>
      <c r="H235" s="1">
        <v>125375</v>
      </c>
      <c r="I235" s="4">
        <v>0.09</v>
      </c>
      <c r="J235" s="1" t="s">
        <v>1084</v>
      </c>
      <c r="K235" s="10"/>
    </row>
    <row r="236" spans="1:11" x14ac:dyDescent="0.2">
      <c r="A236" s="1" t="s">
        <v>321</v>
      </c>
      <c r="B236" s="1" t="s">
        <v>11</v>
      </c>
      <c r="C236" s="1" t="s">
        <v>55</v>
      </c>
      <c r="D236" s="1" t="s">
        <v>17</v>
      </c>
      <c r="E236" s="1" t="s">
        <v>15</v>
      </c>
      <c r="F236" s="1" t="s">
        <v>2053</v>
      </c>
      <c r="G236" s="1" t="s">
        <v>1320</v>
      </c>
      <c r="H236" s="1">
        <v>198243</v>
      </c>
      <c r="I236" s="4">
        <v>0.31</v>
      </c>
      <c r="J236" s="1" t="s">
        <v>1086</v>
      </c>
      <c r="K236" s="10"/>
    </row>
    <row r="237" spans="1:11" x14ac:dyDescent="0.2">
      <c r="A237" s="1" t="s">
        <v>322</v>
      </c>
      <c r="B237" s="1" t="s">
        <v>26</v>
      </c>
      <c r="C237" s="1" t="s">
        <v>69</v>
      </c>
      <c r="D237" s="1" t="s">
        <v>12</v>
      </c>
      <c r="E237" s="1" t="s">
        <v>23</v>
      </c>
      <c r="F237" s="1" t="s">
        <v>2081</v>
      </c>
      <c r="G237" s="1" t="s">
        <v>1321</v>
      </c>
      <c r="H237" s="1">
        <v>96023</v>
      </c>
      <c r="I237" s="4">
        <v>0</v>
      </c>
      <c r="J237" s="1" t="s">
        <v>1086</v>
      </c>
      <c r="K237" s="10"/>
    </row>
    <row r="238" spans="1:11" x14ac:dyDescent="0.2">
      <c r="A238" s="1" t="s">
        <v>323</v>
      </c>
      <c r="B238" s="1" t="s">
        <v>84</v>
      </c>
      <c r="C238" s="1" t="s">
        <v>60</v>
      </c>
      <c r="D238" s="1" t="s">
        <v>12</v>
      </c>
      <c r="E238" s="1" t="s">
        <v>13</v>
      </c>
      <c r="F238" s="1" t="s">
        <v>2055</v>
      </c>
      <c r="G238" s="1" t="s">
        <v>1322</v>
      </c>
      <c r="H238" s="1">
        <v>83066</v>
      </c>
      <c r="I238" s="4">
        <v>0</v>
      </c>
      <c r="J238" s="1" t="s">
        <v>1084</v>
      </c>
      <c r="K238" s="10"/>
    </row>
    <row r="239" spans="1:11" x14ac:dyDescent="0.2">
      <c r="A239" s="1" t="s">
        <v>324</v>
      </c>
      <c r="B239" s="1" t="s">
        <v>30</v>
      </c>
      <c r="C239" s="1" t="s">
        <v>62</v>
      </c>
      <c r="D239" s="1" t="s">
        <v>12</v>
      </c>
      <c r="E239" s="1" t="s">
        <v>23</v>
      </c>
      <c r="F239" s="1" t="s">
        <v>2082</v>
      </c>
      <c r="G239" s="1" t="s">
        <v>1323</v>
      </c>
      <c r="H239" s="1">
        <v>61216</v>
      </c>
      <c r="I239" s="4">
        <v>0</v>
      </c>
      <c r="J239" s="1" t="s">
        <v>1083</v>
      </c>
      <c r="K239" s="10"/>
    </row>
    <row r="240" spans="1:11" x14ac:dyDescent="0.2">
      <c r="A240" s="1" t="s">
        <v>325</v>
      </c>
      <c r="B240" s="1" t="s">
        <v>28</v>
      </c>
      <c r="C240" s="1" t="s">
        <v>76</v>
      </c>
      <c r="D240" s="1" t="s">
        <v>17</v>
      </c>
      <c r="E240" s="1" t="s">
        <v>13</v>
      </c>
      <c r="F240" s="1" t="s">
        <v>2076</v>
      </c>
      <c r="G240" s="1" t="s">
        <v>1324</v>
      </c>
      <c r="H240" s="1">
        <v>144231</v>
      </c>
      <c r="I240" s="4">
        <v>0.14000000000000001</v>
      </c>
      <c r="J240" s="1" t="s">
        <v>1088</v>
      </c>
      <c r="K240" s="10"/>
    </row>
    <row r="241" spans="1:11" x14ac:dyDescent="0.2">
      <c r="A241" s="1" t="s">
        <v>326</v>
      </c>
      <c r="B241" s="1" t="s">
        <v>14</v>
      </c>
      <c r="C241" s="1" t="s">
        <v>70</v>
      </c>
      <c r="D241" s="1" t="s">
        <v>17</v>
      </c>
      <c r="E241" s="1" t="s">
        <v>15</v>
      </c>
      <c r="F241" s="1" t="s">
        <v>2059</v>
      </c>
      <c r="G241" s="1" t="s">
        <v>1325</v>
      </c>
      <c r="H241" s="1">
        <v>51630</v>
      </c>
      <c r="I241" s="4">
        <v>0</v>
      </c>
      <c r="J241" s="1" t="s">
        <v>81</v>
      </c>
      <c r="K241" s="10"/>
    </row>
    <row r="242" spans="1:11" x14ac:dyDescent="0.2">
      <c r="A242" s="1" t="s">
        <v>327</v>
      </c>
      <c r="B242" s="1" t="s">
        <v>28</v>
      </c>
      <c r="C242" s="1" t="s">
        <v>53</v>
      </c>
      <c r="D242" s="1" t="s">
        <v>17</v>
      </c>
      <c r="E242" s="1" t="s">
        <v>23</v>
      </c>
      <c r="F242" s="1" t="s">
        <v>2047</v>
      </c>
      <c r="G242" s="1" t="s">
        <v>1326</v>
      </c>
      <c r="H242" s="1">
        <v>124129</v>
      </c>
      <c r="I242" s="4">
        <v>0.15</v>
      </c>
      <c r="J242" s="1" t="s">
        <v>83</v>
      </c>
      <c r="K242" s="10"/>
    </row>
    <row r="243" spans="1:11" x14ac:dyDescent="0.2">
      <c r="A243" s="1" t="s">
        <v>328</v>
      </c>
      <c r="B243" s="1" t="s">
        <v>26</v>
      </c>
      <c r="C243" s="1" t="s">
        <v>67</v>
      </c>
      <c r="D243" s="1" t="s">
        <v>17</v>
      </c>
      <c r="E243" s="1" t="s">
        <v>23</v>
      </c>
      <c r="F243" s="1" t="s">
        <v>2056</v>
      </c>
      <c r="G243" s="1" t="s">
        <v>1327</v>
      </c>
      <c r="H243" s="1">
        <v>60055</v>
      </c>
      <c r="I243" s="4">
        <v>0</v>
      </c>
      <c r="J243" s="1" t="s">
        <v>1083</v>
      </c>
      <c r="K243" s="10"/>
    </row>
    <row r="244" spans="1:11" x14ac:dyDescent="0.2">
      <c r="A244" s="1" t="s">
        <v>329</v>
      </c>
      <c r="B244" s="1" t="s">
        <v>21</v>
      </c>
      <c r="C244" s="1" t="s">
        <v>69</v>
      </c>
      <c r="D244" s="1" t="s">
        <v>17</v>
      </c>
      <c r="E244" s="1" t="s">
        <v>23</v>
      </c>
      <c r="F244" s="1" t="s">
        <v>2058</v>
      </c>
      <c r="G244" s="1" t="s">
        <v>1328</v>
      </c>
      <c r="H244" s="1">
        <v>189290</v>
      </c>
      <c r="I244" s="4">
        <v>0.22</v>
      </c>
      <c r="J244" s="1" t="s">
        <v>83</v>
      </c>
      <c r="K244" s="10"/>
    </row>
    <row r="245" spans="1:11" x14ac:dyDescent="0.2">
      <c r="A245" s="1" t="s">
        <v>330</v>
      </c>
      <c r="B245" s="1" t="s">
        <v>11</v>
      </c>
      <c r="C245" s="1" t="s">
        <v>54</v>
      </c>
      <c r="D245" s="1" t="s">
        <v>12</v>
      </c>
      <c r="E245" s="1" t="s">
        <v>15</v>
      </c>
      <c r="F245" s="1" t="s">
        <v>2073</v>
      </c>
      <c r="G245" s="1" t="s">
        <v>1329</v>
      </c>
      <c r="H245" s="1">
        <v>182202</v>
      </c>
      <c r="I245" s="4">
        <v>0.3</v>
      </c>
      <c r="J245" s="1" t="s">
        <v>1087</v>
      </c>
      <c r="K245" s="10"/>
    </row>
    <row r="246" spans="1:11" x14ac:dyDescent="0.2">
      <c r="A246" s="1" t="s">
        <v>331</v>
      </c>
      <c r="B246" s="1" t="s">
        <v>29</v>
      </c>
      <c r="C246" s="1" t="s">
        <v>64</v>
      </c>
      <c r="D246" s="1" t="s">
        <v>17</v>
      </c>
      <c r="E246" s="1" t="s">
        <v>13</v>
      </c>
      <c r="F246" s="1" t="s">
        <v>2066</v>
      </c>
      <c r="G246" s="1" t="s">
        <v>1330</v>
      </c>
      <c r="H246" s="1">
        <v>117518</v>
      </c>
      <c r="I246" s="4">
        <v>7.0000000000000007E-2</v>
      </c>
      <c r="J246" s="1" t="s">
        <v>1083</v>
      </c>
      <c r="K246" s="10"/>
    </row>
    <row r="247" spans="1:11" x14ac:dyDescent="0.2">
      <c r="A247" s="1" t="s">
        <v>332</v>
      </c>
      <c r="B247" s="1" t="s">
        <v>28</v>
      </c>
      <c r="C247" s="1" t="s">
        <v>52</v>
      </c>
      <c r="D247" s="1" t="s">
        <v>12</v>
      </c>
      <c r="E247" s="1" t="s">
        <v>23</v>
      </c>
      <c r="F247" s="1" t="s">
        <v>2064</v>
      </c>
      <c r="G247" s="1" t="s">
        <v>1331</v>
      </c>
      <c r="H247" s="1">
        <v>157474</v>
      </c>
      <c r="I247" s="4">
        <v>0.11</v>
      </c>
      <c r="J247" s="1" t="s">
        <v>80</v>
      </c>
      <c r="K247" s="10"/>
    </row>
    <row r="248" spans="1:11" x14ac:dyDescent="0.2">
      <c r="A248" s="1" t="s">
        <v>333</v>
      </c>
      <c r="B248" s="1" t="s">
        <v>29</v>
      </c>
      <c r="C248" s="1" t="s">
        <v>71</v>
      </c>
      <c r="D248" s="1" t="s">
        <v>17</v>
      </c>
      <c r="E248" s="1" t="s">
        <v>13</v>
      </c>
      <c r="F248" s="1" t="s">
        <v>2078</v>
      </c>
      <c r="G248" s="1" t="s">
        <v>1332</v>
      </c>
      <c r="H248" s="1">
        <v>126856</v>
      </c>
      <c r="I248" s="4">
        <v>0.06</v>
      </c>
      <c r="J248" s="1" t="s">
        <v>1088</v>
      </c>
      <c r="K248" s="10"/>
    </row>
    <row r="249" spans="1:11" x14ac:dyDescent="0.2">
      <c r="A249" s="1" t="s">
        <v>334</v>
      </c>
      <c r="B249" s="1" t="s">
        <v>28</v>
      </c>
      <c r="C249" s="1" t="s">
        <v>55</v>
      </c>
      <c r="D249" s="1" t="s">
        <v>12</v>
      </c>
      <c r="E249" s="1" t="s">
        <v>15</v>
      </c>
      <c r="F249" s="1" t="s">
        <v>2084</v>
      </c>
      <c r="G249" s="1" t="s">
        <v>1333</v>
      </c>
      <c r="H249" s="1">
        <v>129124</v>
      </c>
      <c r="I249" s="4">
        <v>0.12</v>
      </c>
      <c r="J249" s="1" t="s">
        <v>78</v>
      </c>
      <c r="K249" s="10"/>
    </row>
    <row r="250" spans="1:11" x14ac:dyDescent="0.2">
      <c r="A250" s="1" t="s">
        <v>335</v>
      </c>
      <c r="B250" s="1" t="s">
        <v>21</v>
      </c>
      <c r="C250" s="1" t="s">
        <v>62</v>
      </c>
      <c r="D250" s="1" t="s">
        <v>12</v>
      </c>
      <c r="E250" s="1" t="s">
        <v>15</v>
      </c>
      <c r="F250" s="1" t="s">
        <v>2062</v>
      </c>
      <c r="G250" s="1" t="s">
        <v>1334</v>
      </c>
      <c r="H250" s="1">
        <v>165181</v>
      </c>
      <c r="I250" s="4">
        <v>0.16</v>
      </c>
      <c r="J250" s="1" t="s">
        <v>1083</v>
      </c>
      <c r="K250" s="10"/>
    </row>
    <row r="251" spans="1:11" x14ac:dyDescent="0.2">
      <c r="A251" s="1" t="s">
        <v>336</v>
      </c>
      <c r="B251" s="1" t="s">
        <v>11</v>
      </c>
      <c r="C251" s="1" t="s">
        <v>73</v>
      </c>
      <c r="D251" s="1" t="s">
        <v>17</v>
      </c>
      <c r="E251" s="1" t="s">
        <v>23</v>
      </c>
      <c r="F251" s="1" t="s">
        <v>2049</v>
      </c>
      <c r="G251" s="1" t="s">
        <v>1335</v>
      </c>
      <c r="H251" s="1">
        <v>247939</v>
      </c>
      <c r="I251" s="4">
        <v>0.35</v>
      </c>
      <c r="J251" s="1" t="s">
        <v>80</v>
      </c>
      <c r="K251" s="10"/>
    </row>
    <row r="252" spans="1:11" x14ac:dyDescent="0.2">
      <c r="A252" s="1" t="s">
        <v>337</v>
      </c>
      <c r="B252" s="1" t="s">
        <v>21</v>
      </c>
      <c r="C252" s="1" t="s">
        <v>57</v>
      </c>
      <c r="D252" s="1" t="s">
        <v>17</v>
      </c>
      <c r="E252" s="1" t="s">
        <v>23</v>
      </c>
      <c r="F252" s="1" t="s">
        <v>2061</v>
      </c>
      <c r="G252" s="1" t="s">
        <v>1336</v>
      </c>
      <c r="H252" s="1">
        <v>169509</v>
      </c>
      <c r="I252" s="4">
        <v>0.18</v>
      </c>
      <c r="J252" s="1" t="s">
        <v>79</v>
      </c>
      <c r="K252" s="10"/>
    </row>
    <row r="253" spans="1:11" x14ac:dyDescent="0.2">
      <c r="A253" s="1" t="s">
        <v>338</v>
      </c>
      <c r="B253" s="1" t="s">
        <v>28</v>
      </c>
      <c r="C253" s="1" t="s">
        <v>55</v>
      </c>
      <c r="D253" s="1" t="s">
        <v>12</v>
      </c>
      <c r="E253" s="1" t="s">
        <v>13</v>
      </c>
      <c r="F253" s="1" t="s">
        <v>2047</v>
      </c>
      <c r="G253" s="1" t="s">
        <v>1337</v>
      </c>
      <c r="H253" s="1">
        <v>138521</v>
      </c>
      <c r="I253" s="4">
        <v>0.1</v>
      </c>
      <c r="J253" s="1" t="s">
        <v>1086</v>
      </c>
      <c r="K253" s="10"/>
    </row>
    <row r="254" spans="1:11" x14ac:dyDescent="0.2">
      <c r="A254" s="1" t="s">
        <v>339</v>
      </c>
      <c r="B254" s="1" t="s">
        <v>45</v>
      </c>
      <c r="C254" s="1" t="s">
        <v>57</v>
      </c>
      <c r="D254" s="1" t="s">
        <v>12</v>
      </c>
      <c r="E254" s="1" t="s">
        <v>23</v>
      </c>
      <c r="F254" s="1" t="s">
        <v>2062</v>
      </c>
      <c r="G254" s="1" t="s">
        <v>1338</v>
      </c>
      <c r="H254" s="1">
        <v>113873</v>
      </c>
      <c r="I254" s="4">
        <v>0.11</v>
      </c>
      <c r="J254" s="1" t="s">
        <v>80</v>
      </c>
      <c r="K254" s="10"/>
    </row>
    <row r="255" spans="1:11" x14ac:dyDescent="0.2">
      <c r="A255" s="1" t="s">
        <v>340</v>
      </c>
      <c r="B255" s="1" t="s">
        <v>16</v>
      </c>
      <c r="C255" s="1" t="s">
        <v>54</v>
      </c>
      <c r="D255" s="1" t="s">
        <v>12</v>
      </c>
      <c r="E255" s="1" t="s">
        <v>22</v>
      </c>
      <c r="F255" s="1" t="s">
        <v>2085</v>
      </c>
      <c r="G255" s="1" t="s">
        <v>1339</v>
      </c>
      <c r="H255" s="1">
        <v>73317</v>
      </c>
      <c r="I255" s="4">
        <v>0</v>
      </c>
      <c r="J255" s="1" t="s">
        <v>1086</v>
      </c>
      <c r="K255" s="10"/>
    </row>
    <row r="256" spans="1:11" x14ac:dyDescent="0.2">
      <c r="A256" s="1" t="s">
        <v>341</v>
      </c>
      <c r="B256" s="1" t="s">
        <v>37</v>
      </c>
      <c r="C256" s="1" t="s">
        <v>68</v>
      </c>
      <c r="D256" s="1" t="s">
        <v>12</v>
      </c>
      <c r="E256" s="1" t="s">
        <v>15</v>
      </c>
      <c r="F256" s="1" t="s">
        <v>2075</v>
      </c>
      <c r="G256" s="1" t="s">
        <v>1340</v>
      </c>
      <c r="H256" s="1">
        <v>69096</v>
      </c>
      <c r="I256" s="4">
        <v>0</v>
      </c>
      <c r="J256" s="1" t="s">
        <v>1083</v>
      </c>
      <c r="K256" s="10"/>
    </row>
    <row r="257" spans="1:11" x14ac:dyDescent="0.2">
      <c r="A257" s="1" t="s">
        <v>342</v>
      </c>
      <c r="B257" s="1" t="s">
        <v>36</v>
      </c>
      <c r="C257" s="1" t="s">
        <v>56</v>
      </c>
      <c r="D257" s="1" t="s">
        <v>17</v>
      </c>
      <c r="E257" s="1" t="s">
        <v>23</v>
      </c>
      <c r="F257" s="1" t="s">
        <v>2082</v>
      </c>
      <c r="G257" s="1" t="s">
        <v>1341</v>
      </c>
      <c r="H257" s="1">
        <v>87158</v>
      </c>
      <c r="I257" s="4">
        <v>0</v>
      </c>
      <c r="J257" s="1" t="s">
        <v>79</v>
      </c>
      <c r="K257" s="10"/>
    </row>
    <row r="258" spans="1:11" x14ac:dyDescent="0.2">
      <c r="A258" s="1" t="s">
        <v>343</v>
      </c>
      <c r="B258" s="1" t="s">
        <v>26</v>
      </c>
      <c r="C258" s="1" t="s">
        <v>66</v>
      </c>
      <c r="D258" s="1" t="s">
        <v>17</v>
      </c>
      <c r="E258" s="1" t="s">
        <v>23</v>
      </c>
      <c r="F258" s="1" t="s">
        <v>2061</v>
      </c>
      <c r="G258" s="1" t="s">
        <v>1342</v>
      </c>
      <c r="H258" s="1">
        <v>70778</v>
      </c>
      <c r="I258" s="4">
        <v>0</v>
      </c>
      <c r="J258" s="1" t="s">
        <v>1087</v>
      </c>
      <c r="K258" s="10"/>
    </row>
    <row r="259" spans="1:11" x14ac:dyDescent="0.2">
      <c r="A259" s="1" t="s">
        <v>344</v>
      </c>
      <c r="B259" s="1" t="s">
        <v>21</v>
      </c>
      <c r="C259" s="1" t="s">
        <v>65</v>
      </c>
      <c r="D259" s="1" t="s">
        <v>12</v>
      </c>
      <c r="E259" s="1" t="s">
        <v>23</v>
      </c>
      <c r="F259" s="1" t="s">
        <v>2060</v>
      </c>
      <c r="G259" s="1" t="s">
        <v>1343</v>
      </c>
      <c r="H259" s="1">
        <v>153938</v>
      </c>
      <c r="I259" s="4">
        <v>0.2</v>
      </c>
      <c r="J259" s="1" t="s">
        <v>1085</v>
      </c>
      <c r="K259" s="10"/>
    </row>
    <row r="260" spans="1:11" x14ac:dyDescent="0.2">
      <c r="A260" s="1" t="s">
        <v>345</v>
      </c>
      <c r="B260" s="1" t="s">
        <v>35</v>
      </c>
      <c r="C260" s="1" t="s">
        <v>49</v>
      </c>
      <c r="D260" s="1" t="s">
        <v>17</v>
      </c>
      <c r="E260" s="1" t="s">
        <v>15</v>
      </c>
      <c r="F260" s="1" t="s">
        <v>2066</v>
      </c>
      <c r="G260" s="1" t="s">
        <v>1344</v>
      </c>
      <c r="H260" s="1">
        <v>59888</v>
      </c>
      <c r="I260" s="4">
        <v>0</v>
      </c>
      <c r="J260" s="1" t="s">
        <v>81</v>
      </c>
      <c r="K260" s="10"/>
    </row>
    <row r="261" spans="1:11" x14ac:dyDescent="0.2">
      <c r="A261" s="1" t="s">
        <v>346</v>
      </c>
      <c r="B261" s="1" t="s">
        <v>26</v>
      </c>
      <c r="C261" s="1" t="s">
        <v>66</v>
      </c>
      <c r="D261" s="1" t="s">
        <v>17</v>
      </c>
      <c r="E261" s="1" t="s">
        <v>13</v>
      </c>
      <c r="F261" s="1" t="s">
        <v>2049</v>
      </c>
      <c r="G261" s="1" t="s">
        <v>1345</v>
      </c>
      <c r="H261" s="1">
        <v>63098</v>
      </c>
      <c r="I261" s="4">
        <v>0</v>
      </c>
      <c r="J261" s="1" t="s">
        <v>1088</v>
      </c>
      <c r="K261" s="10"/>
    </row>
    <row r="262" spans="1:11" x14ac:dyDescent="0.2">
      <c r="A262" s="1" t="s">
        <v>347</v>
      </c>
      <c r="B262" s="1" t="s">
        <v>11</v>
      </c>
      <c r="C262" s="1" t="s">
        <v>73</v>
      </c>
      <c r="D262" s="1" t="s">
        <v>12</v>
      </c>
      <c r="E262" s="1" t="s">
        <v>23</v>
      </c>
      <c r="F262" s="1" t="s">
        <v>2052</v>
      </c>
      <c r="G262" s="1" t="s">
        <v>1346</v>
      </c>
      <c r="H262" s="1">
        <v>255369</v>
      </c>
      <c r="I262" s="4">
        <v>0.33</v>
      </c>
      <c r="J262" s="1" t="s">
        <v>83</v>
      </c>
      <c r="K262" s="10"/>
    </row>
    <row r="263" spans="1:11" x14ac:dyDescent="0.2">
      <c r="A263" s="1" t="s">
        <v>348</v>
      </c>
      <c r="B263" s="1" t="s">
        <v>28</v>
      </c>
      <c r="C263" s="1" t="s">
        <v>56</v>
      </c>
      <c r="D263" s="1" t="s">
        <v>12</v>
      </c>
      <c r="E263" s="1" t="s">
        <v>22</v>
      </c>
      <c r="F263" s="1" t="s">
        <v>2047</v>
      </c>
      <c r="G263" s="1" t="s">
        <v>1347</v>
      </c>
      <c r="H263" s="1">
        <v>142318</v>
      </c>
      <c r="I263" s="4">
        <v>0.14000000000000001</v>
      </c>
      <c r="J263" s="1" t="s">
        <v>1084</v>
      </c>
      <c r="K263" s="10"/>
    </row>
    <row r="264" spans="1:11" x14ac:dyDescent="0.2">
      <c r="A264" s="1" t="s">
        <v>349</v>
      </c>
      <c r="B264" s="1" t="s">
        <v>38</v>
      </c>
      <c r="C264" s="1" t="s">
        <v>56</v>
      </c>
      <c r="D264" s="1" t="s">
        <v>17</v>
      </c>
      <c r="E264" s="1" t="s">
        <v>22</v>
      </c>
      <c r="F264" s="1" t="s">
        <v>2059</v>
      </c>
      <c r="G264" s="1" t="s">
        <v>1348</v>
      </c>
      <c r="H264" s="1">
        <v>49186</v>
      </c>
      <c r="I264" s="4">
        <v>0</v>
      </c>
      <c r="J264" s="1" t="s">
        <v>1087</v>
      </c>
      <c r="K264" s="10"/>
    </row>
    <row r="265" spans="1:11" x14ac:dyDescent="0.2">
      <c r="A265" s="1" t="s">
        <v>350</v>
      </c>
      <c r="B265" s="1" t="s">
        <v>11</v>
      </c>
      <c r="C265" s="1" t="s">
        <v>70</v>
      </c>
      <c r="D265" s="1" t="s">
        <v>12</v>
      </c>
      <c r="E265" s="1" t="s">
        <v>22</v>
      </c>
      <c r="F265" s="1" t="s">
        <v>2055</v>
      </c>
      <c r="G265" s="1" t="s">
        <v>1349</v>
      </c>
      <c r="H265" s="1">
        <v>220937</v>
      </c>
      <c r="I265" s="4">
        <v>0.38</v>
      </c>
      <c r="J265" s="1" t="s">
        <v>1087</v>
      </c>
      <c r="K265" s="10"/>
    </row>
    <row r="266" spans="1:11" x14ac:dyDescent="0.2">
      <c r="A266" s="1" t="s">
        <v>351</v>
      </c>
      <c r="B266" s="1" t="s">
        <v>21</v>
      </c>
      <c r="C266" s="1" t="s">
        <v>68</v>
      </c>
      <c r="D266" s="1" t="s">
        <v>12</v>
      </c>
      <c r="E266" s="1" t="s">
        <v>15</v>
      </c>
      <c r="F266" s="1" t="s">
        <v>2087</v>
      </c>
      <c r="G266" s="1" t="s">
        <v>1350</v>
      </c>
      <c r="H266" s="1">
        <v>183156</v>
      </c>
      <c r="I266" s="4">
        <v>0.3</v>
      </c>
      <c r="J266" s="1" t="s">
        <v>1083</v>
      </c>
      <c r="K266" s="10"/>
    </row>
    <row r="267" spans="1:11" x14ac:dyDescent="0.2">
      <c r="A267" s="1" t="s">
        <v>352</v>
      </c>
      <c r="B267" s="1" t="s">
        <v>11</v>
      </c>
      <c r="C267" s="1" t="s">
        <v>68</v>
      </c>
      <c r="D267" s="1" t="s">
        <v>12</v>
      </c>
      <c r="E267" s="1" t="s">
        <v>23</v>
      </c>
      <c r="F267" s="1" t="s">
        <v>2071</v>
      </c>
      <c r="G267" s="1" t="s">
        <v>1351</v>
      </c>
      <c r="H267" s="1">
        <v>192749</v>
      </c>
      <c r="I267" s="4">
        <v>0.31</v>
      </c>
      <c r="J267" s="1" t="s">
        <v>1084</v>
      </c>
      <c r="K267" s="10"/>
    </row>
    <row r="268" spans="1:11" x14ac:dyDescent="0.2">
      <c r="A268" s="1" t="s">
        <v>353</v>
      </c>
      <c r="B268" s="1" t="s">
        <v>28</v>
      </c>
      <c r="C268" s="1" t="s">
        <v>50</v>
      </c>
      <c r="D268" s="1" t="s">
        <v>12</v>
      </c>
      <c r="E268" s="1" t="s">
        <v>15</v>
      </c>
      <c r="F268" s="1" t="s">
        <v>2085</v>
      </c>
      <c r="G268" s="1" t="s">
        <v>1352</v>
      </c>
      <c r="H268" s="1">
        <v>135325</v>
      </c>
      <c r="I268" s="4">
        <v>0.14000000000000001</v>
      </c>
      <c r="J268" s="1" t="s">
        <v>1085</v>
      </c>
      <c r="K268" s="10"/>
    </row>
    <row r="269" spans="1:11" x14ac:dyDescent="0.2">
      <c r="A269" s="1" t="s">
        <v>354</v>
      </c>
      <c r="B269" s="1" t="s">
        <v>84</v>
      </c>
      <c r="C269" s="1" t="s">
        <v>64</v>
      </c>
      <c r="D269" s="1" t="s">
        <v>12</v>
      </c>
      <c r="E269" s="1" t="s">
        <v>13</v>
      </c>
      <c r="F269" s="1" t="s">
        <v>2050</v>
      </c>
      <c r="G269" s="1" t="s">
        <v>1353</v>
      </c>
      <c r="H269" s="1">
        <v>79356</v>
      </c>
      <c r="I269" s="4">
        <v>0</v>
      </c>
      <c r="J269" s="1" t="s">
        <v>1085</v>
      </c>
      <c r="K269" s="10"/>
    </row>
    <row r="270" spans="1:11" x14ac:dyDescent="0.2">
      <c r="A270" s="1" t="s">
        <v>355</v>
      </c>
      <c r="B270" s="1" t="s">
        <v>40</v>
      </c>
      <c r="C270" s="1" t="s">
        <v>67</v>
      </c>
      <c r="D270" s="1" t="s">
        <v>17</v>
      </c>
      <c r="E270" s="1" t="s">
        <v>22</v>
      </c>
      <c r="F270" s="1" t="s">
        <v>2075</v>
      </c>
      <c r="G270" s="1" t="s">
        <v>1354</v>
      </c>
      <c r="H270" s="1">
        <v>74412</v>
      </c>
      <c r="I270" s="4">
        <v>0</v>
      </c>
      <c r="J270" s="1" t="s">
        <v>1083</v>
      </c>
      <c r="K270" s="10"/>
    </row>
    <row r="271" spans="1:11" x14ac:dyDescent="0.2">
      <c r="A271" s="1" t="s">
        <v>356</v>
      </c>
      <c r="B271" s="1" t="s">
        <v>25</v>
      </c>
      <c r="C271" s="1" t="s">
        <v>50</v>
      </c>
      <c r="D271" s="1" t="s">
        <v>12</v>
      </c>
      <c r="E271" s="1" t="s">
        <v>23</v>
      </c>
      <c r="F271" s="1" t="s">
        <v>2071</v>
      </c>
      <c r="G271" s="1" t="s">
        <v>1355</v>
      </c>
      <c r="H271" s="1">
        <v>61886</v>
      </c>
      <c r="I271" s="4">
        <v>0.09</v>
      </c>
      <c r="J271" s="1" t="s">
        <v>80</v>
      </c>
      <c r="K271" s="10"/>
    </row>
    <row r="272" spans="1:11" x14ac:dyDescent="0.2">
      <c r="A272" s="1" t="s">
        <v>357</v>
      </c>
      <c r="B272" s="1" t="s">
        <v>21</v>
      </c>
      <c r="C272" s="1" t="s">
        <v>72</v>
      </c>
      <c r="D272" s="1" t="s">
        <v>12</v>
      </c>
      <c r="E272" s="1" t="s">
        <v>15</v>
      </c>
      <c r="F272" s="1" t="s">
        <v>2079</v>
      </c>
      <c r="G272" s="1" t="s">
        <v>1356</v>
      </c>
      <c r="H272" s="1">
        <v>173071</v>
      </c>
      <c r="I272" s="4">
        <v>0.28999999999999998</v>
      </c>
      <c r="J272" s="1" t="s">
        <v>1088</v>
      </c>
      <c r="K272" s="10"/>
    </row>
    <row r="273" spans="1:11" x14ac:dyDescent="0.2">
      <c r="A273" s="1" t="s">
        <v>358</v>
      </c>
      <c r="B273" s="1" t="s">
        <v>47</v>
      </c>
      <c r="C273" s="1" t="s">
        <v>69</v>
      </c>
      <c r="D273" s="1" t="s">
        <v>12</v>
      </c>
      <c r="E273" s="1" t="s">
        <v>13</v>
      </c>
      <c r="F273" s="1" t="s">
        <v>2079</v>
      </c>
      <c r="G273" s="1" t="s">
        <v>1357</v>
      </c>
      <c r="H273" s="1">
        <v>70189</v>
      </c>
      <c r="I273" s="4">
        <v>0</v>
      </c>
      <c r="J273" s="1" t="s">
        <v>1088</v>
      </c>
      <c r="K273" s="10"/>
    </row>
    <row r="274" spans="1:11" x14ac:dyDescent="0.2">
      <c r="A274" s="1" t="s">
        <v>359</v>
      </c>
      <c r="B274" s="1" t="s">
        <v>11</v>
      </c>
      <c r="C274" s="1" t="s">
        <v>62</v>
      </c>
      <c r="D274" s="1" t="s">
        <v>12</v>
      </c>
      <c r="E274" s="1" t="s">
        <v>23</v>
      </c>
      <c r="F274" s="1" t="s">
        <v>2081</v>
      </c>
      <c r="G274" s="1" t="s">
        <v>1358</v>
      </c>
      <c r="H274" s="1">
        <v>181452</v>
      </c>
      <c r="I274" s="4">
        <v>0.3</v>
      </c>
      <c r="J274" s="1" t="s">
        <v>1088</v>
      </c>
      <c r="K274" s="10"/>
    </row>
    <row r="275" spans="1:11" x14ac:dyDescent="0.2">
      <c r="A275" s="1" t="s">
        <v>360</v>
      </c>
      <c r="B275" s="1" t="s">
        <v>14</v>
      </c>
      <c r="C275" s="1" t="s">
        <v>65</v>
      </c>
      <c r="D275" s="1" t="s">
        <v>17</v>
      </c>
      <c r="E275" s="1" t="s">
        <v>13</v>
      </c>
      <c r="F275" s="1" t="s">
        <v>2050</v>
      </c>
      <c r="G275" s="1" t="s">
        <v>1359</v>
      </c>
      <c r="H275" s="1">
        <v>70369</v>
      </c>
      <c r="I275" s="4">
        <v>0</v>
      </c>
      <c r="J275" s="1" t="s">
        <v>1083</v>
      </c>
      <c r="K275" s="10"/>
    </row>
    <row r="276" spans="1:11" x14ac:dyDescent="0.2">
      <c r="A276" s="1" t="s">
        <v>361</v>
      </c>
      <c r="B276" s="1" t="s">
        <v>84</v>
      </c>
      <c r="C276" s="1" t="s">
        <v>55</v>
      </c>
      <c r="D276" s="1" t="s">
        <v>17</v>
      </c>
      <c r="E276" s="1" t="s">
        <v>23</v>
      </c>
      <c r="F276" s="1" t="s">
        <v>2078</v>
      </c>
      <c r="G276" s="1" t="s">
        <v>1360</v>
      </c>
      <c r="H276" s="1">
        <v>78056</v>
      </c>
      <c r="I276" s="4">
        <v>0</v>
      </c>
      <c r="J276" s="1" t="s">
        <v>83</v>
      </c>
      <c r="K276" s="10"/>
    </row>
    <row r="277" spans="1:11" x14ac:dyDescent="0.2">
      <c r="A277" s="1" t="s">
        <v>362</v>
      </c>
      <c r="B277" s="1" t="s">
        <v>21</v>
      </c>
      <c r="C277" s="1" t="s">
        <v>58</v>
      </c>
      <c r="D277" s="1" t="s">
        <v>17</v>
      </c>
      <c r="E277" s="1" t="s">
        <v>15</v>
      </c>
      <c r="F277" s="1" t="s">
        <v>2061</v>
      </c>
      <c r="G277" s="1" t="s">
        <v>1361</v>
      </c>
      <c r="H277" s="1">
        <v>189933</v>
      </c>
      <c r="I277" s="4">
        <v>0.23</v>
      </c>
      <c r="J277" s="1" t="s">
        <v>1086</v>
      </c>
      <c r="K277" s="10"/>
    </row>
    <row r="278" spans="1:11" x14ac:dyDescent="0.2">
      <c r="A278" s="1" t="s">
        <v>363</v>
      </c>
      <c r="B278" s="1" t="s">
        <v>27</v>
      </c>
      <c r="C278" s="1" t="s">
        <v>57</v>
      </c>
      <c r="D278" s="1" t="s">
        <v>17</v>
      </c>
      <c r="E278" s="1" t="s">
        <v>13</v>
      </c>
      <c r="F278" s="1" t="s">
        <v>2078</v>
      </c>
      <c r="G278" s="1" t="s">
        <v>1362</v>
      </c>
      <c r="H278" s="1">
        <v>78237</v>
      </c>
      <c r="I278" s="4">
        <v>0</v>
      </c>
      <c r="J278" s="1" t="s">
        <v>1085</v>
      </c>
      <c r="K278" s="10"/>
    </row>
    <row r="279" spans="1:11" x14ac:dyDescent="0.2">
      <c r="A279" s="1" t="s">
        <v>364</v>
      </c>
      <c r="B279" s="1" t="s">
        <v>31</v>
      </c>
      <c r="C279" s="1" t="s">
        <v>72</v>
      </c>
      <c r="D279" s="1" t="s">
        <v>12</v>
      </c>
      <c r="E279" s="1" t="s">
        <v>23</v>
      </c>
      <c r="F279" s="1" t="s">
        <v>2047</v>
      </c>
      <c r="G279" s="1" t="s">
        <v>1363</v>
      </c>
      <c r="H279" s="1">
        <v>48687</v>
      </c>
      <c r="I279" s="4">
        <v>0</v>
      </c>
      <c r="J279" s="1" t="s">
        <v>80</v>
      </c>
      <c r="K279" s="10"/>
    </row>
    <row r="280" spans="1:11" x14ac:dyDescent="0.2">
      <c r="A280" s="1" t="s">
        <v>365</v>
      </c>
      <c r="B280" s="1" t="s">
        <v>28</v>
      </c>
      <c r="C280" s="1" t="s">
        <v>71</v>
      </c>
      <c r="D280" s="1" t="s">
        <v>12</v>
      </c>
      <c r="E280" s="1" t="s">
        <v>23</v>
      </c>
      <c r="F280" s="1" t="s">
        <v>2062</v>
      </c>
      <c r="G280" s="1" t="s">
        <v>1364</v>
      </c>
      <c r="H280" s="1">
        <v>121065</v>
      </c>
      <c r="I280" s="4">
        <v>0.15</v>
      </c>
      <c r="J280" s="1" t="s">
        <v>80</v>
      </c>
      <c r="K280" s="10"/>
    </row>
    <row r="281" spans="1:11" x14ac:dyDescent="0.2">
      <c r="A281" s="1" t="s">
        <v>366</v>
      </c>
      <c r="B281" s="1" t="s">
        <v>84</v>
      </c>
      <c r="C281" s="1" t="s">
        <v>53</v>
      </c>
      <c r="D281" s="1" t="s">
        <v>17</v>
      </c>
      <c r="E281" s="1" t="s">
        <v>22</v>
      </c>
      <c r="F281" s="1" t="s">
        <v>2066</v>
      </c>
      <c r="G281" s="1" t="s">
        <v>1365</v>
      </c>
      <c r="H281" s="1">
        <v>94246</v>
      </c>
      <c r="I281" s="4">
        <v>0</v>
      </c>
      <c r="J281" s="1" t="s">
        <v>1087</v>
      </c>
      <c r="K281" s="10"/>
    </row>
    <row r="282" spans="1:11" x14ac:dyDescent="0.2">
      <c r="A282" s="1" t="s">
        <v>367</v>
      </c>
      <c r="B282" s="1" t="s">
        <v>35</v>
      </c>
      <c r="C282" s="1" t="s">
        <v>50</v>
      </c>
      <c r="D282" s="1" t="s">
        <v>12</v>
      </c>
      <c r="E282" s="1" t="s">
        <v>15</v>
      </c>
      <c r="F282" s="1" t="s">
        <v>2055</v>
      </c>
      <c r="G282" s="1" t="s">
        <v>1171</v>
      </c>
      <c r="H282" s="1">
        <v>44614</v>
      </c>
      <c r="I282" s="4">
        <v>0</v>
      </c>
      <c r="J282" s="1" t="s">
        <v>1086</v>
      </c>
      <c r="K282" s="10"/>
    </row>
    <row r="283" spans="1:11" x14ac:dyDescent="0.2">
      <c r="A283" s="1" t="s">
        <v>368</v>
      </c>
      <c r="B283" s="1" t="s">
        <v>11</v>
      </c>
      <c r="C283" s="1" t="s">
        <v>49</v>
      </c>
      <c r="D283" s="1" t="s">
        <v>17</v>
      </c>
      <c r="E283" s="1" t="s">
        <v>15</v>
      </c>
      <c r="F283" s="1" t="s">
        <v>2075</v>
      </c>
      <c r="G283" s="1" t="s">
        <v>1366</v>
      </c>
      <c r="H283" s="1">
        <v>234469</v>
      </c>
      <c r="I283" s="4">
        <v>0.31</v>
      </c>
      <c r="J283" s="1" t="s">
        <v>82</v>
      </c>
      <c r="K283" s="10"/>
    </row>
    <row r="284" spans="1:11" x14ac:dyDescent="0.2">
      <c r="A284" s="1" t="s">
        <v>369</v>
      </c>
      <c r="B284" s="1" t="s">
        <v>27</v>
      </c>
      <c r="C284" s="1" t="s">
        <v>69</v>
      </c>
      <c r="D284" s="1" t="s">
        <v>17</v>
      </c>
      <c r="E284" s="1" t="s">
        <v>23</v>
      </c>
      <c r="F284" s="1" t="s">
        <v>2074</v>
      </c>
      <c r="G284" s="1" t="s">
        <v>1367</v>
      </c>
      <c r="H284" s="1">
        <v>88272</v>
      </c>
      <c r="I284" s="4">
        <v>0</v>
      </c>
      <c r="J284" s="1" t="s">
        <v>83</v>
      </c>
      <c r="K284" s="10"/>
    </row>
    <row r="285" spans="1:11" x14ac:dyDescent="0.2">
      <c r="A285" s="1" t="s">
        <v>370</v>
      </c>
      <c r="B285" s="1" t="s">
        <v>30</v>
      </c>
      <c r="C285" s="1" t="s">
        <v>73</v>
      </c>
      <c r="D285" s="1" t="s">
        <v>17</v>
      </c>
      <c r="E285" s="1" t="s">
        <v>15</v>
      </c>
      <c r="F285" s="1" t="s">
        <v>2074</v>
      </c>
      <c r="G285" s="1" t="s">
        <v>1368</v>
      </c>
      <c r="H285" s="1">
        <v>74449</v>
      </c>
      <c r="I285" s="4">
        <v>0</v>
      </c>
      <c r="J285" s="1" t="s">
        <v>81</v>
      </c>
      <c r="K285" s="10"/>
    </row>
    <row r="286" spans="1:11" x14ac:dyDescent="0.2">
      <c r="A286" s="1" t="s">
        <v>371</v>
      </c>
      <c r="B286" s="1" t="s">
        <v>11</v>
      </c>
      <c r="C286" s="1" t="s">
        <v>57</v>
      </c>
      <c r="D286" s="1" t="s">
        <v>17</v>
      </c>
      <c r="E286" s="1" t="s">
        <v>15</v>
      </c>
      <c r="F286" s="1" t="s">
        <v>2087</v>
      </c>
      <c r="G286" s="1" t="s">
        <v>1369</v>
      </c>
      <c r="H286" s="1">
        <v>222941</v>
      </c>
      <c r="I286" s="4">
        <v>0.39</v>
      </c>
      <c r="J286" s="1" t="s">
        <v>81</v>
      </c>
      <c r="K286" s="10"/>
    </row>
    <row r="287" spans="1:11" x14ac:dyDescent="0.2">
      <c r="A287" s="1" t="s">
        <v>372</v>
      </c>
      <c r="B287" s="1" t="s">
        <v>31</v>
      </c>
      <c r="C287" s="1" t="s">
        <v>71</v>
      </c>
      <c r="D287" s="1" t="s">
        <v>12</v>
      </c>
      <c r="E287" s="1" t="s">
        <v>15</v>
      </c>
      <c r="F287" s="1" t="s">
        <v>2060</v>
      </c>
      <c r="G287" s="1" t="s">
        <v>1370</v>
      </c>
      <c r="H287" s="1">
        <v>50341</v>
      </c>
      <c r="I287" s="4">
        <v>0</v>
      </c>
      <c r="J287" s="1" t="s">
        <v>81</v>
      </c>
      <c r="K287" s="10"/>
    </row>
    <row r="288" spans="1:11" x14ac:dyDescent="0.2">
      <c r="A288" s="1" t="s">
        <v>373</v>
      </c>
      <c r="B288" s="1" t="s">
        <v>14</v>
      </c>
      <c r="C288" s="1" t="s">
        <v>75</v>
      </c>
      <c r="D288" s="1" t="s">
        <v>12</v>
      </c>
      <c r="E288" s="1" t="s">
        <v>23</v>
      </c>
      <c r="F288" s="1" t="s">
        <v>2058</v>
      </c>
      <c r="G288" s="1" t="s">
        <v>1371</v>
      </c>
      <c r="H288" s="1">
        <v>72235</v>
      </c>
      <c r="I288" s="4">
        <v>0</v>
      </c>
      <c r="J288" s="1" t="s">
        <v>79</v>
      </c>
      <c r="K288" s="10"/>
    </row>
    <row r="289" spans="1:11" x14ac:dyDescent="0.2">
      <c r="A289" s="1" t="s">
        <v>374</v>
      </c>
      <c r="B289" s="1" t="s">
        <v>84</v>
      </c>
      <c r="C289" s="1" t="s">
        <v>76</v>
      </c>
      <c r="D289" s="1" t="s">
        <v>12</v>
      </c>
      <c r="E289" s="1" t="s">
        <v>23</v>
      </c>
      <c r="F289" s="1" t="s">
        <v>2059</v>
      </c>
      <c r="G289" s="1" t="s">
        <v>1372</v>
      </c>
      <c r="H289" s="1">
        <v>70165</v>
      </c>
      <c r="I289" s="4">
        <v>0</v>
      </c>
      <c r="J289" s="1" t="s">
        <v>1088</v>
      </c>
      <c r="K289" s="10"/>
    </row>
    <row r="290" spans="1:11" x14ac:dyDescent="0.2">
      <c r="A290" s="1" t="s">
        <v>375</v>
      </c>
      <c r="B290" s="1" t="s">
        <v>28</v>
      </c>
      <c r="C290" s="1" t="s">
        <v>61</v>
      </c>
      <c r="D290" s="1" t="s">
        <v>17</v>
      </c>
      <c r="E290" s="1" t="s">
        <v>13</v>
      </c>
      <c r="F290" s="1" t="s">
        <v>2070</v>
      </c>
      <c r="G290" s="1" t="s">
        <v>1373</v>
      </c>
      <c r="H290" s="1">
        <v>148485</v>
      </c>
      <c r="I290" s="4">
        <v>0.15</v>
      </c>
      <c r="J290" s="1" t="s">
        <v>1086</v>
      </c>
      <c r="K290" s="10"/>
    </row>
    <row r="291" spans="1:11" x14ac:dyDescent="0.2">
      <c r="A291" s="1" t="s">
        <v>376</v>
      </c>
      <c r="B291" s="1" t="s">
        <v>24</v>
      </c>
      <c r="C291" s="1" t="s">
        <v>50</v>
      </c>
      <c r="D291" s="1" t="s">
        <v>12</v>
      </c>
      <c r="E291" s="1" t="s">
        <v>15</v>
      </c>
      <c r="F291" s="1" t="s">
        <v>2079</v>
      </c>
      <c r="G291" s="1" t="s">
        <v>1374</v>
      </c>
      <c r="H291" s="1">
        <v>86089</v>
      </c>
      <c r="I291" s="4">
        <v>0</v>
      </c>
      <c r="J291" s="1" t="s">
        <v>1084</v>
      </c>
      <c r="K291" s="10"/>
    </row>
    <row r="292" spans="1:11" x14ac:dyDescent="0.2">
      <c r="A292" s="1" t="s">
        <v>377</v>
      </c>
      <c r="B292" s="1" t="s">
        <v>45</v>
      </c>
      <c r="C292" s="1" t="s">
        <v>69</v>
      </c>
      <c r="D292" s="1" t="s">
        <v>17</v>
      </c>
      <c r="E292" s="1" t="s">
        <v>23</v>
      </c>
      <c r="F292" s="1" t="s">
        <v>2083</v>
      </c>
      <c r="G292" s="1" t="s">
        <v>1375</v>
      </c>
      <c r="H292" s="1">
        <v>106313</v>
      </c>
      <c r="I292" s="4">
        <v>0.15</v>
      </c>
      <c r="J292" s="1" t="s">
        <v>1084</v>
      </c>
      <c r="K292" s="10"/>
    </row>
    <row r="293" spans="1:11" x14ac:dyDescent="0.2">
      <c r="A293" s="1" t="s">
        <v>378</v>
      </c>
      <c r="B293" s="1" t="s">
        <v>31</v>
      </c>
      <c r="C293" s="1" t="s">
        <v>60</v>
      </c>
      <c r="D293" s="1" t="s">
        <v>12</v>
      </c>
      <c r="E293" s="1" t="s">
        <v>15</v>
      </c>
      <c r="F293" s="1" t="s">
        <v>2075</v>
      </c>
      <c r="G293" s="1" t="s">
        <v>1376</v>
      </c>
      <c r="H293" s="1">
        <v>46833</v>
      </c>
      <c r="I293" s="4">
        <v>0</v>
      </c>
      <c r="J293" s="1" t="s">
        <v>82</v>
      </c>
      <c r="K293" s="10"/>
    </row>
    <row r="294" spans="1:11" x14ac:dyDescent="0.2">
      <c r="A294" s="1" t="s">
        <v>379</v>
      </c>
      <c r="B294" s="1" t="s">
        <v>21</v>
      </c>
      <c r="C294" s="1" t="s">
        <v>58</v>
      </c>
      <c r="D294" s="1" t="s">
        <v>12</v>
      </c>
      <c r="E294" s="1" t="s">
        <v>15</v>
      </c>
      <c r="F294" s="1" t="s">
        <v>2067</v>
      </c>
      <c r="G294" s="1" t="s">
        <v>1377</v>
      </c>
      <c r="H294" s="1">
        <v>155320</v>
      </c>
      <c r="I294" s="4">
        <v>0.17</v>
      </c>
      <c r="J294" s="1" t="s">
        <v>77</v>
      </c>
      <c r="K294" s="10"/>
    </row>
    <row r="295" spans="1:11" x14ac:dyDescent="0.2">
      <c r="A295" s="1" t="s">
        <v>380</v>
      </c>
      <c r="B295" s="1" t="s">
        <v>84</v>
      </c>
      <c r="C295" s="1" t="s">
        <v>55</v>
      </c>
      <c r="D295" s="1" t="s">
        <v>17</v>
      </c>
      <c r="E295" s="1" t="s">
        <v>15</v>
      </c>
      <c r="F295" s="1" t="s">
        <v>2075</v>
      </c>
      <c r="G295" s="1" t="s">
        <v>1378</v>
      </c>
      <c r="H295" s="1">
        <v>89984</v>
      </c>
      <c r="I295" s="4">
        <v>0</v>
      </c>
      <c r="J295" s="1" t="s">
        <v>82</v>
      </c>
      <c r="K295" s="10"/>
    </row>
    <row r="296" spans="1:11" x14ac:dyDescent="0.2">
      <c r="A296" s="1" t="s">
        <v>381</v>
      </c>
      <c r="B296" s="1" t="s">
        <v>45</v>
      </c>
      <c r="C296" s="1" t="s">
        <v>57</v>
      </c>
      <c r="D296" s="1" t="s">
        <v>12</v>
      </c>
      <c r="E296" s="1" t="s">
        <v>15</v>
      </c>
      <c r="F296" s="1" t="s">
        <v>2060</v>
      </c>
      <c r="G296" s="1" t="s">
        <v>1379</v>
      </c>
      <c r="H296" s="1">
        <v>83756</v>
      </c>
      <c r="I296" s="4">
        <v>0.14000000000000001</v>
      </c>
      <c r="J296" s="1" t="s">
        <v>78</v>
      </c>
      <c r="K296" s="10"/>
    </row>
    <row r="297" spans="1:11" x14ac:dyDescent="0.2">
      <c r="A297" s="1" t="s">
        <v>382</v>
      </c>
      <c r="B297" s="1" t="s">
        <v>21</v>
      </c>
      <c r="C297" s="1" t="s">
        <v>75</v>
      </c>
      <c r="D297" s="1" t="s">
        <v>12</v>
      </c>
      <c r="E297" s="1" t="s">
        <v>15</v>
      </c>
      <c r="F297" s="1" t="s">
        <v>2051</v>
      </c>
      <c r="G297" s="1" t="s">
        <v>1380</v>
      </c>
      <c r="H297" s="1">
        <v>176324</v>
      </c>
      <c r="I297" s="4">
        <v>0.23</v>
      </c>
      <c r="J297" s="1" t="s">
        <v>78</v>
      </c>
      <c r="K297" s="10"/>
    </row>
    <row r="298" spans="1:11" x14ac:dyDescent="0.2">
      <c r="A298" s="1" t="s">
        <v>383</v>
      </c>
      <c r="B298" s="1" t="s">
        <v>84</v>
      </c>
      <c r="C298" s="1" t="s">
        <v>59</v>
      </c>
      <c r="D298" s="1" t="s">
        <v>17</v>
      </c>
      <c r="E298" s="1" t="s">
        <v>13</v>
      </c>
      <c r="F298" s="1" t="s">
        <v>2052</v>
      </c>
      <c r="G298" s="1" t="s">
        <v>1381</v>
      </c>
      <c r="H298" s="1">
        <v>74077</v>
      </c>
      <c r="I298" s="4">
        <v>0</v>
      </c>
      <c r="J298" s="1" t="s">
        <v>1083</v>
      </c>
      <c r="K298" s="10"/>
    </row>
    <row r="299" spans="1:11" x14ac:dyDescent="0.2">
      <c r="A299" s="1" t="s">
        <v>384</v>
      </c>
      <c r="B299" s="1" t="s">
        <v>29</v>
      </c>
      <c r="C299" s="1" t="s">
        <v>56</v>
      </c>
      <c r="D299" s="1" t="s">
        <v>12</v>
      </c>
      <c r="E299" s="1" t="s">
        <v>13</v>
      </c>
      <c r="F299" s="1" t="s">
        <v>2058</v>
      </c>
      <c r="G299" s="1" t="s">
        <v>1382</v>
      </c>
      <c r="H299" s="1">
        <v>104162</v>
      </c>
      <c r="I299" s="4">
        <v>7.0000000000000007E-2</v>
      </c>
      <c r="J299" s="1" t="s">
        <v>1087</v>
      </c>
      <c r="K299" s="10"/>
    </row>
    <row r="300" spans="1:11" x14ac:dyDescent="0.2">
      <c r="A300" s="1" t="s">
        <v>385</v>
      </c>
      <c r="B300" s="1" t="s">
        <v>43</v>
      </c>
      <c r="C300" s="1" t="s">
        <v>54</v>
      </c>
      <c r="D300" s="1" t="s">
        <v>12</v>
      </c>
      <c r="E300" s="1" t="s">
        <v>15</v>
      </c>
      <c r="F300" s="1" t="s">
        <v>2062</v>
      </c>
      <c r="G300" s="1" t="s">
        <v>1383</v>
      </c>
      <c r="H300" s="1">
        <v>82162</v>
      </c>
      <c r="I300" s="4">
        <v>0</v>
      </c>
      <c r="J300" s="1" t="s">
        <v>81</v>
      </c>
      <c r="K300" s="10"/>
    </row>
    <row r="301" spans="1:11" x14ac:dyDescent="0.2">
      <c r="A301" s="1" t="s">
        <v>386</v>
      </c>
      <c r="B301" s="1" t="s">
        <v>44</v>
      </c>
      <c r="C301" s="1" t="s">
        <v>64</v>
      </c>
      <c r="D301" s="1" t="s">
        <v>12</v>
      </c>
      <c r="E301" s="1" t="s">
        <v>15</v>
      </c>
      <c r="F301" s="1" t="s">
        <v>2087</v>
      </c>
      <c r="G301" s="1" t="s">
        <v>1384</v>
      </c>
      <c r="H301" s="1">
        <v>63880</v>
      </c>
      <c r="I301" s="4">
        <v>0</v>
      </c>
      <c r="J301" s="1" t="s">
        <v>77</v>
      </c>
      <c r="K301" s="10"/>
    </row>
    <row r="302" spans="1:11" x14ac:dyDescent="0.2">
      <c r="A302" s="1" t="s">
        <v>387</v>
      </c>
      <c r="B302" s="1" t="s">
        <v>26</v>
      </c>
      <c r="C302" s="1" t="s">
        <v>69</v>
      </c>
      <c r="D302" s="1" t="s">
        <v>12</v>
      </c>
      <c r="E302" s="1" t="s">
        <v>15</v>
      </c>
      <c r="F302" s="1" t="s">
        <v>2047</v>
      </c>
      <c r="G302" s="1" t="s">
        <v>1385</v>
      </c>
      <c r="H302" s="1">
        <v>73248</v>
      </c>
      <c r="I302" s="4">
        <v>0</v>
      </c>
      <c r="J302" s="1" t="s">
        <v>1088</v>
      </c>
      <c r="K302" s="10"/>
    </row>
    <row r="303" spans="1:11" x14ac:dyDescent="0.2">
      <c r="A303" s="1" t="s">
        <v>388</v>
      </c>
      <c r="B303" s="1" t="s">
        <v>84</v>
      </c>
      <c r="C303" s="1" t="s">
        <v>55</v>
      </c>
      <c r="D303" s="1" t="s">
        <v>17</v>
      </c>
      <c r="E303" s="1" t="s">
        <v>22</v>
      </c>
      <c r="F303" s="1" t="s">
        <v>2057</v>
      </c>
      <c r="G303" s="1" t="s">
        <v>1386</v>
      </c>
      <c r="H303" s="1">
        <v>91853</v>
      </c>
      <c r="I303" s="4">
        <v>0</v>
      </c>
      <c r="J303" s="1" t="s">
        <v>1084</v>
      </c>
      <c r="K303" s="10"/>
    </row>
    <row r="304" spans="1:11" x14ac:dyDescent="0.2">
      <c r="A304" s="1" t="s">
        <v>389</v>
      </c>
      <c r="B304" s="1" t="s">
        <v>21</v>
      </c>
      <c r="C304" s="1" t="s">
        <v>51</v>
      </c>
      <c r="D304" s="1" t="s">
        <v>17</v>
      </c>
      <c r="E304" s="1" t="s">
        <v>13</v>
      </c>
      <c r="F304" s="1" t="s">
        <v>2053</v>
      </c>
      <c r="G304" s="1" t="s">
        <v>1387</v>
      </c>
      <c r="H304" s="1">
        <v>168014</v>
      </c>
      <c r="I304" s="4">
        <v>0.27</v>
      </c>
      <c r="J304" s="1" t="s">
        <v>1084</v>
      </c>
      <c r="K304" s="10"/>
    </row>
    <row r="305" spans="1:11" x14ac:dyDescent="0.2">
      <c r="A305" s="1" t="s">
        <v>390</v>
      </c>
      <c r="B305" s="1" t="s">
        <v>40</v>
      </c>
      <c r="C305" s="1" t="s">
        <v>66</v>
      </c>
      <c r="D305" s="1" t="s">
        <v>12</v>
      </c>
      <c r="E305" s="1" t="s">
        <v>13</v>
      </c>
      <c r="F305" s="1" t="s">
        <v>2064</v>
      </c>
      <c r="G305" s="1" t="s">
        <v>1388</v>
      </c>
      <c r="H305" s="1">
        <v>70770</v>
      </c>
      <c r="I305" s="4">
        <v>0</v>
      </c>
      <c r="J305" s="1" t="s">
        <v>1086</v>
      </c>
      <c r="K305" s="10"/>
    </row>
    <row r="306" spans="1:11" x14ac:dyDescent="0.2">
      <c r="A306" s="1" t="s">
        <v>391</v>
      </c>
      <c r="B306" s="1" t="s">
        <v>14</v>
      </c>
      <c r="C306" s="1" t="s">
        <v>75</v>
      </c>
      <c r="D306" s="1" t="s">
        <v>17</v>
      </c>
      <c r="E306" s="1" t="s">
        <v>13</v>
      </c>
      <c r="F306" s="1" t="s">
        <v>2086</v>
      </c>
      <c r="G306" s="1" t="s">
        <v>1389</v>
      </c>
      <c r="H306" s="1">
        <v>50825</v>
      </c>
      <c r="I306" s="4">
        <v>0</v>
      </c>
      <c r="J306" s="1" t="s">
        <v>1083</v>
      </c>
      <c r="K306" s="10"/>
    </row>
    <row r="307" spans="1:11" x14ac:dyDescent="0.2">
      <c r="A307" s="1" t="s">
        <v>392</v>
      </c>
      <c r="B307" s="1" t="s">
        <v>28</v>
      </c>
      <c r="C307" s="1" t="s">
        <v>58</v>
      </c>
      <c r="D307" s="1" t="s">
        <v>17</v>
      </c>
      <c r="E307" s="1" t="s">
        <v>23</v>
      </c>
      <c r="F307" s="1" t="s">
        <v>2058</v>
      </c>
      <c r="G307" s="1" t="s">
        <v>1390</v>
      </c>
      <c r="H307" s="1">
        <v>145846</v>
      </c>
      <c r="I307" s="4">
        <v>0.15</v>
      </c>
      <c r="J307" s="1" t="s">
        <v>79</v>
      </c>
      <c r="K307" s="10"/>
    </row>
    <row r="308" spans="1:11" x14ac:dyDescent="0.2">
      <c r="A308" s="1" t="s">
        <v>393</v>
      </c>
      <c r="B308" s="1" t="s">
        <v>28</v>
      </c>
      <c r="C308" s="1" t="s">
        <v>70</v>
      </c>
      <c r="D308" s="1" t="s">
        <v>12</v>
      </c>
      <c r="E308" s="1" t="s">
        <v>15</v>
      </c>
      <c r="F308" s="1" t="s">
        <v>2061</v>
      </c>
      <c r="G308" s="1" t="s">
        <v>1391</v>
      </c>
      <c r="H308" s="1">
        <v>125807</v>
      </c>
      <c r="I308" s="4">
        <v>0.15</v>
      </c>
      <c r="J308" s="1" t="s">
        <v>1084</v>
      </c>
      <c r="K308" s="10"/>
    </row>
    <row r="309" spans="1:11" x14ac:dyDescent="0.2">
      <c r="A309" s="1" t="s">
        <v>394</v>
      </c>
      <c r="B309" s="1" t="s">
        <v>31</v>
      </c>
      <c r="C309" s="1" t="s">
        <v>64</v>
      </c>
      <c r="D309" s="1" t="s">
        <v>17</v>
      </c>
      <c r="E309" s="1" t="s">
        <v>15</v>
      </c>
      <c r="F309" s="1" t="s">
        <v>2053</v>
      </c>
      <c r="G309" s="1" t="s">
        <v>1392</v>
      </c>
      <c r="H309" s="1">
        <v>46845</v>
      </c>
      <c r="I309" s="4">
        <v>0</v>
      </c>
      <c r="J309" s="1" t="s">
        <v>1086</v>
      </c>
      <c r="K309" s="10"/>
    </row>
    <row r="310" spans="1:11" x14ac:dyDescent="0.2">
      <c r="A310" s="1" t="s">
        <v>395</v>
      </c>
      <c r="B310" s="1" t="s">
        <v>28</v>
      </c>
      <c r="C310" s="1" t="s">
        <v>74</v>
      </c>
      <c r="D310" s="1" t="s">
        <v>12</v>
      </c>
      <c r="E310" s="1" t="s">
        <v>15</v>
      </c>
      <c r="F310" s="1" t="s">
        <v>2048</v>
      </c>
      <c r="G310" s="1" t="s">
        <v>1393</v>
      </c>
      <c r="H310" s="1">
        <v>157969</v>
      </c>
      <c r="I310" s="4">
        <v>0.1</v>
      </c>
      <c r="J310" s="1" t="s">
        <v>77</v>
      </c>
      <c r="K310" s="10"/>
    </row>
    <row r="311" spans="1:11" x14ac:dyDescent="0.2">
      <c r="A311" s="1" t="s">
        <v>396</v>
      </c>
      <c r="B311" s="1" t="s">
        <v>41</v>
      </c>
      <c r="C311" s="1" t="s">
        <v>54</v>
      </c>
      <c r="D311" s="1" t="s">
        <v>12</v>
      </c>
      <c r="E311" s="1" t="s">
        <v>13</v>
      </c>
      <c r="F311" s="1" t="s">
        <v>2075</v>
      </c>
      <c r="G311" s="1" t="s">
        <v>1394</v>
      </c>
      <c r="H311" s="1">
        <v>97807</v>
      </c>
      <c r="I311" s="4">
        <v>0</v>
      </c>
      <c r="J311" s="1" t="s">
        <v>1084</v>
      </c>
      <c r="K311" s="10"/>
    </row>
    <row r="312" spans="1:11" x14ac:dyDescent="0.2">
      <c r="A312" s="1" t="s">
        <v>397</v>
      </c>
      <c r="B312" s="1" t="s">
        <v>14</v>
      </c>
      <c r="C312" s="1" t="s">
        <v>56</v>
      </c>
      <c r="D312" s="1" t="s">
        <v>17</v>
      </c>
      <c r="E312" s="1" t="s">
        <v>23</v>
      </c>
      <c r="F312" s="1" t="s">
        <v>2058</v>
      </c>
      <c r="G312" s="1" t="s">
        <v>1395</v>
      </c>
      <c r="H312" s="1">
        <v>73854</v>
      </c>
      <c r="I312" s="4">
        <v>0</v>
      </c>
      <c r="J312" s="1" t="s">
        <v>1083</v>
      </c>
      <c r="K312" s="10"/>
    </row>
    <row r="313" spans="1:11" x14ac:dyDescent="0.2">
      <c r="A313" s="1" t="s">
        <v>398</v>
      </c>
      <c r="B313" s="1" t="s">
        <v>28</v>
      </c>
      <c r="C313" s="1" t="s">
        <v>55</v>
      </c>
      <c r="D313" s="1" t="s">
        <v>17</v>
      </c>
      <c r="E313" s="1" t="s">
        <v>15</v>
      </c>
      <c r="F313" s="1" t="s">
        <v>2062</v>
      </c>
      <c r="G313" s="1" t="s">
        <v>1396</v>
      </c>
      <c r="H313" s="1">
        <v>149537</v>
      </c>
      <c r="I313" s="4">
        <v>0.14000000000000001</v>
      </c>
      <c r="J313" s="1" t="s">
        <v>1083</v>
      </c>
      <c r="K313" s="10"/>
    </row>
    <row r="314" spans="1:11" x14ac:dyDescent="0.2">
      <c r="A314" s="1" t="s">
        <v>399</v>
      </c>
      <c r="B314" s="1" t="s">
        <v>28</v>
      </c>
      <c r="C314" s="1" t="s">
        <v>63</v>
      </c>
      <c r="D314" s="1" t="s">
        <v>12</v>
      </c>
      <c r="E314" s="1" t="s">
        <v>13</v>
      </c>
      <c r="F314" s="1" t="s">
        <v>2084</v>
      </c>
      <c r="G314" s="1" t="s">
        <v>1397</v>
      </c>
      <c r="H314" s="1">
        <v>128303</v>
      </c>
      <c r="I314" s="4">
        <v>0.15</v>
      </c>
      <c r="J314" s="1" t="s">
        <v>1085</v>
      </c>
      <c r="K314" s="10"/>
    </row>
    <row r="315" spans="1:11" x14ac:dyDescent="0.2">
      <c r="A315" s="1" t="s">
        <v>400</v>
      </c>
      <c r="B315" s="1" t="s">
        <v>33</v>
      </c>
      <c r="C315" s="1" t="s">
        <v>68</v>
      </c>
      <c r="D315" s="1" t="s">
        <v>17</v>
      </c>
      <c r="E315" s="1" t="s">
        <v>22</v>
      </c>
      <c r="F315" s="1" t="s">
        <v>2077</v>
      </c>
      <c r="G315" s="1" t="s">
        <v>1398</v>
      </c>
      <c r="H315" s="1">
        <v>67374</v>
      </c>
      <c r="I315" s="4">
        <v>0</v>
      </c>
      <c r="J315" s="1" t="s">
        <v>1087</v>
      </c>
      <c r="K315" s="10"/>
    </row>
    <row r="316" spans="1:11" x14ac:dyDescent="0.2">
      <c r="A316" s="1" t="s">
        <v>401</v>
      </c>
      <c r="B316" s="1" t="s">
        <v>29</v>
      </c>
      <c r="C316" s="1" t="s">
        <v>75</v>
      </c>
      <c r="D316" s="1" t="s">
        <v>17</v>
      </c>
      <c r="E316" s="1" t="s">
        <v>23</v>
      </c>
      <c r="F316" s="1" t="s">
        <v>2077</v>
      </c>
      <c r="G316" s="1" t="s">
        <v>1399</v>
      </c>
      <c r="H316" s="1">
        <v>102167</v>
      </c>
      <c r="I316" s="4">
        <v>0.06</v>
      </c>
      <c r="J316" s="1" t="s">
        <v>80</v>
      </c>
      <c r="K316" s="10"/>
    </row>
    <row r="317" spans="1:11" x14ac:dyDescent="0.2">
      <c r="A317" s="1" t="s">
        <v>402</v>
      </c>
      <c r="B317" s="1" t="s">
        <v>28</v>
      </c>
      <c r="C317" s="1" t="s">
        <v>63</v>
      </c>
      <c r="D317" s="1" t="s">
        <v>17</v>
      </c>
      <c r="E317" s="1" t="s">
        <v>15</v>
      </c>
      <c r="F317" s="1" t="s">
        <v>2062</v>
      </c>
      <c r="G317" s="1" t="s">
        <v>1400</v>
      </c>
      <c r="H317" s="1">
        <v>151027</v>
      </c>
      <c r="I317" s="4">
        <v>0.1</v>
      </c>
      <c r="J317" s="1" t="s">
        <v>78</v>
      </c>
      <c r="K317" s="10"/>
    </row>
    <row r="318" spans="1:11" x14ac:dyDescent="0.2">
      <c r="A318" s="1" t="s">
        <v>403</v>
      </c>
      <c r="B318" s="1" t="s">
        <v>29</v>
      </c>
      <c r="C318" s="1" t="s">
        <v>59</v>
      </c>
      <c r="D318" s="1" t="s">
        <v>17</v>
      </c>
      <c r="E318" s="1" t="s">
        <v>15</v>
      </c>
      <c r="F318" s="1" t="s">
        <v>2075</v>
      </c>
      <c r="G318" s="1" t="s">
        <v>1401</v>
      </c>
      <c r="H318" s="1">
        <v>120905</v>
      </c>
      <c r="I318" s="4">
        <v>0.05</v>
      </c>
      <c r="J318" s="1" t="s">
        <v>1083</v>
      </c>
      <c r="K318" s="10"/>
    </row>
    <row r="319" spans="1:11" x14ac:dyDescent="0.2">
      <c r="A319" s="1" t="s">
        <v>404</v>
      </c>
      <c r="B319" s="1" t="s">
        <v>11</v>
      </c>
      <c r="C319" s="1" t="s">
        <v>52</v>
      </c>
      <c r="D319" s="1" t="s">
        <v>12</v>
      </c>
      <c r="E319" s="1" t="s">
        <v>13</v>
      </c>
      <c r="F319" s="1" t="s">
        <v>2082</v>
      </c>
      <c r="G319" s="1" t="s">
        <v>1402</v>
      </c>
      <c r="H319" s="1">
        <v>231567</v>
      </c>
      <c r="I319" s="4">
        <v>0.36</v>
      </c>
      <c r="J319" s="1" t="s">
        <v>1083</v>
      </c>
      <c r="K319" s="10"/>
    </row>
    <row r="320" spans="1:11" x14ac:dyDescent="0.2">
      <c r="A320" s="1" t="s">
        <v>405</v>
      </c>
      <c r="B320" s="1" t="s">
        <v>11</v>
      </c>
      <c r="C320" s="1" t="s">
        <v>49</v>
      </c>
      <c r="D320" s="1" t="s">
        <v>17</v>
      </c>
      <c r="E320" s="1" t="s">
        <v>15</v>
      </c>
      <c r="F320" s="1" t="s">
        <v>2058</v>
      </c>
      <c r="G320" s="1" t="s">
        <v>1403</v>
      </c>
      <c r="H320" s="1">
        <v>215388</v>
      </c>
      <c r="I320" s="4">
        <v>0.33</v>
      </c>
      <c r="J320" s="1" t="s">
        <v>1086</v>
      </c>
      <c r="K320" s="10"/>
    </row>
    <row r="321" spans="1:11" x14ac:dyDescent="0.2">
      <c r="A321" s="1" t="s">
        <v>406</v>
      </c>
      <c r="B321" s="1" t="s">
        <v>28</v>
      </c>
      <c r="C321" s="1" t="s">
        <v>64</v>
      </c>
      <c r="D321" s="1" t="s">
        <v>12</v>
      </c>
      <c r="E321" s="1" t="s">
        <v>15</v>
      </c>
      <c r="F321" s="1" t="s">
        <v>2070</v>
      </c>
      <c r="G321" s="1" t="s">
        <v>1404</v>
      </c>
      <c r="H321" s="1">
        <v>127972</v>
      </c>
      <c r="I321" s="4">
        <v>0.11</v>
      </c>
      <c r="J321" s="1" t="s">
        <v>1083</v>
      </c>
      <c r="K321" s="10"/>
    </row>
    <row r="322" spans="1:11" x14ac:dyDescent="0.2">
      <c r="A322" s="1" t="s">
        <v>407</v>
      </c>
      <c r="B322" s="1" t="s">
        <v>32</v>
      </c>
      <c r="C322" s="1" t="s">
        <v>66</v>
      </c>
      <c r="D322" s="1" t="s">
        <v>12</v>
      </c>
      <c r="E322" s="1" t="s">
        <v>15</v>
      </c>
      <c r="F322" s="1" t="s">
        <v>2047</v>
      </c>
      <c r="G322" s="1" t="s">
        <v>1405</v>
      </c>
      <c r="H322" s="1">
        <v>80701</v>
      </c>
      <c r="I322" s="4">
        <v>0</v>
      </c>
      <c r="J322" s="1" t="s">
        <v>1084</v>
      </c>
      <c r="K322" s="10"/>
    </row>
    <row r="323" spans="1:11" x14ac:dyDescent="0.2">
      <c r="A323" s="1" t="s">
        <v>408</v>
      </c>
      <c r="B323" s="1" t="s">
        <v>29</v>
      </c>
      <c r="C323" s="1" t="s">
        <v>74</v>
      </c>
      <c r="D323" s="1" t="s">
        <v>17</v>
      </c>
      <c r="E323" s="1" t="s">
        <v>15</v>
      </c>
      <c r="F323" s="1" t="s">
        <v>2068</v>
      </c>
      <c r="G323" s="1" t="s">
        <v>1406</v>
      </c>
      <c r="H323" s="1">
        <v>115417</v>
      </c>
      <c r="I323" s="4">
        <v>0.06</v>
      </c>
      <c r="J323" s="1" t="s">
        <v>78</v>
      </c>
      <c r="K323" s="10"/>
    </row>
    <row r="324" spans="1:11" x14ac:dyDescent="0.2">
      <c r="A324" s="1" t="s">
        <v>409</v>
      </c>
      <c r="B324" s="1" t="s">
        <v>18</v>
      </c>
      <c r="C324" s="1" t="s">
        <v>66</v>
      </c>
      <c r="D324" s="1" t="s">
        <v>12</v>
      </c>
      <c r="E324" s="1" t="s">
        <v>13</v>
      </c>
      <c r="F324" s="1" t="s">
        <v>2062</v>
      </c>
      <c r="G324" s="1" t="s">
        <v>1407</v>
      </c>
      <c r="H324" s="1">
        <v>88045</v>
      </c>
      <c r="I324" s="4">
        <v>0</v>
      </c>
      <c r="J324" s="1" t="s">
        <v>1084</v>
      </c>
      <c r="K324" s="10"/>
    </row>
    <row r="325" spans="1:11" x14ac:dyDescent="0.2">
      <c r="A325" s="1" t="s">
        <v>410</v>
      </c>
      <c r="B325" s="1" t="s">
        <v>25</v>
      </c>
      <c r="C325" s="1" t="s">
        <v>68</v>
      </c>
      <c r="D325" s="1" t="s">
        <v>12</v>
      </c>
      <c r="E325" s="1" t="s">
        <v>22</v>
      </c>
      <c r="F325" s="1" t="s">
        <v>2062</v>
      </c>
      <c r="G325" s="1" t="s">
        <v>1408</v>
      </c>
      <c r="H325" s="1">
        <v>86478</v>
      </c>
      <c r="I325" s="4">
        <v>0.06</v>
      </c>
      <c r="J325" s="1" t="s">
        <v>1087</v>
      </c>
      <c r="K325" s="10"/>
    </row>
    <row r="326" spans="1:11" x14ac:dyDescent="0.2">
      <c r="A326" s="1" t="s">
        <v>411</v>
      </c>
      <c r="B326" s="1" t="s">
        <v>11</v>
      </c>
      <c r="C326" s="1" t="s">
        <v>67</v>
      </c>
      <c r="D326" s="1" t="s">
        <v>17</v>
      </c>
      <c r="E326" s="1" t="s">
        <v>13</v>
      </c>
      <c r="F326" s="1" t="s">
        <v>2067</v>
      </c>
      <c r="G326" s="1" t="s">
        <v>1409</v>
      </c>
      <c r="H326" s="1">
        <v>180994</v>
      </c>
      <c r="I326" s="4">
        <v>0.39</v>
      </c>
      <c r="J326" s="1" t="s">
        <v>1083</v>
      </c>
      <c r="K326" s="10"/>
    </row>
    <row r="327" spans="1:11" x14ac:dyDescent="0.2">
      <c r="A327" s="1" t="s">
        <v>412</v>
      </c>
      <c r="B327" s="1" t="s">
        <v>30</v>
      </c>
      <c r="C327" s="1" t="s">
        <v>58</v>
      </c>
      <c r="D327" s="1" t="s">
        <v>12</v>
      </c>
      <c r="E327" s="1" t="s">
        <v>15</v>
      </c>
      <c r="F327" s="1" t="s">
        <v>2047</v>
      </c>
      <c r="G327" s="1" t="s">
        <v>1410</v>
      </c>
      <c r="H327" s="1">
        <v>64494</v>
      </c>
      <c r="I327" s="4">
        <v>0</v>
      </c>
      <c r="J327" s="1" t="s">
        <v>1088</v>
      </c>
      <c r="K327" s="10"/>
    </row>
    <row r="328" spans="1:11" x14ac:dyDescent="0.2">
      <c r="A328" s="1" t="s">
        <v>413</v>
      </c>
      <c r="B328" s="1" t="s">
        <v>44</v>
      </c>
      <c r="C328" s="1" t="s">
        <v>63</v>
      </c>
      <c r="D328" s="1" t="s">
        <v>17</v>
      </c>
      <c r="E328" s="1" t="s">
        <v>22</v>
      </c>
      <c r="F328" s="1" t="s">
        <v>2087</v>
      </c>
      <c r="G328" s="1" t="s">
        <v>1411</v>
      </c>
      <c r="H328" s="1">
        <v>70122</v>
      </c>
      <c r="I328" s="4">
        <v>0</v>
      </c>
      <c r="J328" s="1" t="s">
        <v>1088</v>
      </c>
      <c r="K328" s="10"/>
    </row>
    <row r="329" spans="1:11" x14ac:dyDescent="0.2">
      <c r="A329" s="1" t="s">
        <v>414</v>
      </c>
      <c r="B329" s="1" t="s">
        <v>21</v>
      </c>
      <c r="C329" s="1" t="s">
        <v>55</v>
      </c>
      <c r="D329" s="1" t="s">
        <v>17</v>
      </c>
      <c r="E329" s="1" t="s">
        <v>13</v>
      </c>
      <c r="F329" s="1" t="s">
        <v>2054</v>
      </c>
      <c r="G329" s="1" t="s">
        <v>1412</v>
      </c>
      <c r="H329" s="1">
        <v>181854</v>
      </c>
      <c r="I329" s="4">
        <v>0.28999999999999998</v>
      </c>
      <c r="J329" s="1" t="s">
        <v>1083</v>
      </c>
      <c r="K329" s="10"/>
    </row>
    <row r="330" spans="1:11" x14ac:dyDescent="0.2">
      <c r="A330" s="1" t="s">
        <v>415</v>
      </c>
      <c r="B330" s="1" t="s">
        <v>38</v>
      </c>
      <c r="C330" s="1" t="s">
        <v>65</v>
      </c>
      <c r="D330" s="1" t="s">
        <v>12</v>
      </c>
      <c r="E330" s="1" t="s">
        <v>23</v>
      </c>
      <c r="F330" s="1" t="s">
        <v>2055</v>
      </c>
      <c r="G330" s="1" t="s">
        <v>1413</v>
      </c>
      <c r="H330" s="1">
        <v>52811</v>
      </c>
      <c r="I330" s="4">
        <v>0</v>
      </c>
      <c r="J330" s="1" t="s">
        <v>1086</v>
      </c>
      <c r="K330" s="10"/>
    </row>
    <row r="331" spans="1:11" x14ac:dyDescent="0.2">
      <c r="A331" s="1" t="s">
        <v>416</v>
      </c>
      <c r="B331" s="1" t="s">
        <v>35</v>
      </c>
      <c r="C331" s="1" t="s">
        <v>49</v>
      </c>
      <c r="D331" s="1" t="s">
        <v>12</v>
      </c>
      <c r="E331" s="1" t="s">
        <v>15</v>
      </c>
      <c r="F331" s="1" t="s">
        <v>2068</v>
      </c>
      <c r="G331" s="1" t="s">
        <v>1414</v>
      </c>
      <c r="H331" s="1">
        <v>50111</v>
      </c>
      <c r="I331" s="4">
        <v>0</v>
      </c>
      <c r="J331" s="1" t="s">
        <v>82</v>
      </c>
      <c r="K331" s="10"/>
    </row>
    <row r="332" spans="1:11" x14ac:dyDescent="0.2">
      <c r="A332" s="1" t="s">
        <v>417</v>
      </c>
      <c r="B332" s="1" t="s">
        <v>42</v>
      </c>
      <c r="C332" s="1" t="s">
        <v>50</v>
      </c>
      <c r="D332" s="1" t="s">
        <v>17</v>
      </c>
      <c r="E332" s="1" t="s">
        <v>22</v>
      </c>
      <c r="F332" s="1" t="s">
        <v>2058</v>
      </c>
      <c r="G332" s="1" t="s">
        <v>1415</v>
      </c>
      <c r="H332" s="1">
        <v>71192</v>
      </c>
      <c r="I332" s="4">
        <v>0</v>
      </c>
      <c r="J332" s="1" t="s">
        <v>1087</v>
      </c>
      <c r="K332" s="10"/>
    </row>
    <row r="333" spans="1:11" x14ac:dyDescent="0.2">
      <c r="A333" s="1" t="s">
        <v>418</v>
      </c>
      <c r="B333" s="1" t="s">
        <v>21</v>
      </c>
      <c r="C333" s="1" t="s">
        <v>63</v>
      </c>
      <c r="D333" s="1" t="s">
        <v>12</v>
      </c>
      <c r="E333" s="1" t="s">
        <v>23</v>
      </c>
      <c r="F333" s="1" t="s">
        <v>2049</v>
      </c>
      <c r="G333" s="1" t="s">
        <v>1416</v>
      </c>
      <c r="H333" s="1">
        <v>155351</v>
      </c>
      <c r="I333" s="4">
        <v>0.2</v>
      </c>
      <c r="J333" s="1" t="s">
        <v>1083</v>
      </c>
      <c r="K333" s="10"/>
    </row>
    <row r="334" spans="1:11" x14ac:dyDescent="0.2">
      <c r="A334" s="1" t="s">
        <v>419</v>
      </c>
      <c r="B334" s="1" t="s">
        <v>21</v>
      </c>
      <c r="C334" s="1" t="s">
        <v>65</v>
      </c>
      <c r="D334" s="1" t="s">
        <v>17</v>
      </c>
      <c r="E334" s="1" t="s">
        <v>15</v>
      </c>
      <c r="F334" s="1" t="s">
        <v>2085</v>
      </c>
      <c r="G334" s="1" t="s">
        <v>1417</v>
      </c>
      <c r="H334" s="1">
        <v>161690</v>
      </c>
      <c r="I334" s="4">
        <v>0.28999999999999998</v>
      </c>
      <c r="J334" s="1" t="s">
        <v>81</v>
      </c>
      <c r="K334" s="10"/>
    </row>
    <row r="335" spans="1:11" x14ac:dyDescent="0.2">
      <c r="A335" s="1" t="s">
        <v>420</v>
      </c>
      <c r="B335" s="1" t="s">
        <v>40</v>
      </c>
      <c r="C335" s="1" t="s">
        <v>57</v>
      </c>
      <c r="D335" s="1" t="s">
        <v>12</v>
      </c>
      <c r="E335" s="1" t="s">
        <v>15</v>
      </c>
      <c r="F335" s="1" t="s">
        <v>2072</v>
      </c>
      <c r="G335" s="1" t="s">
        <v>1418</v>
      </c>
      <c r="H335" s="1">
        <v>60132</v>
      </c>
      <c r="I335" s="4">
        <v>0</v>
      </c>
      <c r="J335" s="1" t="s">
        <v>77</v>
      </c>
      <c r="K335" s="10"/>
    </row>
    <row r="336" spans="1:11" x14ac:dyDescent="0.2">
      <c r="A336" s="1" t="s">
        <v>421</v>
      </c>
      <c r="B336" s="1" t="s">
        <v>33</v>
      </c>
      <c r="C336" s="1" t="s">
        <v>50</v>
      </c>
      <c r="D336" s="1" t="s">
        <v>17</v>
      </c>
      <c r="E336" s="1" t="s">
        <v>13</v>
      </c>
      <c r="F336" s="1" t="s">
        <v>2083</v>
      </c>
      <c r="G336" s="1" t="s">
        <v>1419</v>
      </c>
      <c r="H336" s="1">
        <v>87216</v>
      </c>
      <c r="I336" s="4">
        <v>0</v>
      </c>
      <c r="J336" s="1" t="s">
        <v>1086</v>
      </c>
      <c r="K336" s="10"/>
    </row>
    <row r="337" spans="1:11" x14ac:dyDescent="0.2">
      <c r="A337" s="1" t="s">
        <v>422</v>
      </c>
      <c r="B337" s="1" t="s">
        <v>35</v>
      </c>
      <c r="C337" s="1" t="s">
        <v>54</v>
      </c>
      <c r="D337" s="1" t="s">
        <v>17</v>
      </c>
      <c r="E337" s="1" t="s">
        <v>13</v>
      </c>
      <c r="F337" s="1" t="s">
        <v>2087</v>
      </c>
      <c r="G337" s="1" t="s">
        <v>1420</v>
      </c>
      <c r="H337" s="1">
        <v>50069</v>
      </c>
      <c r="I337" s="4">
        <v>0</v>
      </c>
      <c r="J337" s="1" t="s">
        <v>1083</v>
      </c>
      <c r="K337" s="10"/>
    </row>
    <row r="338" spans="1:11" x14ac:dyDescent="0.2">
      <c r="A338" s="1" t="s">
        <v>423</v>
      </c>
      <c r="B338" s="1" t="s">
        <v>21</v>
      </c>
      <c r="C338" s="1" t="s">
        <v>68</v>
      </c>
      <c r="D338" s="1" t="s">
        <v>12</v>
      </c>
      <c r="E338" s="1" t="s">
        <v>13</v>
      </c>
      <c r="F338" s="1" t="s">
        <v>2050</v>
      </c>
      <c r="G338" s="1" t="s">
        <v>1421</v>
      </c>
      <c r="H338" s="1">
        <v>151108</v>
      </c>
      <c r="I338" s="4">
        <v>0.22</v>
      </c>
      <c r="J338" s="1" t="s">
        <v>1085</v>
      </c>
      <c r="K338" s="10"/>
    </row>
    <row r="339" spans="1:11" x14ac:dyDescent="0.2">
      <c r="A339" s="1" t="s">
        <v>424</v>
      </c>
      <c r="B339" s="1" t="s">
        <v>25</v>
      </c>
      <c r="C339" s="1" t="s">
        <v>50</v>
      </c>
      <c r="D339" s="1" t="s">
        <v>12</v>
      </c>
      <c r="E339" s="1" t="s">
        <v>15</v>
      </c>
      <c r="F339" s="1" t="s">
        <v>2081</v>
      </c>
      <c r="G339" s="1" t="s">
        <v>1422</v>
      </c>
      <c r="H339" s="1">
        <v>67398</v>
      </c>
      <c r="I339" s="4">
        <v>7.0000000000000007E-2</v>
      </c>
      <c r="J339" s="1" t="s">
        <v>1085</v>
      </c>
      <c r="K339" s="10"/>
    </row>
    <row r="340" spans="1:11" x14ac:dyDescent="0.2">
      <c r="A340" s="1" t="s">
        <v>425</v>
      </c>
      <c r="B340" s="1" t="s">
        <v>40</v>
      </c>
      <c r="C340" s="1" t="s">
        <v>69</v>
      </c>
      <c r="D340" s="1" t="s">
        <v>12</v>
      </c>
      <c r="E340" s="1" t="s">
        <v>23</v>
      </c>
      <c r="F340" s="1" t="s">
        <v>2087</v>
      </c>
      <c r="G340" s="1" t="s">
        <v>1423</v>
      </c>
      <c r="H340" s="1">
        <v>68488</v>
      </c>
      <c r="I340" s="4">
        <v>0</v>
      </c>
      <c r="J340" s="1" t="s">
        <v>1083</v>
      </c>
      <c r="K340" s="10"/>
    </row>
    <row r="341" spans="1:11" x14ac:dyDescent="0.2">
      <c r="A341" s="1" t="s">
        <v>426</v>
      </c>
      <c r="B341" s="1" t="s">
        <v>18</v>
      </c>
      <c r="C341" s="1" t="s">
        <v>67</v>
      </c>
      <c r="D341" s="1" t="s">
        <v>12</v>
      </c>
      <c r="E341" s="1" t="s">
        <v>23</v>
      </c>
      <c r="F341" s="1" t="s">
        <v>2080</v>
      </c>
      <c r="G341" s="1" t="s">
        <v>1424</v>
      </c>
      <c r="H341" s="1">
        <v>92932</v>
      </c>
      <c r="I341" s="4">
        <v>0</v>
      </c>
      <c r="J341" s="1" t="s">
        <v>1088</v>
      </c>
      <c r="K341" s="10"/>
    </row>
    <row r="342" spans="1:11" x14ac:dyDescent="0.2">
      <c r="A342" s="1" t="s">
        <v>427</v>
      </c>
      <c r="B342" s="1" t="s">
        <v>31</v>
      </c>
      <c r="C342" s="1" t="s">
        <v>73</v>
      </c>
      <c r="D342" s="1" t="s">
        <v>12</v>
      </c>
      <c r="E342" s="1" t="s">
        <v>23</v>
      </c>
      <c r="F342" s="1" t="s">
        <v>2056</v>
      </c>
      <c r="G342" s="1" t="s">
        <v>1425</v>
      </c>
      <c r="H342" s="1">
        <v>43363</v>
      </c>
      <c r="I342" s="4">
        <v>0</v>
      </c>
      <c r="J342" s="1" t="s">
        <v>1087</v>
      </c>
      <c r="K342" s="10"/>
    </row>
    <row r="343" spans="1:11" x14ac:dyDescent="0.2">
      <c r="A343" s="1" t="s">
        <v>428</v>
      </c>
      <c r="B343" s="1" t="s">
        <v>37</v>
      </c>
      <c r="C343" s="1" t="s">
        <v>68</v>
      </c>
      <c r="D343" s="1" t="s">
        <v>17</v>
      </c>
      <c r="E343" s="1" t="s">
        <v>15</v>
      </c>
      <c r="F343" s="1" t="s">
        <v>2058</v>
      </c>
      <c r="G343" s="1" t="s">
        <v>1426</v>
      </c>
      <c r="H343" s="1">
        <v>95963</v>
      </c>
      <c r="I343" s="4">
        <v>0</v>
      </c>
      <c r="J343" s="1" t="s">
        <v>82</v>
      </c>
      <c r="K343" s="10"/>
    </row>
    <row r="344" spans="1:11" x14ac:dyDescent="0.2">
      <c r="A344" s="1" t="s">
        <v>429</v>
      </c>
      <c r="B344" s="1" t="s">
        <v>29</v>
      </c>
      <c r="C344" s="1" t="s">
        <v>51</v>
      </c>
      <c r="D344" s="1" t="s">
        <v>12</v>
      </c>
      <c r="E344" s="1" t="s">
        <v>23</v>
      </c>
      <c r="F344" s="1" t="s">
        <v>2047</v>
      </c>
      <c r="G344" s="1" t="s">
        <v>1427</v>
      </c>
      <c r="H344" s="1">
        <v>111038</v>
      </c>
      <c r="I344" s="4">
        <v>0.05</v>
      </c>
      <c r="J344" s="1" t="s">
        <v>83</v>
      </c>
      <c r="K344" s="10"/>
    </row>
    <row r="345" spans="1:11" x14ac:dyDescent="0.2">
      <c r="A345" s="1" t="s">
        <v>430</v>
      </c>
      <c r="B345" s="1" t="s">
        <v>11</v>
      </c>
      <c r="C345" s="1" t="s">
        <v>69</v>
      </c>
      <c r="D345" s="1" t="s">
        <v>12</v>
      </c>
      <c r="E345" s="1" t="s">
        <v>13</v>
      </c>
      <c r="F345" s="1" t="s">
        <v>2057</v>
      </c>
      <c r="G345" s="1" t="s">
        <v>1428</v>
      </c>
      <c r="H345" s="1">
        <v>200246</v>
      </c>
      <c r="I345" s="4">
        <v>0.34</v>
      </c>
      <c r="J345" s="1" t="s">
        <v>1088</v>
      </c>
      <c r="K345" s="10"/>
    </row>
    <row r="346" spans="1:11" x14ac:dyDescent="0.2">
      <c r="A346" s="1" t="s">
        <v>431</v>
      </c>
      <c r="B346" s="1" t="s">
        <v>11</v>
      </c>
      <c r="C346" s="1" t="s">
        <v>54</v>
      </c>
      <c r="D346" s="1" t="s">
        <v>12</v>
      </c>
      <c r="E346" s="1" t="s">
        <v>13</v>
      </c>
      <c r="F346" s="1" t="s">
        <v>2082</v>
      </c>
      <c r="G346" s="1" t="s">
        <v>1429</v>
      </c>
      <c r="H346" s="1">
        <v>194871</v>
      </c>
      <c r="I346" s="4">
        <v>0.35</v>
      </c>
      <c r="J346" s="1" t="s">
        <v>1088</v>
      </c>
      <c r="K346" s="10"/>
    </row>
    <row r="347" spans="1:11" x14ac:dyDescent="0.2">
      <c r="A347" s="1" t="s">
        <v>432</v>
      </c>
      <c r="B347" s="1" t="s">
        <v>84</v>
      </c>
      <c r="C347" s="1" t="s">
        <v>72</v>
      </c>
      <c r="D347" s="1" t="s">
        <v>17</v>
      </c>
      <c r="E347" s="1" t="s">
        <v>23</v>
      </c>
      <c r="F347" s="1" t="s">
        <v>2079</v>
      </c>
      <c r="G347" s="1" t="s">
        <v>1430</v>
      </c>
      <c r="H347" s="1">
        <v>98769</v>
      </c>
      <c r="I347" s="4">
        <v>0</v>
      </c>
      <c r="J347" s="1" t="s">
        <v>80</v>
      </c>
      <c r="K347" s="10"/>
    </row>
    <row r="348" spans="1:11" x14ac:dyDescent="0.2">
      <c r="A348" s="1" t="s">
        <v>433</v>
      </c>
      <c r="B348" s="1" t="s">
        <v>44</v>
      </c>
      <c r="C348" s="1" t="s">
        <v>62</v>
      </c>
      <c r="D348" s="1" t="s">
        <v>12</v>
      </c>
      <c r="E348" s="1" t="s">
        <v>23</v>
      </c>
      <c r="F348" s="1" t="s">
        <v>2054</v>
      </c>
      <c r="G348" s="1" t="s">
        <v>1431</v>
      </c>
      <c r="H348" s="1">
        <v>65334</v>
      </c>
      <c r="I348" s="4">
        <v>0</v>
      </c>
      <c r="J348" s="1" t="s">
        <v>80</v>
      </c>
      <c r="K348" s="10"/>
    </row>
    <row r="349" spans="1:11" x14ac:dyDescent="0.2">
      <c r="A349" s="1" t="s">
        <v>434</v>
      </c>
      <c r="B349" s="1" t="s">
        <v>24</v>
      </c>
      <c r="C349" s="1" t="s">
        <v>50</v>
      </c>
      <c r="D349" s="1" t="s">
        <v>12</v>
      </c>
      <c r="E349" s="1" t="s">
        <v>23</v>
      </c>
      <c r="F349" s="1" t="s">
        <v>2053</v>
      </c>
      <c r="G349" s="1" t="s">
        <v>1432</v>
      </c>
      <c r="H349" s="1">
        <v>83934</v>
      </c>
      <c r="I349" s="4">
        <v>0</v>
      </c>
      <c r="J349" s="1" t="s">
        <v>1086</v>
      </c>
      <c r="K349" s="10"/>
    </row>
    <row r="350" spans="1:11" x14ac:dyDescent="0.2">
      <c r="A350" s="1" t="s">
        <v>435</v>
      </c>
      <c r="B350" s="1" t="s">
        <v>21</v>
      </c>
      <c r="C350" s="1" t="s">
        <v>72</v>
      </c>
      <c r="D350" s="1" t="s">
        <v>17</v>
      </c>
      <c r="E350" s="1" t="s">
        <v>13</v>
      </c>
      <c r="F350" s="1" t="s">
        <v>2056</v>
      </c>
      <c r="G350" s="1" t="s">
        <v>1433</v>
      </c>
      <c r="H350" s="1">
        <v>150399</v>
      </c>
      <c r="I350" s="4">
        <v>0.28000000000000003</v>
      </c>
      <c r="J350" s="1" t="s">
        <v>1084</v>
      </c>
      <c r="K350" s="10"/>
    </row>
    <row r="351" spans="1:11" x14ac:dyDescent="0.2">
      <c r="A351" s="1" t="s">
        <v>436</v>
      </c>
      <c r="B351" s="1" t="s">
        <v>21</v>
      </c>
      <c r="C351" s="1" t="s">
        <v>70</v>
      </c>
      <c r="D351" s="1" t="s">
        <v>17</v>
      </c>
      <c r="E351" s="1" t="s">
        <v>15</v>
      </c>
      <c r="F351" s="1" t="s">
        <v>2064</v>
      </c>
      <c r="G351" s="1" t="s">
        <v>1434</v>
      </c>
      <c r="H351" s="1">
        <v>160280</v>
      </c>
      <c r="I351" s="4">
        <v>0.19</v>
      </c>
      <c r="J351" s="1" t="s">
        <v>81</v>
      </c>
      <c r="K351" s="10"/>
    </row>
    <row r="352" spans="1:11" x14ac:dyDescent="0.2">
      <c r="A352" s="1" t="s">
        <v>437</v>
      </c>
      <c r="B352" s="1" t="s">
        <v>38</v>
      </c>
      <c r="C352" s="1" t="s">
        <v>65</v>
      </c>
      <c r="D352" s="1" t="s">
        <v>17</v>
      </c>
      <c r="E352" s="1" t="s">
        <v>15</v>
      </c>
      <c r="F352" s="1" t="s">
        <v>2051</v>
      </c>
      <c r="G352" s="1" t="s">
        <v>1435</v>
      </c>
      <c r="H352" s="1">
        <v>54051</v>
      </c>
      <c r="I352" s="4">
        <v>0</v>
      </c>
      <c r="J352" s="1" t="s">
        <v>1086</v>
      </c>
      <c r="K352" s="10"/>
    </row>
    <row r="353" spans="1:11" x14ac:dyDescent="0.2">
      <c r="A353" s="1" t="s">
        <v>438</v>
      </c>
      <c r="B353" s="1" t="s">
        <v>21</v>
      </c>
      <c r="C353" s="1" t="s">
        <v>69</v>
      </c>
      <c r="D353" s="1" t="s">
        <v>12</v>
      </c>
      <c r="E353" s="1" t="s">
        <v>23</v>
      </c>
      <c r="F353" s="1" t="s">
        <v>2048</v>
      </c>
      <c r="G353" s="1" t="s">
        <v>1436</v>
      </c>
      <c r="H353" s="1">
        <v>150699</v>
      </c>
      <c r="I353" s="4">
        <v>0.28999999999999998</v>
      </c>
      <c r="J353" s="1" t="s">
        <v>83</v>
      </c>
      <c r="K353" s="10"/>
    </row>
    <row r="354" spans="1:11" x14ac:dyDescent="0.2">
      <c r="A354" s="1" t="s">
        <v>439</v>
      </c>
      <c r="B354" s="1" t="s">
        <v>30</v>
      </c>
      <c r="C354" s="1" t="s">
        <v>61</v>
      </c>
      <c r="D354" s="1" t="s">
        <v>17</v>
      </c>
      <c r="E354" s="1" t="s">
        <v>23</v>
      </c>
      <c r="F354" s="1" t="s">
        <v>2064</v>
      </c>
      <c r="G354" s="1" t="s">
        <v>1437</v>
      </c>
      <c r="H354" s="1">
        <v>69570</v>
      </c>
      <c r="I354" s="4">
        <v>0</v>
      </c>
      <c r="J354" s="1" t="s">
        <v>1086</v>
      </c>
      <c r="K354" s="10"/>
    </row>
    <row r="355" spans="1:11" x14ac:dyDescent="0.2">
      <c r="A355" s="1" t="s">
        <v>440</v>
      </c>
      <c r="B355" s="1" t="s">
        <v>37</v>
      </c>
      <c r="C355" s="1" t="s">
        <v>50</v>
      </c>
      <c r="D355" s="1" t="s">
        <v>12</v>
      </c>
      <c r="E355" s="1" t="s">
        <v>15</v>
      </c>
      <c r="F355" s="1" t="s">
        <v>2070</v>
      </c>
      <c r="G355" s="1" t="s">
        <v>1438</v>
      </c>
      <c r="H355" s="1">
        <v>86774</v>
      </c>
      <c r="I355" s="4">
        <v>0</v>
      </c>
      <c r="J355" s="1" t="s">
        <v>82</v>
      </c>
      <c r="K355" s="10"/>
    </row>
    <row r="356" spans="1:11" x14ac:dyDescent="0.2">
      <c r="A356" s="1" t="s">
        <v>441</v>
      </c>
      <c r="B356" s="1" t="s">
        <v>14</v>
      </c>
      <c r="C356" s="1" t="s">
        <v>56</v>
      </c>
      <c r="D356" s="1" t="s">
        <v>17</v>
      </c>
      <c r="E356" s="1" t="s">
        <v>13</v>
      </c>
      <c r="F356" s="1" t="s">
        <v>2084</v>
      </c>
      <c r="G356" s="1" t="s">
        <v>1439</v>
      </c>
      <c r="H356" s="1">
        <v>57606</v>
      </c>
      <c r="I356" s="4">
        <v>0</v>
      </c>
      <c r="J356" s="1" t="s">
        <v>1086</v>
      </c>
      <c r="K356" s="10"/>
    </row>
    <row r="357" spans="1:11" x14ac:dyDescent="0.2">
      <c r="A357" s="1" t="s">
        <v>442</v>
      </c>
      <c r="B357" s="1" t="s">
        <v>28</v>
      </c>
      <c r="C357" s="1" t="s">
        <v>73</v>
      </c>
      <c r="D357" s="1" t="s">
        <v>12</v>
      </c>
      <c r="E357" s="1" t="s">
        <v>15</v>
      </c>
      <c r="F357" s="1" t="s">
        <v>2082</v>
      </c>
      <c r="G357" s="1" t="s">
        <v>1440</v>
      </c>
      <c r="H357" s="1">
        <v>125730</v>
      </c>
      <c r="I357" s="4">
        <v>0.11</v>
      </c>
      <c r="J357" s="1" t="s">
        <v>77</v>
      </c>
      <c r="K357" s="10"/>
    </row>
    <row r="358" spans="1:11" x14ac:dyDescent="0.2">
      <c r="A358" s="1" t="s">
        <v>443</v>
      </c>
      <c r="B358" s="1" t="s">
        <v>46</v>
      </c>
      <c r="C358" s="1" t="s">
        <v>49</v>
      </c>
      <c r="D358" s="1" t="s">
        <v>12</v>
      </c>
      <c r="E358" s="1" t="s">
        <v>15</v>
      </c>
      <c r="F358" s="1" t="s">
        <v>2057</v>
      </c>
      <c r="G358" s="1" t="s">
        <v>1441</v>
      </c>
      <c r="H358" s="1">
        <v>64170</v>
      </c>
      <c r="I358" s="4">
        <v>0</v>
      </c>
      <c r="J358" s="1" t="s">
        <v>1088</v>
      </c>
      <c r="K358" s="10"/>
    </row>
    <row r="359" spans="1:11" x14ac:dyDescent="0.2">
      <c r="A359" s="1" t="s">
        <v>444</v>
      </c>
      <c r="B359" s="1" t="s">
        <v>36</v>
      </c>
      <c r="C359" s="1" t="s">
        <v>65</v>
      </c>
      <c r="D359" s="1" t="s">
        <v>17</v>
      </c>
      <c r="E359" s="1" t="s">
        <v>23</v>
      </c>
      <c r="F359" s="1" t="s">
        <v>2063</v>
      </c>
      <c r="G359" s="1" t="s">
        <v>1442</v>
      </c>
      <c r="H359" s="1">
        <v>72303</v>
      </c>
      <c r="I359" s="4">
        <v>0</v>
      </c>
      <c r="J359" s="1" t="s">
        <v>1085</v>
      </c>
      <c r="K359" s="10"/>
    </row>
    <row r="360" spans="1:11" x14ac:dyDescent="0.2">
      <c r="A360" s="1" t="s">
        <v>2093</v>
      </c>
      <c r="B360" s="1" t="s">
        <v>29</v>
      </c>
      <c r="C360" s="1" t="s">
        <v>62</v>
      </c>
      <c r="D360" s="1" t="s">
        <v>17</v>
      </c>
      <c r="E360" s="1" t="s">
        <v>23</v>
      </c>
      <c r="F360" s="1" t="s">
        <v>2056</v>
      </c>
      <c r="G360" s="1" t="s">
        <v>1443</v>
      </c>
      <c r="H360" s="1">
        <v>105891</v>
      </c>
      <c r="I360" s="4">
        <v>7.0000000000000007E-2</v>
      </c>
      <c r="J360" s="1" t="s">
        <v>1083</v>
      </c>
      <c r="K360" s="10"/>
    </row>
    <row r="361" spans="1:11" x14ac:dyDescent="0.2">
      <c r="A361" s="1" t="s">
        <v>445</v>
      </c>
      <c r="B361" s="1" t="s">
        <v>11</v>
      </c>
      <c r="C361" s="1" t="s">
        <v>61</v>
      </c>
      <c r="D361" s="1" t="s">
        <v>17</v>
      </c>
      <c r="E361" s="1" t="s">
        <v>15</v>
      </c>
      <c r="F361" s="1" t="s">
        <v>2078</v>
      </c>
      <c r="G361" s="1" t="s">
        <v>1444</v>
      </c>
      <c r="H361" s="1">
        <v>255230</v>
      </c>
      <c r="I361" s="4">
        <v>0.36</v>
      </c>
      <c r="J361" s="1" t="s">
        <v>1087</v>
      </c>
      <c r="K361" s="10"/>
    </row>
    <row r="362" spans="1:11" x14ac:dyDescent="0.2">
      <c r="A362" s="1" t="s">
        <v>446</v>
      </c>
      <c r="B362" s="1" t="s">
        <v>30</v>
      </c>
      <c r="C362" s="1" t="s">
        <v>63</v>
      </c>
      <c r="D362" s="1" t="s">
        <v>12</v>
      </c>
      <c r="E362" s="1" t="s">
        <v>23</v>
      </c>
      <c r="F362" s="1" t="s">
        <v>2063</v>
      </c>
      <c r="G362" s="1" t="s">
        <v>1445</v>
      </c>
      <c r="H362" s="1">
        <v>59591</v>
      </c>
      <c r="I362" s="4">
        <v>0</v>
      </c>
      <c r="J362" s="1" t="s">
        <v>83</v>
      </c>
      <c r="K362" s="10"/>
    </row>
    <row r="363" spans="1:11" x14ac:dyDescent="0.2">
      <c r="A363" s="1" t="s">
        <v>447</v>
      </c>
      <c r="B363" s="1" t="s">
        <v>11</v>
      </c>
      <c r="C363" s="1" t="s">
        <v>56</v>
      </c>
      <c r="D363" s="1" t="s">
        <v>12</v>
      </c>
      <c r="E363" s="1" t="s">
        <v>15</v>
      </c>
      <c r="F363" s="1" t="s">
        <v>2074</v>
      </c>
      <c r="G363" s="1" t="s">
        <v>1446</v>
      </c>
      <c r="H363" s="1">
        <v>187048</v>
      </c>
      <c r="I363" s="4">
        <v>0.32</v>
      </c>
      <c r="J363" s="1" t="s">
        <v>82</v>
      </c>
      <c r="K363" s="10"/>
    </row>
    <row r="364" spans="1:11" x14ac:dyDescent="0.2">
      <c r="A364" s="1" t="s">
        <v>448</v>
      </c>
      <c r="B364" s="1" t="s">
        <v>30</v>
      </c>
      <c r="C364" s="1" t="s">
        <v>51</v>
      </c>
      <c r="D364" s="1" t="s">
        <v>12</v>
      </c>
      <c r="E364" s="1" t="s">
        <v>23</v>
      </c>
      <c r="F364" s="1" t="s">
        <v>2073</v>
      </c>
      <c r="G364" s="1" t="s">
        <v>1447</v>
      </c>
      <c r="H364" s="1">
        <v>58605</v>
      </c>
      <c r="I364" s="4">
        <v>0</v>
      </c>
      <c r="J364" s="1" t="s">
        <v>1085</v>
      </c>
      <c r="K364" s="10"/>
    </row>
    <row r="365" spans="1:11" x14ac:dyDescent="0.2">
      <c r="A365" s="1" t="s">
        <v>449</v>
      </c>
      <c r="B365" s="1" t="s">
        <v>21</v>
      </c>
      <c r="C365" s="1" t="s">
        <v>66</v>
      </c>
      <c r="D365" s="1" t="s">
        <v>12</v>
      </c>
      <c r="E365" s="1" t="s">
        <v>23</v>
      </c>
      <c r="F365" s="1" t="s">
        <v>2080</v>
      </c>
      <c r="G365" s="1" t="s">
        <v>1448</v>
      </c>
      <c r="H365" s="1">
        <v>178502</v>
      </c>
      <c r="I365" s="4">
        <v>0.2</v>
      </c>
      <c r="J365" s="1" t="s">
        <v>1087</v>
      </c>
      <c r="K365" s="10"/>
    </row>
    <row r="366" spans="1:11" x14ac:dyDescent="0.2">
      <c r="A366" s="1" t="s">
        <v>450</v>
      </c>
      <c r="B366" s="1" t="s">
        <v>29</v>
      </c>
      <c r="C366" s="1" t="s">
        <v>59</v>
      </c>
      <c r="D366" s="1" t="s">
        <v>17</v>
      </c>
      <c r="E366" s="1" t="s">
        <v>15</v>
      </c>
      <c r="F366" s="1" t="s">
        <v>2067</v>
      </c>
      <c r="G366" s="1" t="s">
        <v>1449</v>
      </c>
      <c r="H366" s="1">
        <v>103724</v>
      </c>
      <c r="I366" s="4">
        <v>0.05</v>
      </c>
      <c r="J366" s="1" t="s">
        <v>78</v>
      </c>
      <c r="K366" s="10"/>
    </row>
    <row r="367" spans="1:11" x14ac:dyDescent="0.2">
      <c r="A367" s="1" t="s">
        <v>451</v>
      </c>
      <c r="B367" s="1" t="s">
        <v>21</v>
      </c>
      <c r="C367" s="1" t="s">
        <v>69</v>
      </c>
      <c r="D367" s="1" t="s">
        <v>12</v>
      </c>
      <c r="E367" s="1" t="s">
        <v>23</v>
      </c>
      <c r="F367" s="1" t="s">
        <v>2064</v>
      </c>
      <c r="G367" s="1" t="s">
        <v>1450</v>
      </c>
      <c r="H367" s="1">
        <v>156277</v>
      </c>
      <c r="I367" s="4">
        <v>0.22</v>
      </c>
      <c r="J367" s="1" t="s">
        <v>79</v>
      </c>
      <c r="K367" s="10"/>
    </row>
    <row r="368" spans="1:11" x14ac:dyDescent="0.2">
      <c r="A368" s="1" t="s">
        <v>452</v>
      </c>
      <c r="B368" s="1" t="s">
        <v>47</v>
      </c>
      <c r="C368" s="1" t="s">
        <v>69</v>
      </c>
      <c r="D368" s="1" t="s">
        <v>12</v>
      </c>
      <c r="E368" s="1" t="s">
        <v>23</v>
      </c>
      <c r="F368" s="1" t="s">
        <v>2070</v>
      </c>
      <c r="G368" s="1" t="s">
        <v>1451</v>
      </c>
      <c r="H368" s="1">
        <v>87744</v>
      </c>
      <c r="I368" s="4">
        <v>0</v>
      </c>
      <c r="J368" s="1" t="s">
        <v>83</v>
      </c>
      <c r="K368" s="10"/>
    </row>
    <row r="369" spans="1:11" x14ac:dyDescent="0.2">
      <c r="A369" s="1" t="s">
        <v>453</v>
      </c>
      <c r="B369" s="1" t="s">
        <v>30</v>
      </c>
      <c r="C369" s="1" t="s">
        <v>52</v>
      </c>
      <c r="D369" s="1" t="s">
        <v>17</v>
      </c>
      <c r="E369" s="1" t="s">
        <v>13</v>
      </c>
      <c r="F369" s="1" t="s">
        <v>2070</v>
      </c>
      <c r="G369" s="1" t="s">
        <v>1452</v>
      </c>
      <c r="H369" s="1">
        <v>54714</v>
      </c>
      <c r="I369" s="4">
        <v>0</v>
      </c>
      <c r="J369" s="1" t="s">
        <v>1088</v>
      </c>
      <c r="K369" s="10"/>
    </row>
    <row r="370" spans="1:11" x14ac:dyDescent="0.2">
      <c r="A370" s="1" t="s">
        <v>454</v>
      </c>
      <c r="B370" s="1" t="s">
        <v>16</v>
      </c>
      <c r="C370" s="1" t="s">
        <v>54</v>
      </c>
      <c r="D370" s="1" t="s">
        <v>12</v>
      </c>
      <c r="E370" s="1" t="s">
        <v>15</v>
      </c>
      <c r="F370" s="1" t="s">
        <v>2062</v>
      </c>
      <c r="G370" s="1" t="s">
        <v>1453</v>
      </c>
      <c r="H370" s="1">
        <v>99169</v>
      </c>
      <c r="I370" s="4">
        <v>0</v>
      </c>
      <c r="J370" s="1" t="s">
        <v>81</v>
      </c>
      <c r="K370" s="10"/>
    </row>
    <row r="371" spans="1:11" x14ac:dyDescent="0.2">
      <c r="A371" s="1" t="s">
        <v>455</v>
      </c>
      <c r="B371" s="1" t="s">
        <v>28</v>
      </c>
      <c r="C371" s="1" t="s">
        <v>72</v>
      </c>
      <c r="D371" s="1" t="s">
        <v>12</v>
      </c>
      <c r="E371" s="1" t="s">
        <v>15</v>
      </c>
      <c r="F371" s="1" t="s">
        <v>2047</v>
      </c>
      <c r="G371" s="1" t="s">
        <v>1454</v>
      </c>
      <c r="H371" s="1">
        <v>142628</v>
      </c>
      <c r="I371" s="4">
        <v>0.12</v>
      </c>
      <c r="J371" s="1" t="s">
        <v>77</v>
      </c>
      <c r="K371" s="10"/>
    </row>
    <row r="372" spans="1:11" x14ac:dyDescent="0.2">
      <c r="A372" s="1" t="s">
        <v>456</v>
      </c>
      <c r="B372" s="1" t="s">
        <v>84</v>
      </c>
      <c r="C372" s="1" t="s">
        <v>71</v>
      </c>
      <c r="D372" s="1" t="s">
        <v>12</v>
      </c>
      <c r="E372" s="1" t="s">
        <v>23</v>
      </c>
      <c r="F372" s="1" t="s">
        <v>2076</v>
      </c>
      <c r="G372" s="1" t="s">
        <v>1455</v>
      </c>
      <c r="H372" s="1">
        <v>75869</v>
      </c>
      <c r="I372" s="4">
        <v>0</v>
      </c>
      <c r="J372" s="1" t="s">
        <v>83</v>
      </c>
      <c r="K372" s="10"/>
    </row>
    <row r="373" spans="1:11" x14ac:dyDescent="0.2">
      <c r="A373" s="1" t="s">
        <v>457</v>
      </c>
      <c r="B373" s="1" t="s">
        <v>33</v>
      </c>
      <c r="C373" s="1" t="s">
        <v>50</v>
      </c>
      <c r="D373" s="1" t="s">
        <v>12</v>
      </c>
      <c r="E373" s="1" t="s">
        <v>13</v>
      </c>
      <c r="F373" s="1" t="s">
        <v>2060</v>
      </c>
      <c r="G373" s="1" t="s">
        <v>1456</v>
      </c>
      <c r="H373" s="1">
        <v>60985</v>
      </c>
      <c r="I373" s="4">
        <v>0</v>
      </c>
      <c r="J373" s="1" t="s">
        <v>1083</v>
      </c>
      <c r="K373" s="10"/>
    </row>
    <row r="374" spans="1:11" x14ac:dyDescent="0.2">
      <c r="A374" s="1" t="s">
        <v>458</v>
      </c>
      <c r="B374" s="1" t="s">
        <v>28</v>
      </c>
      <c r="C374" s="1" t="s">
        <v>49</v>
      </c>
      <c r="D374" s="1" t="s">
        <v>12</v>
      </c>
      <c r="E374" s="1" t="s">
        <v>15</v>
      </c>
      <c r="F374" s="1" t="s">
        <v>2080</v>
      </c>
      <c r="G374" s="1" t="s">
        <v>1457</v>
      </c>
      <c r="H374" s="1">
        <v>126911</v>
      </c>
      <c r="I374" s="4">
        <v>0.1</v>
      </c>
      <c r="J374" s="1" t="s">
        <v>78</v>
      </c>
      <c r="K374" s="10"/>
    </row>
    <row r="375" spans="1:11" x14ac:dyDescent="0.2">
      <c r="A375" s="1" t="s">
        <v>459</v>
      </c>
      <c r="B375" s="1" t="s">
        <v>11</v>
      </c>
      <c r="C375" s="1" t="s">
        <v>62</v>
      </c>
      <c r="D375" s="1" t="s">
        <v>17</v>
      </c>
      <c r="E375" s="1" t="s">
        <v>15</v>
      </c>
      <c r="F375" s="1" t="s">
        <v>2063</v>
      </c>
      <c r="G375" s="1" t="s">
        <v>1458</v>
      </c>
      <c r="H375" s="1">
        <v>216949</v>
      </c>
      <c r="I375" s="4">
        <v>0.32</v>
      </c>
      <c r="J375" s="1" t="s">
        <v>78</v>
      </c>
      <c r="K375" s="10"/>
    </row>
    <row r="376" spans="1:11" x14ac:dyDescent="0.2">
      <c r="A376" s="1" t="s">
        <v>460</v>
      </c>
      <c r="B376" s="1" t="s">
        <v>21</v>
      </c>
      <c r="C376" s="1" t="s">
        <v>67</v>
      </c>
      <c r="D376" s="1" t="s">
        <v>17</v>
      </c>
      <c r="E376" s="1" t="s">
        <v>15</v>
      </c>
      <c r="F376" s="1" t="s">
        <v>2073</v>
      </c>
      <c r="G376" s="1" t="s">
        <v>1459</v>
      </c>
      <c r="H376" s="1">
        <v>168510</v>
      </c>
      <c r="I376" s="4">
        <v>0.28999999999999998</v>
      </c>
      <c r="J376" s="1" t="s">
        <v>1083</v>
      </c>
      <c r="K376" s="10"/>
    </row>
    <row r="377" spans="1:11" x14ac:dyDescent="0.2">
      <c r="A377" s="1" t="s">
        <v>461</v>
      </c>
      <c r="B377" s="1" t="s">
        <v>47</v>
      </c>
      <c r="C377" s="1" t="s">
        <v>57</v>
      </c>
      <c r="D377" s="1" t="s">
        <v>12</v>
      </c>
      <c r="E377" s="1" t="s">
        <v>23</v>
      </c>
      <c r="F377" s="1" t="s">
        <v>2056</v>
      </c>
      <c r="G377" s="1" t="s">
        <v>1460</v>
      </c>
      <c r="H377" s="1">
        <v>85870</v>
      </c>
      <c r="I377" s="4">
        <v>0</v>
      </c>
      <c r="J377" s="1" t="s">
        <v>83</v>
      </c>
      <c r="K377" s="10"/>
    </row>
    <row r="378" spans="1:11" x14ac:dyDescent="0.2">
      <c r="A378" s="1" t="s">
        <v>462</v>
      </c>
      <c r="B378" s="1" t="s">
        <v>84</v>
      </c>
      <c r="C378" s="1" t="s">
        <v>74</v>
      </c>
      <c r="D378" s="1" t="s">
        <v>12</v>
      </c>
      <c r="E378" s="1" t="s">
        <v>15</v>
      </c>
      <c r="F378" s="1" t="s">
        <v>2077</v>
      </c>
      <c r="G378" s="1" t="s">
        <v>1461</v>
      </c>
      <c r="H378" s="1">
        <v>86510</v>
      </c>
      <c r="I378" s="4">
        <v>0</v>
      </c>
      <c r="J378" s="1" t="s">
        <v>81</v>
      </c>
      <c r="K378" s="10"/>
    </row>
    <row r="379" spans="1:11" x14ac:dyDescent="0.2">
      <c r="A379" s="1" t="s">
        <v>463</v>
      </c>
      <c r="B379" s="1" t="s">
        <v>29</v>
      </c>
      <c r="C379" s="1" t="s">
        <v>64</v>
      </c>
      <c r="D379" s="1" t="s">
        <v>12</v>
      </c>
      <c r="E379" s="1" t="s">
        <v>23</v>
      </c>
      <c r="F379" s="1" t="s">
        <v>2078</v>
      </c>
      <c r="G379" s="1" t="s">
        <v>1462</v>
      </c>
      <c r="H379" s="1">
        <v>119647</v>
      </c>
      <c r="I379" s="4">
        <v>0.09</v>
      </c>
      <c r="J379" s="1" t="s">
        <v>83</v>
      </c>
      <c r="K379" s="10"/>
    </row>
    <row r="380" spans="1:11" x14ac:dyDescent="0.2">
      <c r="A380" s="1" t="s">
        <v>464</v>
      </c>
      <c r="B380" s="1" t="s">
        <v>16</v>
      </c>
      <c r="C380" s="1" t="s">
        <v>49</v>
      </c>
      <c r="D380" s="1" t="s">
        <v>17</v>
      </c>
      <c r="E380" s="1" t="s">
        <v>13</v>
      </c>
      <c r="F380" s="1" t="s">
        <v>2086</v>
      </c>
      <c r="G380" s="1" t="s">
        <v>1463</v>
      </c>
      <c r="H380" s="1">
        <v>80921</v>
      </c>
      <c r="I380" s="4">
        <v>0</v>
      </c>
      <c r="J380" s="1" t="s">
        <v>1088</v>
      </c>
      <c r="K380" s="10"/>
    </row>
    <row r="381" spans="1:11" x14ac:dyDescent="0.2">
      <c r="A381" s="1" t="s">
        <v>465</v>
      </c>
      <c r="B381" s="1" t="s">
        <v>45</v>
      </c>
      <c r="C381" s="1" t="s">
        <v>69</v>
      </c>
      <c r="D381" s="1" t="s">
        <v>12</v>
      </c>
      <c r="E381" s="1" t="s">
        <v>13</v>
      </c>
      <c r="F381" s="1" t="s">
        <v>2069</v>
      </c>
      <c r="G381" s="1" t="s">
        <v>1464</v>
      </c>
      <c r="H381" s="1">
        <v>98110</v>
      </c>
      <c r="I381" s="4">
        <v>0.13</v>
      </c>
      <c r="J381" s="1" t="s">
        <v>1084</v>
      </c>
      <c r="K381" s="10"/>
    </row>
    <row r="382" spans="1:11" x14ac:dyDescent="0.2">
      <c r="A382" s="1" t="s">
        <v>466</v>
      </c>
      <c r="B382" s="1" t="s">
        <v>33</v>
      </c>
      <c r="C382" s="1" t="s">
        <v>68</v>
      </c>
      <c r="D382" s="1" t="s">
        <v>12</v>
      </c>
      <c r="E382" s="1" t="s">
        <v>13</v>
      </c>
      <c r="F382" s="1" t="s">
        <v>2048</v>
      </c>
      <c r="G382" s="1" t="s">
        <v>1465</v>
      </c>
      <c r="H382" s="1">
        <v>86831</v>
      </c>
      <c r="I382" s="4">
        <v>0</v>
      </c>
      <c r="J382" s="1" t="s">
        <v>1085</v>
      </c>
      <c r="K382" s="10"/>
    </row>
    <row r="383" spans="1:11" x14ac:dyDescent="0.2">
      <c r="A383" s="1" t="s">
        <v>467</v>
      </c>
      <c r="B383" s="1" t="s">
        <v>24</v>
      </c>
      <c r="C383" s="1" t="s">
        <v>68</v>
      </c>
      <c r="D383" s="1" t="s">
        <v>12</v>
      </c>
      <c r="E383" s="1" t="s">
        <v>15</v>
      </c>
      <c r="F383" s="1" t="s">
        <v>2084</v>
      </c>
      <c r="G383" s="1" t="s">
        <v>1466</v>
      </c>
      <c r="H383" s="1">
        <v>72826</v>
      </c>
      <c r="I383" s="4">
        <v>0</v>
      </c>
      <c r="J383" s="1" t="s">
        <v>81</v>
      </c>
      <c r="K383" s="10"/>
    </row>
    <row r="384" spans="1:11" x14ac:dyDescent="0.2">
      <c r="A384" s="1" t="s">
        <v>468</v>
      </c>
      <c r="B384" s="1" t="s">
        <v>21</v>
      </c>
      <c r="C384" s="1" t="s">
        <v>71</v>
      </c>
      <c r="D384" s="1" t="s">
        <v>12</v>
      </c>
      <c r="E384" s="1" t="s">
        <v>15</v>
      </c>
      <c r="F384" s="1" t="s">
        <v>2061</v>
      </c>
      <c r="G384" s="1" t="s">
        <v>1467</v>
      </c>
      <c r="H384" s="1">
        <v>171217</v>
      </c>
      <c r="I384" s="4">
        <v>0.19</v>
      </c>
      <c r="J384" s="1" t="s">
        <v>1083</v>
      </c>
      <c r="K384" s="10"/>
    </row>
    <row r="385" spans="1:11" x14ac:dyDescent="0.2">
      <c r="A385" s="1" t="s">
        <v>469</v>
      </c>
      <c r="B385" s="1" t="s">
        <v>29</v>
      </c>
      <c r="C385" s="1" t="s">
        <v>49</v>
      </c>
      <c r="D385" s="1" t="s">
        <v>12</v>
      </c>
      <c r="E385" s="1" t="s">
        <v>13</v>
      </c>
      <c r="F385" s="1" t="s">
        <v>2051</v>
      </c>
      <c r="G385" s="1" t="s">
        <v>1468</v>
      </c>
      <c r="H385" s="1">
        <v>103058</v>
      </c>
      <c r="I385" s="4">
        <v>7.0000000000000007E-2</v>
      </c>
      <c r="J385" s="1" t="s">
        <v>1088</v>
      </c>
      <c r="K385" s="10"/>
    </row>
    <row r="386" spans="1:11" x14ac:dyDescent="0.2">
      <c r="A386" s="1" t="s">
        <v>470</v>
      </c>
      <c r="B386" s="1" t="s">
        <v>29</v>
      </c>
      <c r="C386" s="1" t="s">
        <v>64</v>
      </c>
      <c r="D386" s="1" t="s">
        <v>17</v>
      </c>
      <c r="E386" s="1" t="s">
        <v>15</v>
      </c>
      <c r="F386" s="1" t="s">
        <v>2074</v>
      </c>
      <c r="G386" s="1" t="s">
        <v>1469</v>
      </c>
      <c r="H386" s="1">
        <v>117062</v>
      </c>
      <c r="I386" s="4">
        <v>7.0000000000000007E-2</v>
      </c>
      <c r="J386" s="1" t="s">
        <v>1085</v>
      </c>
      <c r="K386" s="10"/>
    </row>
    <row r="387" spans="1:11" x14ac:dyDescent="0.2">
      <c r="A387" s="1" t="s">
        <v>471</v>
      </c>
      <c r="B387" s="1" t="s">
        <v>28</v>
      </c>
      <c r="C387" s="1" t="s">
        <v>59</v>
      </c>
      <c r="D387" s="1" t="s">
        <v>17</v>
      </c>
      <c r="E387" s="1" t="s">
        <v>23</v>
      </c>
      <c r="F387" s="1" t="s">
        <v>2075</v>
      </c>
      <c r="G387" s="1" t="s">
        <v>1470</v>
      </c>
      <c r="H387" s="1">
        <v>159031</v>
      </c>
      <c r="I387" s="4">
        <v>0.1</v>
      </c>
      <c r="J387" s="1" t="s">
        <v>1086</v>
      </c>
      <c r="K387" s="10"/>
    </row>
    <row r="388" spans="1:11" x14ac:dyDescent="0.2">
      <c r="A388" s="1" t="s">
        <v>472</v>
      </c>
      <c r="B388" s="1" t="s">
        <v>28</v>
      </c>
      <c r="C388" s="1" t="s">
        <v>49</v>
      </c>
      <c r="D388" s="1" t="s">
        <v>12</v>
      </c>
      <c r="E388" s="1" t="s">
        <v>23</v>
      </c>
      <c r="F388" s="1" t="s">
        <v>2084</v>
      </c>
      <c r="G388" s="1" t="s">
        <v>1471</v>
      </c>
      <c r="H388" s="1">
        <v>125086</v>
      </c>
      <c r="I388" s="4">
        <v>0.1</v>
      </c>
      <c r="J388" s="1" t="s">
        <v>83</v>
      </c>
      <c r="K388" s="10"/>
    </row>
    <row r="389" spans="1:11" x14ac:dyDescent="0.2">
      <c r="A389" s="1" t="s">
        <v>473</v>
      </c>
      <c r="B389" s="1" t="s">
        <v>46</v>
      </c>
      <c r="C389" s="1" t="s">
        <v>68</v>
      </c>
      <c r="D389" s="1" t="s">
        <v>17</v>
      </c>
      <c r="E389" s="1" t="s">
        <v>13</v>
      </c>
      <c r="F389" s="1" t="s">
        <v>2066</v>
      </c>
      <c r="G389" s="1" t="s">
        <v>1472</v>
      </c>
      <c r="H389" s="1">
        <v>67976</v>
      </c>
      <c r="I389" s="4">
        <v>0</v>
      </c>
      <c r="J389" s="1" t="s">
        <v>1083</v>
      </c>
      <c r="K389" s="10"/>
    </row>
    <row r="390" spans="1:11" x14ac:dyDescent="0.2">
      <c r="A390" s="1" t="s">
        <v>474</v>
      </c>
      <c r="B390" s="1" t="s">
        <v>30</v>
      </c>
      <c r="C390" s="1" t="s">
        <v>51</v>
      </c>
      <c r="D390" s="1" t="s">
        <v>17</v>
      </c>
      <c r="E390" s="1" t="s">
        <v>13</v>
      </c>
      <c r="F390" s="1" t="s">
        <v>2058</v>
      </c>
      <c r="G390" s="1" t="s">
        <v>1473</v>
      </c>
      <c r="H390" s="1">
        <v>74215</v>
      </c>
      <c r="I390" s="4">
        <v>0</v>
      </c>
      <c r="J390" s="1" t="s">
        <v>1085</v>
      </c>
      <c r="K390" s="10"/>
    </row>
    <row r="391" spans="1:11" x14ac:dyDescent="0.2">
      <c r="A391" s="1" t="s">
        <v>475</v>
      </c>
      <c r="B391" s="1" t="s">
        <v>21</v>
      </c>
      <c r="C391" s="1" t="s">
        <v>55</v>
      </c>
      <c r="D391" s="1" t="s">
        <v>17</v>
      </c>
      <c r="E391" s="1" t="s">
        <v>15</v>
      </c>
      <c r="F391" s="1" t="s">
        <v>2047</v>
      </c>
      <c r="G391" s="1" t="s">
        <v>1474</v>
      </c>
      <c r="H391" s="1">
        <v>187389</v>
      </c>
      <c r="I391" s="4">
        <v>0.25</v>
      </c>
      <c r="J391" s="1" t="s">
        <v>82</v>
      </c>
      <c r="K391" s="10"/>
    </row>
    <row r="392" spans="1:11" x14ac:dyDescent="0.2">
      <c r="A392" s="1" t="s">
        <v>476</v>
      </c>
      <c r="B392" s="1" t="s">
        <v>28</v>
      </c>
      <c r="C392" s="1" t="s">
        <v>65</v>
      </c>
      <c r="D392" s="1" t="s">
        <v>12</v>
      </c>
      <c r="E392" s="1" t="s">
        <v>13</v>
      </c>
      <c r="F392" s="1" t="s">
        <v>2059</v>
      </c>
      <c r="G392" s="1" t="s">
        <v>1475</v>
      </c>
      <c r="H392" s="1">
        <v>131841</v>
      </c>
      <c r="I392" s="4">
        <v>0.13</v>
      </c>
      <c r="J392" s="1" t="s">
        <v>1088</v>
      </c>
      <c r="K392" s="10"/>
    </row>
    <row r="393" spans="1:11" x14ac:dyDescent="0.2">
      <c r="A393" s="1" t="s">
        <v>477</v>
      </c>
      <c r="B393" s="1" t="s">
        <v>84</v>
      </c>
      <c r="C393" s="1" t="s">
        <v>72</v>
      </c>
      <c r="D393" s="1" t="s">
        <v>17</v>
      </c>
      <c r="E393" s="1" t="s">
        <v>15</v>
      </c>
      <c r="F393" s="1" t="s">
        <v>2055</v>
      </c>
      <c r="G393" s="1" t="s">
        <v>1476</v>
      </c>
      <c r="H393" s="1">
        <v>97231</v>
      </c>
      <c r="I393" s="4">
        <v>0</v>
      </c>
      <c r="J393" s="1" t="s">
        <v>81</v>
      </c>
      <c r="K393" s="10"/>
    </row>
    <row r="394" spans="1:11" x14ac:dyDescent="0.2">
      <c r="A394" s="1" t="s">
        <v>478</v>
      </c>
      <c r="B394" s="1" t="s">
        <v>28</v>
      </c>
      <c r="C394" s="1" t="s">
        <v>73</v>
      </c>
      <c r="D394" s="1" t="s">
        <v>12</v>
      </c>
      <c r="E394" s="1" t="s">
        <v>15</v>
      </c>
      <c r="F394" s="1" t="s">
        <v>2059</v>
      </c>
      <c r="G394" s="1" t="s">
        <v>1477</v>
      </c>
      <c r="H394" s="1">
        <v>155004</v>
      </c>
      <c r="I394" s="4">
        <v>0.12</v>
      </c>
      <c r="J394" s="1" t="s">
        <v>1087</v>
      </c>
      <c r="K394" s="10"/>
    </row>
    <row r="395" spans="1:11" x14ac:dyDescent="0.2">
      <c r="A395" s="1" t="s">
        <v>479</v>
      </c>
      <c r="B395" s="1" t="s">
        <v>35</v>
      </c>
      <c r="C395" s="1" t="s">
        <v>50</v>
      </c>
      <c r="D395" s="1" t="s">
        <v>17</v>
      </c>
      <c r="E395" s="1" t="s">
        <v>15</v>
      </c>
      <c r="F395" s="1" t="s">
        <v>2075</v>
      </c>
      <c r="G395" s="1" t="s">
        <v>1478</v>
      </c>
      <c r="H395" s="1">
        <v>41859</v>
      </c>
      <c r="I395" s="4">
        <v>0</v>
      </c>
      <c r="J395" s="1" t="s">
        <v>1083</v>
      </c>
      <c r="K395" s="10"/>
    </row>
    <row r="396" spans="1:11" x14ac:dyDescent="0.2">
      <c r="A396" s="1" t="s">
        <v>480</v>
      </c>
      <c r="B396" s="1" t="s">
        <v>34</v>
      </c>
      <c r="C396" s="1" t="s">
        <v>50</v>
      </c>
      <c r="D396" s="1" t="s">
        <v>17</v>
      </c>
      <c r="E396" s="1" t="s">
        <v>22</v>
      </c>
      <c r="F396" s="1" t="s">
        <v>2081</v>
      </c>
      <c r="G396" s="1" t="s">
        <v>1479</v>
      </c>
      <c r="H396" s="1">
        <v>52733</v>
      </c>
      <c r="I396" s="4">
        <v>0</v>
      </c>
      <c r="J396" s="1" t="s">
        <v>1084</v>
      </c>
      <c r="K396" s="10"/>
    </row>
    <row r="397" spans="1:11" x14ac:dyDescent="0.2">
      <c r="A397" s="1" t="s">
        <v>481</v>
      </c>
      <c r="B397" s="1" t="s">
        <v>11</v>
      </c>
      <c r="C397" s="1" t="s">
        <v>75</v>
      </c>
      <c r="D397" s="1" t="s">
        <v>17</v>
      </c>
      <c r="E397" s="1" t="s">
        <v>15</v>
      </c>
      <c r="F397" s="1" t="s">
        <v>2058</v>
      </c>
      <c r="G397" s="1" t="s">
        <v>1480</v>
      </c>
      <c r="H397" s="1">
        <v>250953</v>
      </c>
      <c r="I397" s="4">
        <v>0.34</v>
      </c>
      <c r="J397" s="1" t="s">
        <v>1088</v>
      </c>
      <c r="K397" s="10"/>
    </row>
    <row r="398" spans="1:11" x14ac:dyDescent="0.2">
      <c r="A398" s="1" t="s">
        <v>482</v>
      </c>
      <c r="B398" s="1" t="s">
        <v>21</v>
      </c>
      <c r="C398" s="1" t="s">
        <v>60</v>
      </c>
      <c r="D398" s="1" t="s">
        <v>17</v>
      </c>
      <c r="E398" s="1" t="s">
        <v>15</v>
      </c>
      <c r="F398" s="1" t="s">
        <v>2084</v>
      </c>
      <c r="G398" s="1" t="s">
        <v>1481</v>
      </c>
      <c r="H398" s="1">
        <v>191807</v>
      </c>
      <c r="I398" s="4">
        <v>0.21</v>
      </c>
      <c r="J398" s="1" t="s">
        <v>77</v>
      </c>
      <c r="K398" s="10"/>
    </row>
    <row r="399" spans="1:11" x14ac:dyDescent="0.2">
      <c r="A399" s="1" t="s">
        <v>483</v>
      </c>
      <c r="B399" s="1" t="s">
        <v>24</v>
      </c>
      <c r="C399" s="1" t="s">
        <v>68</v>
      </c>
      <c r="D399" s="1" t="s">
        <v>17</v>
      </c>
      <c r="E399" s="1" t="s">
        <v>15</v>
      </c>
      <c r="F399" s="1" t="s">
        <v>2081</v>
      </c>
      <c r="G399" s="1" t="s">
        <v>1482</v>
      </c>
      <c r="H399" s="1">
        <v>64677</v>
      </c>
      <c r="I399" s="4">
        <v>0</v>
      </c>
      <c r="J399" s="1" t="s">
        <v>77</v>
      </c>
      <c r="K399" s="10"/>
    </row>
    <row r="400" spans="1:11" x14ac:dyDescent="0.2">
      <c r="A400" s="1" t="s">
        <v>484</v>
      </c>
      <c r="B400" s="1" t="s">
        <v>28</v>
      </c>
      <c r="C400" s="1" t="s">
        <v>54</v>
      </c>
      <c r="D400" s="1" t="s">
        <v>17</v>
      </c>
      <c r="E400" s="1" t="s">
        <v>13</v>
      </c>
      <c r="F400" s="1" t="s">
        <v>2077</v>
      </c>
      <c r="G400" s="1" t="s">
        <v>1483</v>
      </c>
      <c r="H400" s="1">
        <v>130274</v>
      </c>
      <c r="I400" s="4">
        <v>0.11</v>
      </c>
      <c r="J400" s="1" t="s">
        <v>1084</v>
      </c>
      <c r="K400" s="10"/>
    </row>
    <row r="401" spans="1:11" x14ac:dyDescent="0.2">
      <c r="A401" s="1" t="s">
        <v>485</v>
      </c>
      <c r="B401" s="1" t="s">
        <v>33</v>
      </c>
      <c r="C401" s="1" t="s">
        <v>49</v>
      </c>
      <c r="D401" s="1" t="s">
        <v>17</v>
      </c>
      <c r="E401" s="1" t="s">
        <v>15</v>
      </c>
      <c r="F401" s="1" t="s">
        <v>2064</v>
      </c>
      <c r="G401" s="1" t="s">
        <v>1222</v>
      </c>
      <c r="H401" s="1">
        <v>96331</v>
      </c>
      <c r="I401" s="4">
        <v>0</v>
      </c>
      <c r="J401" s="1" t="s">
        <v>78</v>
      </c>
      <c r="K401" s="10"/>
    </row>
    <row r="402" spans="1:11" x14ac:dyDescent="0.2">
      <c r="A402" s="1" t="s">
        <v>486</v>
      </c>
      <c r="B402" s="1" t="s">
        <v>28</v>
      </c>
      <c r="C402" s="1" t="s">
        <v>58</v>
      </c>
      <c r="D402" s="1" t="s">
        <v>12</v>
      </c>
      <c r="E402" s="1" t="s">
        <v>13</v>
      </c>
      <c r="F402" s="1" t="s">
        <v>2057</v>
      </c>
      <c r="G402" s="1" t="s">
        <v>1484</v>
      </c>
      <c r="H402" s="1">
        <v>150758</v>
      </c>
      <c r="I402" s="4">
        <v>0.13</v>
      </c>
      <c r="J402" s="1" t="s">
        <v>1084</v>
      </c>
      <c r="K402" s="10"/>
    </row>
    <row r="403" spans="1:11" x14ac:dyDescent="0.2">
      <c r="A403" s="1" t="s">
        <v>487</v>
      </c>
      <c r="B403" s="1" t="s">
        <v>21</v>
      </c>
      <c r="C403" s="1" t="s">
        <v>66</v>
      </c>
      <c r="D403" s="1" t="s">
        <v>17</v>
      </c>
      <c r="E403" s="1" t="s">
        <v>23</v>
      </c>
      <c r="F403" s="1" t="s">
        <v>2077</v>
      </c>
      <c r="G403" s="1" t="s">
        <v>1485</v>
      </c>
      <c r="H403" s="1">
        <v>173629</v>
      </c>
      <c r="I403" s="4">
        <v>0.21</v>
      </c>
      <c r="J403" s="1" t="s">
        <v>83</v>
      </c>
      <c r="K403" s="10"/>
    </row>
    <row r="404" spans="1:11" x14ac:dyDescent="0.2">
      <c r="A404" s="1" t="s">
        <v>488</v>
      </c>
      <c r="B404" s="1" t="s">
        <v>41</v>
      </c>
      <c r="C404" s="1" t="s">
        <v>54</v>
      </c>
      <c r="D404" s="1" t="s">
        <v>17</v>
      </c>
      <c r="E404" s="1" t="s">
        <v>22</v>
      </c>
      <c r="F404" s="1" t="s">
        <v>2047</v>
      </c>
      <c r="G404" s="1" t="s">
        <v>1486</v>
      </c>
      <c r="H404" s="1">
        <v>62174</v>
      </c>
      <c r="I404" s="4">
        <v>0</v>
      </c>
      <c r="J404" s="1" t="s">
        <v>1084</v>
      </c>
      <c r="K404" s="10"/>
    </row>
    <row r="405" spans="1:11" x14ac:dyDescent="0.2">
      <c r="A405" s="1" t="s">
        <v>489</v>
      </c>
      <c r="B405" s="1" t="s">
        <v>30</v>
      </c>
      <c r="C405" s="1" t="s">
        <v>55</v>
      </c>
      <c r="D405" s="1" t="s">
        <v>17</v>
      </c>
      <c r="E405" s="1" t="s">
        <v>13</v>
      </c>
      <c r="F405" s="1" t="s">
        <v>2066</v>
      </c>
      <c r="G405" s="1" t="s">
        <v>1465</v>
      </c>
      <c r="H405" s="1">
        <v>56555</v>
      </c>
      <c r="I405" s="4">
        <v>0</v>
      </c>
      <c r="J405" s="1" t="s">
        <v>1085</v>
      </c>
      <c r="K405" s="10"/>
    </row>
    <row r="406" spans="1:11" x14ac:dyDescent="0.2">
      <c r="A406" s="1" t="s">
        <v>490</v>
      </c>
      <c r="B406" s="1" t="s">
        <v>30</v>
      </c>
      <c r="C406" s="1" t="s">
        <v>71</v>
      </c>
      <c r="D406" s="1" t="s">
        <v>17</v>
      </c>
      <c r="E406" s="1" t="s">
        <v>13</v>
      </c>
      <c r="F406" s="1" t="s">
        <v>2082</v>
      </c>
      <c r="G406" s="1" t="s">
        <v>1487</v>
      </c>
      <c r="H406" s="1">
        <v>74655</v>
      </c>
      <c r="I406" s="4">
        <v>0</v>
      </c>
      <c r="J406" s="1" t="s">
        <v>1087</v>
      </c>
      <c r="K406" s="10"/>
    </row>
    <row r="407" spans="1:11" x14ac:dyDescent="0.2">
      <c r="A407" s="1" t="s">
        <v>491</v>
      </c>
      <c r="B407" s="1" t="s">
        <v>46</v>
      </c>
      <c r="C407" s="1" t="s">
        <v>54</v>
      </c>
      <c r="D407" s="1" t="s">
        <v>17</v>
      </c>
      <c r="E407" s="1" t="s">
        <v>13</v>
      </c>
      <c r="F407" s="1" t="s">
        <v>2082</v>
      </c>
      <c r="G407" s="1" t="s">
        <v>1488</v>
      </c>
      <c r="H407" s="1">
        <v>93017</v>
      </c>
      <c r="I407" s="4">
        <v>0</v>
      </c>
      <c r="J407" s="1" t="s">
        <v>1083</v>
      </c>
      <c r="K407" s="10"/>
    </row>
    <row r="408" spans="1:11" x14ac:dyDescent="0.2">
      <c r="A408" s="1" t="s">
        <v>492</v>
      </c>
      <c r="B408" s="1" t="s">
        <v>84</v>
      </c>
      <c r="C408" s="1" t="s">
        <v>71</v>
      </c>
      <c r="D408" s="1" t="s">
        <v>17</v>
      </c>
      <c r="E408" s="1" t="s">
        <v>15</v>
      </c>
      <c r="F408" s="1" t="s">
        <v>2057</v>
      </c>
      <c r="G408" s="1" t="s">
        <v>1489</v>
      </c>
      <c r="H408" s="1">
        <v>82300</v>
      </c>
      <c r="I408" s="4">
        <v>0</v>
      </c>
      <c r="J408" s="1" t="s">
        <v>82</v>
      </c>
      <c r="K408" s="10"/>
    </row>
    <row r="409" spans="1:11" x14ac:dyDescent="0.2">
      <c r="A409" s="1" t="s">
        <v>493</v>
      </c>
      <c r="B409" s="1" t="s">
        <v>27</v>
      </c>
      <c r="C409" s="1" t="s">
        <v>69</v>
      </c>
      <c r="D409" s="1" t="s">
        <v>12</v>
      </c>
      <c r="E409" s="1" t="s">
        <v>13</v>
      </c>
      <c r="F409" s="1" t="s">
        <v>2077</v>
      </c>
      <c r="G409" s="1" t="s">
        <v>1490</v>
      </c>
      <c r="H409" s="1">
        <v>91621</v>
      </c>
      <c r="I409" s="4">
        <v>0</v>
      </c>
      <c r="J409" s="1" t="s">
        <v>1084</v>
      </c>
      <c r="K409" s="10"/>
    </row>
    <row r="410" spans="1:11" x14ac:dyDescent="0.2">
      <c r="A410" s="1" t="s">
        <v>494</v>
      </c>
      <c r="B410" s="1" t="s">
        <v>84</v>
      </c>
      <c r="C410" s="1" t="s">
        <v>60</v>
      </c>
      <c r="D410" s="1" t="s">
        <v>17</v>
      </c>
      <c r="E410" s="1" t="s">
        <v>23</v>
      </c>
      <c r="F410" s="1" t="s">
        <v>2076</v>
      </c>
      <c r="G410" s="1" t="s">
        <v>1491</v>
      </c>
      <c r="H410" s="1">
        <v>91280</v>
      </c>
      <c r="I410" s="4">
        <v>0</v>
      </c>
      <c r="J410" s="1" t="s">
        <v>1086</v>
      </c>
      <c r="K410" s="10"/>
    </row>
    <row r="411" spans="1:11" x14ac:dyDescent="0.2">
      <c r="A411" s="1" t="s">
        <v>495</v>
      </c>
      <c r="B411" s="1" t="s">
        <v>38</v>
      </c>
      <c r="C411" s="1" t="s">
        <v>56</v>
      </c>
      <c r="D411" s="1" t="s">
        <v>12</v>
      </c>
      <c r="E411" s="1" t="s">
        <v>22</v>
      </c>
      <c r="F411" s="1" t="s">
        <v>2081</v>
      </c>
      <c r="G411" s="1" t="s">
        <v>1492</v>
      </c>
      <c r="H411" s="1">
        <v>47071</v>
      </c>
      <c r="I411" s="4">
        <v>0</v>
      </c>
      <c r="J411" s="1" t="s">
        <v>1088</v>
      </c>
      <c r="K411" s="10"/>
    </row>
    <row r="412" spans="1:11" x14ac:dyDescent="0.2">
      <c r="A412" s="1" t="s">
        <v>496</v>
      </c>
      <c r="B412" s="1" t="s">
        <v>43</v>
      </c>
      <c r="C412" s="1" t="s">
        <v>50</v>
      </c>
      <c r="D412" s="1" t="s">
        <v>12</v>
      </c>
      <c r="E412" s="1" t="s">
        <v>13</v>
      </c>
      <c r="F412" s="1" t="s">
        <v>2047</v>
      </c>
      <c r="G412" s="1" t="s">
        <v>1493</v>
      </c>
      <c r="H412" s="1">
        <v>81218</v>
      </c>
      <c r="I412" s="4">
        <v>0</v>
      </c>
      <c r="J412" s="1" t="s">
        <v>1084</v>
      </c>
      <c r="K412" s="10"/>
    </row>
    <row r="413" spans="1:11" x14ac:dyDescent="0.2">
      <c r="A413" s="1" t="s">
        <v>497</v>
      </c>
      <c r="B413" s="1" t="s">
        <v>11</v>
      </c>
      <c r="C413" s="1" t="s">
        <v>67</v>
      </c>
      <c r="D413" s="1" t="s">
        <v>12</v>
      </c>
      <c r="E413" s="1" t="s">
        <v>15</v>
      </c>
      <c r="F413" s="1" t="s">
        <v>2049</v>
      </c>
      <c r="G413" s="1" t="s">
        <v>1494</v>
      </c>
      <c r="H413" s="1">
        <v>181801</v>
      </c>
      <c r="I413" s="4">
        <v>0.4</v>
      </c>
      <c r="J413" s="1" t="s">
        <v>77</v>
      </c>
      <c r="K413" s="10"/>
    </row>
    <row r="414" spans="1:11" x14ac:dyDescent="0.2">
      <c r="A414" s="1" t="s">
        <v>498</v>
      </c>
      <c r="B414" s="1" t="s">
        <v>44</v>
      </c>
      <c r="C414" s="1" t="s">
        <v>63</v>
      </c>
      <c r="D414" s="1" t="s">
        <v>12</v>
      </c>
      <c r="E414" s="1" t="s">
        <v>13</v>
      </c>
      <c r="F414" s="1" t="s">
        <v>2050</v>
      </c>
      <c r="G414" s="1" t="s">
        <v>1495</v>
      </c>
      <c r="H414" s="1">
        <v>63137</v>
      </c>
      <c r="I414" s="4">
        <v>0</v>
      </c>
      <c r="J414" s="1" t="s">
        <v>1084</v>
      </c>
      <c r="K414" s="10"/>
    </row>
    <row r="415" spans="1:11" x14ac:dyDescent="0.2">
      <c r="A415" s="1" t="s">
        <v>499</v>
      </c>
      <c r="B415" s="1" t="s">
        <v>11</v>
      </c>
      <c r="C415" s="1" t="s">
        <v>67</v>
      </c>
      <c r="D415" s="1" t="s">
        <v>12</v>
      </c>
      <c r="E415" s="1" t="s">
        <v>15</v>
      </c>
      <c r="F415" s="1" t="s">
        <v>2047</v>
      </c>
      <c r="G415" s="1" t="s">
        <v>1496</v>
      </c>
      <c r="H415" s="1">
        <v>221465</v>
      </c>
      <c r="I415" s="4">
        <v>0.34</v>
      </c>
      <c r="J415" s="1" t="s">
        <v>82</v>
      </c>
      <c r="K415" s="10"/>
    </row>
    <row r="416" spans="1:11" x14ac:dyDescent="0.2">
      <c r="A416" s="1" t="s">
        <v>500</v>
      </c>
      <c r="B416" s="1" t="s">
        <v>18</v>
      </c>
      <c r="C416" s="1" t="s">
        <v>69</v>
      </c>
      <c r="D416" s="1" t="s">
        <v>12</v>
      </c>
      <c r="E416" s="1" t="s">
        <v>15</v>
      </c>
      <c r="F416" s="1" t="s">
        <v>2049</v>
      </c>
      <c r="G416" s="1" t="s">
        <v>1497</v>
      </c>
      <c r="H416" s="1">
        <v>79388</v>
      </c>
      <c r="I416" s="4">
        <v>0</v>
      </c>
      <c r="J416" s="1" t="s">
        <v>1087</v>
      </c>
      <c r="K416" s="10"/>
    </row>
    <row r="417" spans="1:11" x14ac:dyDescent="0.2">
      <c r="A417" s="1" t="s">
        <v>501</v>
      </c>
      <c r="B417" s="1" t="s">
        <v>41</v>
      </c>
      <c r="C417" s="1" t="s">
        <v>50</v>
      </c>
      <c r="D417" s="1" t="s">
        <v>12</v>
      </c>
      <c r="E417" s="1" t="s">
        <v>13</v>
      </c>
      <c r="F417" s="1" t="s">
        <v>2068</v>
      </c>
      <c r="G417" s="1" t="s">
        <v>1220</v>
      </c>
      <c r="H417" s="1">
        <v>68176</v>
      </c>
      <c r="I417" s="4">
        <v>0</v>
      </c>
      <c r="J417" s="1" t="s">
        <v>1083</v>
      </c>
      <c r="K417" s="10"/>
    </row>
    <row r="418" spans="1:11" x14ac:dyDescent="0.2">
      <c r="A418" s="1" t="s">
        <v>502</v>
      </c>
      <c r="B418" s="1" t="s">
        <v>28</v>
      </c>
      <c r="C418" s="1" t="s">
        <v>58</v>
      </c>
      <c r="D418" s="1" t="s">
        <v>12</v>
      </c>
      <c r="E418" s="1" t="s">
        <v>23</v>
      </c>
      <c r="F418" s="1" t="s">
        <v>2085</v>
      </c>
      <c r="G418" s="1" t="s">
        <v>1498</v>
      </c>
      <c r="H418" s="1">
        <v>122829</v>
      </c>
      <c r="I418" s="4">
        <v>0.11</v>
      </c>
      <c r="J418" s="1" t="s">
        <v>1084</v>
      </c>
      <c r="K418" s="10"/>
    </row>
    <row r="419" spans="1:11" x14ac:dyDescent="0.2">
      <c r="A419" s="1" t="s">
        <v>503</v>
      </c>
      <c r="B419" s="1" t="s">
        <v>28</v>
      </c>
      <c r="C419" s="1" t="s">
        <v>61</v>
      </c>
      <c r="D419" s="1" t="s">
        <v>12</v>
      </c>
      <c r="E419" s="1" t="s">
        <v>15</v>
      </c>
      <c r="F419" s="1" t="s">
        <v>2058</v>
      </c>
      <c r="G419" s="1" t="s">
        <v>1499</v>
      </c>
      <c r="H419" s="1">
        <v>126353</v>
      </c>
      <c r="I419" s="4">
        <v>0.12</v>
      </c>
      <c r="J419" s="1" t="s">
        <v>78</v>
      </c>
      <c r="K419" s="10"/>
    </row>
    <row r="420" spans="1:11" x14ac:dyDescent="0.2">
      <c r="A420" s="1" t="s">
        <v>504</v>
      </c>
      <c r="B420" s="1" t="s">
        <v>21</v>
      </c>
      <c r="C420" s="1" t="s">
        <v>59</v>
      </c>
      <c r="D420" s="1" t="s">
        <v>12</v>
      </c>
      <c r="E420" s="1" t="s">
        <v>15</v>
      </c>
      <c r="F420" s="1" t="s">
        <v>2047</v>
      </c>
      <c r="G420" s="1" t="s">
        <v>1500</v>
      </c>
      <c r="H420" s="1">
        <v>188727</v>
      </c>
      <c r="I420" s="4">
        <v>0.23</v>
      </c>
      <c r="J420" s="1" t="s">
        <v>82</v>
      </c>
      <c r="K420" s="10"/>
    </row>
    <row r="421" spans="1:11" x14ac:dyDescent="0.2">
      <c r="A421" s="1" t="s">
        <v>505</v>
      </c>
      <c r="B421" s="1" t="s">
        <v>84</v>
      </c>
      <c r="C421" s="1" t="s">
        <v>62</v>
      </c>
      <c r="D421" s="1" t="s">
        <v>17</v>
      </c>
      <c r="E421" s="1" t="s">
        <v>15</v>
      </c>
      <c r="F421" s="1" t="s">
        <v>2074</v>
      </c>
      <c r="G421" s="1" t="s">
        <v>1501</v>
      </c>
      <c r="H421" s="1">
        <v>99624</v>
      </c>
      <c r="I421" s="4">
        <v>0</v>
      </c>
      <c r="J421" s="1" t="s">
        <v>1083</v>
      </c>
      <c r="K421" s="10"/>
    </row>
    <row r="422" spans="1:11" x14ac:dyDescent="0.2">
      <c r="A422" s="1" t="s">
        <v>506</v>
      </c>
      <c r="B422" s="1" t="s">
        <v>29</v>
      </c>
      <c r="C422" s="1" t="s">
        <v>64</v>
      </c>
      <c r="D422" s="1" t="s">
        <v>12</v>
      </c>
      <c r="E422" s="1" t="s">
        <v>15</v>
      </c>
      <c r="F422" s="1" t="s">
        <v>2047</v>
      </c>
      <c r="G422" s="1" t="s">
        <v>1502</v>
      </c>
      <c r="H422" s="1">
        <v>108686</v>
      </c>
      <c r="I422" s="4">
        <v>0.06</v>
      </c>
      <c r="J422" s="1" t="s">
        <v>1088</v>
      </c>
      <c r="K422" s="10"/>
    </row>
    <row r="423" spans="1:11" x14ac:dyDescent="0.2">
      <c r="A423" s="1" t="s">
        <v>507</v>
      </c>
      <c r="B423" s="1" t="s">
        <v>31</v>
      </c>
      <c r="C423" s="1" t="s">
        <v>76</v>
      </c>
      <c r="D423" s="1" t="s">
        <v>12</v>
      </c>
      <c r="E423" s="1" t="s">
        <v>23</v>
      </c>
      <c r="F423" s="1" t="s">
        <v>2063</v>
      </c>
      <c r="G423" s="1" t="s">
        <v>1503</v>
      </c>
      <c r="H423" s="1">
        <v>50857</v>
      </c>
      <c r="I423" s="4">
        <v>0</v>
      </c>
      <c r="J423" s="1" t="s">
        <v>79</v>
      </c>
      <c r="K423" s="10"/>
    </row>
    <row r="424" spans="1:11" x14ac:dyDescent="0.2">
      <c r="A424" s="1" t="s">
        <v>508</v>
      </c>
      <c r="B424" s="1" t="s">
        <v>32</v>
      </c>
      <c r="C424" s="1" t="s">
        <v>67</v>
      </c>
      <c r="D424" s="1" t="s">
        <v>17</v>
      </c>
      <c r="E424" s="1" t="s">
        <v>13</v>
      </c>
      <c r="F424" s="1" t="s">
        <v>2087</v>
      </c>
      <c r="G424" s="1" t="s">
        <v>1504</v>
      </c>
      <c r="H424" s="1">
        <v>120628</v>
      </c>
      <c r="I424" s="4">
        <v>0</v>
      </c>
      <c r="J424" s="1" t="s">
        <v>1084</v>
      </c>
      <c r="K424" s="10"/>
    </row>
    <row r="425" spans="1:11" x14ac:dyDescent="0.2">
      <c r="A425" s="1" t="s">
        <v>509</v>
      </c>
      <c r="B425" s="1" t="s">
        <v>21</v>
      </c>
      <c r="C425" s="1" t="s">
        <v>64</v>
      </c>
      <c r="D425" s="1" t="s">
        <v>12</v>
      </c>
      <c r="E425" s="1" t="s">
        <v>13</v>
      </c>
      <c r="F425" s="1" t="s">
        <v>2067</v>
      </c>
      <c r="G425" s="1" t="s">
        <v>1505</v>
      </c>
      <c r="H425" s="1">
        <v>181216</v>
      </c>
      <c r="I425" s="4">
        <v>0.27</v>
      </c>
      <c r="J425" s="1" t="s">
        <v>1088</v>
      </c>
      <c r="K425" s="10"/>
    </row>
    <row r="426" spans="1:11" x14ac:dyDescent="0.2">
      <c r="A426" s="1" t="s">
        <v>510</v>
      </c>
      <c r="B426" s="1" t="s">
        <v>31</v>
      </c>
      <c r="C426" s="1" t="s">
        <v>73</v>
      </c>
      <c r="D426" s="1" t="s">
        <v>12</v>
      </c>
      <c r="E426" s="1" t="s">
        <v>13</v>
      </c>
      <c r="F426" s="1" t="s">
        <v>2067</v>
      </c>
      <c r="G426" s="1" t="s">
        <v>1506</v>
      </c>
      <c r="H426" s="1">
        <v>46081</v>
      </c>
      <c r="I426" s="4">
        <v>0</v>
      </c>
      <c r="J426" s="1" t="s">
        <v>1084</v>
      </c>
      <c r="K426" s="10"/>
    </row>
    <row r="427" spans="1:11" x14ac:dyDescent="0.2">
      <c r="A427" s="1" t="s">
        <v>511</v>
      </c>
      <c r="B427" s="1" t="s">
        <v>28</v>
      </c>
      <c r="C427" s="1" t="s">
        <v>76</v>
      </c>
      <c r="D427" s="1" t="s">
        <v>12</v>
      </c>
      <c r="E427" s="1" t="s">
        <v>13</v>
      </c>
      <c r="F427" s="1" t="s">
        <v>2047</v>
      </c>
      <c r="G427" s="1" t="s">
        <v>1507</v>
      </c>
      <c r="H427" s="1">
        <v>159885</v>
      </c>
      <c r="I427" s="4">
        <v>0.12</v>
      </c>
      <c r="J427" s="1" t="s">
        <v>1088</v>
      </c>
      <c r="K427" s="10"/>
    </row>
    <row r="428" spans="1:11" x14ac:dyDescent="0.2">
      <c r="A428" s="1" t="s">
        <v>512</v>
      </c>
      <c r="B428" s="1" t="s">
        <v>21</v>
      </c>
      <c r="C428" s="1" t="s">
        <v>63</v>
      </c>
      <c r="D428" s="1" t="s">
        <v>12</v>
      </c>
      <c r="E428" s="1" t="s">
        <v>13</v>
      </c>
      <c r="F428" s="1" t="s">
        <v>2047</v>
      </c>
      <c r="G428" s="1" t="s">
        <v>1508</v>
      </c>
      <c r="H428" s="1">
        <v>153271</v>
      </c>
      <c r="I428" s="4">
        <v>0.15</v>
      </c>
      <c r="J428" s="1" t="s">
        <v>1087</v>
      </c>
      <c r="K428" s="10"/>
    </row>
    <row r="429" spans="1:11" x14ac:dyDescent="0.2">
      <c r="A429" s="1" t="s">
        <v>513</v>
      </c>
      <c r="B429" s="1" t="s">
        <v>29</v>
      </c>
      <c r="C429" s="1" t="s">
        <v>56</v>
      </c>
      <c r="D429" s="1" t="s">
        <v>17</v>
      </c>
      <c r="E429" s="1" t="s">
        <v>15</v>
      </c>
      <c r="F429" s="1" t="s">
        <v>2081</v>
      </c>
      <c r="G429" s="1" t="s">
        <v>1509</v>
      </c>
      <c r="H429" s="1">
        <v>114242</v>
      </c>
      <c r="I429" s="4">
        <v>0.08</v>
      </c>
      <c r="J429" s="1" t="s">
        <v>1085</v>
      </c>
      <c r="K429" s="10"/>
    </row>
    <row r="430" spans="1:11" x14ac:dyDescent="0.2">
      <c r="A430" s="1" t="s">
        <v>514</v>
      </c>
      <c r="B430" s="1" t="s">
        <v>34</v>
      </c>
      <c r="C430" s="1" t="s">
        <v>68</v>
      </c>
      <c r="D430" s="1" t="s">
        <v>12</v>
      </c>
      <c r="E430" s="1" t="s">
        <v>15</v>
      </c>
      <c r="F430" s="1" t="s">
        <v>2085</v>
      </c>
      <c r="G430" s="1" t="s">
        <v>1510</v>
      </c>
      <c r="H430" s="1">
        <v>48415</v>
      </c>
      <c r="I430" s="4">
        <v>0</v>
      </c>
      <c r="J430" s="1" t="s">
        <v>78</v>
      </c>
      <c r="K430" s="10"/>
    </row>
    <row r="431" spans="1:11" x14ac:dyDescent="0.2">
      <c r="A431" s="1" t="s">
        <v>515</v>
      </c>
      <c r="B431" s="1" t="s">
        <v>40</v>
      </c>
      <c r="C431" s="1" t="s">
        <v>67</v>
      </c>
      <c r="D431" s="1" t="s">
        <v>17</v>
      </c>
      <c r="E431" s="1" t="s">
        <v>23</v>
      </c>
      <c r="F431" s="1" t="s">
        <v>2072</v>
      </c>
      <c r="G431" s="1" t="s">
        <v>1511</v>
      </c>
      <c r="H431" s="1">
        <v>65566</v>
      </c>
      <c r="I431" s="4">
        <v>0</v>
      </c>
      <c r="J431" s="1" t="s">
        <v>1083</v>
      </c>
      <c r="K431" s="10"/>
    </row>
    <row r="432" spans="1:11" x14ac:dyDescent="0.2">
      <c r="A432" s="1" t="s">
        <v>516</v>
      </c>
      <c r="B432" s="1" t="s">
        <v>28</v>
      </c>
      <c r="C432" s="1" t="s">
        <v>60</v>
      </c>
      <c r="D432" s="1" t="s">
        <v>17</v>
      </c>
      <c r="E432" s="1" t="s">
        <v>15</v>
      </c>
      <c r="F432" s="1" t="s">
        <v>2062</v>
      </c>
      <c r="G432" s="1" t="s">
        <v>1512</v>
      </c>
      <c r="H432" s="1">
        <v>147752</v>
      </c>
      <c r="I432" s="4">
        <v>0.12</v>
      </c>
      <c r="J432" s="1" t="s">
        <v>78</v>
      </c>
      <c r="K432" s="10"/>
    </row>
    <row r="433" spans="1:11" x14ac:dyDescent="0.2">
      <c r="A433" s="1" t="s">
        <v>517</v>
      </c>
      <c r="B433" s="1" t="s">
        <v>28</v>
      </c>
      <c r="C433" s="1" t="s">
        <v>71</v>
      </c>
      <c r="D433" s="1" t="s">
        <v>12</v>
      </c>
      <c r="E433" s="1" t="s">
        <v>15</v>
      </c>
      <c r="F433" s="1" t="s">
        <v>2053</v>
      </c>
      <c r="G433" s="1" t="s">
        <v>1513</v>
      </c>
      <c r="H433" s="1">
        <v>136810</v>
      </c>
      <c r="I433" s="4">
        <v>0.14000000000000001</v>
      </c>
      <c r="J433" s="1" t="s">
        <v>77</v>
      </c>
      <c r="K433" s="10"/>
    </row>
    <row r="434" spans="1:11" x14ac:dyDescent="0.2">
      <c r="A434" s="1" t="s">
        <v>518</v>
      </c>
      <c r="B434" s="1" t="s">
        <v>31</v>
      </c>
      <c r="C434" s="1" t="s">
        <v>53</v>
      </c>
      <c r="D434" s="1" t="s">
        <v>17</v>
      </c>
      <c r="E434" s="1" t="s">
        <v>13</v>
      </c>
      <c r="F434" s="1" t="s">
        <v>2087</v>
      </c>
      <c r="G434" s="1" t="s">
        <v>1514</v>
      </c>
      <c r="H434" s="1">
        <v>54635</v>
      </c>
      <c r="I434" s="4">
        <v>0</v>
      </c>
      <c r="J434" s="1" t="s">
        <v>1084</v>
      </c>
      <c r="K434" s="10"/>
    </row>
    <row r="435" spans="1:11" x14ac:dyDescent="0.2">
      <c r="A435" s="1" t="s">
        <v>519</v>
      </c>
      <c r="B435" s="1" t="s">
        <v>20</v>
      </c>
      <c r="C435" s="1" t="s">
        <v>54</v>
      </c>
      <c r="D435" s="1" t="s">
        <v>12</v>
      </c>
      <c r="E435" s="1" t="s">
        <v>13</v>
      </c>
      <c r="F435" s="1" t="s">
        <v>2081</v>
      </c>
      <c r="G435" s="1" t="s">
        <v>1515</v>
      </c>
      <c r="H435" s="1">
        <v>96636</v>
      </c>
      <c r="I435" s="4">
        <v>0</v>
      </c>
      <c r="J435" s="1" t="s">
        <v>1088</v>
      </c>
      <c r="K435" s="10"/>
    </row>
    <row r="436" spans="1:11" x14ac:dyDescent="0.2">
      <c r="A436" s="1" t="s">
        <v>520</v>
      </c>
      <c r="B436" s="1" t="s">
        <v>46</v>
      </c>
      <c r="C436" s="1" t="s">
        <v>50</v>
      </c>
      <c r="D436" s="1" t="s">
        <v>12</v>
      </c>
      <c r="E436" s="1" t="s">
        <v>22</v>
      </c>
      <c r="F436" s="1" t="s">
        <v>2072</v>
      </c>
      <c r="G436" s="1" t="s">
        <v>1138</v>
      </c>
      <c r="H436" s="1">
        <v>91592</v>
      </c>
      <c r="I436" s="4">
        <v>0</v>
      </c>
      <c r="J436" s="1" t="s">
        <v>1084</v>
      </c>
      <c r="K436" s="10"/>
    </row>
    <row r="437" spans="1:11" x14ac:dyDescent="0.2">
      <c r="A437" s="1" t="s">
        <v>521</v>
      </c>
      <c r="B437" s="1" t="s">
        <v>38</v>
      </c>
      <c r="C437" s="1" t="s">
        <v>70</v>
      </c>
      <c r="D437" s="1" t="s">
        <v>12</v>
      </c>
      <c r="E437" s="1" t="s">
        <v>15</v>
      </c>
      <c r="F437" s="1" t="s">
        <v>2062</v>
      </c>
      <c r="G437" s="1" t="s">
        <v>1516</v>
      </c>
      <c r="H437" s="1">
        <v>55563</v>
      </c>
      <c r="I437" s="4">
        <v>0</v>
      </c>
      <c r="J437" s="1" t="s">
        <v>82</v>
      </c>
      <c r="K437" s="10"/>
    </row>
    <row r="438" spans="1:11" x14ac:dyDescent="0.2">
      <c r="A438" s="1" t="s">
        <v>522</v>
      </c>
      <c r="B438" s="1" t="s">
        <v>21</v>
      </c>
      <c r="C438" s="1" t="s">
        <v>49</v>
      </c>
      <c r="D438" s="1" t="s">
        <v>12</v>
      </c>
      <c r="E438" s="1" t="s">
        <v>15</v>
      </c>
      <c r="F438" s="1" t="s">
        <v>2074</v>
      </c>
      <c r="G438" s="1" t="s">
        <v>1517</v>
      </c>
      <c r="H438" s="1">
        <v>159724</v>
      </c>
      <c r="I438" s="4">
        <v>0.23</v>
      </c>
      <c r="J438" s="1" t="s">
        <v>81</v>
      </c>
      <c r="K438" s="10"/>
    </row>
    <row r="439" spans="1:11" x14ac:dyDescent="0.2">
      <c r="A439" s="1" t="s">
        <v>523</v>
      </c>
      <c r="B439" s="1" t="s">
        <v>11</v>
      </c>
      <c r="C439" s="1" t="s">
        <v>74</v>
      </c>
      <c r="D439" s="1" t="s">
        <v>17</v>
      </c>
      <c r="E439" s="1" t="s">
        <v>15</v>
      </c>
      <c r="F439" s="1" t="s">
        <v>2051</v>
      </c>
      <c r="G439" s="1" t="s">
        <v>1275</v>
      </c>
      <c r="H439" s="1">
        <v>183190</v>
      </c>
      <c r="I439" s="4">
        <v>0.36</v>
      </c>
      <c r="J439" s="1" t="s">
        <v>1084</v>
      </c>
      <c r="K439" s="10"/>
    </row>
    <row r="440" spans="1:11" x14ac:dyDescent="0.2">
      <c r="A440" s="1" t="s">
        <v>524</v>
      </c>
      <c r="B440" s="1" t="s">
        <v>31</v>
      </c>
      <c r="C440" s="1" t="s">
        <v>59</v>
      </c>
      <c r="D440" s="1" t="s">
        <v>12</v>
      </c>
      <c r="E440" s="1" t="s">
        <v>13</v>
      </c>
      <c r="F440" s="1" t="s">
        <v>2063</v>
      </c>
      <c r="G440" s="1" t="s">
        <v>1518</v>
      </c>
      <c r="H440" s="1">
        <v>54829</v>
      </c>
      <c r="I440" s="4">
        <v>0</v>
      </c>
      <c r="J440" s="1" t="s">
        <v>1085</v>
      </c>
      <c r="K440" s="10"/>
    </row>
    <row r="441" spans="1:11" x14ac:dyDescent="0.2">
      <c r="A441" s="1" t="s">
        <v>525</v>
      </c>
      <c r="B441" s="1" t="s">
        <v>18</v>
      </c>
      <c r="C441" s="1" t="s">
        <v>66</v>
      </c>
      <c r="D441" s="1" t="s">
        <v>17</v>
      </c>
      <c r="E441" s="1" t="s">
        <v>23</v>
      </c>
      <c r="F441" s="1" t="s">
        <v>2077</v>
      </c>
      <c r="G441" s="1" t="s">
        <v>1519</v>
      </c>
      <c r="H441" s="1">
        <v>96639</v>
      </c>
      <c r="I441" s="4">
        <v>0</v>
      </c>
      <c r="J441" s="1" t="s">
        <v>80</v>
      </c>
      <c r="K441" s="10"/>
    </row>
    <row r="442" spans="1:11" x14ac:dyDescent="0.2">
      <c r="A442" s="1" t="s">
        <v>526</v>
      </c>
      <c r="B442" s="1" t="s">
        <v>29</v>
      </c>
      <c r="C442" s="1" t="s">
        <v>61</v>
      </c>
      <c r="D442" s="1" t="s">
        <v>12</v>
      </c>
      <c r="E442" s="1" t="s">
        <v>15</v>
      </c>
      <c r="F442" s="1" t="s">
        <v>2066</v>
      </c>
      <c r="G442" s="1" t="s">
        <v>1520</v>
      </c>
      <c r="H442" s="1">
        <v>117278</v>
      </c>
      <c r="I442" s="4">
        <v>0.09</v>
      </c>
      <c r="J442" s="1" t="s">
        <v>1086</v>
      </c>
      <c r="K442" s="10"/>
    </row>
    <row r="443" spans="1:11" x14ac:dyDescent="0.2">
      <c r="A443" s="1" t="s">
        <v>527</v>
      </c>
      <c r="B443" s="1" t="s">
        <v>25</v>
      </c>
      <c r="C443" s="1" t="s">
        <v>68</v>
      </c>
      <c r="D443" s="1" t="s">
        <v>17</v>
      </c>
      <c r="E443" s="1" t="s">
        <v>15</v>
      </c>
      <c r="F443" s="1" t="s">
        <v>2073</v>
      </c>
      <c r="G443" s="1" t="s">
        <v>1521</v>
      </c>
      <c r="H443" s="1">
        <v>84193</v>
      </c>
      <c r="I443" s="4">
        <v>0.09</v>
      </c>
      <c r="J443" s="1" t="s">
        <v>78</v>
      </c>
      <c r="K443" s="10"/>
    </row>
    <row r="444" spans="1:11" x14ac:dyDescent="0.2">
      <c r="A444" s="1" t="s">
        <v>528</v>
      </c>
      <c r="B444" s="1" t="s">
        <v>42</v>
      </c>
      <c r="C444" s="1" t="s">
        <v>50</v>
      </c>
      <c r="D444" s="1" t="s">
        <v>12</v>
      </c>
      <c r="E444" s="1" t="s">
        <v>13</v>
      </c>
      <c r="F444" s="1" t="s">
        <v>2087</v>
      </c>
      <c r="G444" s="1" t="s">
        <v>1522</v>
      </c>
      <c r="H444" s="1">
        <v>87806</v>
      </c>
      <c r="I444" s="4">
        <v>0</v>
      </c>
      <c r="J444" s="1" t="s">
        <v>1083</v>
      </c>
      <c r="K444" s="10"/>
    </row>
    <row r="445" spans="1:11" x14ac:dyDescent="0.2">
      <c r="A445" s="1" t="s">
        <v>529</v>
      </c>
      <c r="B445" s="1" t="s">
        <v>26</v>
      </c>
      <c r="C445" s="1" t="s">
        <v>69</v>
      </c>
      <c r="D445" s="1" t="s">
        <v>17</v>
      </c>
      <c r="E445" s="1" t="s">
        <v>13</v>
      </c>
      <c r="F445" s="1" t="s">
        <v>2086</v>
      </c>
      <c r="G445" s="1" t="s">
        <v>1523</v>
      </c>
      <c r="H445" s="1">
        <v>63959</v>
      </c>
      <c r="I445" s="4">
        <v>0</v>
      </c>
      <c r="J445" s="1" t="s">
        <v>1083</v>
      </c>
      <c r="K445" s="10"/>
    </row>
    <row r="446" spans="1:11" x14ac:dyDescent="0.2">
      <c r="A446" s="1" t="s">
        <v>530</v>
      </c>
      <c r="B446" s="1" t="s">
        <v>11</v>
      </c>
      <c r="C446" s="1" t="s">
        <v>49</v>
      </c>
      <c r="D446" s="1" t="s">
        <v>17</v>
      </c>
      <c r="E446" s="1" t="s">
        <v>15</v>
      </c>
      <c r="F446" s="1" t="s">
        <v>2072</v>
      </c>
      <c r="G446" s="1" t="s">
        <v>1524</v>
      </c>
      <c r="H446" s="1">
        <v>234723</v>
      </c>
      <c r="I446" s="4">
        <v>0.36</v>
      </c>
      <c r="J446" s="1" t="s">
        <v>78</v>
      </c>
      <c r="K446" s="10"/>
    </row>
    <row r="447" spans="1:11" x14ac:dyDescent="0.2">
      <c r="A447" s="1" t="s">
        <v>531</v>
      </c>
      <c r="B447" s="1" t="s">
        <v>31</v>
      </c>
      <c r="C447" s="1" t="s">
        <v>76</v>
      </c>
      <c r="D447" s="1" t="s">
        <v>12</v>
      </c>
      <c r="E447" s="1" t="s">
        <v>15</v>
      </c>
      <c r="F447" s="1" t="s">
        <v>2052</v>
      </c>
      <c r="G447" s="1" t="s">
        <v>1525</v>
      </c>
      <c r="H447" s="1">
        <v>50809</v>
      </c>
      <c r="I447" s="4">
        <v>0</v>
      </c>
      <c r="J447" s="1" t="s">
        <v>77</v>
      </c>
      <c r="K447" s="10"/>
    </row>
    <row r="448" spans="1:11" x14ac:dyDescent="0.2">
      <c r="A448" s="1" t="s">
        <v>532</v>
      </c>
      <c r="B448" s="1" t="s">
        <v>84</v>
      </c>
      <c r="C448" s="1" t="s">
        <v>52</v>
      </c>
      <c r="D448" s="1" t="s">
        <v>17</v>
      </c>
      <c r="E448" s="1" t="s">
        <v>13</v>
      </c>
      <c r="F448" s="1" t="s">
        <v>2047</v>
      </c>
      <c r="G448" s="1" t="s">
        <v>1526</v>
      </c>
      <c r="H448" s="1">
        <v>77396</v>
      </c>
      <c r="I448" s="4">
        <v>0</v>
      </c>
      <c r="J448" s="1" t="s">
        <v>1086</v>
      </c>
      <c r="K448" s="10"/>
    </row>
    <row r="449" spans="1:11" x14ac:dyDescent="0.2">
      <c r="A449" s="1" t="s">
        <v>533</v>
      </c>
      <c r="B449" s="1" t="s">
        <v>84</v>
      </c>
      <c r="C449" s="1" t="s">
        <v>51</v>
      </c>
      <c r="D449" s="1" t="s">
        <v>12</v>
      </c>
      <c r="E449" s="1" t="s">
        <v>15</v>
      </c>
      <c r="F449" s="1" t="s">
        <v>2067</v>
      </c>
      <c r="G449" s="1" t="s">
        <v>1527</v>
      </c>
      <c r="H449" s="1">
        <v>89523</v>
      </c>
      <c r="I449" s="4">
        <v>0</v>
      </c>
      <c r="J449" s="1" t="s">
        <v>1085</v>
      </c>
      <c r="K449" s="10"/>
    </row>
    <row r="450" spans="1:11" x14ac:dyDescent="0.2">
      <c r="A450" s="1" t="s">
        <v>534</v>
      </c>
      <c r="B450" s="1" t="s">
        <v>20</v>
      </c>
      <c r="C450" s="1" t="s">
        <v>54</v>
      </c>
      <c r="D450" s="1" t="s">
        <v>12</v>
      </c>
      <c r="E450" s="1" t="s">
        <v>15</v>
      </c>
      <c r="F450" s="1" t="s">
        <v>2073</v>
      </c>
      <c r="G450" s="1" t="s">
        <v>1528</v>
      </c>
      <c r="H450" s="1">
        <v>86173</v>
      </c>
      <c r="I450" s="4">
        <v>0</v>
      </c>
      <c r="J450" s="1" t="s">
        <v>77</v>
      </c>
      <c r="K450" s="10"/>
    </row>
    <row r="451" spans="1:11" x14ac:dyDescent="0.2">
      <c r="A451" s="1" t="s">
        <v>535</v>
      </c>
      <c r="B451" s="1" t="s">
        <v>11</v>
      </c>
      <c r="C451" s="1" t="s">
        <v>63</v>
      </c>
      <c r="D451" s="1" t="s">
        <v>12</v>
      </c>
      <c r="E451" s="1" t="s">
        <v>22</v>
      </c>
      <c r="F451" s="1" t="s">
        <v>2083</v>
      </c>
      <c r="G451" s="1" t="s">
        <v>1529</v>
      </c>
      <c r="H451" s="1">
        <v>222224</v>
      </c>
      <c r="I451" s="4">
        <v>0.38</v>
      </c>
      <c r="J451" s="1" t="s">
        <v>1088</v>
      </c>
      <c r="K451" s="10"/>
    </row>
    <row r="452" spans="1:11" x14ac:dyDescent="0.2">
      <c r="A452" s="1" t="s">
        <v>536</v>
      </c>
      <c r="B452" s="1" t="s">
        <v>28</v>
      </c>
      <c r="C452" s="1" t="s">
        <v>58</v>
      </c>
      <c r="D452" s="1" t="s">
        <v>17</v>
      </c>
      <c r="E452" s="1" t="s">
        <v>15</v>
      </c>
      <c r="F452" s="1" t="s">
        <v>2066</v>
      </c>
      <c r="G452" s="1" t="s">
        <v>1530</v>
      </c>
      <c r="H452" s="1">
        <v>146140</v>
      </c>
      <c r="I452" s="4">
        <v>0.15</v>
      </c>
      <c r="J452" s="1" t="s">
        <v>1083</v>
      </c>
      <c r="K452" s="10"/>
    </row>
    <row r="453" spans="1:11" x14ac:dyDescent="0.2">
      <c r="A453" s="1" t="s">
        <v>537</v>
      </c>
      <c r="B453" s="1" t="s">
        <v>45</v>
      </c>
      <c r="C453" s="1" t="s">
        <v>57</v>
      </c>
      <c r="D453" s="1" t="s">
        <v>12</v>
      </c>
      <c r="E453" s="1" t="s">
        <v>13</v>
      </c>
      <c r="F453" s="1" t="s">
        <v>2061</v>
      </c>
      <c r="G453" s="1" t="s">
        <v>1531</v>
      </c>
      <c r="H453" s="1">
        <v>109456</v>
      </c>
      <c r="I453" s="4">
        <v>0.1</v>
      </c>
      <c r="J453" s="1" t="s">
        <v>1084</v>
      </c>
      <c r="K453" s="10"/>
    </row>
    <row r="454" spans="1:11" x14ac:dyDescent="0.2">
      <c r="A454" s="1" t="s">
        <v>538</v>
      </c>
      <c r="B454" s="1" t="s">
        <v>21</v>
      </c>
      <c r="C454" s="1" t="s">
        <v>58</v>
      </c>
      <c r="D454" s="1" t="s">
        <v>12</v>
      </c>
      <c r="E454" s="1" t="s">
        <v>23</v>
      </c>
      <c r="F454" s="1" t="s">
        <v>2060</v>
      </c>
      <c r="G454" s="1" t="s">
        <v>1532</v>
      </c>
      <c r="H454" s="1">
        <v>170221</v>
      </c>
      <c r="I454" s="4">
        <v>0.15</v>
      </c>
      <c r="J454" s="1" t="s">
        <v>79</v>
      </c>
      <c r="K454" s="10"/>
    </row>
    <row r="455" spans="1:11" x14ac:dyDescent="0.2">
      <c r="A455" s="1" t="s">
        <v>539</v>
      </c>
      <c r="B455" s="1" t="s">
        <v>25</v>
      </c>
      <c r="C455" s="1" t="s">
        <v>49</v>
      </c>
      <c r="D455" s="1" t="s">
        <v>12</v>
      </c>
      <c r="E455" s="1" t="s">
        <v>13</v>
      </c>
      <c r="F455" s="1" t="s">
        <v>2081</v>
      </c>
      <c r="G455" s="1" t="s">
        <v>1533</v>
      </c>
      <c r="H455" s="1">
        <v>97433</v>
      </c>
      <c r="I455" s="4">
        <v>0.05</v>
      </c>
      <c r="J455" s="1" t="s">
        <v>1083</v>
      </c>
      <c r="K455" s="10"/>
    </row>
    <row r="456" spans="1:11" x14ac:dyDescent="0.2">
      <c r="A456" s="1" t="s">
        <v>540</v>
      </c>
      <c r="B456" s="1" t="s">
        <v>44</v>
      </c>
      <c r="C456" s="1" t="s">
        <v>63</v>
      </c>
      <c r="D456" s="1" t="s">
        <v>17</v>
      </c>
      <c r="E456" s="1" t="s">
        <v>15</v>
      </c>
      <c r="F456" s="1" t="s">
        <v>2072</v>
      </c>
      <c r="G456" s="1" t="s">
        <v>1534</v>
      </c>
      <c r="H456" s="1">
        <v>59646</v>
      </c>
      <c r="I456" s="4">
        <v>0</v>
      </c>
      <c r="J456" s="1" t="s">
        <v>78</v>
      </c>
      <c r="K456" s="10"/>
    </row>
    <row r="457" spans="1:11" x14ac:dyDescent="0.2">
      <c r="A457" s="1" t="s">
        <v>541</v>
      </c>
      <c r="B457" s="1" t="s">
        <v>21</v>
      </c>
      <c r="C457" s="1" t="s">
        <v>57</v>
      </c>
      <c r="D457" s="1" t="s">
        <v>17</v>
      </c>
      <c r="E457" s="1" t="s">
        <v>15</v>
      </c>
      <c r="F457" s="1" t="s">
        <v>2061</v>
      </c>
      <c r="G457" s="1" t="s">
        <v>1535</v>
      </c>
      <c r="H457" s="1">
        <v>158787</v>
      </c>
      <c r="I457" s="4">
        <v>0.18</v>
      </c>
      <c r="J457" s="1" t="s">
        <v>82</v>
      </c>
      <c r="K457" s="10"/>
    </row>
    <row r="458" spans="1:11" x14ac:dyDescent="0.2">
      <c r="A458" s="1" t="s">
        <v>542</v>
      </c>
      <c r="B458" s="1" t="s">
        <v>39</v>
      </c>
      <c r="C458" s="1" t="s">
        <v>69</v>
      </c>
      <c r="D458" s="1" t="s">
        <v>17</v>
      </c>
      <c r="E458" s="1" t="s">
        <v>15</v>
      </c>
      <c r="F458" s="1" t="s">
        <v>2047</v>
      </c>
      <c r="G458" s="1" t="s">
        <v>1536</v>
      </c>
      <c r="H458" s="1">
        <v>83378</v>
      </c>
      <c r="I458" s="4">
        <v>0</v>
      </c>
      <c r="J458" s="1" t="s">
        <v>81</v>
      </c>
      <c r="K458" s="10"/>
    </row>
    <row r="459" spans="1:11" x14ac:dyDescent="0.2">
      <c r="A459" s="1" t="s">
        <v>543</v>
      </c>
      <c r="B459" s="1" t="s">
        <v>84</v>
      </c>
      <c r="C459" s="1" t="s">
        <v>74</v>
      </c>
      <c r="D459" s="1" t="s">
        <v>12</v>
      </c>
      <c r="E459" s="1" t="s">
        <v>23</v>
      </c>
      <c r="F459" s="1" t="s">
        <v>2071</v>
      </c>
      <c r="G459" s="1" t="s">
        <v>1537</v>
      </c>
      <c r="H459" s="1">
        <v>88895</v>
      </c>
      <c r="I459" s="4">
        <v>0</v>
      </c>
      <c r="J459" s="1" t="s">
        <v>1084</v>
      </c>
      <c r="K459" s="10"/>
    </row>
    <row r="460" spans="1:11" x14ac:dyDescent="0.2">
      <c r="A460" s="1" t="s">
        <v>544</v>
      </c>
      <c r="B460" s="1" t="s">
        <v>21</v>
      </c>
      <c r="C460" s="1" t="s">
        <v>74</v>
      </c>
      <c r="D460" s="1" t="s">
        <v>17</v>
      </c>
      <c r="E460" s="1" t="s">
        <v>15</v>
      </c>
      <c r="F460" s="1" t="s">
        <v>2062</v>
      </c>
      <c r="G460" s="1" t="s">
        <v>1538</v>
      </c>
      <c r="H460" s="1">
        <v>168846</v>
      </c>
      <c r="I460" s="4">
        <v>0.24</v>
      </c>
      <c r="J460" s="1" t="s">
        <v>77</v>
      </c>
      <c r="K460" s="10"/>
    </row>
    <row r="461" spans="1:11" x14ac:dyDescent="0.2">
      <c r="A461" s="1" t="s">
        <v>545</v>
      </c>
      <c r="B461" s="1" t="s">
        <v>38</v>
      </c>
      <c r="C461" s="1" t="s">
        <v>70</v>
      </c>
      <c r="D461" s="1" t="s">
        <v>17</v>
      </c>
      <c r="E461" s="1" t="s">
        <v>15</v>
      </c>
      <c r="F461" s="1" t="s">
        <v>2072</v>
      </c>
      <c r="G461" s="1" t="s">
        <v>1539</v>
      </c>
      <c r="H461" s="1">
        <v>43336</v>
      </c>
      <c r="I461" s="4">
        <v>0</v>
      </c>
      <c r="J461" s="1" t="s">
        <v>1087</v>
      </c>
      <c r="K461" s="10"/>
    </row>
    <row r="462" spans="1:11" x14ac:dyDescent="0.2">
      <c r="A462" s="1" t="s">
        <v>546</v>
      </c>
      <c r="B462" s="1" t="s">
        <v>28</v>
      </c>
      <c r="C462" s="1" t="s">
        <v>75</v>
      </c>
      <c r="D462" s="1" t="s">
        <v>17</v>
      </c>
      <c r="E462" s="1" t="s">
        <v>23</v>
      </c>
      <c r="F462" s="1" t="s">
        <v>2078</v>
      </c>
      <c r="G462" s="1" t="s">
        <v>1540</v>
      </c>
      <c r="H462" s="1">
        <v>127801</v>
      </c>
      <c r="I462" s="4">
        <v>0.15</v>
      </c>
      <c r="J462" s="1" t="s">
        <v>1085</v>
      </c>
      <c r="K462" s="10"/>
    </row>
    <row r="463" spans="1:11" x14ac:dyDescent="0.2">
      <c r="A463" s="1" t="s">
        <v>547</v>
      </c>
      <c r="B463" s="1" t="s">
        <v>42</v>
      </c>
      <c r="C463" s="1" t="s">
        <v>54</v>
      </c>
      <c r="D463" s="1" t="s">
        <v>17</v>
      </c>
      <c r="E463" s="1" t="s">
        <v>22</v>
      </c>
      <c r="F463" s="1" t="s">
        <v>2083</v>
      </c>
      <c r="G463" s="1" t="s">
        <v>1541</v>
      </c>
      <c r="H463" s="1">
        <v>76352</v>
      </c>
      <c r="I463" s="4">
        <v>0</v>
      </c>
      <c r="J463" s="1" t="s">
        <v>1087</v>
      </c>
      <c r="K463" s="10"/>
    </row>
    <row r="464" spans="1:11" x14ac:dyDescent="0.2">
      <c r="A464" s="1" t="s">
        <v>548</v>
      </c>
      <c r="B464" s="1" t="s">
        <v>11</v>
      </c>
      <c r="C464" s="1" t="s">
        <v>73</v>
      </c>
      <c r="D464" s="1" t="s">
        <v>17</v>
      </c>
      <c r="E464" s="1" t="s">
        <v>13</v>
      </c>
      <c r="F464" s="1" t="s">
        <v>2068</v>
      </c>
      <c r="G464" s="1" t="s">
        <v>1542</v>
      </c>
      <c r="H464" s="1">
        <v>250767</v>
      </c>
      <c r="I464" s="4">
        <v>0.38</v>
      </c>
      <c r="J464" s="1" t="s">
        <v>1083</v>
      </c>
      <c r="K464" s="10"/>
    </row>
    <row r="465" spans="1:11" x14ac:dyDescent="0.2">
      <c r="A465" s="1" t="s">
        <v>549</v>
      </c>
      <c r="B465" s="1" t="s">
        <v>11</v>
      </c>
      <c r="C465" s="1" t="s">
        <v>74</v>
      </c>
      <c r="D465" s="1" t="s">
        <v>17</v>
      </c>
      <c r="E465" s="1" t="s">
        <v>13</v>
      </c>
      <c r="F465" s="1" t="s">
        <v>2050</v>
      </c>
      <c r="G465" s="1" t="s">
        <v>1543</v>
      </c>
      <c r="H465" s="1">
        <v>223055</v>
      </c>
      <c r="I465" s="4">
        <v>0.3</v>
      </c>
      <c r="J465" s="1" t="s">
        <v>1088</v>
      </c>
      <c r="K465" s="10"/>
    </row>
    <row r="466" spans="1:11" x14ac:dyDescent="0.2">
      <c r="A466" s="1" t="s">
        <v>550</v>
      </c>
      <c r="B466" s="1" t="s">
        <v>21</v>
      </c>
      <c r="C466" s="1" t="s">
        <v>66</v>
      </c>
      <c r="D466" s="1" t="s">
        <v>17</v>
      </c>
      <c r="E466" s="1" t="s">
        <v>23</v>
      </c>
      <c r="F466" s="1" t="s">
        <v>2062</v>
      </c>
      <c r="G466" s="1" t="s">
        <v>1544</v>
      </c>
      <c r="H466" s="1">
        <v>189680</v>
      </c>
      <c r="I466" s="4">
        <v>0.23</v>
      </c>
      <c r="J466" s="1" t="s">
        <v>83</v>
      </c>
      <c r="K466" s="10"/>
    </row>
    <row r="467" spans="1:11" x14ac:dyDescent="0.2">
      <c r="A467" s="1" t="s">
        <v>551</v>
      </c>
      <c r="B467" s="1" t="s">
        <v>26</v>
      </c>
      <c r="C467" s="1" t="s">
        <v>67</v>
      </c>
      <c r="D467" s="1" t="s">
        <v>17</v>
      </c>
      <c r="E467" s="1" t="s">
        <v>13</v>
      </c>
      <c r="F467" s="1" t="s">
        <v>2051</v>
      </c>
      <c r="G467" s="1" t="s">
        <v>1545</v>
      </c>
      <c r="H467" s="1">
        <v>71167</v>
      </c>
      <c r="I467" s="4">
        <v>0</v>
      </c>
      <c r="J467" s="1" t="s">
        <v>1088</v>
      </c>
      <c r="K467" s="10"/>
    </row>
    <row r="468" spans="1:11" x14ac:dyDescent="0.2">
      <c r="A468" s="1" t="s">
        <v>552</v>
      </c>
      <c r="B468" s="1" t="s">
        <v>24</v>
      </c>
      <c r="C468" s="1" t="s">
        <v>68</v>
      </c>
      <c r="D468" s="1" t="s">
        <v>12</v>
      </c>
      <c r="E468" s="1" t="s">
        <v>13</v>
      </c>
      <c r="F468" s="1" t="s">
        <v>2048</v>
      </c>
      <c r="G468" s="1" t="s">
        <v>1546</v>
      </c>
      <c r="H468" s="1">
        <v>76027</v>
      </c>
      <c r="I468" s="4">
        <v>0</v>
      </c>
      <c r="J468" s="1" t="s">
        <v>1083</v>
      </c>
      <c r="K468" s="10"/>
    </row>
    <row r="469" spans="1:11" x14ac:dyDescent="0.2">
      <c r="A469" s="1" t="s">
        <v>553</v>
      </c>
      <c r="B469" s="1" t="s">
        <v>21</v>
      </c>
      <c r="C469" s="1" t="s">
        <v>66</v>
      </c>
      <c r="D469" s="1" t="s">
        <v>17</v>
      </c>
      <c r="E469" s="1" t="s">
        <v>23</v>
      </c>
      <c r="F469" s="1" t="s">
        <v>2082</v>
      </c>
      <c r="G469" s="1" t="s">
        <v>1547</v>
      </c>
      <c r="H469" s="1">
        <v>183113</v>
      </c>
      <c r="I469" s="4">
        <v>0.24</v>
      </c>
      <c r="J469" s="1" t="s">
        <v>80</v>
      </c>
      <c r="K469" s="10"/>
    </row>
    <row r="470" spans="1:11" x14ac:dyDescent="0.2">
      <c r="A470" s="1" t="s">
        <v>554</v>
      </c>
      <c r="B470" s="1" t="s">
        <v>30</v>
      </c>
      <c r="C470" s="1" t="s">
        <v>55</v>
      </c>
      <c r="D470" s="1" t="s">
        <v>17</v>
      </c>
      <c r="E470" s="1" t="s">
        <v>22</v>
      </c>
      <c r="F470" s="1" t="s">
        <v>2070</v>
      </c>
      <c r="G470" s="1" t="s">
        <v>1548</v>
      </c>
      <c r="H470" s="1">
        <v>67753</v>
      </c>
      <c r="I470" s="4">
        <v>0</v>
      </c>
      <c r="J470" s="1" t="s">
        <v>1085</v>
      </c>
      <c r="K470" s="10"/>
    </row>
    <row r="471" spans="1:11" x14ac:dyDescent="0.2">
      <c r="A471" s="1" t="s">
        <v>555</v>
      </c>
      <c r="B471" s="1" t="s">
        <v>25</v>
      </c>
      <c r="C471" s="1" t="s">
        <v>54</v>
      </c>
      <c r="D471" s="1" t="s">
        <v>17</v>
      </c>
      <c r="E471" s="1" t="s">
        <v>22</v>
      </c>
      <c r="F471" s="1" t="s">
        <v>2058</v>
      </c>
      <c r="G471" s="1" t="s">
        <v>1549</v>
      </c>
      <c r="H471" s="1">
        <v>63744</v>
      </c>
      <c r="I471" s="4">
        <v>0.08</v>
      </c>
      <c r="J471" s="1" t="s">
        <v>1087</v>
      </c>
      <c r="K471" s="10"/>
    </row>
    <row r="472" spans="1:11" x14ac:dyDescent="0.2">
      <c r="A472" s="1" t="s">
        <v>556</v>
      </c>
      <c r="B472" s="1" t="s">
        <v>18</v>
      </c>
      <c r="C472" s="1" t="s">
        <v>67</v>
      </c>
      <c r="D472" s="1" t="s">
        <v>12</v>
      </c>
      <c r="E472" s="1" t="s">
        <v>15</v>
      </c>
      <c r="F472" s="1" t="s">
        <v>2049</v>
      </c>
      <c r="G472" s="1" t="s">
        <v>1108</v>
      </c>
      <c r="H472" s="1">
        <v>92209</v>
      </c>
      <c r="I472" s="4">
        <v>0</v>
      </c>
      <c r="J472" s="1" t="s">
        <v>78</v>
      </c>
      <c r="K472" s="10"/>
    </row>
    <row r="473" spans="1:11" x14ac:dyDescent="0.2">
      <c r="A473" s="1" t="s">
        <v>2094</v>
      </c>
      <c r="B473" s="1" t="s">
        <v>28</v>
      </c>
      <c r="C473" s="1" t="s">
        <v>53</v>
      </c>
      <c r="D473" s="1" t="s">
        <v>17</v>
      </c>
      <c r="E473" s="1" t="s">
        <v>22</v>
      </c>
      <c r="F473" s="1" t="s">
        <v>2057</v>
      </c>
      <c r="G473" s="1" t="s">
        <v>1550</v>
      </c>
      <c r="H473" s="1">
        <v>157487</v>
      </c>
      <c r="I473" s="4">
        <v>0.12</v>
      </c>
      <c r="J473" s="1" t="s">
        <v>1085</v>
      </c>
      <c r="K473" s="10"/>
    </row>
    <row r="474" spans="1:11" x14ac:dyDescent="0.2">
      <c r="A474" s="1" t="s">
        <v>557</v>
      </c>
      <c r="B474" s="1" t="s">
        <v>84</v>
      </c>
      <c r="C474" s="1" t="s">
        <v>60</v>
      </c>
      <c r="D474" s="1" t="s">
        <v>17</v>
      </c>
      <c r="E474" s="1" t="s">
        <v>23</v>
      </c>
      <c r="F474" s="1" t="s">
        <v>2081</v>
      </c>
      <c r="G474" s="1" t="s">
        <v>1551</v>
      </c>
      <c r="H474" s="1">
        <v>99697</v>
      </c>
      <c r="I474" s="4">
        <v>0</v>
      </c>
      <c r="J474" s="1" t="s">
        <v>80</v>
      </c>
      <c r="K474" s="10"/>
    </row>
    <row r="475" spans="1:11" x14ac:dyDescent="0.2">
      <c r="A475" s="1" t="s">
        <v>558</v>
      </c>
      <c r="B475" s="1" t="s">
        <v>42</v>
      </c>
      <c r="C475" s="1" t="s">
        <v>49</v>
      </c>
      <c r="D475" s="1" t="s">
        <v>17</v>
      </c>
      <c r="E475" s="1" t="s">
        <v>15</v>
      </c>
      <c r="F475" s="1" t="s">
        <v>2062</v>
      </c>
      <c r="G475" s="1" t="s">
        <v>1552</v>
      </c>
      <c r="H475" s="1">
        <v>90770</v>
      </c>
      <c r="I475" s="4">
        <v>0</v>
      </c>
      <c r="J475" s="1" t="s">
        <v>1088</v>
      </c>
      <c r="K475" s="10"/>
    </row>
    <row r="476" spans="1:11" x14ac:dyDescent="0.2">
      <c r="A476" s="1" t="s">
        <v>559</v>
      </c>
      <c r="B476" s="1" t="s">
        <v>31</v>
      </c>
      <c r="C476" s="1" t="s">
        <v>64</v>
      </c>
      <c r="D476" s="1" t="s">
        <v>12</v>
      </c>
      <c r="E476" s="1" t="s">
        <v>15</v>
      </c>
      <c r="F476" s="1" t="s">
        <v>2061</v>
      </c>
      <c r="G476" s="1" t="s">
        <v>1553</v>
      </c>
      <c r="H476" s="1">
        <v>55369</v>
      </c>
      <c r="I476" s="4">
        <v>0</v>
      </c>
      <c r="J476" s="1" t="s">
        <v>1085</v>
      </c>
      <c r="K476" s="10"/>
    </row>
    <row r="477" spans="1:11" x14ac:dyDescent="0.2">
      <c r="A477" s="1" t="s">
        <v>560</v>
      </c>
      <c r="B477" s="1" t="s">
        <v>47</v>
      </c>
      <c r="C477" s="1" t="s">
        <v>57</v>
      </c>
      <c r="D477" s="1" t="s">
        <v>12</v>
      </c>
      <c r="E477" s="1" t="s">
        <v>23</v>
      </c>
      <c r="F477" s="1" t="s">
        <v>2048</v>
      </c>
      <c r="G477" s="1" t="s">
        <v>1554</v>
      </c>
      <c r="H477" s="1">
        <v>69578</v>
      </c>
      <c r="I477" s="4">
        <v>0</v>
      </c>
      <c r="J477" s="1" t="s">
        <v>80</v>
      </c>
      <c r="K477" s="10"/>
    </row>
    <row r="478" spans="1:11" x14ac:dyDescent="0.2">
      <c r="A478" s="1" t="s">
        <v>561</v>
      </c>
      <c r="B478" s="1" t="s">
        <v>21</v>
      </c>
      <c r="C478" s="1" t="s">
        <v>59</v>
      </c>
      <c r="D478" s="1" t="s">
        <v>17</v>
      </c>
      <c r="E478" s="1" t="s">
        <v>13</v>
      </c>
      <c r="F478" s="1" t="s">
        <v>2059</v>
      </c>
      <c r="G478" s="1" t="s">
        <v>1555</v>
      </c>
      <c r="H478" s="1">
        <v>167526</v>
      </c>
      <c r="I478" s="4">
        <v>0.26</v>
      </c>
      <c r="J478" s="1" t="s">
        <v>1086</v>
      </c>
      <c r="K478" s="10"/>
    </row>
    <row r="479" spans="1:11" x14ac:dyDescent="0.2">
      <c r="A479" s="1" t="s">
        <v>562</v>
      </c>
      <c r="B479" s="1" t="s">
        <v>47</v>
      </c>
      <c r="C479" s="1" t="s">
        <v>57</v>
      </c>
      <c r="D479" s="1" t="s">
        <v>12</v>
      </c>
      <c r="E479" s="1" t="s">
        <v>23</v>
      </c>
      <c r="F479" s="1" t="s">
        <v>2081</v>
      </c>
      <c r="G479" s="1" t="s">
        <v>1556</v>
      </c>
      <c r="H479" s="1">
        <v>65507</v>
      </c>
      <c r="I479" s="4">
        <v>0</v>
      </c>
      <c r="J479" s="1" t="s">
        <v>79</v>
      </c>
      <c r="K479" s="10"/>
    </row>
    <row r="480" spans="1:11" x14ac:dyDescent="0.2">
      <c r="A480" s="1" t="s">
        <v>563</v>
      </c>
      <c r="B480" s="1" t="s">
        <v>29</v>
      </c>
      <c r="C480" s="1" t="s">
        <v>58</v>
      </c>
      <c r="D480" s="1" t="s">
        <v>17</v>
      </c>
      <c r="E480" s="1" t="s">
        <v>23</v>
      </c>
      <c r="F480" s="1" t="s">
        <v>2083</v>
      </c>
      <c r="G480" s="1" t="s">
        <v>1557</v>
      </c>
      <c r="H480" s="1">
        <v>108268</v>
      </c>
      <c r="I480" s="4">
        <v>0.09</v>
      </c>
      <c r="J480" s="1" t="s">
        <v>83</v>
      </c>
      <c r="K480" s="10"/>
    </row>
    <row r="481" spans="1:11" x14ac:dyDescent="0.2">
      <c r="A481" s="1" t="s">
        <v>564</v>
      </c>
      <c r="B481" s="1" t="s">
        <v>24</v>
      </c>
      <c r="C481" s="1" t="s">
        <v>49</v>
      </c>
      <c r="D481" s="1" t="s">
        <v>17</v>
      </c>
      <c r="E481" s="1" t="s">
        <v>15</v>
      </c>
      <c r="F481" s="1" t="s">
        <v>2064</v>
      </c>
      <c r="G481" s="1" t="s">
        <v>1558</v>
      </c>
      <c r="H481" s="1">
        <v>80055</v>
      </c>
      <c r="I481" s="4">
        <v>0</v>
      </c>
      <c r="J481" s="1" t="s">
        <v>81</v>
      </c>
      <c r="K481" s="10"/>
    </row>
    <row r="482" spans="1:11" x14ac:dyDescent="0.2">
      <c r="A482" s="1" t="s">
        <v>565</v>
      </c>
      <c r="B482" s="1" t="s">
        <v>84</v>
      </c>
      <c r="C482" s="1" t="s">
        <v>62</v>
      </c>
      <c r="D482" s="1" t="s">
        <v>17</v>
      </c>
      <c r="E482" s="1" t="s">
        <v>23</v>
      </c>
      <c r="F482" s="1" t="s">
        <v>2079</v>
      </c>
      <c r="G482" s="1" t="s">
        <v>1559</v>
      </c>
      <c r="H482" s="1">
        <v>76802</v>
      </c>
      <c r="I482" s="4">
        <v>0</v>
      </c>
      <c r="J482" s="1" t="s">
        <v>79</v>
      </c>
      <c r="K482" s="10"/>
    </row>
    <row r="483" spans="1:11" x14ac:dyDescent="0.2">
      <c r="A483" s="1" t="s">
        <v>566</v>
      </c>
      <c r="B483" s="1" t="s">
        <v>11</v>
      </c>
      <c r="C483" s="1" t="s">
        <v>64</v>
      </c>
      <c r="D483" s="1" t="s">
        <v>17</v>
      </c>
      <c r="E483" s="1" t="s">
        <v>15</v>
      </c>
      <c r="F483" s="1" t="s">
        <v>2087</v>
      </c>
      <c r="G483" s="1" t="s">
        <v>1560</v>
      </c>
      <c r="H483" s="1">
        <v>253249</v>
      </c>
      <c r="I483" s="4">
        <v>0.31</v>
      </c>
      <c r="J483" s="1" t="s">
        <v>1087</v>
      </c>
      <c r="K483" s="10"/>
    </row>
    <row r="484" spans="1:11" x14ac:dyDescent="0.2">
      <c r="A484" s="1" t="s">
        <v>567</v>
      </c>
      <c r="B484" s="1" t="s">
        <v>36</v>
      </c>
      <c r="C484" s="1" t="s">
        <v>70</v>
      </c>
      <c r="D484" s="1" t="s">
        <v>12</v>
      </c>
      <c r="E484" s="1" t="s">
        <v>15</v>
      </c>
      <c r="F484" s="1" t="s">
        <v>2080</v>
      </c>
      <c r="G484" s="1" t="s">
        <v>1561</v>
      </c>
      <c r="H484" s="1">
        <v>78388</v>
      </c>
      <c r="I484" s="4">
        <v>0</v>
      </c>
      <c r="J484" s="1" t="s">
        <v>77</v>
      </c>
      <c r="K484" s="10"/>
    </row>
    <row r="485" spans="1:11" x14ac:dyDescent="0.2">
      <c r="A485" s="1" t="s">
        <v>568</v>
      </c>
      <c r="B485" s="1" t="s">
        <v>11</v>
      </c>
      <c r="C485" s="1" t="s">
        <v>54</v>
      </c>
      <c r="D485" s="1" t="s">
        <v>17</v>
      </c>
      <c r="E485" s="1" t="s">
        <v>13</v>
      </c>
      <c r="F485" s="1" t="s">
        <v>2078</v>
      </c>
      <c r="G485" s="1" t="s">
        <v>1562</v>
      </c>
      <c r="H485" s="1">
        <v>249870</v>
      </c>
      <c r="I485" s="4">
        <v>0.34</v>
      </c>
      <c r="J485" s="1" t="s">
        <v>1084</v>
      </c>
      <c r="K485" s="10"/>
    </row>
    <row r="486" spans="1:11" x14ac:dyDescent="0.2">
      <c r="A486" s="1" t="s">
        <v>569</v>
      </c>
      <c r="B486" s="1" t="s">
        <v>28</v>
      </c>
      <c r="C486" s="1" t="s">
        <v>71</v>
      </c>
      <c r="D486" s="1" t="s">
        <v>17</v>
      </c>
      <c r="E486" s="1" t="s">
        <v>15</v>
      </c>
      <c r="F486" s="1" t="s">
        <v>2067</v>
      </c>
      <c r="G486" s="1" t="s">
        <v>1563</v>
      </c>
      <c r="H486" s="1">
        <v>148321</v>
      </c>
      <c r="I486" s="4">
        <v>0.15</v>
      </c>
      <c r="J486" s="1" t="s">
        <v>81</v>
      </c>
      <c r="K486" s="10"/>
    </row>
    <row r="487" spans="1:11" x14ac:dyDescent="0.2">
      <c r="A487" s="1" t="s">
        <v>570</v>
      </c>
      <c r="B487" s="1" t="s">
        <v>37</v>
      </c>
      <c r="C487" s="1" t="s">
        <v>54</v>
      </c>
      <c r="D487" s="1" t="s">
        <v>12</v>
      </c>
      <c r="E487" s="1" t="s">
        <v>15</v>
      </c>
      <c r="F487" s="1" t="s">
        <v>2080</v>
      </c>
      <c r="G487" s="1" t="s">
        <v>1564</v>
      </c>
      <c r="H487" s="1">
        <v>90258</v>
      </c>
      <c r="I487" s="4">
        <v>0</v>
      </c>
      <c r="J487" s="1" t="s">
        <v>77</v>
      </c>
      <c r="K487" s="10"/>
    </row>
    <row r="488" spans="1:11" x14ac:dyDescent="0.2">
      <c r="A488" s="1" t="s">
        <v>571</v>
      </c>
      <c r="B488" s="1" t="s">
        <v>46</v>
      </c>
      <c r="C488" s="1" t="s">
        <v>50</v>
      </c>
      <c r="D488" s="1" t="s">
        <v>12</v>
      </c>
      <c r="E488" s="1" t="s">
        <v>22</v>
      </c>
      <c r="F488" s="1" t="s">
        <v>2081</v>
      </c>
      <c r="G488" s="1" t="s">
        <v>1565</v>
      </c>
      <c r="H488" s="1">
        <v>72486</v>
      </c>
      <c r="I488" s="4">
        <v>0</v>
      </c>
      <c r="J488" s="1" t="s">
        <v>1083</v>
      </c>
      <c r="K488" s="10"/>
    </row>
    <row r="489" spans="1:11" x14ac:dyDescent="0.2">
      <c r="A489" s="1" t="s">
        <v>572</v>
      </c>
      <c r="B489" s="1" t="s">
        <v>84</v>
      </c>
      <c r="C489" s="1" t="s">
        <v>73</v>
      </c>
      <c r="D489" s="1" t="s">
        <v>17</v>
      </c>
      <c r="E489" s="1" t="s">
        <v>23</v>
      </c>
      <c r="F489" s="1" t="s">
        <v>2055</v>
      </c>
      <c r="G489" s="1" t="s">
        <v>1566</v>
      </c>
      <c r="H489" s="1">
        <v>95499</v>
      </c>
      <c r="I489" s="4">
        <v>0</v>
      </c>
      <c r="J489" s="1" t="s">
        <v>83</v>
      </c>
      <c r="K489" s="10"/>
    </row>
    <row r="490" spans="1:11" x14ac:dyDescent="0.2">
      <c r="A490" s="1" t="s">
        <v>573</v>
      </c>
      <c r="B490" s="1" t="s">
        <v>84</v>
      </c>
      <c r="C490" s="1" t="s">
        <v>72</v>
      </c>
      <c r="D490" s="1" t="s">
        <v>12</v>
      </c>
      <c r="E490" s="1" t="s">
        <v>23</v>
      </c>
      <c r="F490" s="1" t="s">
        <v>2073</v>
      </c>
      <c r="G490" s="1" t="s">
        <v>1567</v>
      </c>
      <c r="H490" s="1">
        <v>90212</v>
      </c>
      <c r="I490" s="4">
        <v>0</v>
      </c>
      <c r="J490" s="1" t="s">
        <v>83</v>
      </c>
      <c r="K490" s="10"/>
    </row>
    <row r="491" spans="1:11" x14ac:dyDescent="0.2">
      <c r="A491" s="1" t="s">
        <v>574</v>
      </c>
      <c r="B491" s="1" t="s">
        <v>11</v>
      </c>
      <c r="C491" s="1" t="s">
        <v>60</v>
      </c>
      <c r="D491" s="1" t="s">
        <v>17</v>
      </c>
      <c r="E491" s="1" t="s">
        <v>15</v>
      </c>
      <c r="F491" s="1" t="s">
        <v>2085</v>
      </c>
      <c r="G491" s="1" t="s">
        <v>1568</v>
      </c>
      <c r="H491" s="1">
        <v>254057</v>
      </c>
      <c r="I491" s="4">
        <v>0.39</v>
      </c>
      <c r="J491" s="1" t="s">
        <v>78</v>
      </c>
      <c r="K491" s="10"/>
    </row>
    <row r="492" spans="1:11" x14ac:dyDescent="0.2">
      <c r="A492" s="1" t="s">
        <v>575</v>
      </c>
      <c r="B492" s="1" t="s">
        <v>38</v>
      </c>
      <c r="C492" s="1" t="s">
        <v>56</v>
      </c>
      <c r="D492" s="1" t="s">
        <v>12</v>
      </c>
      <c r="E492" s="1" t="s">
        <v>23</v>
      </c>
      <c r="F492" s="1" t="s">
        <v>2079</v>
      </c>
      <c r="G492" s="1" t="s">
        <v>1569</v>
      </c>
      <c r="H492" s="1">
        <v>43001</v>
      </c>
      <c r="I492" s="4">
        <v>0</v>
      </c>
      <c r="J492" s="1" t="s">
        <v>1087</v>
      </c>
      <c r="K492" s="10"/>
    </row>
    <row r="493" spans="1:11" x14ac:dyDescent="0.2">
      <c r="A493" s="1" t="s">
        <v>576</v>
      </c>
      <c r="B493" s="1" t="s">
        <v>25</v>
      </c>
      <c r="C493" s="1" t="s">
        <v>50</v>
      </c>
      <c r="D493" s="1" t="s">
        <v>17</v>
      </c>
      <c r="E493" s="1" t="s">
        <v>23</v>
      </c>
      <c r="F493" s="1" t="s">
        <v>2080</v>
      </c>
      <c r="G493" s="1" t="s">
        <v>1570</v>
      </c>
      <c r="H493" s="1">
        <v>85120</v>
      </c>
      <c r="I493" s="4">
        <v>0.09</v>
      </c>
      <c r="J493" s="1" t="s">
        <v>1083</v>
      </c>
      <c r="K493" s="10"/>
    </row>
    <row r="494" spans="1:11" x14ac:dyDescent="0.2">
      <c r="A494" s="1" t="s">
        <v>577</v>
      </c>
      <c r="B494" s="1" t="s">
        <v>38</v>
      </c>
      <c r="C494" s="1" t="s">
        <v>56</v>
      </c>
      <c r="D494" s="1" t="s">
        <v>17</v>
      </c>
      <c r="E494" s="1" t="s">
        <v>23</v>
      </c>
      <c r="F494" s="1" t="s">
        <v>2055</v>
      </c>
      <c r="G494" s="1" t="s">
        <v>1571</v>
      </c>
      <c r="H494" s="1">
        <v>52200</v>
      </c>
      <c r="I494" s="4">
        <v>0</v>
      </c>
      <c r="J494" s="1" t="s">
        <v>1088</v>
      </c>
      <c r="K494" s="10"/>
    </row>
    <row r="495" spans="1:11" x14ac:dyDescent="0.2">
      <c r="A495" s="1" t="s">
        <v>578</v>
      </c>
      <c r="B495" s="1" t="s">
        <v>28</v>
      </c>
      <c r="C495" s="1" t="s">
        <v>75</v>
      </c>
      <c r="D495" s="1" t="s">
        <v>12</v>
      </c>
      <c r="E495" s="1" t="s">
        <v>13</v>
      </c>
      <c r="F495" s="1" t="s">
        <v>2080</v>
      </c>
      <c r="G495" s="1" t="s">
        <v>1572</v>
      </c>
      <c r="H495" s="1">
        <v>150855</v>
      </c>
      <c r="I495" s="4">
        <v>0.11</v>
      </c>
      <c r="J495" s="1" t="s">
        <v>1085</v>
      </c>
      <c r="K495" s="10"/>
    </row>
    <row r="496" spans="1:11" x14ac:dyDescent="0.2">
      <c r="A496" s="1" t="s">
        <v>579</v>
      </c>
      <c r="B496" s="1" t="s">
        <v>16</v>
      </c>
      <c r="C496" s="1" t="s">
        <v>50</v>
      </c>
      <c r="D496" s="1" t="s">
        <v>12</v>
      </c>
      <c r="E496" s="1" t="s">
        <v>23</v>
      </c>
      <c r="F496" s="1" t="s">
        <v>2073</v>
      </c>
      <c r="G496" s="1" t="s">
        <v>1573</v>
      </c>
      <c r="H496" s="1">
        <v>65702</v>
      </c>
      <c r="I496" s="4">
        <v>0</v>
      </c>
      <c r="J496" s="1" t="s">
        <v>1088</v>
      </c>
      <c r="K496" s="10"/>
    </row>
    <row r="497" spans="1:11" x14ac:dyDescent="0.2">
      <c r="A497" s="1" t="s">
        <v>580</v>
      </c>
      <c r="B497" s="1" t="s">
        <v>21</v>
      </c>
      <c r="C497" s="1" t="s">
        <v>73</v>
      </c>
      <c r="D497" s="1" t="s">
        <v>17</v>
      </c>
      <c r="E497" s="1" t="s">
        <v>15</v>
      </c>
      <c r="F497" s="1" t="s">
        <v>2079</v>
      </c>
      <c r="G497" s="1" t="s">
        <v>1574</v>
      </c>
      <c r="H497" s="1">
        <v>162038</v>
      </c>
      <c r="I497" s="4">
        <v>0.24</v>
      </c>
      <c r="J497" s="1" t="s">
        <v>77</v>
      </c>
      <c r="K497" s="10"/>
    </row>
    <row r="498" spans="1:11" x14ac:dyDescent="0.2">
      <c r="A498" s="1" t="s">
        <v>581</v>
      </c>
      <c r="B498" s="1" t="s">
        <v>28</v>
      </c>
      <c r="C498" s="1" t="s">
        <v>60</v>
      </c>
      <c r="D498" s="1" t="s">
        <v>12</v>
      </c>
      <c r="E498" s="1" t="s">
        <v>15</v>
      </c>
      <c r="F498" s="1" t="s">
        <v>2053</v>
      </c>
      <c r="G498" s="1" t="s">
        <v>1575</v>
      </c>
      <c r="H498" s="1">
        <v>157057</v>
      </c>
      <c r="I498" s="4">
        <v>0.1</v>
      </c>
      <c r="J498" s="1" t="s">
        <v>1088</v>
      </c>
      <c r="K498" s="10"/>
    </row>
    <row r="499" spans="1:11" x14ac:dyDescent="0.2">
      <c r="A499" s="1" t="s">
        <v>582</v>
      </c>
      <c r="B499" s="1" t="s">
        <v>29</v>
      </c>
      <c r="C499" s="1" t="s">
        <v>49</v>
      </c>
      <c r="D499" s="1" t="s">
        <v>17</v>
      </c>
      <c r="E499" s="1" t="s">
        <v>13</v>
      </c>
      <c r="F499" s="1" t="s">
        <v>2077</v>
      </c>
      <c r="G499" s="1" t="s">
        <v>1576</v>
      </c>
      <c r="H499" s="1">
        <v>127559</v>
      </c>
      <c r="I499" s="4">
        <v>0.1</v>
      </c>
      <c r="J499" s="1" t="s">
        <v>1087</v>
      </c>
      <c r="K499" s="10"/>
    </row>
    <row r="500" spans="1:11" x14ac:dyDescent="0.2">
      <c r="A500" s="1" t="s">
        <v>583</v>
      </c>
      <c r="B500" s="1" t="s">
        <v>47</v>
      </c>
      <c r="C500" s="1" t="s">
        <v>66</v>
      </c>
      <c r="D500" s="1" t="s">
        <v>12</v>
      </c>
      <c r="E500" s="1" t="s">
        <v>13</v>
      </c>
      <c r="F500" s="1" t="s">
        <v>2085</v>
      </c>
      <c r="G500" s="1" t="s">
        <v>1577</v>
      </c>
      <c r="H500" s="1">
        <v>62644</v>
      </c>
      <c r="I500" s="4">
        <v>0</v>
      </c>
      <c r="J500" s="1" t="s">
        <v>1083</v>
      </c>
      <c r="K500" s="10"/>
    </row>
    <row r="501" spans="1:11" x14ac:dyDescent="0.2">
      <c r="A501" s="1" t="s">
        <v>584</v>
      </c>
      <c r="B501" s="1" t="s">
        <v>33</v>
      </c>
      <c r="C501" s="1" t="s">
        <v>50</v>
      </c>
      <c r="D501" s="1" t="s">
        <v>17</v>
      </c>
      <c r="E501" s="1" t="s">
        <v>15</v>
      </c>
      <c r="F501" s="1" t="s">
        <v>2049</v>
      </c>
      <c r="G501" s="1" t="s">
        <v>1578</v>
      </c>
      <c r="H501" s="1">
        <v>73907</v>
      </c>
      <c r="I501" s="4">
        <v>0</v>
      </c>
      <c r="J501" s="1" t="s">
        <v>78</v>
      </c>
      <c r="K501" s="10"/>
    </row>
    <row r="502" spans="1:11" x14ac:dyDescent="0.2">
      <c r="A502" s="1" t="s">
        <v>585</v>
      </c>
      <c r="B502" s="1" t="s">
        <v>84</v>
      </c>
      <c r="C502" s="1" t="s">
        <v>55</v>
      </c>
      <c r="D502" s="1" t="s">
        <v>12</v>
      </c>
      <c r="E502" s="1" t="s">
        <v>13</v>
      </c>
      <c r="F502" s="1" t="s">
        <v>2063</v>
      </c>
      <c r="G502" s="1" t="s">
        <v>1579</v>
      </c>
      <c r="H502" s="1">
        <v>90040</v>
      </c>
      <c r="I502" s="4">
        <v>0</v>
      </c>
      <c r="J502" s="1" t="s">
        <v>1084</v>
      </c>
      <c r="K502" s="10"/>
    </row>
    <row r="503" spans="1:11" x14ac:dyDescent="0.2">
      <c r="A503" s="1" t="s">
        <v>586</v>
      </c>
      <c r="B503" s="1" t="s">
        <v>40</v>
      </c>
      <c r="C503" s="1" t="s">
        <v>67</v>
      </c>
      <c r="D503" s="1" t="s">
        <v>12</v>
      </c>
      <c r="E503" s="1" t="s">
        <v>23</v>
      </c>
      <c r="F503" s="1" t="s">
        <v>2070</v>
      </c>
      <c r="G503" s="1" t="s">
        <v>1580</v>
      </c>
      <c r="H503" s="1">
        <v>91134</v>
      </c>
      <c r="I503" s="4">
        <v>0</v>
      </c>
      <c r="J503" s="1" t="s">
        <v>83</v>
      </c>
      <c r="K503" s="10"/>
    </row>
    <row r="504" spans="1:11" x14ac:dyDescent="0.2">
      <c r="A504" s="1" t="s">
        <v>587</v>
      </c>
      <c r="B504" s="1" t="s">
        <v>11</v>
      </c>
      <c r="C504" s="1" t="s">
        <v>65</v>
      </c>
      <c r="D504" s="1" t="s">
        <v>12</v>
      </c>
      <c r="E504" s="1" t="s">
        <v>15</v>
      </c>
      <c r="F504" s="1" t="s">
        <v>2062</v>
      </c>
      <c r="G504" s="1" t="s">
        <v>1581</v>
      </c>
      <c r="H504" s="1">
        <v>201396</v>
      </c>
      <c r="I504" s="4">
        <v>0.32</v>
      </c>
      <c r="J504" s="1" t="s">
        <v>1086</v>
      </c>
      <c r="K504" s="10"/>
    </row>
    <row r="505" spans="1:11" x14ac:dyDescent="0.2">
      <c r="A505" s="1" t="s">
        <v>588</v>
      </c>
      <c r="B505" s="1" t="s">
        <v>31</v>
      </c>
      <c r="C505" s="1" t="s">
        <v>76</v>
      </c>
      <c r="D505" s="1" t="s">
        <v>12</v>
      </c>
      <c r="E505" s="1" t="s">
        <v>15</v>
      </c>
      <c r="F505" s="1" t="s">
        <v>2047</v>
      </c>
      <c r="G505" s="1" t="s">
        <v>1582</v>
      </c>
      <c r="H505" s="1">
        <v>54733</v>
      </c>
      <c r="I505" s="4">
        <v>0</v>
      </c>
      <c r="J505" s="1" t="s">
        <v>77</v>
      </c>
      <c r="K505" s="10"/>
    </row>
    <row r="506" spans="1:11" x14ac:dyDescent="0.2">
      <c r="A506" s="1" t="s">
        <v>589</v>
      </c>
      <c r="B506" s="1" t="s">
        <v>46</v>
      </c>
      <c r="C506" s="1" t="s">
        <v>54</v>
      </c>
      <c r="D506" s="1" t="s">
        <v>17</v>
      </c>
      <c r="E506" s="1" t="s">
        <v>22</v>
      </c>
      <c r="F506" s="1" t="s">
        <v>2068</v>
      </c>
      <c r="G506" s="1" t="s">
        <v>1583</v>
      </c>
      <c r="H506" s="1">
        <v>65341</v>
      </c>
      <c r="I506" s="4">
        <v>0</v>
      </c>
      <c r="J506" s="1" t="s">
        <v>1086</v>
      </c>
      <c r="K506" s="10"/>
    </row>
    <row r="507" spans="1:11" x14ac:dyDescent="0.2">
      <c r="A507" s="1" t="s">
        <v>590</v>
      </c>
      <c r="B507" s="1" t="s">
        <v>28</v>
      </c>
      <c r="C507" s="1" t="s">
        <v>73</v>
      </c>
      <c r="D507" s="1" t="s">
        <v>12</v>
      </c>
      <c r="E507" s="1" t="s">
        <v>22</v>
      </c>
      <c r="F507" s="1" t="s">
        <v>2048</v>
      </c>
      <c r="G507" s="1" t="s">
        <v>1584</v>
      </c>
      <c r="H507" s="1">
        <v>139208</v>
      </c>
      <c r="I507" s="4">
        <v>0.11</v>
      </c>
      <c r="J507" s="1" t="s">
        <v>1087</v>
      </c>
      <c r="K507" s="10"/>
    </row>
    <row r="508" spans="1:11" x14ac:dyDescent="0.2">
      <c r="A508" s="1" t="s">
        <v>591</v>
      </c>
      <c r="B508" s="1" t="s">
        <v>84</v>
      </c>
      <c r="C508" s="1" t="s">
        <v>64</v>
      </c>
      <c r="D508" s="1" t="s">
        <v>17</v>
      </c>
      <c r="E508" s="1" t="s">
        <v>15</v>
      </c>
      <c r="F508" s="1" t="s">
        <v>2067</v>
      </c>
      <c r="G508" s="1" t="s">
        <v>1585</v>
      </c>
      <c r="H508" s="1">
        <v>73200</v>
      </c>
      <c r="I508" s="4">
        <v>0</v>
      </c>
      <c r="J508" s="1" t="s">
        <v>78</v>
      </c>
      <c r="K508" s="10"/>
    </row>
    <row r="509" spans="1:11" x14ac:dyDescent="0.2">
      <c r="A509" s="1" t="s">
        <v>592</v>
      </c>
      <c r="B509" s="1" t="s">
        <v>29</v>
      </c>
      <c r="C509" s="1" t="s">
        <v>59</v>
      </c>
      <c r="D509" s="1" t="s">
        <v>12</v>
      </c>
      <c r="E509" s="1" t="s">
        <v>23</v>
      </c>
      <c r="F509" s="1" t="s">
        <v>2077</v>
      </c>
      <c r="G509" s="1" t="s">
        <v>1586</v>
      </c>
      <c r="H509" s="1">
        <v>102636</v>
      </c>
      <c r="I509" s="4">
        <v>0.06</v>
      </c>
      <c r="J509" s="1" t="s">
        <v>1083</v>
      </c>
      <c r="K509" s="10"/>
    </row>
    <row r="510" spans="1:11" x14ac:dyDescent="0.2">
      <c r="A510" s="1" t="s">
        <v>593</v>
      </c>
      <c r="B510" s="1" t="s">
        <v>85</v>
      </c>
      <c r="C510" s="1" t="s">
        <v>64</v>
      </c>
      <c r="D510" s="1" t="s">
        <v>12</v>
      </c>
      <c r="E510" s="1" t="s">
        <v>23</v>
      </c>
      <c r="F510" s="1" t="s">
        <v>2050</v>
      </c>
      <c r="G510" s="1" t="s">
        <v>1587</v>
      </c>
      <c r="H510" s="1">
        <v>87427</v>
      </c>
      <c r="I510" s="4">
        <v>0</v>
      </c>
      <c r="J510" s="1" t="s">
        <v>83</v>
      </c>
      <c r="K510" s="10"/>
    </row>
    <row r="511" spans="1:11" x14ac:dyDescent="0.2">
      <c r="A511" s="1" t="s">
        <v>594</v>
      </c>
      <c r="B511" s="1" t="s">
        <v>34</v>
      </c>
      <c r="C511" s="1" t="s">
        <v>49</v>
      </c>
      <c r="D511" s="1" t="s">
        <v>17</v>
      </c>
      <c r="E511" s="1" t="s">
        <v>13</v>
      </c>
      <c r="F511" s="1" t="s">
        <v>2062</v>
      </c>
      <c r="G511" s="1" t="s">
        <v>1588</v>
      </c>
      <c r="H511" s="1">
        <v>49219</v>
      </c>
      <c r="I511" s="4">
        <v>0</v>
      </c>
      <c r="J511" s="1" t="s">
        <v>1088</v>
      </c>
      <c r="K511" s="10"/>
    </row>
    <row r="512" spans="1:11" x14ac:dyDescent="0.2">
      <c r="A512" s="1" t="s">
        <v>595</v>
      </c>
      <c r="B512" s="1" t="s">
        <v>29</v>
      </c>
      <c r="C512" s="1" t="s">
        <v>52</v>
      </c>
      <c r="D512" s="1" t="s">
        <v>17</v>
      </c>
      <c r="E512" s="1" t="s">
        <v>15</v>
      </c>
      <c r="F512" s="1" t="s">
        <v>2049</v>
      </c>
      <c r="G512" s="1" t="s">
        <v>1431</v>
      </c>
      <c r="H512" s="1">
        <v>106437</v>
      </c>
      <c r="I512" s="4">
        <v>7.0000000000000007E-2</v>
      </c>
      <c r="J512" s="1" t="s">
        <v>77</v>
      </c>
      <c r="K512" s="10"/>
    </row>
    <row r="513" spans="1:11" x14ac:dyDescent="0.2">
      <c r="A513" s="1" t="s">
        <v>596</v>
      </c>
      <c r="B513" s="1" t="s">
        <v>30</v>
      </c>
      <c r="C513" s="1" t="s">
        <v>52</v>
      </c>
      <c r="D513" s="1" t="s">
        <v>17</v>
      </c>
      <c r="E513" s="1" t="s">
        <v>23</v>
      </c>
      <c r="F513" s="1" t="s">
        <v>2077</v>
      </c>
      <c r="G513" s="1" t="s">
        <v>1589</v>
      </c>
      <c r="H513" s="1">
        <v>64364</v>
      </c>
      <c r="I513" s="4">
        <v>0</v>
      </c>
      <c r="J513" s="1" t="s">
        <v>83</v>
      </c>
      <c r="K513" s="10"/>
    </row>
    <row r="514" spans="1:11" x14ac:dyDescent="0.2">
      <c r="A514" s="1" t="s">
        <v>597</v>
      </c>
      <c r="B514" s="1" t="s">
        <v>21</v>
      </c>
      <c r="C514" s="1" t="s">
        <v>56</v>
      </c>
      <c r="D514" s="1" t="s">
        <v>17</v>
      </c>
      <c r="E514" s="1" t="s">
        <v>13</v>
      </c>
      <c r="F514" s="1" t="s">
        <v>2049</v>
      </c>
      <c r="G514" s="1" t="s">
        <v>1590</v>
      </c>
      <c r="H514" s="1">
        <v>172180</v>
      </c>
      <c r="I514" s="4">
        <v>0.3</v>
      </c>
      <c r="J514" s="1" t="s">
        <v>1088</v>
      </c>
      <c r="K514" s="10"/>
    </row>
    <row r="515" spans="1:11" x14ac:dyDescent="0.2">
      <c r="A515" s="1" t="s">
        <v>598</v>
      </c>
      <c r="B515" s="1" t="s">
        <v>84</v>
      </c>
      <c r="C515" s="1" t="s">
        <v>63</v>
      </c>
      <c r="D515" s="1" t="s">
        <v>12</v>
      </c>
      <c r="E515" s="1" t="s">
        <v>23</v>
      </c>
      <c r="F515" s="1" t="s">
        <v>2076</v>
      </c>
      <c r="G515" s="1" t="s">
        <v>1591</v>
      </c>
      <c r="H515" s="1">
        <v>88343</v>
      </c>
      <c r="I515" s="4">
        <v>0</v>
      </c>
      <c r="J515" s="1" t="s">
        <v>80</v>
      </c>
      <c r="K515" s="10"/>
    </row>
    <row r="516" spans="1:11" x14ac:dyDescent="0.2">
      <c r="A516" s="1" t="s">
        <v>599</v>
      </c>
      <c r="B516" s="1" t="s">
        <v>41</v>
      </c>
      <c r="C516" s="1" t="s">
        <v>68</v>
      </c>
      <c r="D516" s="1" t="s">
        <v>17</v>
      </c>
      <c r="E516" s="1" t="s">
        <v>23</v>
      </c>
      <c r="F516" s="1" t="s">
        <v>2051</v>
      </c>
      <c r="G516" s="1" t="s">
        <v>1592</v>
      </c>
      <c r="H516" s="1">
        <v>66649</v>
      </c>
      <c r="I516" s="4">
        <v>0</v>
      </c>
      <c r="J516" s="1" t="s">
        <v>80</v>
      </c>
      <c r="K516" s="10"/>
    </row>
    <row r="517" spans="1:11" x14ac:dyDescent="0.2">
      <c r="A517" s="1" t="s">
        <v>600</v>
      </c>
      <c r="B517" s="1" t="s">
        <v>29</v>
      </c>
      <c r="C517" s="1" t="s">
        <v>73</v>
      </c>
      <c r="D517" s="1" t="s">
        <v>12</v>
      </c>
      <c r="E517" s="1" t="s">
        <v>13</v>
      </c>
      <c r="F517" s="1" t="s">
        <v>2082</v>
      </c>
      <c r="G517" s="1" t="s">
        <v>1593</v>
      </c>
      <c r="H517" s="1">
        <v>102847</v>
      </c>
      <c r="I517" s="4">
        <v>0.05</v>
      </c>
      <c r="J517" s="1" t="s">
        <v>1084</v>
      </c>
      <c r="K517" s="10"/>
    </row>
    <row r="518" spans="1:11" x14ac:dyDescent="0.2">
      <c r="A518" s="1" t="s">
        <v>601</v>
      </c>
      <c r="B518" s="1" t="s">
        <v>28</v>
      </c>
      <c r="C518" s="1" t="s">
        <v>52</v>
      </c>
      <c r="D518" s="1" t="s">
        <v>17</v>
      </c>
      <c r="E518" s="1" t="s">
        <v>23</v>
      </c>
      <c r="F518" s="1" t="s">
        <v>2077</v>
      </c>
      <c r="G518" s="1" t="s">
        <v>1594</v>
      </c>
      <c r="H518" s="1">
        <v>134881</v>
      </c>
      <c r="I518" s="4">
        <v>0.15</v>
      </c>
      <c r="J518" s="1" t="s">
        <v>79</v>
      </c>
      <c r="K518" s="10"/>
    </row>
    <row r="519" spans="1:11" x14ac:dyDescent="0.2">
      <c r="A519" s="1" t="s">
        <v>602</v>
      </c>
      <c r="B519" s="1" t="s">
        <v>30</v>
      </c>
      <c r="C519" s="1" t="s">
        <v>71</v>
      </c>
      <c r="D519" s="1" t="s">
        <v>17</v>
      </c>
      <c r="E519" s="1" t="s">
        <v>15</v>
      </c>
      <c r="F519" s="1" t="s">
        <v>2074</v>
      </c>
      <c r="G519" s="1" t="s">
        <v>1595</v>
      </c>
      <c r="H519" s="1">
        <v>68807</v>
      </c>
      <c r="I519" s="4">
        <v>0</v>
      </c>
      <c r="J519" s="1" t="s">
        <v>82</v>
      </c>
      <c r="K519" s="10"/>
    </row>
    <row r="520" spans="1:11" x14ac:dyDescent="0.2">
      <c r="A520" s="1" t="s">
        <v>603</v>
      </c>
      <c r="B520" s="1" t="s">
        <v>11</v>
      </c>
      <c r="C520" s="1" t="s">
        <v>50</v>
      </c>
      <c r="D520" s="1" t="s">
        <v>17</v>
      </c>
      <c r="E520" s="1" t="s">
        <v>13</v>
      </c>
      <c r="F520" s="1" t="s">
        <v>2063</v>
      </c>
      <c r="G520" s="1" t="s">
        <v>1596</v>
      </c>
      <c r="H520" s="1">
        <v>228822</v>
      </c>
      <c r="I520" s="4">
        <v>0.36</v>
      </c>
      <c r="J520" s="1" t="s">
        <v>1086</v>
      </c>
      <c r="K520" s="10"/>
    </row>
    <row r="521" spans="1:11" x14ac:dyDescent="0.2">
      <c r="A521" s="1" t="s">
        <v>604</v>
      </c>
      <c r="B521" s="1" t="s">
        <v>31</v>
      </c>
      <c r="C521" s="1" t="s">
        <v>71</v>
      </c>
      <c r="D521" s="1" t="s">
        <v>17</v>
      </c>
      <c r="E521" s="1" t="s">
        <v>13</v>
      </c>
      <c r="F521" s="1" t="s">
        <v>2068</v>
      </c>
      <c r="G521" s="1" t="s">
        <v>1597</v>
      </c>
      <c r="H521" s="1">
        <v>43391</v>
      </c>
      <c r="I521" s="4">
        <v>0</v>
      </c>
      <c r="J521" s="1" t="s">
        <v>1088</v>
      </c>
      <c r="K521" s="10"/>
    </row>
    <row r="522" spans="1:11" x14ac:dyDescent="0.2">
      <c r="A522" s="1" t="s">
        <v>605</v>
      </c>
      <c r="B522" s="1" t="s">
        <v>18</v>
      </c>
      <c r="C522" s="1" t="s">
        <v>57</v>
      </c>
      <c r="D522" s="1" t="s">
        <v>17</v>
      </c>
      <c r="E522" s="1" t="s">
        <v>15</v>
      </c>
      <c r="F522" s="1" t="s">
        <v>2054</v>
      </c>
      <c r="G522" s="1" t="s">
        <v>1598</v>
      </c>
      <c r="H522" s="1">
        <v>91782</v>
      </c>
      <c r="I522" s="4">
        <v>0</v>
      </c>
      <c r="J522" s="1" t="s">
        <v>77</v>
      </c>
      <c r="K522" s="10"/>
    </row>
    <row r="523" spans="1:11" x14ac:dyDescent="0.2">
      <c r="A523" s="1" t="s">
        <v>606</v>
      </c>
      <c r="B523" s="1" t="s">
        <v>11</v>
      </c>
      <c r="C523" s="1" t="s">
        <v>74</v>
      </c>
      <c r="D523" s="1" t="s">
        <v>12</v>
      </c>
      <c r="E523" s="1" t="s">
        <v>15</v>
      </c>
      <c r="F523" s="1" t="s">
        <v>2062</v>
      </c>
      <c r="G523" s="1" t="s">
        <v>1599</v>
      </c>
      <c r="H523" s="1">
        <v>211637</v>
      </c>
      <c r="I523" s="4">
        <v>0.31</v>
      </c>
      <c r="J523" s="1" t="s">
        <v>1084</v>
      </c>
      <c r="K523" s="10"/>
    </row>
    <row r="524" spans="1:11" x14ac:dyDescent="0.2">
      <c r="A524" s="1" t="s">
        <v>607</v>
      </c>
      <c r="B524" s="1" t="s">
        <v>25</v>
      </c>
      <c r="C524" s="1" t="s">
        <v>50</v>
      </c>
      <c r="D524" s="1" t="s">
        <v>17</v>
      </c>
      <c r="E524" s="1" t="s">
        <v>13</v>
      </c>
      <c r="F524" s="1" t="s">
        <v>2068</v>
      </c>
      <c r="G524" s="1" t="s">
        <v>1600</v>
      </c>
      <c r="H524" s="1">
        <v>73255</v>
      </c>
      <c r="I524" s="4">
        <v>0.09</v>
      </c>
      <c r="J524" s="1" t="s">
        <v>1085</v>
      </c>
      <c r="K524" s="10"/>
    </row>
    <row r="525" spans="1:11" x14ac:dyDescent="0.2">
      <c r="A525" s="1" t="s">
        <v>608</v>
      </c>
      <c r="B525" s="1" t="s">
        <v>29</v>
      </c>
      <c r="C525" s="1" t="s">
        <v>53</v>
      </c>
      <c r="D525" s="1" t="s">
        <v>17</v>
      </c>
      <c r="E525" s="1" t="s">
        <v>13</v>
      </c>
      <c r="F525" s="1" t="s">
        <v>2068</v>
      </c>
      <c r="G525" s="1" t="s">
        <v>1601</v>
      </c>
      <c r="H525" s="1">
        <v>108826</v>
      </c>
      <c r="I525" s="4">
        <v>0.1</v>
      </c>
      <c r="J525" s="1" t="s">
        <v>1086</v>
      </c>
      <c r="K525" s="10"/>
    </row>
    <row r="526" spans="1:11" x14ac:dyDescent="0.2">
      <c r="A526" s="1" t="s">
        <v>609</v>
      </c>
      <c r="B526" s="1" t="s">
        <v>41</v>
      </c>
      <c r="C526" s="1" t="s">
        <v>68</v>
      </c>
      <c r="D526" s="1" t="s">
        <v>17</v>
      </c>
      <c r="E526" s="1" t="s">
        <v>13</v>
      </c>
      <c r="F526" s="1" t="s">
        <v>2055</v>
      </c>
      <c r="G526" s="1" t="s">
        <v>1602</v>
      </c>
      <c r="H526" s="1">
        <v>94352</v>
      </c>
      <c r="I526" s="4">
        <v>0</v>
      </c>
      <c r="J526" s="1" t="s">
        <v>1086</v>
      </c>
      <c r="K526" s="10"/>
    </row>
    <row r="527" spans="1:11" x14ac:dyDescent="0.2">
      <c r="A527" s="1" t="s">
        <v>610</v>
      </c>
      <c r="B527" s="1" t="s">
        <v>43</v>
      </c>
      <c r="C527" s="1" t="s">
        <v>49</v>
      </c>
      <c r="D527" s="1" t="s">
        <v>12</v>
      </c>
      <c r="E527" s="1" t="s">
        <v>23</v>
      </c>
      <c r="F527" s="1" t="s">
        <v>2047</v>
      </c>
      <c r="G527" s="1" t="s">
        <v>1603</v>
      </c>
      <c r="H527" s="1">
        <v>73955</v>
      </c>
      <c r="I527" s="4">
        <v>0</v>
      </c>
      <c r="J527" s="1" t="s">
        <v>1085</v>
      </c>
      <c r="K527" s="10"/>
    </row>
    <row r="528" spans="1:11" x14ac:dyDescent="0.2">
      <c r="A528" s="1" t="s">
        <v>611</v>
      </c>
      <c r="B528" s="1" t="s">
        <v>29</v>
      </c>
      <c r="C528" s="1" t="s">
        <v>56</v>
      </c>
      <c r="D528" s="1" t="s">
        <v>17</v>
      </c>
      <c r="E528" s="1" t="s">
        <v>23</v>
      </c>
      <c r="F528" s="1" t="s">
        <v>2055</v>
      </c>
      <c r="G528" s="1" t="s">
        <v>1604</v>
      </c>
      <c r="H528" s="1">
        <v>113909</v>
      </c>
      <c r="I528" s="4">
        <v>0.06</v>
      </c>
      <c r="J528" s="1" t="s">
        <v>80</v>
      </c>
      <c r="K528" s="10"/>
    </row>
    <row r="529" spans="1:11" x14ac:dyDescent="0.2">
      <c r="A529" s="1" t="s">
        <v>612</v>
      </c>
      <c r="B529" s="1" t="s">
        <v>42</v>
      </c>
      <c r="C529" s="1" t="s">
        <v>50</v>
      </c>
      <c r="D529" s="1" t="s">
        <v>17</v>
      </c>
      <c r="E529" s="1" t="s">
        <v>15</v>
      </c>
      <c r="F529" s="1" t="s">
        <v>2052</v>
      </c>
      <c r="G529" s="1" t="s">
        <v>1605</v>
      </c>
      <c r="H529" s="1">
        <v>92321</v>
      </c>
      <c r="I529" s="4">
        <v>0</v>
      </c>
      <c r="J529" s="1" t="s">
        <v>1084</v>
      </c>
      <c r="K529" s="10"/>
    </row>
    <row r="530" spans="1:11" x14ac:dyDescent="0.2">
      <c r="A530" s="1" t="s">
        <v>613</v>
      </c>
      <c r="B530" s="1" t="s">
        <v>25</v>
      </c>
      <c r="C530" s="1" t="s">
        <v>49</v>
      </c>
      <c r="D530" s="1" t="s">
        <v>17</v>
      </c>
      <c r="E530" s="1" t="s">
        <v>13</v>
      </c>
      <c r="F530" s="1" t="s">
        <v>2074</v>
      </c>
      <c r="G530" s="1" t="s">
        <v>1606</v>
      </c>
      <c r="H530" s="1">
        <v>99557</v>
      </c>
      <c r="I530" s="4">
        <v>0.09</v>
      </c>
      <c r="J530" s="1" t="s">
        <v>1083</v>
      </c>
      <c r="K530" s="10"/>
    </row>
    <row r="531" spans="1:11" x14ac:dyDescent="0.2">
      <c r="A531" s="1" t="s">
        <v>614</v>
      </c>
      <c r="B531" s="1" t="s">
        <v>27</v>
      </c>
      <c r="C531" s="1" t="s">
        <v>57</v>
      </c>
      <c r="D531" s="1" t="s">
        <v>12</v>
      </c>
      <c r="E531" s="1" t="s">
        <v>13</v>
      </c>
      <c r="F531" s="1" t="s">
        <v>2068</v>
      </c>
      <c r="G531" s="1" t="s">
        <v>1607</v>
      </c>
      <c r="H531" s="1">
        <v>115854</v>
      </c>
      <c r="I531" s="4">
        <v>0</v>
      </c>
      <c r="J531" s="1" t="s">
        <v>1085</v>
      </c>
      <c r="K531" s="10"/>
    </row>
    <row r="532" spans="1:11" x14ac:dyDescent="0.2">
      <c r="A532" s="1" t="s">
        <v>615</v>
      </c>
      <c r="B532" s="1" t="s">
        <v>43</v>
      </c>
      <c r="C532" s="1" t="s">
        <v>50</v>
      </c>
      <c r="D532" s="1" t="s">
        <v>12</v>
      </c>
      <c r="E532" s="1" t="s">
        <v>23</v>
      </c>
      <c r="F532" s="1" t="s">
        <v>2065</v>
      </c>
      <c r="G532" s="1" t="s">
        <v>1608</v>
      </c>
      <c r="H532" s="1">
        <v>82462</v>
      </c>
      <c r="I532" s="4">
        <v>0</v>
      </c>
      <c r="J532" s="1" t="s">
        <v>1087</v>
      </c>
      <c r="K532" s="10"/>
    </row>
    <row r="533" spans="1:11" x14ac:dyDescent="0.2">
      <c r="A533" s="1" t="s">
        <v>616</v>
      </c>
      <c r="B533" s="1" t="s">
        <v>11</v>
      </c>
      <c r="C533" s="1" t="s">
        <v>49</v>
      </c>
      <c r="D533" s="1" t="s">
        <v>12</v>
      </c>
      <c r="E533" s="1" t="s">
        <v>13</v>
      </c>
      <c r="F533" s="1" t="s">
        <v>2073</v>
      </c>
      <c r="G533" s="1" t="s">
        <v>1609</v>
      </c>
      <c r="H533" s="1">
        <v>198473</v>
      </c>
      <c r="I533" s="4">
        <v>0.32</v>
      </c>
      <c r="J533" s="1" t="s">
        <v>1086</v>
      </c>
      <c r="K533" s="10"/>
    </row>
    <row r="534" spans="1:11" x14ac:dyDescent="0.2">
      <c r="A534" s="1" t="s">
        <v>617</v>
      </c>
      <c r="B534" s="1" t="s">
        <v>28</v>
      </c>
      <c r="C534" s="1" t="s">
        <v>73</v>
      </c>
      <c r="D534" s="1" t="s">
        <v>12</v>
      </c>
      <c r="E534" s="1" t="s">
        <v>15</v>
      </c>
      <c r="F534" s="1" t="s">
        <v>2066</v>
      </c>
      <c r="G534" s="1" t="s">
        <v>1610</v>
      </c>
      <c r="H534" s="1">
        <v>153492</v>
      </c>
      <c r="I534" s="4">
        <v>0.11</v>
      </c>
      <c r="J534" s="1" t="s">
        <v>1084</v>
      </c>
      <c r="K534" s="10"/>
    </row>
    <row r="535" spans="1:11" x14ac:dyDescent="0.2">
      <c r="A535" s="1" t="s">
        <v>618</v>
      </c>
      <c r="B535" s="1" t="s">
        <v>11</v>
      </c>
      <c r="C535" s="1" t="s">
        <v>75</v>
      </c>
      <c r="D535" s="1" t="s">
        <v>12</v>
      </c>
      <c r="E535" s="1" t="s">
        <v>22</v>
      </c>
      <c r="F535" s="1" t="s">
        <v>2068</v>
      </c>
      <c r="G535" s="1" t="s">
        <v>1611</v>
      </c>
      <c r="H535" s="1">
        <v>208210</v>
      </c>
      <c r="I535" s="4">
        <v>0.3</v>
      </c>
      <c r="J535" s="1" t="s">
        <v>1083</v>
      </c>
      <c r="K535" s="10"/>
    </row>
    <row r="536" spans="1:11" x14ac:dyDescent="0.2">
      <c r="A536" s="1" t="s">
        <v>619</v>
      </c>
      <c r="B536" s="1" t="s">
        <v>84</v>
      </c>
      <c r="C536" s="1" t="s">
        <v>74</v>
      </c>
      <c r="D536" s="1" t="s">
        <v>17</v>
      </c>
      <c r="E536" s="1" t="s">
        <v>13</v>
      </c>
      <c r="F536" s="1" t="s">
        <v>2076</v>
      </c>
      <c r="G536" s="1" t="s">
        <v>1612</v>
      </c>
      <c r="H536" s="1">
        <v>91632</v>
      </c>
      <c r="I536" s="4">
        <v>0</v>
      </c>
      <c r="J536" s="1" t="s">
        <v>1085</v>
      </c>
      <c r="K536" s="10"/>
    </row>
    <row r="537" spans="1:11" x14ac:dyDescent="0.2">
      <c r="A537" s="1" t="s">
        <v>620</v>
      </c>
      <c r="B537" s="1" t="s">
        <v>14</v>
      </c>
      <c r="C537" s="1" t="s">
        <v>75</v>
      </c>
      <c r="D537" s="1" t="s">
        <v>17</v>
      </c>
      <c r="E537" s="1" t="s">
        <v>15</v>
      </c>
      <c r="F537" s="1" t="s">
        <v>2058</v>
      </c>
      <c r="G537" s="1" t="s">
        <v>1613</v>
      </c>
      <c r="H537" s="1">
        <v>71755</v>
      </c>
      <c r="I537" s="4">
        <v>0</v>
      </c>
      <c r="J537" s="1" t="s">
        <v>77</v>
      </c>
      <c r="K537" s="10"/>
    </row>
    <row r="538" spans="1:11" x14ac:dyDescent="0.2">
      <c r="A538" s="1" t="s">
        <v>621</v>
      </c>
      <c r="B538" s="1" t="s">
        <v>29</v>
      </c>
      <c r="C538" s="1" t="s">
        <v>76</v>
      </c>
      <c r="D538" s="1" t="s">
        <v>12</v>
      </c>
      <c r="E538" s="1" t="s">
        <v>15</v>
      </c>
      <c r="F538" s="1" t="s">
        <v>2074</v>
      </c>
      <c r="G538" s="1" t="s">
        <v>1614</v>
      </c>
      <c r="H538" s="1">
        <v>111006</v>
      </c>
      <c r="I538" s="4">
        <v>0.08</v>
      </c>
      <c r="J538" s="1" t="s">
        <v>77</v>
      </c>
      <c r="K538" s="10"/>
    </row>
    <row r="539" spans="1:11" x14ac:dyDescent="0.2">
      <c r="A539" s="1" t="s">
        <v>622</v>
      </c>
      <c r="B539" s="1" t="s">
        <v>20</v>
      </c>
      <c r="C539" s="1" t="s">
        <v>54</v>
      </c>
      <c r="D539" s="1" t="s">
        <v>17</v>
      </c>
      <c r="E539" s="1" t="s">
        <v>15</v>
      </c>
      <c r="F539" s="1" t="s">
        <v>2047</v>
      </c>
      <c r="G539" s="1" t="s">
        <v>1615</v>
      </c>
      <c r="H539" s="1">
        <v>99774</v>
      </c>
      <c r="I539" s="4">
        <v>0</v>
      </c>
      <c r="J539" s="1" t="s">
        <v>1087</v>
      </c>
      <c r="K539" s="10"/>
    </row>
    <row r="540" spans="1:11" x14ac:dyDescent="0.2">
      <c r="A540" s="1" t="s">
        <v>623</v>
      </c>
      <c r="B540" s="1" t="s">
        <v>21</v>
      </c>
      <c r="C540" s="1" t="s">
        <v>49</v>
      </c>
      <c r="D540" s="1" t="s">
        <v>17</v>
      </c>
      <c r="E540" s="1" t="s">
        <v>15</v>
      </c>
      <c r="F540" s="1" t="s">
        <v>2047</v>
      </c>
      <c r="G540" s="1" t="s">
        <v>1616</v>
      </c>
      <c r="H540" s="1">
        <v>184648</v>
      </c>
      <c r="I540" s="4">
        <v>0.24</v>
      </c>
      <c r="J540" s="1" t="s">
        <v>78</v>
      </c>
      <c r="K540" s="10"/>
    </row>
    <row r="541" spans="1:11" x14ac:dyDescent="0.2">
      <c r="A541" s="1" t="s">
        <v>624</v>
      </c>
      <c r="B541" s="1" t="s">
        <v>11</v>
      </c>
      <c r="C541" s="1" t="s">
        <v>50</v>
      </c>
      <c r="D541" s="1" t="s">
        <v>17</v>
      </c>
      <c r="E541" s="1" t="s">
        <v>23</v>
      </c>
      <c r="F541" s="1" t="s">
        <v>2057</v>
      </c>
      <c r="G541" s="1" t="s">
        <v>1617</v>
      </c>
      <c r="H541" s="1">
        <v>247874</v>
      </c>
      <c r="I541" s="4">
        <v>0.33</v>
      </c>
      <c r="J541" s="1" t="s">
        <v>79</v>
      </c>
      <c r="K541" s="10"/>
    </row>
    <row r="542" spans="1:11" x14ac:dyDescent="0.2">
      <c r="A542" s="1" t="s">
        <v>625</v>
      </c>
      <c r="B542" s="1" t="s">
        <v>40</v>
      </c>
      <c r="C542" s="1" t="s">
        <v>67</v>
      </c>
      <c r="D542" s="1" t="s">
        <v>17</v>
      </c>
      <c r="E542" s="1" t="s">
        <v>15</v>
      </c>
      <c r="F542" s="1" t="s">
        <v>2080</v>
      </c>
      <c r="G542" s="1" t="s">
        <v>1618</v>
      </c>
      <c r="H542" s="1">
        <v>62239</v>
      </c>
      <c r="I542" s="4">
        <v>0</v>
      </c>
      <c r="J542" s="1" t="s">
        <v>81</v>
      </c>
      <c r="K542" s="10"/>
    </row>
    <row r="543" spans="1:11" x14ac:dyDescent="0.2">
      <c r="A543" s="1" t="s">
        <v>626</v>
      </c>
      <c r="B543" s="1" t="s">
        <v>29</v>
      </c>
      <c r="C543" s="1" t="s">
        <v>59</v>
      </c>
      <c r="D543" s="1" t="s">
        <v>12</v>
      </c>
      <c r="E543" s="1" t="s">
        <v>13</v>
      </c>
      <c r="F543" s="1" t="s">
        <v>2058</v>
      </c>
      <c r="G543" s="1" t="s">
        <v>1619</v>
      </c>
      <c r="H543" s="1">
        <v>114911</v>
      </c>
      <c r="I543" s="4">
        <v>7.0000000000000007E-2</v>
      </c>
      <c r="J543" s="1" t="s">
        <v>1084</v>
      </c>
      <c r="K543" s="10"/>
    </row>
    <row r="544" spans="1:11" x14ac:dyDescent="0.2">
      <c r="A544" s="1" t="s">
        <v>627</v>
      </c>
      <c r="B544" s="1" t="s">
        <v>45</v>
      </c>
      <c r="C544" s="1" t="s">
        <v>66</v>
      </c>
      <c r="D544" s="1" t="s">
        <v>17</v>
      </c>
      <c r="E544" s="1" t="s">
        <v>23</v>
      </c>
      <c r="F544" s="1" t="s">
        <v>2062</v>
      </c>
      <c r="G544" s="1" t="s">
        <v>1620</v>
      </c>
      <c r="H544" s="1">
        <v>115490</v>
      </c>
      <c r="I544" s="4">
        <v>0.12</v>
      </c>
      <c r="J544" s="1" t="s">
        <v>1084</v>
      </c>
      <c r="K544" s="10"/>
    </row>
    <row r="545" spans="1:11" x14ac:dyDescent="0.2">
      <c r="A545" s="1" t="s">
        <v>628</v>
      </c>
      <c r="B545" s="1" t="s">
        <v>29</v>
      </c>
      <c r="C545" s="1" t="s">
        <v>59</v>
      </c>
      <c r="D545" s="1" t="s">
        <v>17</v>
      </c>
      <c r="E545" s="1" t="s">
        <v>15</v>
      </c>
      <c r="F545" s="1" t="s">
        <v>2055</v>
      </c>
      <c r="G545" s="1" t="s">
        <v>1621</v>
      </c>
      <c r="H545" s="1">
        <v>118708</v>
      </c>
      <c r="I545" s="4">
        <v>7.0000000000000007E-2</v>
      </c>
      <c r="J545" s="1" t="s">
        <v>78</v>
      </c>
      <c r="K545" s="10"/>
    </row>
    <row r="546" spans="1:11" x14ac:dyDescent="0.2">
      <c r="A546" s="1" t="s">
        <v>629</v>
      </c>
      <c r="B546" s="1" t="s">
        <v>21</v>
      </c>
      <c r="C546" s="1" t="s">
        <v>59</v>
      </c>
      <c r="D546" s="1" t="s">
        <v>12</v>
      </c>
      <c r="E546" s="1" t="s">
        <v>15</v>
      </c>
      <c r="F546" s="1" t="s">
        <v>2054</v>
      </c>
      <c r="G546" s="1" t="s">
        <v>1622</v>
      </c>
      <c r="H546" s="1">
        <v>197649</v>
      </c>
      <c r="I546" s="4">
        <v>0.2</v>
      </c>
      <c r="J546" s="1" t="s">
        <v>1088</v>
      </c>
      <c r="K546" s="10"/>
    </row>
    <row r="547" spans="1:11" x14ac:dyDescent="0.2">
      <c r="A547" s="1" t="s">
        <v>630</v>
      </c>
      <c r="B547" s="1" t="s">
        <v>84</v>
      </c>
      <c r="C547" s="1" t="s">
        <v>59</v>
      </c>
      <c r="D547" s="1" t="s">
        <v>12</v>
      </c>
      <c r="E547" s="1" t="s">
        <v>15</v>
      </c>
      <c r="F547" s="1" t="s">
        <v>2062</v>
      </c>
      <c r="G547" s="1" t="s">
        <v>1623</v>
      </c>
      <c r="H547" s="1">
        <v>89841</v>
      </c>
      <c r="I547" s="4">
        <v>0</v>
      </c>
      <c r="J547" s="1" t="s">
        <v>81</v>
      </c>
      <c r="K547" s="10"/>
    </row>
    <row r="548" spans="1:11" x14ac:dyDescent="0.2">
      <c r="A548" s="1" t="s">
        <v>631</v>
      </c>
      <c r="B548" s="1" t="s">
        <v>30</v>
      </c>
      <c r="C548" s="1" t="s">
        <v>51</v>
      </c>
      <c r="D548" s="1" t="s">
        <v>12</v>
      </c>
      <c r="E548" s="1" t="s">
        <v>13</v>
      </c>
      <c r="F548" s="1" t="s">
        <v>2074</v>
      </c>
      <c r="G548" s="1" t="s">
        <v>1624</v>
      </c>
      <c r="H548" s="1">
        <v>61026</v>
      </c>
      <c r="I548" s="4">
        <v>0</v>
      </c>
      <c r="J548" s="1" t="s">
        <v>1085</v>
      </c>
      <c r="K548" s="10"/>
    </row>
    <row r="549" spans="1:11" x14ac:dyDescent="0.2">
      <c r="A549" s="1" t="s">
        <v>632</v>
      </c>
      <c r="B549" s="1" t="s">
        <v>39</v>
      </c>
      <c r="C549" s="1" t="s">
        <v>57</v>
      </c>
      <c r="D549" s="1" t="s">
        <v>12</v>
      </c>
      <c r="E549" s="1" t="s">
        <v>13</v>
      </c>
      <c r="F549" s="1" t="s">
        <v>2082</v>
      </c>
      <c r="G549" s="1" t="s">
        <v>1625</v>
      </c>
      <c r="H549" s="1">
        <v>96693</v>
      </c>
      <c r="I549" s="4">
        <v>0</v>
      </c>
      <c r="J549" s="1" t="s">
        <v>1084</v>
      </c>
      <c r="K549" s="10"/>
    </row>
    <row r="550" spans="1:11" x14ac:dyDescent="0.2">
      <c r="A550" s="1" t="s">
        <v>633</v>
      </c>
      <c r="B550" s="1" t="s">
        <v>26</v>
      </c>
      <c r="C550" s="1" t="s">
        <v>57</v>
      </c>
      <c r="D550" s="1" t="s">
        <v>12</v>
      </c>
      <c r="E550" s="1" t="s">
        <v>23</v>
      </c>
      <c r="F550" s="1" t="s">
        <v>2082</v>
      </c>
      <c r="G550" s="1" t="s">
        <v>1626</v>
      </c>
      <c r="H550" s="1">
        <v>82907</v>
      </c>
      <c r="I550" s="4">
        <v>0</v>
      </c>
      <c r="J550" s="1" t="s">
        <v>1083</v>
      </c>
      <c r="K550" s="10"/>
    </row>
    <row r="551" spans="1:11" x14ac:dyDescent="0.2">
      <c r="A551" s="1" t="s">
        <v>634</v>
      </c>
      <c r="B551" s="1" t="s">
        <v>11</v>
      </c>
      <c r="C551" s="1" t="s">
        <v>74</v>
      </c>
      <c r="D551" s="1" t="s">
        <v>17</v>
      </c>
      <c r="E551" s="1" t="s">
        <v>15</v>
      </c>
      <c r="F551" s="1" t="s">
        <v>2059</v>
      </c>
      <c r="G551" s="1" t="s">
        <v>1627</v>
      </c>
      <c r="H551" s="1">
        <v>257194</v>
      </c>
      <c r="I551" s="4">
        <v>0.35</v>
      </c>
      <c r="J551" s="1" t="s">
        <v>77</v>
      </c>
      <c r="K551" s="10"/>
    </row>
    <row r="552" spans="1:11" x14ac:dyDescent="0.2">
      <c r="A552" s="1" t="s">
        <v>635</v>
      </c>
      <c r="B552" s="1" t="s">
        <v>18</v>
      </c>
      <c r="C552" s="1" t="s">
        <v>69</v>
      </c>
      <c r="D552" s="1" t="s">
        <v>17</v>
      </c>
      <c r="E552" s="1" t="s">
        <v>23</v>
      </c>
      <c r="F552" s="1" t="s">
        <v>2059</v>
      </c>
      <c r="G552" s="1" t="s">
        <v>1628</v>
      </c>
      <c r="H552" s="1">
        <v>94658</v>
      </c>
      <c r="I552" s="4">
        <v>0</v>
      </c>
      <c r="J552" s="1" t="s">
        <v>1086</v>
      </c>
      <c r="K552" s="10"/>
    </row>
    <row r="553" spans="1:11" x14ac:dyDescent="0.2">
      <c r="A553" s="1" t="s">
        <v>636</v>
      </c>
      <c r="B553" s="1" t="s">
        <v>18</v>
      </c>
      <c r="C553" s="1" t="s">
        <v>69</v>
      </c>
      <c r="D553" s="1" t="s">
        <v>17</v>
      </c>
      <c r="E553" s="1" t="s">
        <v>15</v>
      </c>
      <c r="F553" s="1" t="s">
        <v>2047</v>
      </c>
      <c r="G553" s="1" t="s">
        <v>1629</v>
      </c>
      <c r="H553" s="1">
        <v>89419</v>
      </c>
      <c r="I553" s="4">
        <v>0</v>
      </c>
      <c r="J553" s="1" t="s">
        <v>78</v>
      </c>
      <c r="K553" s="10"/>
    </row>
    <row r="554" spans="1:11" x14ac:dyDescent="0.2">
      <c r="A554" s="1" t="s">
        <v>637</v>
      </c>
      <c r="B554" s="1" t="s">
        <v>14</v>
      </c>
      <c r="C554" s="1" t="s">
        <v>56</v>
      </c>
      <c r="D554" s="1" t="s">
        <v>17</v>
      </c>
      <c r="E554" s="1" t="s">
        <v>22</v>
      </c>
      <c r="F554" s="1" t="s">
        <v>2062</v>
      </c>
      <c r="G554" s="1" t="s">
        <v>1630</v>
      </c>
      <c r="H554" s="1">
        <v>51983</v>
      </c>
      <c r="I554" s="4">
        <v>0</v>
      </c>
      <c r="J554" s="1" t="s">
        <v>1088</v>
      </c>
      <c r="K554" s="10"/>
    </row>
    <row r="555" spans="1:11" x14ac:dyDescent="0.2">
      <c r="A555" s="1" t="s">
        <v>638</v>
      </c>
      <c r="B555" s="1" t="s">
        <v>21</v>
      </c>
      <c r="C555" s="1" t="s">
        <v>73</v>
      </c>
      <c r="D555" s="1" t="s">
        <v>12</v>
      </c>
      <c r="E555" s="1" t="s">
        <v>15</v>
      </c>
      <c r="F555" s="1" t="s">
        <v>2073</v>
      </c>
      <c r="G555" s="1" t="s">
        <v>1631</v>
      </c>
      <c r="H555" s="1">
        <v>179494</v>
      </c>
      <c r="I555" s="4">
        <v>0.2</v>
      </c>
      <c r="J555" s="1" t="s">
        <v>77</v>
      </c>
      <c r="K555" s="10"/>
    </row>
    <row r="556" spans="1:11" x14ac:dyDescent="0.2">
      <c r="A556" s="1" t="s">
        <v>639</v>
      </c>
      <c r="B556" s="1" t="s">
        <v>43</v>
      </c>
      <c r="C556" s="1" t="s">
        <v>54</v>
      </c>
      <c r="D556" s="1" t="s">
        <v>17</v>
      </c>
      <c r="E556" s="1" t="s">
        <v>23</v>
      </c>
      <c r="F556" s="1" t="s">
        <v>2084</v>
      </c>
      <c r="G556" s="1" t="s">
        <v>1632</v>
      </c>
      <c r="H556" s="1">
        <v>68426</v>
      </c>
      <c r="I556" s="4">
        <v>0</v>
      </c>
      <c r="J556" s="1" t="s">
        <v>80</v>
      </c>
      <c r="K556" s="10"/>
    </row>
    <row r="557" spans="1:11" x14ac:dyDescent="0.2">
      <c r="A557" s="1" t="s">
        <v>640</v>
      </c>
      <c r="B557" s="1" t="s">
        <v>28</v>
      </c>
      <c r="C557" s="1" t="s">
        <v>73</v>
      </c>
      <c r="D557" s="1" t="s">
        <v>12</v>
      </c>
      <c r="E557" s="1" t="s">
        <v>23</v>
      </c>
      <c r="F557" s="1" t="s">
        <v>2047</v>
      </c>
      <c r="G557" s="1" t="s">
        <v>1633</v>
      </c>
      <c r="H557" s="1">
        <v>144986</v>
      </c>
      <c r="I557" s="4">
        <v>0.12</v>
      </c>
      <c r="J557" s="1" t="s">
        <v>1085</v>
      </c>
      <c r="K557" s="10"/>
    </row>
    <row r="558" spans="1:11" x14ac:dyDescent="0.2">
      <c r="A558" s="1" t="s">
        <v>641</v>
      </c>
      <c r="B558" s="1" t="s">
        <v>44</v>
      </c>
      <c r="C558" s="1" t="s">
        <v>64</v>
      </c>
      <c r="D558" s="1" t="s">
        <v>12</v>
      </c>
      <c r="E558" s="1" t="s">
        <v>15</v>
      </c>
      <c r="F558" s="1" t="s">
        <v>2062</v>
      </c>
      <c r="G558" s="1" t="s">
        <v>1634</v>
      </c>
      <c r="H558" s="1">
        <v>60113</v>
      </c>
      <c r="I558" s="4">
        <v>0</v>
      </c>
      <c r="J558" s="1" t="s">
        <v>1084</v>
      </c>
      <c r="K558" s="10"/>
    </row>
    <row r="559" spans="1:11" x14ac:dyDescent="0.2">
      <c r="A559" s="1" t="s">
        <v>642</v>
      </c>
      <c r="B559" s="1" t="s">
        <v>14</v>
      </c>
      <c r="C559" s="1" t="s">
        <v>70</v>
      </c>
      <c r="D559" s="1" t="s">
        <v>12</v>
      </c>
      <c r="E559" s="1" t="s">
        <v>23</v>
      </c>
      <c r="F559" s="1" t="s">
        <v>2074</v>
      </c>
      <c r="G559" s="1" t="s">
        <v>1635</v>
      </c>
      <c r="H559" s="1">
        <v>50548</v>
      </c>
      <c r="I559" s="4">
        <v>0</v>
      </c>
      <c r="J559" s="1" t="s">
        <v>83</v>
      </c>
      <c r="K559" s="10"/>
    </row>
    <row r="560" spans="1:11" x14ac:dyDescent="0.2">
      <c r="A560" s="1" t="s">
        <v>643</v>
      </c>
      <c r="B560" s="1" t="s">
        <v>30</v>
      </c>
      <c r="C560" s="1" t="s">
        <v>71</v>
      </c>
      <c r="D560" s="1" t="s">
        <v>12</v>
      </c>
      <c r="E560" s="1" t="s">
        <v>13</v>
      </c>
      <c r="F560" s="1" t="s">
        <v>2076</v>
      </c>
      <c r="G560" s="1" t="s">
        <v>1636</v>
      </c>
      <c r="H560" s="1">
        <v>68846</v>
      </c>
      <c r="I560" s="4">
        <v>0</v>
      </c>
      <c r="J560" s="1" t="s">
        <v>1084</v>
      </c>
      <c r="K560" s="10"/>
    </row>
    <row r="561" spans="1:11" x14ac:dyDescent="0.2">
      <c r="A561" s="1" t="s">
        <v>644</v>
      </c>
      <c r="B561" s="1" t="s">
        <v>41</v>
      </c>
      <c r="C561" s="1" t="s">
        <v>54</v>
      </c>
      <c r="D561" s="1" t="s">
        <v>12</v>
      </c>
      <c r="E561" s="1" t="s">
        <v>23</v>
      </c>
      <c r="F561" s="1" t="s">
        <v>2048</v>
      </c>
      <c r="G561" s="1" t="s">
        <v>1637</v>
      </c>
      <c r="H561" s="1">
        <v>90901</v>
      </c>
      <c r="I561" s="4">
        <v>0</v>
      </c>
      <c r="J561" s="1" t="s">
        <v>1083</v>
      </c>
      <c r="K561" s="10"/>
    </row>
    <row r="562" spans="1:11" x14ac:dyDescent="0.2">
      <c r="A562" s="1" t="s">
        <v>645</v>
      </c>
      <c r="B562" s="1" t="s">
        <v>29</v>
      </c>
      <c r="C562" s="1" t="s">
        <v>76</v>
      </c>
      <c r="D562" s="1" t="s">
        <v>12</v>
      </c>
      <c r="E562" s="1" t="s">
        <v>15</v>
      </c>
      <c r="F562" s="1" t="s">
        <v>2049</v>
      </c>
      <c r="G562" s="1" t="s">
        <v>1638</v>
      </c>
      <c r="H562" s="1">
        <v>102033</v>
      </c>
      <c r="I562" s="4">
        <v>0.08</v>
      </c>
      <c r="J562" s="1" t="s">
        <v>1087</v>
      </c>
      <c r="K562" s="10"/>
    </row>
    <row r="563" spans="1:11" x14ac:dyDescent="0.2">
      <c r="A563" s="1" t="s">
        <v>646</v>
      </c>
      <c r="B563" s="1" t="s">
        <v>21</v>
      </c>
      <c r="C563" s="1" t="s">
        <v>63</v>
      </c>
      <c r="D563" s="1" t="s">
        <v>12</v>
      </c>
      <c r="E563" s="1" t="s">
        <v>13</v>
      </c>
      <c r="F563" s="1" t="s">
        <v>2069</v>
      </c>
      <c r="G563" s="1" t="s">
        <v>1639</v>
      </c>
      <c r="H563" s="1">
        <v>151783</v>
      </c>
      <c r="I563" s="4">
        <v>0.26</v>
      </c>
      <c r="J563" s="1" t="s">
        <v>1083</v>
      </c>
      <c r="K563" s="10"/>
    </row>
    <row r="564" spans="1:11" x14ac:dyDescent="0.2">
      <c r="A564" s="1" t="s">
        <v>647</v>
      </c>
      <c r="B564" s="1" t="s">
        <v>21</v>
      </c>
      <c r="C564" s="1" t="s">
        <v>66</v>
      </c>
      <c r="D564" s="1" t="s">
        <v>12</v>
      </c>
      <c r="E564" s="1" t="s">
        <v>23</v>
      </c>
      <c r="F564" s="1" t="s">
        <v>2052</v>
      </c>
      <c r="G564" s="1" t="s">
        <v>1640</v>
      </c>
      <c r="H564" s="1">
        <v>170164</v>
      </c>
      <c r="I564" s="4">
        <v>0.17</v>
      </c>
      <c r="J564" s="1" t="s">
        <v>1087</v>
      </c>
      <c r="K564" s="10"/>
    </row>
    <row r="565" spans="1:11" x14ac:dyDescent="0.2">
      <c r="A565" s="1" t="s">
        <v>648</v>
      </c>
      <c r="B565" s="1" t="s">
        <v>28</v>
      </c>
      <c r="C565" s="1" t="s">
        <v>61</v>
      </c>
      <c r="D565" s="1" t="s">
        <v>12</v>
      </c>
      <c r="E565" s="1" t="s">
        <v>15</v>
      </c>
      <c r="F565" s="1" t="s">
        <v>2072</v>
      </c>
      <c r="G565" s="1" t="s">
        <v>1641</v>
      </c>
      <c r="H565" s="1">
        <v>155905</v>
      </c>
      <c r="I565" s="4">
        <v>0.14000000000000001</v>
      </c>
      <c r="J565" s="1" t="s">
        <v>1085</v>
      </c>
      <c r="K565" s="10"/>
    </row>
    <row r="566" spans="1:11" x14ac:dyDescent="0.2">
      <c r="A566" s="1" t="s">
        <v>649</v>
      </c>
      <c r="B566" s="1" t="s">
        <v>31</v>
      </c>
      <c r="C566" s="1" t="s">
        <v>53</v>
      </c>
      <c r="D566" s="1" t="s">
        <v>17</v>
      </c>
      <c r="E566" s="1" t="s">
        <v>15</v>
      </c>
      <c r="F566" s="1" t="s">
        <v>2075</v>
      </c>
      <c r="G566" s="1" t="s">
        <v>1642</v>
      </c>
      <c r="H566" s="1">
        <v>50733</v>
      </c>
      <c r="I566" s="4">
        <v>0</v>
      </c>
      <c r="J566" s="1" t="s">
        <v>1086</v>
      </c>
      <c r="K566" s="10"/>
    </row>
    <row r="567" spans="1:11" x14ac:dyDescent="0.2">
      <c r="A567" s="1" t="s">
        <v>650</v>
      </c>
      <c r="B567" s="1" t="s">
        <v>36</v>
      </c>
      <c r="C567" s="1" t="s">
        <v>75</v>
      </c>
      <c r="D567" s="1" t="s">
        <v>12</v>
      </c>
      <c r="E567" s="1" t="s">
        <v>13</v>
      </c>
      <c r="F567" s="1" t="s">
        <v>2070</v>
      </c>
      <c r="G567" s="1" t="s">
        <v>1643</v>
      </c>
      <c r="H567" s="1">
        <v>88663</v>
      </c>
      <c r="I567" s="4">
        <v>0</v>
      </c>
      <c r="J567" s="1" t="s">
        <v>1085</v>
      </c>
      <c r="K567" s="10"/>
    </row>
    <row r="568" spans="1:11" x14ac:dyDescent="0.2">
      <c r="A568" s="1" t="s">
        <v>651</v>
      </c>
      <c r="B568" s="1" t="s">
        <v>47</v>
      </c>
      <c r="C568" s="1" t="s">
        <v>67</v>
      </c>
      <c r="D568" s="1" t="s">
        <v>17</v>
      </c>
      <c r="E568" s="1" t="s">
        <v>15</v>
      </c>
      <c r="F568" s="1" t="s">
        <v>2080</v>
      </c>
      <c r="G568" s="1" t="s">
        <v>1644</v>
      </c>
      <c r="H568" s="1">
        <v>88213</v>
      </c>
      <c r="I568" s="4">
        <v>0</v>
      </c>
      <c r="J568" s="1" t="s">
        <v>77</v>
      </c>
      <c r="K568" s="10"/>
    </row>
    <row r="569" spans="1:11" x14ac:dyDescent="0.2">
      <c r="A569" s="1" t="s">
        <v>652</v>
      </c>
      <c r="B569" s="1" t="s">
        <v>30</v>
      </c>
      <c r="C569" s="1" t="s">
        <v>64</v>
      </c>
      <c r="D569" s="1" t="s">
        <v>17</v>
      </c>
      <c r="E569" s="1" t="s">
        <v>15</v>
      </c>
      <c r="F569" s="1" t="s">
        <v>2047</v>
      </c>
      <c r="G569" s="1" t="s">
        <v>1645</v>
      </c>
      <c r="H569" s="1">
        <v>67130</v>
      </c>
      <c r="I569" s="4">
        <v>0</v>
      </c>
      <c r="J569" s="1" t="s">
        <v>1086</v>
      </c>
      <c r="K569" s="10"/>
    </row>
    <row r="570" spans="1:11" x14ac:dyDescent="0.2">
      <c r="A570" s="1" t="s">
        <v>653</v>
      </c>
      <c r="B570" s="1" t="s">
        <v>84</v>
      </c>
      <c r="C570" s="1" t="s">
        <v>51</v>
      </c>
      <c r="D570" s="1" t="s">
        <v>12</v>
      </c>
      <c r="E570" s="1" t="s">
        <v>15</v>
      </c>
      <c r="F570" s="1" t="s">
        <v>2076</v>
      </c>
      <c r="G570" s="1" t="s">
        <v>1646</v>
      </c>
      <c r="H570" s="1">
        <v>94876</v>
      </c>
      <c r="I570" s="4">
        <v>0</v>
      </c>
      <c r="J570" s="1" t="s">
        <v>1086</v>
      </c>
      <c r="K570" s="10"/>
    </row>
    <row r="571" spans="1:11" x14ac:dyDescent="0.2">
      <c r="A571" s="1" t="s">
        <v>654</v>
      </c>
      <c r="B571" s="1" t="s">
        <v>40</v>
      </c>
      <c r="C571" s="1" t="s">
        <v>57</v>
      </c>
      <c r="D571" s="1" t="s">
        <v>17</v>
      </c>
      <c r="E571" s="1" t="s">
        <v>23</v>
      </c>
      <c r="F571" s="1" t="s">
        <v>2086</v>
      </c>
      <c r="G571" s="1" t="s">
        <v>1647</v>
      </c>
      <c r="H571" s="1">
        <v>98230</v>
      </c>
      <c r="I571" s="4">
        <v>0</v>
      </c>
      <c r="J571" s="1" t="s">
        <v>1086</v>
      </c>
      <c r="K571" s="10"/>
    </row>
    <row r="572" spans="1:11" x14ac:dyDescent="0.2">
      <c r="A572" s="1" t="s">
        <v>655</v>
      </c>
      <c r="B572" s="1" t="s">
        <v>26</v>
      </c>
      <c r="C572" s="1" t="s">
        <v>69</v>
      </c>
      <c r="D572" s="1" t="s">
        <v>12</v>
      </c>
      <c r="E572" s="1" t="s">
        <v>15</v>
      </c>
      <c r="F572" s="1" t="s">
        <v>2056</v>
      </c>
      <c r="G572" s="1" t="s">
        <v>1648</v>
      </c>
      <c r="H572" s="1">
        <v>96757</v>
      </c>
      <c r="I572" s="4">
        <v>0</v>
      </c>
      <c r="J572" s="1" t="s">
        <v>1088</v>
      </c>
      <c r="K572" s="10"/>
    </row>
    <row r="573" spans="1:11" x14ac:dyDescent="0.2">
      <c r="A573" s="1" t="s">
        <v>656</v>
      </c>
      <c r="B573" s="1" t="s">
        <v>30</v>
      </c>
      <c r="C573" s="1" t="s">
        <v>71</v>
      </c>
      <c r="D573" s="1" t="s">
        <v>17</v>
      </c>
      <c r="E573" s="1" t="s">
        <v>22</v>
      </c>
      <c r="F573" s="1" t="s">
        <v>2072</v>
      </c>
      <c r="G573" s="1" t="s">
        <v>1649</v>
      </c>
      <c r="H573" s="1">
        <v>51513</v>
      </c>
      <c r="I573" s="4">
        <v>0</v>
      </c>
      <c r="J573" s="1" t="s">
        <v>1088</v>
      </c>
      <c r="K573" s="10"/>
    </row>
    <row r="574" spans="1:11" x14ac:dyDescent="0.2">
      <c r="A574" s="1" t="s">
        <v>657</v>
      </c>
      <c r="B574" s="1" t="s">
        <v>11</v>
      </c>
      <c r="C574" s="1" t="s">
        <v>74</v>
      </c>
      <c r="D574" s="1" t="s">
        <v>17</v>
      </c>
      <c r="E574" s="1" t="s">
        <v>15</v>
      </c>
      <c r="F574" s="1" t="s">
        <v>2080</v>
      </c>
      <c r="G574" s="1" t="s">
        <v>1650</v>
      </c>
      <c r="H574" s="1">
        <v>234311</v>
      </c>
      <c r="I574" s="4">
        <v>0.37</v>
      </c>
      <c r="J574" s="1" t="s">
        <v>1086</v>
      </c>
      <c r="K574" s="10"/>
    </row>
    <row r="575" spans="1:11" x14ac:dyDescent="0.2">
      <c r="A575" s="1" t="s">
        <v>658</v>
      </c>
      <c r="B575" s="1" t="s">
        <v>28</v>
      </c>
      <c r="C575" s="1" t="s">
        <v>65</v>
      </c>
      <c r="D575" s="1" t="s">
        <v>12</v>
      </c>
      <c r="E575" s="1" t="s">
        <v>23</v>
      </c>
      <c r="F575" s="1" t="s">
        <v>2062</v>
      </c>
      <c r="G575" s="1" t="s">
        <v>1651</v>
      </c>
      <c r="H575" s="1">
        <v>152353</v>
      </c>
      <c r="I575" s="4">
        <v>0.14000000000000001</v>
      </c>
      <c r="J575" s="1" t="s">
        <v>1083</v>
      </c>
      <c r="K575" s="10"/>
    </row>
    <row r="576" spans="1:11" x14ac:dyDescent="0.2">
      <c r="A576" s="1" t="s">
        <v>659</v>
      </c>
      <c r="B576" s="1" t="s">
        <v>28</v>
      </c>
      <c r="C576" s="1" t="s">
        <v>59</v>
      </c>
      <c r="D576" s="1" t="s">
        <v>12</v>
      </c>
      <c r="E576" s="1" t="s">
        <v>13</v>
      </c>
      <c r="F576" s="1" t="s">
        <v>2082</v>
      </c>
      <c r="G576" s="1" t="s">
        <v>1652</v>
      </c>
      <c r="H576" s="1">
        <v>124774</v>
      </c>
      <c r="I576" s="4">
        <v>0.12</v>
      </c>
      <c r="J576" s="1" t="s">
        <v>1085</v>
      </c>
      <c r="K576" s="10"/>
    </row>
    <row r="577" spans="1:11" x14ac:dyDescent="0.2">
      <c r="A577" s="1" t="s">
        <v>660</v>
      </c>
      <c r="B577" s="1" t="s">
        <v>21</v>
      </c>
      <c r="C577" s="1" t="s">
        <v>74</v>
      </c>
      <c r="D577" s="1" t="s">
        <v>12</v>
      </c>
      <c r="E577" s="1" t="s">
        <v>15</v>
      </c>
      <c r="F577" s="1" t="s">
        <v>2056</v>
      </c>
      <c r="G577" s="1" t="s">
        <v>1653</v>
      </c>
      <c r="H577" s="1">
        <v>157070</v>
      </c>
      <c r="I577" s="4">
        <v>0.28000000000000003</v>
      </c>
      <c r="J577" s="1" t="s">
        <v>77</v>
      </c>
      <c r="K577" s="10"/>
    </row>
    <row r="578" spans="1:11" x14ac:dyDescent="0.2">
      <c r="A578" s="1" t="s">
        <v>661</v>
      </c>
      <c r="B578" s="1" t="s">
        <v>28</v>
      </c>
      <c r="C578" s="1" t="s">
        <v>51</v>
      </c>
      <c r="D578" s="1" t="s">
        <v>17</v>
      </c>
      <c r="E578" s="1" t="s">
        <v>23</v>
      </c>
      <c r="F578" s="1" t="s">
        <v>2065</v>
      </c>
      <c r="G578" s="1" t="s">
        <v>1654</v>
      </c>
      <c r="H578" s="1">
        <v>130133</v>
      </c>
      <c r="I578" s="4">
        <v>0.15</v>
      </c>
      <c r="J578" s="1" t="s">
        <v>1087</v>
      </c>
      <c r="K578" s="10"/>
    </row>
    <row r="579" spans="1:11" x14ac:dyDescent="0.2">
      <c r="A579" s="1" t="s">
        <v>662</v>
      </c>
      <c r="B579" s="1" t="s">
        <v>29</v>
      </c>
      <c r="C579" s="1" t="s">
        <v>71</v>
      </c>
      <c r="D579" s="1" t="s">
        <v>12</v>
      </c>
      <c r="E579" s="1" t="s">
        <v>15</v>
      </c>
      <c r="F579" s="1" t="s">
        <v>2061</v>
      </c>
      <c r="G579" s="1" t="s">
        <v>1655</v>
      </c>
      <c r="H579" s="1">
        <v>108780</v>
      </c>
      <c r="I579" s="4">
        <v>0.06</v>
      </c>
      <c r="J579" s="1" t="s">
        <v>78</v>
      </c>
      <c r="K579" s="10"/>
    </row>
    <row r="580" spans="1:11" x14ac:dyDescent="0.2">
      <c r="A580" s="1" t="s">
        <v>663</v>
      </c>
      <c r="B580" s="1" t="s">
        <v>21</v>
      </c>
      <c r="C580" s="1" t="s">
        <v>57</v>
      </c>
      <c r="D580" s="1" t="s">
        <v>12</v>
      </c>
      <c r="E580" s="1" t="s">
        <v>15</v>
      </c>
      <c r="F580" s="1" t="s">
        <v>2077</v>
      </c>
      <c r="G580" s="1" t="s">
        <v>1656</v>
      </c>
      <c r="H580" s="1">
        <v>151853</v>
      </c>
      <c r="I580" s="4">
        <v>0.16</v>
      </c>
      <c r="J580" s="1" t="s">
        <v>82</v>
      </c>
      <c r="K580" s="10"/>
    </row>
    <row r="581" spans="1:11" x14ac:dyDescent="0.2">
      <c r="A581" s="1" t="s">
        <v>664</v>
      </c>
      <c r="B581" s="1" t="s">
        <v>44</v>
      </c>
      <c r="C581" s="1" t="s">
        <v>63</v>
      </c>
      <c r="D581" s="1" t="s">
        <v>12</v>
      </c>
      <c r="E581" s="1" t="s">
        <v>15</v>
      </c>
      <c r="F581" s="1" t="s">
        <v>2086</v>
      </c>
      <c r="G581" s="1" t="s">
        <v>1657</v>
      </c>
      <c r="H581" s="1">
        <v>64669</v>
      </c>
      <c r="I581" s="4">
        <v>0</v>
      </c>
      <c r="J581" s="1" t="s">
        <v>77</v>
      </c>
      <c r="K581" s="10"/>
    </row>
    <row r="582" spans="1:11" x14ac:dyDescent="0.2">
      <c r="A582" s="1" t="s">
        <v>665</v>
      </c>
      <c r="B582" s="1" t="s">
        <v>30</v>
      </c>
      <c r="C582" s="1" t="s">
        <v>60</v>
      </c>
      <c r="D582" s="1" t="s">
        <v>17</v>
      </c>
      <c r="E582" s="1" t="s">
        <v>23</v>
      </c>
      <c r="F582" s="1" t="s">
        <v>2069</v>
      </c>
      <c r="G582" s="1" t="s">
        <v>1329</v>
      </c>
      <c r="H582" s="1">
        <v>69352</v>
      </c>
      <c r="I582" s="4">
        <v>0</v>
      </c>
      <c r="J582" s="1" t="s">
        <v>80</v>
      </c>
      <c r="K582" s="10"/>
    </row>
    <row r="583" spans="1:11" x14ac:dyDescent="0.2">
      <c r="A583" s="1" t="s">
        <v>666</v>
      </c>
      <c r="B583" s="1" t="s">
        <v>30</v>
      </c>
      <c r="C583" s="1" t="s">
        <v>60</v>
      </c>
      <c r="D583" s="1" t="s">
        <v>17</v>
      </c>
      <c r="E583" s="1" t="s">
        <v>15</v>
      </c>
      <c r="F583" s="1" t="s">
        <v>2060</v>
      </c>
      <c r="G583" s="1" t="s">
        <v>1658</v>
      </c>
      <c r="H583" s="1">
        <v>74631</v>
      </c>
      <c r="I583" s="4">
        <v>0</v>
      </c>
      <c r="J583" s="1" t="s">
        <v>77</v>
      </c>
      <c r="K583" s="10"/>
    </row>
    <row r="584" spans="1:11" x14ac:dyDescent="0.2">
      <c r="A584" s="1" t="s">
        <v>667</v>
      </c>
      <c r="B584" s="1" t="s">
        <v>18</v>
      </c>
      <c r="C584" s="1" t="s">
        <v>57</v>
      </c>
      <c r="D584" s="1" t="s">
        <v>17</v>
      </c>
      <c r="E584" s="1" t="s">
        <v>23</v>
      </c>
      <c r="F584" s="1" t="s">
        <v>2083</v>
      </c>
      <c r="G584" s="1" t="s">
        <v>1659</v>
      </c>
      <c r="H584" s="1">
        <v>96441</v>
      </c>
      <c r="I584" s="4">
        <v>0</v>
      </c>
      <c r="J584" s="1" t="s">
        <v>83</v>
      </c>
      <c r="K584" s="10"/>
    </row>
    <row r="585" spans="1:11" x14ac:dyDescent="0.2">
      <c r="A585" s="1" t="s">
        <v>668</v>
      </c>
      <c r="B585" s="1" t="s">
        <v>45</v>
      </c>
      <c r="C585" s="1" t="s">
        <v>57</v>
      </c>
      <c r="D585" s="1" t="s">
        <v>17</v>
      </c>
      <c r="E585" s="1" t="s">
        <v>15</v>
      </c>
      <c r="F585" s="1" t="s">
        <v>2077</v>
      </c>
      <c r="G585" s="1" t="s">
        <v>1660</v>
      </c>
      <c r="H585" s="1">
        <v>114250</v>
      </c>
      <c r="I585" s="4">
        <v>0.14000000000000001</v>
      </c>
      <c r="J585" s="1" t="s">
        <v>82</v>
      </c>
      <c r="K585" s="10"/>
    </row>
    <row r="586" spans="1:11" x14ac:dyDescent="0.2">
      <c r="A586" s="1" t="s">
        <v>669</v>
      </c>
      <c r="B586" s="1" t="s">
        <v>25</v>
      </c>
      <c r="C586" s="1" t="s">
        <v>54</v>
      </c>
      <c r="D586" s="1" t="s">
        <v>17</v>
      </c>
      <c r="E586" s="1" t="s">
        <v>23</v>
      </c>
      <c r="F586" s="1" t="s">
        <v>2056</v>
      </c>
      <c r="G586" s="1" t="s">
        <v>1661</v>
      </c>
      <c r="H586" s="1">
        <v>70165</v>
      </c>
      <c r="I586" s="4">
        <v>7.0000000000000007E-2</v>
      </c>
      <c r="J586" s="1" t="s">
        <v>79</v>
      </c>
      <c r="K586" s="10"/>
    </row>
    <row r="587" spans="1:11" x14ac:dyDescent="0.2">
      <c r="A587" s="1" t="s">
        <v>670</v>
      </c>
      <c r="B587" s="1" t="s">
        <v>29</v>
      </c>
      <c r="C587" s="1" t="s">
        <v>54</v>
      </c>
      <c r="D587" s="1" t="s">
        <v>17</v>
      </c>
      <c r="E587" s="1" t="s">
        <v>15</v>
      </c>
      <c r="F587" s="1" t="s">
        <v>2080</v>
      </c>
      <c r="G587" s="1" t="s">
        <v>1662</v>
      </c>
      <c r="H587" s="1">
        <v>109059</v>
      </c>
      <c r="I587" s="4">
        <v>7.0000000000000007E-2</v>
      </c>
      <c r="J587" s="1" t="s">
        <v>82</v>
      </c>
      <c r="K587" s="10"/>
    </row>
    <row r="588" spans="1:11" x14ac:dyDescent="0.2">
      <c r="A588" s="1" t="s">
        <v>671</v>
      </c>
      <c r="B588" s="1" t="s">
        <v>32</v>
      </c>
      <c r="C588" s="1" t="s">
        <v>69</v>
      </c>
      <c r="D588" s="1" t="s">
        <v>12</v>
      </c>
      <c r="E588" s="1" t="s">
        <v>15</v>
      </c>
      <c r="F588" s="1" t="s">
        <v>2070</v>
      </c>
      <c r="G588" s="1" t="s">
        <v>1663</v>
      </c>
      <c r="H588" s="1">
        <v>77442</v>
      </c>
      <c r="I588" s="4">
        <v>0</v>
      </c>
      <c r="J588" s="1" t="s">
        <v>1088</v>
      </c>
      <c r="K588" s="10"/>
    </row>
    <row r="589" spans="1:11" x14ac:dyDescent="0.2">
      <c r="A589" s="1" t="s">
        <v>672</v>
      </c>
      <c r="B589" s="1" t="s">
        <v>30</v>
      </c>
      <c r="C589" s="1" t="s">
        <v>53</v>
      </c>
      <c r="D589" s="1" t="s">
        <v>12</v>
      </c>
      <c r="E589" s="1" t="s">
        <v>23</v>
      </c>
      <c r="F589" s="1" t="s">
        <v>2055</v>
      </c>
      <c r="G589" s="1" t="s">
        <v>1664</v>
      </c>
      <c r="H589" s="1">
        <v>72126</v>
      </c>
      <c r="I589" s="4">
        <v>0</v>
      </c>
      <c r="J589" s="1" t="s">
        <v>79</v>
      </c>
      <c r="K589" s="10"/>
    </row>
    <row r="590" spans="1:11" x14ac:dyDescent="0.2">
      <c r="A590" s="1" t="s">
        <v>673</v>
      </c>
      <c r="B590" s="1" t="s">
        <v>37</v>
      </c>
      <c r="C590" s="1" t="s">
        <v>50</v>
      </c>
      <c r="D590" s="1" t="s">
        <v>17</v>
      </c>
      <c r="E590" s="1" t="s">
        <v>13</v>
      </c>
      <c r="F590" s="1" t="s">
        <v>2047</v>
      </c>
      <c r="G590" s="1" t="s">
        <v>1665</v>
      </c>
      <c r="H590" s="1">
        <v>70334</v>
      </c>
      <c r="I590" s="4">
        <v>0</v>
      </c>
      <c r="J590" s="1" t="s">
        <v>1086</v>
      </c>
      <c r="K590" s="10"/>
    </row>
    <row r="591" spans="1:11" x14ac:dyDescent="0.2">
      <c r="A591" s="1" t="s">
        <v>674</v>
      </c>
      <c r="B591" s="1" t="s">
        <v>18</v>
      </c>
      <c r="C591" s="1" t="s">
        <v>69</v>
      </c>
      <c r="D591" s="1" t="s">
        <v>17</v>
      </c>
      <c r="E591" s="1" t="s">
        <v>15</v>
      </c>
      <c r="F591" s="1" t="s">
        <v>2048</v>
      </c>
      <c r="G591" s="1" t="s">
        <v>1666</v>
      </c>
      <c r="H591" s="1">
        <v>78006</v>
      </c>
      <c r="I591" s="4">
        <v>0</v>
      </c>
      <c r="J591" s="1" t="s">
        <v>1086</v>
      </c>
      <c r="K591" s="10"/>
    </row>
    <row r="592" spans="1:11" x14ac:dyDescent="0.2">
      <c r="A592" s="1" t="s">
        <v>675</v>
      </c>
      <c r="B592" s="1" t="s">
        <v>21</v>
      </c>
      <c r="C592" s="1" t="s">
        <v>50</v>
      </c>
      <c r="D592" s="1" t="s">
        <v>12</v>
      </c>
      <c r="E592" s="1" t="s">
        <v>23</v>
      </c>
      <c r="F592" s="1" t="s">
        <v>2068</v>
      </c>
      <c r="G592" s="1" t="s">
        <v>1667</v>
      </c>
      <c r="H592" s="1">
        <v>160385</v>
      </c>
      <c r="I592" s="4">
        <v>0.23</v>
      </c>
      <c r="J592" s="1" t="s">
        <v>1086</v>
      </c>
      <c r="K592" s="10"/>
    </row>
    <row r="593" spans="1:11" x14ac:dyDescent="0.2">
      <c r="A593" s="1" t="s">
        <v>676</v>
      </c>
      <c r="B593" s="1" t="s">
        <v>11</v>
      </c>
      <c r="C593" s="1" t="s">
        <v>73</v>
      </c>
      <c r="D593" s="1" t="s">
        <v>12</v>
      </c>
      <c r="E593" s="1" t="s">
        <v>13</v>
      </c>
      <c r="F593" s="1" t="s">
        <v>2056</v>
      </c>
      <c r="G593" s="1" t="s">
        <v>1668</v>
      </c>
      <c r="H593" s="1">
        <v>202323</v>
      </c>
      <c r="I593" s="4">
        <v>0.39</v>
      </c>
      <c r="J593" s="1" t="s">
        <v>1084</v>
      </c>
      <c r="K593" s="10"/>
    </row>
    <row r="594" spans="1:11" x14ac:dyDescent="0.2">
      <c r="A594" s="1" t="s">
        <v>677</v>
      </c>
      <c r="B594" s="1" t="s">
        <v>28</v>
      </c>
      <c r="C594" s="1" t="s">
        <v>75</v>
      </c>
      <c r="D594" s="1" t="s">
        <v>12</v>
      </c>
      <c r="E594" s="1" t="s">
        <v>23</v>
      </c>
      <c r="F594" s="1" t="s">
        <v>2054</v>
      </c>
      <c r="G594" s="1" t="s">
        <v>1669</v>
      </c>
      <c r="H594" s="1">
        <v>141555</v>
      </c>
      <c r="I594" s="4">
        <v>0.11</v>
      </c>
      <c r="J594" s="1" t="s">
        <v>79</v>
      </c>
      <c r="K594" s="10"/>
    </row>
    <row r="595" spans="1:11" x14ac:dyDescent="0.2">
      <c r="A595" s="1" t="s">
        <v>678</v>
      </c>
      <c r="B595" s="1" t="s">
        <v>21</v>
      </c>
      <c r="C595" s="1" t="s">
        <v>51</v>
      </c>
      <c r="D595" s="1" t="s">
        <v>12</v>
      </c>
      <c r="E595" s="1" t="s">
        <v>15</v>
      </c>
      <c r="F595" s="1" t="s">
        <v>2055</v>
      </c>
      <c r="G595" s="1" t="s">
        <v>1670</v>
      </c>
      <c r="H595" s="1">
        <v>184960</v>
      </c>
      <c r="I595" s="4">
        <v>0.18</v>
      </c>
      <c r="J595" s="1" t="s">
        <v>1083</v>
      </c>
      <c r="K595" s="10"/>
    </row>
    <row r="596" spans="1:11" x14ac:dyDescent="0.2">
      <c r="A596" s="1" t="s">
        <v>679</v>
      </c>
      <c r="B596" s="1" t="s">
        <v>11</v>
      </c>
      <c r="C596" s="1" t="s">
        <v>50</v>
      </c>
      <c r="D596" s="1" t="s">
        <v>17</v>
      </c>
      <c r="E596" s="1" t="s">
        <v>15</v>
      </c>
      <c r="F596" s="1" t="s">
        <v>2064</v>
      </c>
      <c r="G596" s="1" t="s">
        <v>1671</v>
      </c>
      <c r="H596" s="1">
        <v>221592</v>
      </c>
      <c r="I596" s="4">
        <v>0.31</v>
      </c>
      <c r="J596" s="1" t="s">
        <v>1088</v>
      </c>
      <c r="K596" s="10"/>
    </row>
    <row r="597" spans="1:11" x14ac:dyDescent="0.2">
      <c r="A597" s="1" t="s">
        <v>680</v>
      </c>
      <c r="B597" s="1" t="s">
        <v>14</v>
      </c>
      <c r="C597" s="1" t="s">
        <v>56</v>
      </c>
      <c r="D597" s="1" t="s">
        <v>12</v>
      </c>
      <c r="E597" s="1" t="s">
        <v>15</v>
      </c>
      <c r="F597" s="1" t="s">
        <v>2065</v>
      </c>
      <c r="G597" s="1" t="s">
        <v>1672</v>
      </c>
      <c r="H597" s="1">
        <v>53301</v>
      </c>
      <c r="I597" s="4">
        <v>0</v>
      </c>
      <c r="J597" s="1" t="s">
        <v>1083</v>
      </c>
      <c r="K597" s="10"/>
    </row>
    <row r="598" spans="1:11" x14ac:dyDescent="0.2">
      <c r="A598" s="1" t="s">
        <v>681</v>
      </c>
      <c r="B598" s="1" t="s">
        <v>20</v>
      </c>
      <c r="C598" s="1" t="s">
        <v>54</v>
      </c>
      <c r="D598" s="1" t="s">
        <v>17</v>
      </c>
      <c r="E598" s="1" t="s">
        <v>15</v>
      </c>
      <c r="F598" s="1" t="s">
        <v>2062</v>
      </c>
      <c r="G598" s="1" t="s">
        <v>1673</v>
      </c>
      <c r="H598" s="1">
        <v>91276</v>
      </c>
      <c r="I598" s="4">
        <v>0</v>
      </c>
      <c r="J598" s="1" t="s">
        <v>1083</v>
      </c>
      <c r="K598" s="10"/>
    </row>
    <row r="599" spans="1:11" x14ac:dyDescent="0.2">
      <c r="A599" s="1" t="s">
        <v>682</v>
      </c>
      <c r="B599" s="1" t="s">
        <v>28</v>
      </c>
      <c r="C599" s="1" t="s">
        <v>70</v>
      </c>
      <c r="D599" s="1" t="s">
        <v>12</v>
      </c>
      <c r="E599" s="1" t="s">
        <v>15</v>
      </c>
      <c r="F599" s="1" t="s">
        <v>2074</v>
      </c>
      <c r="G599" s="1" t="s">
        <v>1674</v>
      </c>
      <c r="H599" s="1">
        <v>140042</v>
      </c>
      <c r="I599" s="4">
        <v>0.13</v>
      </c>
      <c r="J599" s="1" t="s">
        <v>1087</v>
      </c>
      <c r="K599" s="10"/>
    </row>
    <row r="600" spans="1:11" x14ac:dyDescent="0.2">
      <c r="A600" s="1" t="s">
        <v>683</v>
      </c>
      <c r="B600" s="1" t="s">
        <v>31</v>
      </c>
      <c r="C600" s="1" t="s">
        <v>55</v>
      </c>
      <c r="D600" s="1" t="s">
        <v>12</v>
      </c>
      <c r="E600" s="1" t="s">
        <v>15</v>
      </c>
      <c r="F600" s="1" t="s">
        <v>2075</v>
      </c>
      <c r="G600" s="1" t="s">
        <v>1675</v>
      </c>
      <c r="H600" s="1">
        <v>57225</v>
      </c>
      <c r="I600" s="4">
        <v>0</v>
      </c>
      <c r="J600" s="1" t="s">
        <v>1088</v>
      </c>
      <c r="K600" s="10"/>
    </row>
    <row r="601" spans="1:11" x14ac:dyDescent="0.2">
      <c r="A601" s="1" t="s">
        <v>684</v>
      </c>
      <c r="B601" s="1" t="s">
        <v>29</v>
      </c>
      <c r="C601" s="1" t="s">
        <v>65</v>
      </c>
      <c r="D601" s="1" t="s">
        <v>12</v>
      </c>
      <c r="E601" s="1" t="s">
        <v>23</v>
      </c>
      <c r="F601" s="1" t="s">
        <v>2047</v>
      </c>
      <c r="G601" s="1" t="s">
        <v>1676</v>
      </c>
      <c r="H601" s="1">
        <v>102839</v>
      </c>
      <c r="I601" s="4">
        <v>0.05</v>
      </c>
      <c r="J601" s="1" t="s">
        <v>1086</v>
      </c>
      <c r="K601" s="10"/>
    </row>
    <row r="602" spans="1:11" x14ac:dyDescent="0.2">
      <c r="A602" s="1" t="s">
        <v>685</v>
      </c>
      <c r="B602" s="1" t="s">
        <v>21</v>
      </c>
      <c r="C602" s="1" t="s">
        <v>60</v>
      </c>
      <c r="D602" s="1" t="s">
        <v>17</v>
      </c>
      <c r="E602" s="1" t="s">
        <v>15</v>
      </c>
      <c r="F602" s="1" t="s">
        <v>2054</v>
      </c>
      <c r="G602" s="1" t="s">
        <v>1677</v>
      </c>
      <c r="H602" s="1">
        <v>199783</v>
      </c>
      <c r="I602" s="4">
        <v>0.21</v>
      </c>
      <c r="J602" s="1" t="s">
        <v>1084</v>
      </c>
      <c r="K602" s="10"/>
    </row>
    <row r="603" spans="1:11" x14ac:dyDescent="0.2">
      <c r="A603" s="1" t="s">
        <v>686</v>
      </c>
      <c r="B603" s="1" t="s">
        <v>36</v>
      </c>
      <c r="C603" s="1" t="s">
        <v>70</v>
      </c>
      <c r="D603" s="1" t="s">
        <v>17</v>
      </c>
      <c r="E603" s="1" t="s">
        <v>23</v>
      </c>
      <c r="F603" s="1" t="s">
        <v>2071</v>
      </c>
      <c r="G603" s="1" t="s">
        <v>1678</v>
      </c>
      <c r="H603" s="1">
        <v>70980</v>
      </c>
      <c r="I603" s="4">
        <v>0</v>
      </c>
      <c r="J603" s="1" t="s">
        <v>80</v>
      </c>
      <c r="K603" s="10"/>
    </row>
    <row r="604" spans="1:11" x14ac:dyDescent="0.2">
      <c r="A604" s="1" t="s">
        <v>687</v>
      </c>
      <c r="B604" s="1" t="s">
        <v>29</v>
      </c>
      <c r="C604" s="1" t="s">
        <v>74</v>
      </c>
      <c r="D604" s="1" t="s">
        <v>17</v>
      </c>
      <c r="E604" s="1" t="s">
        <v>13</v>
      </c>
      <c r="F604" s="1" t="s">
        <v>2057</v>
      </c>
      <c r="G604" s="1" t="s">
        <v>1679</v>
      </c>
      <c r="H604" s="1">
        <v>104431</v>
      </c>
      <c r="I604" s="4">
        <v>7.0000000000000007E-2</v>
      </c>
      <c r="J604" s="1" t="s">
        <v>1085</v>
      </c>
      <c r="K604" s="10"/>
    </row>
    <row r="605" spans="1:11" x14ac:dyDescent="0.2">
      <c r="A605" s="1" t="s">
        <v>688</v>
      </c>
      <c r="B605" s="1" t="s">
        <v>38</v>
      </c>
      <c r="C605" s="1" t="s">
        <v>65</v>
      </c>
      <c r="D605" s="1" t="s">
        <v>17</v>
      </c>
      <c r="E605" s="1" t="s">
        <v>13</v>
      </c>
      <c r="F605" s="1" t="s">
        <v>2068</v>
      </c>
      <c r="G605" s="1" t="s">
        <v>1680</v>
      </c>
      <c r="H605" s="1">
        <v>48510</v>
      </c>
      <c r="I605" s="4">
        <v>0</v>
      </c>
      <c r="J605" s="1" t="s">
        <v>1084</v>
      </c>
      <c r="K605" s="10"/>
    </row>
    <row r="606" spans="1:11" x14ac:dyDescent="0.2">
      <c r="A606" s="1" t="s">
        <v>689</v>
      </c>
      <c r="B606" s="1" t="s">
        <v>18</v>
      </c>
      <c r="C606" s="1" t="s">
        <v>57</v>
      </c>
      <c r="D606" s="1" t="s">
        <v>17</v>
      </c>
      <c r="E606" s="1" t="s">
        <v>22</v>
      </c>
      <c r="F606" s="1" t="s">
        <v>2052</v>
      </c>
      <c r="G606" s="1" t="s">
        <v>1681</v>
      </c>
      <c r="H606" s="1">
        <v>70110</v>
      </c>
      <c r="I606" s="4">
        <v>0</v>
      </c>
      <c r="J606" s="1" t="s">
        <v>1086</v>
      </c>
      <c r="K606" s="10"/>
    </row>
    <row r="607" spans="1:11" x14ac:dyDescent="0.2">
      <c r="A607" s="1" t="s">
        <v>690</v>
      </c>
      <c r="B607" s="1" t="s">
        <v>21</v>
      </c>
      <c r="C607" s="1" t="s">
        <v>74</v>
      </c>
      <c r="D607" s="1" t="s">
        <v>17</v>
      </c>
      <c r="E607" s="1" t="s">
        <v>15</v>
      </c>
      <c r="F607" s="1" t="s">
        <v>2062</v>
      </c>
      <c r="G607" s="1" t="s">
        <v>1682</v>
      </c>
      <c r="H607" s="1">
        <v>186138</v>
      </c>
      <c r="I607" s="4">
        <v>0.28000000000000003</v>
      </c>
      <c r="J607" s="1" t="s">
        <v>77</v>
      </c>
      <c r="K607" s="10"/>
    </row>
    <row r="608" spans="1:11" x14ac:dyDescent="0.2">
      <c r="A608" s="1" t="s">
        <v>691</v>
      </c>
      <c r="B608" s="1" t="s">
        <v>31</v>
      </c>
      <c r="C608" s="1" t="s">
        <v>55</v>
      </c>
      <c r="D608" s="1" t="s">
        <v>17</v>
      </c>
      <c r="E608" s="1" t="s">
        <v>23</v>
      </c>
      <c r="F608" s="1" t="s">
        <v>2079</v>
      </c>
      <c r="G608" s="1" t="s">
        <v>1683</v>
      </c>
      <c r="H608" s="1">
        <v>56350</v>
      </c>
      <c r="I608" s="4">
        <v>0</v>
      </c>
      <c r="J608" s="1" t="s">
        <v>80</v>
      </c>
      <c r="K608" s="10"/>
    </row>
    <row r="609" spans="1:11" x14ac:dyDescent="0.2">
      <c r="A609" s="1" t="s">
        <v>692</v>
      </c>
      <c r="B609" s="1" t="s">
        <v>28</v>
      </c>
      <c r="C609" s="1" t="s">
        <v>58</v>
      </c>
      <c r="D609" s="1" t="s">
        <v>12</v>
      </c>
      <c r="E609" s="1" t="s">
        <v>23</v>
      </c>
      <c r="F609" s="1" t="s">
        <v>2062</v>
      </c>
      <c r="G609" s="1" t="s">
        <v>1684</v>
      </c>
      <c r="H609" s="1">
        <v>149761</v>
      </c>
      <c r="I609" s="4">
        <v>0.12</v>
      </c>
      <c r="J609" s="1" t="s">
        <v>1088</v>
      </c>
      <c r="K609" s="10"/>
    </row>
    <row r="610" spans="1:11" x14ac:dyDescent="0.2">
      <c r="A610" s="1" t="s">
        <v>693</v>
      </c>
      <c r="B610" s="1" t="s">
        <v>28</v>
      </c>
      <c r="C610" s="1" t="s">
        <v>73</v>
      </c>
      <c r="D610" s="1" t="s">
        <v>17</v>
      </c>
      <c r="E610" s="1" t="s">
        <v>23</v>
      </c>
      <c r="F610" s="1" t="s">
        <v>2065</v>
      </c>
      <c r="G610" s="1" t="s">
        <v>1685</v>
      </c>
      <c r="H610" s="1">
        <v>126277</v>
      </c>
      <c r="I610" s="4">
        <v>0.13</v>
      </c>
      <c r="J610" s="1" t="s">
        <v>79</v>
      </c>
      <c r="K610" s="10"/>
    </row>
    <row r="611" spans="1:11" x14ac:dyDescent="0.2">
      <c r="A611" s="1" t="s">
        <v>694</v>
      </c>
      <c r="B611" s="1" t="s">
        <v>29</v>
      </c>
      <c r="C611" s="1" t="s">
        <v>64</v>
      </c>
      <c r="D611" s="1" t="s">
        <v>17</v>
      </c>
      <c r="E611" s="1" t="s">
        <v>13</v>
      </c>
      <c r="F611" s="1" t="s">
        <v>2076</v>
      </c>
      <c r="G611" s="1" t="s">
        <v>1686</v>
      </c>
      <c r="H611" s="1">
        <v>119631</v>
      </c>
      <c r="I611" s="4">
        <v>0.06</v>
      </c>
      <c r="J611" s="1" t="s">
        <v>1085</v>
      </c>
      <c r="K611" s="10"/>
    </row>
    <row r="612" spans="1:11" x14ac:dyDescent="0.2">
      <c r="A612" s="1" t="s">
        <v>695</v>
      </c>
      <c r="B612" s="1" t="s">
        <v>11</v>
      </c>
      <c r="C612" s="1" t="s">
        <v>49</v>
      </c>
      <c r="D612" s="1" t="s">
        <v>17</v>
      </c>
      <c r="E612" s="1" t="s">
        <v>15</v>
      </c>
      <c r="F612" s="1" t="s">
        <v>2050</v>
      </c>
      <c r="G612" s="1" t="s">
        <v>1687</v>
      </c>
      <c r="H612" s="1">
        <v>256561</v>
      </c>
      <c r="I612" s="4">
        <v>0.39</v>
      </c>
      <c r="J612" s="1" t="s">
        <v>1087</v>
      </c>
      <c r="K612" s="10"/>
    </row>
    <row r="613" spans="1:11" x14ac:dyDescent="0.2">
      <c r="A613" s="1" t="s">
        <v>696</v>
      </c>
      <c r="B613" s="1" t="s">
        <v>41</v>
      </c>
      <c r="C613" s="1" t="s">
        <v>68</v>
      </c>
      <c r="D613" s="1" t="s">
        <v>12</v>
      </c>
      <c r="E613" s="1" t="s">
        <v>23</v>
      </c>
      <c r="F613" s="1" t="s">
        <v>2062</v>
      </c>
      <c r="G613" s="1" t="s">
        <v>1216</v>
      </c>
      <c r="H613" s="1">
        <v>66958</v>
      </c>
      <c r="I613" s="4">
        <v>0</v>
      </c>
      <c r="J613" s="1" t="s">
        <v>1086</v>
      </c>
      <c r="K613" s="10"/>
    </row>
    <row r="614" spans="1:11" x14ac:dyDescent="0.2">
      <c r="A614" s="1" t="s">
        <v>697</v>
      </c>
      <c r="B614" s="1" t="s">
        <v>28</v>
      </c>
      <c r="C614" s="1" t="s">
        <v>63</v>
      </c>
      <c r="D614" s="1" t="s">
        <v>12</v>
      </c>
      <c r="E614" s="1" t="s">
        <v>15</v>
      </c>
      <c r="F614" s="1" t="s">
        <v>2077</v>
      </c>
      <c r="G614" s="1" t="s">
        <v>1688</v>
      </c>
      <c r="H614" s="1">
        <v>158897</v>
      </c>
      <c r="I614" s="4">
        <v>0.1</v>
      </c>
      <c r="J614" s="1" t="s">
        <v>77</v>
      </c>
      <c r="K614" s="10"/>
    </row>
    <row r="615" spans="1:11" x14ac:dyDescent="0.2">
      <c r="A615" s="1" t="s">
        <v>698</v>
      </c>
      <c r="B615" s="1" t="s">
        <v>24</v>
      </c>
      <c r="C615" s="1" t="s">
        <v>54</v>
      </c>
      <c r="D615" s="1" t="s">
        <v>17</v>
      </c>
      <c r="E615" s="1" t="s">
        <v>13</v>
      </c>
      <c r="F615" s="1" t="s">
        <v>2064</v>
      </c>
      <c r="G615" s="1" t="s">
        <v>1689</v>
      </c>
      <c r="H615" s="1">
        <v>71695</v>
      </c>
      <c r="I615" s="4">
        <v>0</v>
      </c>
      <c r="J615" s="1" t="s">
        <v>1085</v>
      </c>
      <c r="K615" s="10"/>
    </row>
    <row r="616" spans="1:11" x14ac:dyDescent="0.2">
      <c r="A616" s="1" t="s">
        <v>699</v>
      </c>
      <c r="B616" s="1" t="s">
        <v>84</v>
      </c>
      <c r="C616" s="1" t="s">
        <v>74</v>
      </c>
      <c r="D616" s="1" t="s">
        <v>17</v>
      </c>
      <c r="E616" s="1" t="s">
        <v>15</v>
      </c>
      <c r="F616" s="1" t="s">
        <v>2075</v>
      </c>
      <c r="G616" s="1" t="s">
        <v>1690</v>
      </c>
      <c r="H616" s="1">
        <v>73779</v>
      </c>
      <c r="I616" s="4">
        <v>0</v>
      </c>
      <c r="J616" s="1" t="s">
        <v>77</v>
      </c>
      <c r="K616" s="10"/>
    </row>
    <row r="617" spans="1:11" x14ac:dyDescent="0.2">
      <c r="A617" s="1" t="s">
        <v>700</v>
      </c>
      <c r="B617" s="1" t="s">
        <v>29</v>
      </c>
      <c r="C617" s="1" t="s">
        <v>64</v>
      </c>
      <c r="D617" s="1" t="s">
        <v>12</v>
      </c>
      <c r="E617" s="1" t="s">
        <v>15</v>
      </c>
      <c r="F617" s="1" t="s">
        <v>2062</v>
      </c>
      <c r="G617" s="1" t="s">
        <v>1660</v>
      </c>
      <c r="H617" s="1">
        <v>123640</v>
      </c>
      <c r="I617" s="4">
        <v>7.0000000000000007E-2</v>
      </c>
      <c r="J617" s="1" t="s">
        <v>78</v>
      </c>
      <c r="K617" s="10"/>
    </row>
    <row r="618" spans="1:11" x14ac:dyDescent="0.2">
      <c r="A618" s="1" t="s">
        <v>701</v>
      </c>
      <c r="B618" s="1" t="s">
        <v>31</v>
      </c>
      <c r="C618" s="1" t="s">
        <v>64</v>
      </c>
      <c r="D618" s="1" t="s">
        <v>12</v>
      </c>
      <c r="E618" s="1" t="s">
        <v>13</v>
      </c>
      <c r="F618" s="1" t="s">
        <v>2076</v>
      </c>
      <c r="G618" s="1" t="s">
        <v>1691</v>
      </c>
      <c r="H618" s="1">
        <v>46878</v>
      </c>
      <c r="I618" s="4">
        <v>0</v>
      </c>
      <c r="J618" s="1" t="s">
        <v>1086</v>
      </c>
      <c r="K618" s="10"/>
    </row>
    <row r="619" spans="1:11" x14ac:dyDescent="0.2">
      <c r="A619" s="1" t="s">
        <v>702</v>
      </c>
      <c r="B619" s="1" t="s">
        <v>31</v>
      </c>
      <c r="C619" s="1" t="s">
        <v>61</v>
      </c>
      <c r="D619" s="1" t="s">
        <v>12</v>
      </c>
      <c r="E619" s="1" t="s">
        <v>13</v>
      </c>
      <c r="F619" s="1" t="s">
        <v>2061</v>
      </c>
      <c r="G619" s="1" t="s">
        <v>1692</v>
      </c>
      <c r="H619" s="1">
        <v>57032</v>
      </c>
      <c r="I619" s="4">
        <v>0</v>
      </c>
      <c r="J619" s="1" t="s">
        <v>1086</v>
      </c>
      <c r="K619" s="10"/>
    </row>
    <row r="620" spans="1:11" x14ac:dyDescent="0.2">
      <c r="A620" s="1" t="s">
        <v>703</v>
      </c>
      <c r="B620" s="1" t="s">
        <v>84</v>
      </c>
      <c r="C620" s="1" t="s">
        <v>63</v>
      </c>
      <c r="D620" s="1" t="s">
        <v>12</v>
      </c>
      <c r="E620" s="1" t="s">
        <v>23</v>
      </c>
      <c r="F620" s="1" t="s">
        <v>2051</v>
      </c>
      <c r="G620" s="1" t="s">
        <v>1693</v>
      </c>
      <c r="H620" s="1">
        <v>98150</v>
      </c>
      <c r="I620" s="4">
        <v>0</v>
      </c>
      <c r="J620" s="1" t="s">
        <v>80</v>
      </c>
      <c r="K620" s="10"/>
    </row>
    <row r="621" spans="1:11" x14ac:dyDescent="0.2">
      <c r="A621" s="1" t="s">
        <v>704</v>
      </c>
      <c r="B621" s="1" t="s">
        <v>21</v>
      </c>
      <c r="C621" s="1" t="s">
        <v>71</v>
      </c>
      <c r="D621" s="1" t="s">
        <v>12</v>
      </c>
      <c r="E621" s="1" t="s">
        <v>15</v>
      </c>
      <c r="F621" s="1" t="s">
        <v>2072</v>
      </c>
      <c r="G621" s="1" t="s">
        <v>1694</v>
      </c>
      <c r="H621" s="1">
        <v>171426</v>
      </c>
      <c r="I621" s="4">
        <v>0.15</v>
      </c>
      <c r="J621" s="1" t="s">
        <v>81</v>
      </c>
      <c r="K621" s="10"/>
    </row>
    <row r="622" spans="1:11" x14ac:dyDescent="0.2">
      <c r="A622" s="1" t="s">
        <v>705</v>
      </c>
      <c r="B622" s="1" t="s">
        <v>31</v>
      </c>
      <c r="C622" s="1" t="s">
        <v>52</v>
      </c>
      <c r="D622" s="1" t="s">
        <v>12</v>
      </c>
      <c r="E622" s="1" t="s">
        <v>13</v>
      </c>
      <c r="F622" s="1" t="s">
        <v>2047</v>
      </c>
      <c r="G622" s="1" t="s">
        <v>1695</v>
      </c>
      <c r="H622" s="1">
        <v>48266</v>
      </c>
      <c r="I622" s="4">
        <v>0</v>
      </c>
      <c r="J622" s="1" t="s">
        <v>1084</v>
      </c>
      <c r="K622" s="10"/>
    </row>
    <row r="623" spans="1:11" x14ac:dyDescent="0.2">
      <c r="A623" s="1" t="s">
        <v>706</v>
      </c>
      <c r="B623" s="1" t="s">
        <v>11</v>
      </c>
      <c r="C623" s="1" t="s">
        <v>58</v>
      </c>
      <c r="D623" s="1" t="s">
        <v>17</v>
      </c>
      <c r="E623" s="1" t="s">
        <v>23</v>
      </c>
      <c r="F623" s="1" t="s">
        <v>2056</v>
      </c>
      <c r="G623" s="1" t="s">
        <v>1696</v>
      </c>
      <c r="H623" s="1">
        <v>223404</v>
      </c>
      <c r="I623" s="4">
        <v>0.32</v>
      </c>
      <c r="J623" s="1" t="s">
        <v>1088</v>
      </c>
      <c r="K623" s="10"/>
    </row>
    <row r="624" spans="1:11" x14ac:dyDescent="0.2">
      <c r="A624" s="1" t="s">
        <v>707</v>
      </c>
      <c r="B624" s="1" t="s">
        <v>46</v>
      </c>
      <c r="C624" s="1" t="s">
        <v>68</v>
      </c>
      <c r="D624" s="1" t="s">
        <v>12</v>
      </c>
      <c r="E624" s="1" t="s">
        <v>15</v>
      </c>
      <c r="F624" s="1" t="s">
        <v>2051</v>
      </c>
      <c r="G624" s="1" t="s">
        <v>1697</v>
      </c>
      <c r="H624" s="1">
        <v>74854</v>
      </c>
      <c r="I624" s="4">
        <v>0</v>
      </c>
      <c r="J624" s="1" t="s">
        <v>1083</v>
      </c>
      <c r="K624" s="10"/>
    </row>
    <row r="625" spans="1:11" x14ac:dyDescent="0.2">
      <c r="A625" s="1" t="s">
        <v>708</v>
      </c>
      <c r="B625" s="1" t="s">
        <v>11</v>
      </c>
      <c r="C625" s="1" t="s">
        <v>59</v>
      </c>
      <c r="D625" s="1" t="s">
        <v>12</v>
      </c>
      <c r="E625" s="1" t="s">
        <v>13</v>
      </c>
      <c r="F625" s="1" t="s">
        <v>2082</v>
      </c>
      <c r="G625" s="1" t="s">
        <v>1261</v>
      </c>
      <c r="H625" s="1">
        <v>217783</v>
      </c>
      <c r="I625" s="4">
        <v>0.36</v>
      </c>
      <c r="J625" s="1" t="s">
        <v>1083</v>
      </c>
      <c r="K625" s="10"/>
    </row>
    <row r="626" spans="1:11" x14ac:dyDescent="0.2">
      <c r="A626" s="1" t="s">
        <v>709</v>
      </c>
      <c r="B626" s="1" t="s">
        <v>35</v>
      </c>
      <c r="C626" s="1" t="s">
        <v>50</v>
      </c>
      <c r="D626" s="1" t="s">
        <v>12</v>
      </c>
      <c r="E626" s="1" t="s">
        <v>23</v>
      </c>
      <c r="F626" s="1" t="s">
        <v>2073</v>
      </c>
      <c r="G626" s="1" t="s">
        <v>1698</v>
      </c>
      <c r="H626" s="1">
        <v>44735</v>
      </c>
      <c r="I626" s="4">
        <v>0</v>
      </c>
      <c r="J626" s="1" t="s">
        <v>79</v>
      </c>
      <c r="K626" s="10"/>
    </row>
    <row r="627" spans="1:11" x14ac:dyDescent="0.2">
      <c r="A627" s="1" t="s">
        <v>710</v>
      </c>
      <c r="B627" s="1" t="s">
        <v>30</v>
      </c>
      <c r="C627" s="1" t="s">
        <v>52</v>
      </c>
      <c r="D627" s="1" t="s">
        <v>12</v>
      </c>
      <c r="E627" s="1" t="s">
        <v>13</v>
      </c>
      <c r="F627" s="1" t="s">
        <v>2059</v>
      </c>
      <c r="G627" s="1" t="s">
        <v>1189</v>
      </c>
      <c r="H627" s="1">
        <v>50685</v>
      </c>
      <c r="I627" s="4">
        <v>0</v>
      </c>
      <c r="J627" s="1" t="s">
        <v>1088</v>
      </c>
      <c r="K627" s="10"/>
    </row>
    <row r="628" spans="1:11" x14ac:dyDescent="0.2">
      <c r="A628" s="1" t="s">
        <v>711</v>
      </c>
      <c r="B628" s="1" t="s">
        <v>30</v>
      </c>
      <c r="C628" s="1" t="s">
        <v>62</v>
      </c>
      <c r="D628" s="1" t="s">
        <v>17</v>
      </c>
      <c r="E628" s="1" t="s">
        <v>15</v>
      </c>
      <c r="F628" s="1" t="s">
        <v>2055</v>
      </c>
      <c r="G628" s="1" t="s">
        <v>1579</v>
      </c>
      <c r="H628" s="1">
        <v>58993</v>
      </c>
      <c r="I628" s="4">
        <v>0</v>
      </c>
      <c r="J628" s="1" t="s">
        <v>1087</v>
      </c>
      <c r="K628" s="10"/>
    </row>
    <row r="629" spans="1:11" x14ac:dyDescent="0.2">
      <c r="A629" s="1" t="s">
        <v>712</v>
      </c>
      <c r="B629" s="1" t="s">
        <v>32</v>
      </c>
      <c r="C629" s="1" t="s">
        <v>66</v>
      </c>
      <c r="D629" s="1" t="s">
        <v>17</v>
      </c>
      <c r="E629" s="1" t="s">
        <v>13</v>
      </c>
      <c r="F629" s="1" t="s">
        <v>2087</v>
      </c>
      <c r="G629" s="1" t="s">
        <v>1699</v>
      </c>
      <c r="H629" s="1">
        <v>115765</v>
      </c>
      <c r="I629" s="4">
        <v>0</v>
      </c>
      <c r="J629" s="1" t="s">
        <v>1086</v>
      </c>
      <c r="K629" s="10"/>
    </row>
    <row r="630" spans="1:11" x14ac:dyDescent="0.2">
      <c r="A630" s="1" t="s">
        <v>713</v>
      </c>
      <c r="B630" s="1" t="s">
        <v>21</v>
      </c>
      <c r="C630" s="1" t="s">
        <v>55</v>
      </c>
      <c r="D630" s="1" t="s">
        <v>12</v>
      </c>
      <c r="E630" s="1" t="s">
        <v>15</v>
      </c>
      <c r="F630" s="1" t="s">
        <v>2067</v>
      </c>
      <c r="G630" s="1" t="s">
        <v>1700</v>
      </c>
      <c r="H630" s="1">
        <v>193044</v>
      </c>
      <c r="I630" s="4">
        <v>0.15</v>
      </c>
      <c r="J630" s="1" t="s">
        <v>1086</v>
      </c>
      <c r="K630" s="10"/>
    </row>
    <row r="631" spans="1:11" x14ac:dyDescent="0.2">
      <c r="A631" s="1" t="s">
        <v>714</v>
      </c>
      <c r="B631" s="1" t="s">
        <v>31</v>
      </c>
      <c r="C631" s="1" t="s">
        <v>60</v>
      </c>
      <c r="D631" s="1" t="s">
        <v>12</v>
      </c>
      <c r="E631" s="1" t="s">
        <v>22</v>
      </c>
      <c r="F631" s="1" t="s">
        <v>2060</v>
      </c>
      <c r="G631" s="1" t="s">
        <v>1701</v>
      </c>
      <c r="H631" s="1">
        <v>56686</v>
      </c>
      <c r="I631" s="4">
        <v>0</v>
      </c>
      <c r="J631" s="1" t="s">
        <v>1083</v>
      </c>
      <c r="K631" s="10"/>
    </row>
    <row r="632" spans="1:11" x14ac:dyDescent="0.2">
      <c r="A632" s="1" t="s">
        <v>715</v>
      </c>
      <c r="B632" s="1" t="s">
        <v>28</v>
      </c>
      <c r="C632" s="1" t="s">
        <v>52</v>
      </c>
      <c r="D632" s="1" t="s">
        <v>12</v>
      </c>
      <c r="E632" s="1" t="s">
        <v>22</v>
      </c>
      <c r="F632" s="1" t="s">
        <v>2076</v>
      </c>
      <c r="G632" s="1" t="s">
        <v>1414</v>
      </c>
      <c r="H632" s="1">
        <v>131652</v>
      </c>
      <c r="I632" s="4">
        <v>0.11</v>
      </c>
      <c r="J632" s="1" t="s">
        <v>1083</v>
      </c>
      <c r="K632" s="10"/>
    </row>
    <row r="633" spans="1:11" x14ac:dyDescent="0.2">
      <c r="A633" s="1" t="s">
        <v>716</v>
      </c>
      <c r="B633" s="1" t="s">
        <v>21</v>
      </c>
      <c r="C633" s="1" t="s">
        <v>71</v>
      </c>
      <c r="D633" s="1" t="s">
        <v>12</v>
      </c>
      <c r="E633" s="1" t="s">
        <v>22</v>
      </c>
      <c r="F633" s="1" t="s">
        <v>2062</v>
      </c>
      <c r="G633" s="1" t="s">
        <v>1702</v>
      </c>
      <c r="H633" s="1">
        <v>150577</v>
      </c>
      <c r="I633" s="4">
        <v>0.25</v>
      </c>
      <c r="J633" s="1" t="s">
        <v>1086</v>
      </c>
      <c r="K633" s="10"/>
    </row>
    <row r="634" spans="1:11" x14ac:dyDescent="0.2">
      <c r="A634" s="1" t="s">
        <v>717</v>
      </c>
      <c r="B634" s="1" t="s">
        <v>45</v>
      </c>
      <c r="C634" s="1" t="s">
        <v>69</v>
      </c>
      <c r="D634" s="1" t="s">
        <v>12</v>
      </c>
      <c r="E634" s="1" t="s">
        <v>23</v>
      </c>
      <c r="F634" s="1" t="s">
        <v>2064</v>
      </c>
      <c r="G634" s="1" t="s">
        <v>1703</v>
      </c>
      <c r="H634" s="1">
        <v>87359</v>
      </c>
      <c r="I634" s="4">
        <v>0.11</v>
      </c>
      <c r="J634" s="1" t="s">
        <v>80</v>
      </c>
      <c r="K634" s="10"/>
    </row>
    <row r="635" spans="1:11" x14ac:dyDescent="0.2">
      <c r="A635" s="1" t="s">
        <v>718</v>
      </c>
      <c r="B635" s="1" t="s">
        <v>30</v>
      </c>
      <c r="C635" s="1" t="s">
        <v>64</v>
      </c>
      <c r="D635" s="1" t="s">
        <v>12</v>
      </c>
      <c r="E635" s="1" t="s">
        <v>15</v>
      </c>
      <c r="F635" s="1" t="s">
        <v>2080</v>
      </c>
      <c r="G635" s="1" t="s">
        <v>1704</v>
      </c>
      <c r="H635" s="1">
        <v>51877</v>
      </c>
      <c r="I635" s="4">
        <v>0</v>
      </c>
      <c r="J635" s="1" t="s">
        <v>81</v>
      </c>
      <c r="K635" s="10"/>
    </row>
    <row r="636" spans="1:11" x14ac:dyDescent="0.2">
      <c r="A636" s="1" t="s">
        <v>719</v>
      </c>
      <c r="B636" s="1" t="s">
        <v>41</v>
      </c>
      <c r="C636" s="1" t="s">
        <v>50</v>
      </c>
      <c r="D636" s="1" t="s">
        <v>17</v>
      </c>
      <c r="E636" s="1" t="s">
        <v>15</v>
      </c>
      <c r="F636" s="1" t="s">
        <v>2066</v>
      </c>
      <c r="G636" s="1" t="s">
        <v>1308</v>
      </c>
      <c r="H636" s="1">
        <v>86417</v>
      </c>
      <c r="I636" s="4">
        <v>0</v>
      </c>
      <c r="J636" s="1" t="s">
        <v>1084</v>
      </c>
      <c r="K636" s="10"/>
    </row>
    <row r="637" spans="1:11" x14ac:dyDescent="0.2">
      <c r="A637" s="1" t="s">
        <v>720</v>
      </c>
      <c r="B637" s="1" t="s">
        <v>46</v>
      </c>
      <c r="C637" s="1" t="s">
        <v>49</v>
      </c>
      <c r="D637" s="1" t="s">
        <v>12</v>
      </c>
      <c r="E637" s="1" t="s">
        <v>15</v>
      </c>
      <c r="F637" s="1" t="s">
        <v>2060</v>
      </c>
      <c r="G637" s="1" t="s">
        <v>1705</v>
      </c>
      <c r="H637" s="1">
        <v>96548</v>
      </c>
      <c r="I637" s="4">
        <v>0</v>
      </c>
      <c r="J637" s="1" t="s">
        <v>1087</v>
      </c>
      <c r="K637" s="10"/>
    </row>
    <row r="638" spans="1:11" x14ac:dyDescent="0.2">
      <c r="A638" s="1" t="s">
        <v>721</v>
      </c>
      <c r="B638" s="1" t="s">
        <v>84</v>
      </c>
      <c r="C638" s="1" t="s">
        <v>55</v>
      </c>
      <c r="D638" s="1" t="s">
        <v>12</v>
      </c>
      <c r="E638" s="1" t="s">
        <v>15</v>
      </c>
      <c r="F638" s="1" t="s">
        <v>2066</v>
      </c>
      <c r="G638" s="1" t="s">
        <v>1706</v>
      </c>
      <c r="H638" s="1">
        <v>92940</v>
      </c>
      <c r="I638" s="4">
        <v>0</v>
      </c>
      <c r="J638" s="1" t="s">
        <v>82</v>
      </c>
      <c r="K638" s="10"/>
    </row>
    <row r="639" spans="1:11" x14ac:dyDescent="0.2">
      <c r="A639" s="1" t="s">
        <v>722</v>
      </c>
      <c r="B639" s="1" t="s">
        <v>30</v>
      </c>
      <c r="C639" s="1" t="s">
        <v>59</v>
      </c>
      <c r="D639" s="1" t="s">
        <v>17</v>
      </c>
      <c r="E639" s="1" t="s">
        <v>15</v>
      </c>
      <c r="F639" s="1" t="s">
        <v>2068</v>
      </c>
      <c r="G639" s="1" t="s">
        <v>1707</v>
      </c>
      <c r="H639" s="1">
        <v>61410</v>
      </c>
      <c r="I639" s="4">
        <v>0</v>
      </c>
      <c r="J639" s="1" t="s">
        <v>1085</v>
      </c>
      <c r="K639" s="10"/>
    </row>
    <row r="640" spans="1:11" x14ac:dyDescent="0.2">
      <c r="A640" s="1" t="s">
        <v>723</v>
      </c>
      <c r="B640" s="1" t="s">
        <v>29</v>
      </c>
      <c r="C640" s="1" t="s">
        <v>51</v>
      </c>
      <c r="D640" s="1" t="s">
        <v>12</v>
      </c>
      <c r="E640" s="1" t="s">
        <v>22</v>
      </c>
      <c r="F640" s="1" t="s">
        <v>2069</v>
      </c>
      <c r="G640" s="1" t="s">
        <v>1708</v>
      </c>
      <c r="H640" s="1">
        <v>110302</v>
      </c>
      <c r="I640" s="4">
        <v>0.06</v>
      </c>
      <c r="J640" s="1" t="s">
        <v>1086</v>
      </c>
      <c r="K640" s="10"/>
    </row>
    <row r="641" spans="1:11" x14ac:dyDescent="0.2">
      <c r="A641" s="1" t="s">
        <v>724</v>
      </c>
      <c r="B641" s="1" t="s">
        <v>21</v>
      </c>
      <c r="C641" s="1" t="s">
        <v>57</v>
      </c>
      <c r="D641" s="1" t="s">
        <v>12</v>
      </c>
      <c r="E641" s="1" t="s">
        <v>22</v>
      </c>
      <c r="F641" s="1" t="s">
        <v>2062</v>
      </c>
      <c r="G641" s="1" t="s">
        <v>1709</v>
      </c>
      <c r="H641" s="1">
        <v>187205</v>
      </c>
      <c r="I641" s="4">
        <v>0.24</v>
      </c>
      <c r="J641" s="1" t="s">
        <v>1088</v>
      </c>
      <c r="K641" s="10"/>
    </row>
    <row r="642" spans="1:11" x14ac:dyDescent="0.2">
      <c r="A642" s="1" t="s">
        <v>725</v>
      </c>
      <c r="B642" s="1" t="s">
        <v>84</v>
      </c>
      <c r="C642" s="1" t="s">
        <v>53</v>
      </c>
      <c r="D642" s="1" t="s">
        <v>17</v>
      </c>
      <c r="E642" s="1" t="s">
        <v>13</v>
      </c>
      <c r="F642" s="1" t="s">
        <v>2062</v>
      </c>
      <c r="G642" s="1" t="s">
        <v>1710</v>
      </c>
      <c r="H642" s="1">
        <v>81687</v>
      </c>
      <c r="I642" s="4">
        <v>0</v>
      </c>
      <c r="J642" s="1" t="s">
        <v>1085</v>
      </c>
      <c r="K642" s="10"/>
    </row>
    <row r="643" spans="1:11" x14ac:dyDescent="0.2">
      <c r="A643" s="1" t="s">
        <v>726</v>
      </c>
      <c r="B643" s="1" t="s">
        <v>11</v>
      </c>
      <c r="C643" s="1" t="s">
        <v>68</v>
      </c>
      <c r="D643" s="1" t="s">
        <v>17</v>
      </c>
      <c r="E643" s="1" t="s">
        <v>23</v>
      </c>
      <c r="F643" s="1" t="s">
        <v>2083</v>
      </c>
      <c r="G643" s="1" t="s">
        <v>1711</v>
      </c>
      <c r="H643" s="1">
        <v>241083</v>
      </c>
      <c r="I643" s="4">
        <v>0.39</v>
      </c>
      <c r="J643" s="1" t="s">
        <v>1088</v>
      </c>
      <c r="K643" s="10"/>
    </row>
    <row r="644" spans="1:11" x14ac:dyDescent="0.2">
      <c r="A644" s="1" t="s">
        <v>727</v>
      </c>
      <c r="B644" s="1" t="s">
        <v>11</v>
      </c>
      <c r="C644" s="1" t="s">
        <v>51</v>
      </c>
      <c r="D644" s="1" t="s">
        <v>12</v>
      </c>
      <c r="E644" s="1" t="s">
        <v>22</v>
      </c>
      <c r="F644" s="1" t="s">
        <v>2078</v>
      </c>
      <c r="G644" s="1" t="s">
        <v>1712</v>
      </c>
      <c r="H644" s="1">
        <v>223805</v>
      </c>
      <c r="I644" s="4">
        <v>0.36</v>
      </c>
      <c r="J644" s="1" t="s">
        <v>1084</v>
      </c>
      <c r="K644" s="10"/>
    </row>
    <row r="645" spans="1:11" x14ac:dyDescent="0.2">
      <c r="A645" s="1" t="s">
        <v>728</v>
      </c>
      <c r="B645" s="1" t="s">
        <v>21</v>
      </c>
      <c r="C645" s="1" t="s">
        <v>76</v>
      </c>
      <c r="D645" s="1" t="s">
        <v>12</v>
      </c>
      <c r="E645" s="1" t="s">
        <v>13</v>
      </c>
      <c r="F645" s="1" t="s">
        <v>2052</v>
      </c>
      <c r="G645" s="1" t="s">
        <v>1713</v>
      </c>
      <c r="H645" s="1">
        <v>161759</v>
      </c>
      <c r="I645" s="4">
        <v>0.16</v>
      </c>
      <c r="J645" s="1" t="s">
        <v>1086</v>
      </c>
      <c r="K645" s="10"/>
    </row>
    <row r="646" spans="1:11" x14ac:dyDescent="0.2">
      <c r="A646" s="1" t="s">
        <v>729</v>
      </c>
      <c r="B646" s="1" t="s">
        <v>25</v>
      </c>
      <c r="C646" s="1" t="s">
        <v>49</v>
      </c>
      <c r="D646" s="1" t="s">
        <v>17</v>
      </c>
      <c r="E646" s="1" t="s">
        <v>22</v>
      </c>
      <c r="F646" s="1" t="s">
        <v>2075</v>
      </c>
      <c r="G646" s="1" t="s">
        <v>1714</v>
      </c>
      <c r="H646" s="1">
        <v>95899</v>
      </c>
      <c r="I646" s="4">
        <v>0.1</v>
      </c>
      <c r="J646" s="1" t="s">
        <v>1088</v>
      </c>
      <c r="K646" s="10"/>
    </row>
    <row r="647" spans="1:11" x14ac:dyDescent="0.2">
      <c r="A647" s="1" t="s">
        <v>730</v>
      </c>
      <c r="B647" s="1" t="s">
        <v>84</v>
      </c>
      <c r="C647" s="1" t="s">
        <v>73</v>
      </c>
      <c r="D647" s="1" t="s">
        <v>17</v>
      </c>
      <c r="E647" s="1" t="s">
        <v>15</v>
      </c>
      <c r="F647" s="1" t="s">
        <v>2084</v>
      </c>
      <c r="G647" s="1" t="s">
        <v>1715</v>
      </c>
      <c r="H647" s="1">
        <v>80700</v>
      </c>
      <c r="I647" s="4">
        <v>0</v>
      </c>
      <c r="J647" s="1" t="s">
        <v>1088</v>
      </c>
      <c r="K647" s="10"/>
    </row>
    <row r="648" spans="1:11" x14ac:dyDescent="0.2">
      <c r="A648" s="1" t="s">
        <v>731</v>
      </c>
      <c r="B648" s="1" t="s">
        <v>29</v>
      </c>
      <c r="C648" s="1" t="s">
        <v>65</v>
      </c>
      <c r="D648" s="1" t="s">
        <v>17</v>
      </c>
      <c r="E648" s="1" t="s">
        <v>15</v>
      </c>
      <c r="F648" s="1" t="s">
        <v>2083</v>
      </c>
      <c r="G648" s="1" t="s">
        <v>1716</v>
      </c>
      <c r="H648" s="1">
        <v>128136</v>
      </c>
      <c r="I648" s="4">
        <v>0.05</v>
      </c>
      <c r="J648" s="1" t="s">
        <v>81</v>
      </c>
      <c r="K648" s="10"/>
    </row>
    <row r="649" spans="1:11" x14ac:dyDescent="0.2">
      <c r="A649" s="1" t="s">
        <v>732</v>
      </c>
      <c r="B649" s="1" t="s">
        <v>30</v>
      </c>
      <c r="C649" s="1" t="s">
        <v>74</v>
      </c>
      <c r="D649" s="1" t="s">
        <v>12</v>
      </c>
      <c r="E649" s="1" t="s">
        <v>13</v>
      </c>
      <c r="F649" s="1" t="s">
        <v>2085</v>
      </c>
      <c r="G649" s="1" t="s">
        <v>1717</v>
      </c>
      <c r="H649" s="1">
        <v>58745</v>
      </c>
      <c r="I649" s="4">
        <v>0</v>
      </c>
      <c r="J649" s="1" t="s">
        <v>1087</v>
      </c>
      <c r="K649" s="10"/>
    </row>
    <row r="650" spans="1:11" x14ac:dyDescent="0.2">
      <c r="A650" s="1" t="s">
        <v>733</v>
      </c>
      <c r="B650" s="1" t="s">
        <v>24</v>
      </c>
      <c r="C650" s="1" t="s">
        <v>54</v>
      </c>
      <c r="D650" s="1" t="s">
        <v>12</v>
      </c>
      <c r="E650" s="1" t="s">
        <v>15</v>
      </c>
      <c r="F650" s="1" t="s">
        <v>2051</v>
      </c>
      <c r="G650" s="1" t="s">
        <v>1718</v>
      </c>
      <c r="H650" s="1">
        <v>76202</v>
      </c>
      <c r="I650" s="4">
        <v>0</v>
      </c>
      <c r="J650" s="1" t="s">
        <v>1087</v>
      </c>
      <c r="K650" s="10"/>
    </row>
    <row r="651" spans="1:11" x14ac:dyDescent="0.2">
      <c r="A651" s="1" t="s">
        <v>734</v>
      </c>
      <c r="B651" s="1" t="s">
        <v>11</v>
      </c>
      <c r="C651" s="1" t="s">
        <v>64</v>
      </c>
      <c r="D651" s="1" t="s">
        <v>17</v>
      </c>
      <c r="E651" s="1" t="s">
        <v>22</v>
      </c>
      <c r="F651" s="1" t="s">
        <v>2056</v>
      </c>
      <c r="G651" s="1" t="s">
        <v>1719</v>
      </c>
      <c r="H651" s="1">
        <v>195200</v>
      </c>
      <c r="I651" s="4">
        <v>0.36</v>
      </c>
      <c r="J651" s="1" t="s">
        <v>1087</v>
      </c>
      <c r="K651" s="10"/>
    </row>
    <row r="652" spans="1:11" x14ac:dyDescent="0.2">
      <c r="A652" s="1" t="s">
        <v>735</v>
      </c>
      <c r="B652" s="1" t="s">
        <v>30</v>
      </c>
      <c r="C652" s="1" t="s">
        <v>52</v>
      </c>
      <c r="D652" s="1" t="s">
        <v>12</v>
      </c>
      <c r="E652" s="1" t="s">
        <v>15</v>
      </c>
      <c r="F652" s="1" t="s">
        <v>2062</v>
      </c>
      <c r="G652" s="1" t="s">
        <v>1720</v>
      </c>
      <c r="H652" s="1">
        <v>71454</v>
      </c>
      <c r="I652" s="4">
        <v>0</v>
      </c>
      <c r="J652" s="1" t="s">
        <v>78</v>
      </c>
      <c r="K652" s="10"/>
    </row>
    <row r="653" spans="1:11" x14ac:dyDescent="0.2">
      <c r="A653" s="1" t="s">
        <v>736</v>
      </c>
      <c r="B653" s="1" t="s">
        <v>20</v>
      </c>
      <c r="C653" s="1" t="s">
        <v>50</v>
      </c>
      <c r="D653" s="1" t="s">
        <v>12</v>
      </c>
      <c r="E653" s="1" t="s">
        <v>13</v>
      </c>
      <c r="F653" s="1" t="s">
        <v>2070</v>
      </c>
      <c r="G653" s="1" t="s">
        <v>1721</v>
      </c>
      <c r="H653" s="1">
        <v>94652</v>
      </c>
      <c r="I653" s="4">
        <v>0</v>
      </c>
      <c r="J653" s="1" t="s">
        <v>1083</v>
      </c>
      <c r="K653" s="10"/>
    </row>
    <row r="654" spans="1:11" x14ac:dyDescent="0.2">
      <c r="A654" s="1" t="s">
        <v>737</v>
      </c>
      <c r="B654" s="1" t="s">
        <v>24</v>
      </c>
      <c r="C654" s="1" t="s">
        <v>50</v>
      </c>
      <c r="D654" s="1" t="s">
        <v>17</v>
      </c>
      <c r="E654" s="1" t="s">
        <v>22</v>
      </c>
      <c r="F654" s="1" t="s">
        <v>2055</v>
      </c>
      <c r="G654" s="1" t="s">
        <v>1722</v>
      </c>
      <c r="H654" s="1">
        <v>63411</v>
      </c>
      <c r="I654" s="4">
        <v>0</v>
      </c>
      <c r="J654" s="1" t="s">
        <v>1086</v>
      </c>
      <c r="K654" s="10"/>
    </row>
    <row r="655" spans="1:11" x14ac:dyDescent="0.2">
      <c r="A655" s="1" t="s">
        <v>738</v>
      </c>
      <c r="B655" s="1" t="s">
        <v>30</v>
      </c>
      <c r="C655" s="1" t="s">
        <v>64</v>
      </c>
      <c r="D655" s="1" t="s">
        <v>17</v>
      </c>
      <c r="E655" s="1" t="s">
        <v>15</v>
      </c>
      <c r="F655" s="1" t="s">
        <v>2058</v>
      </c>
      <c r="G655" s="1" t="s">
        <v>1723</v>
      </c>
      <c r="H655" s="1">
        <v>67171</v>
      </c>
      <c r="I655" s="4">
        <v>0</v>
      </c>
      <c r="J655" s="1" t="s">
        <v>77</v>
      </c>
      <c r="K655" s="10"/>
    </row>
    <row r="656" spans="1:11" x14ac:dyDescent="0.2">
      <c r="A656" s="1" t="s">
        <v>739</v>
      </c>
      <c r="B656" s="1" t="s">
        <v>28</v>
      </c>
      <c r="C656" s="1" t="s">
        <v>59</v>
      </c>
      <c r="D656" s="1" t="s">
        <v>12</v>
      </c>
      <c r="E656" s="1" t="s">
        <v>23</v>
      </c>
      <c r="F656" s="1" t="s">
        <v>2068</v>
      </c>
      <c r="G656" s="1" t="s">
        <v>1724</v>
      </c>
      <c r="H656" s="1">
        <v>152036</v>
      </c>
      <c r="I656" s="4">
        <v>0.15</v>
      </c>
      <c r="J656" s="1" t="s">
        <v>80</v>
      </c>
      <c r="K656" s="10"/>
    </row>
    <row r="657" spans="1:11" x14ac:dyDescent="0.2">
      <c r="A657" s="1" t="s">
        <v>740</v>
      </c>
      <c r="B657" s="1" t="s">
        <v>39</v>
      </c>
      <c r="C657" s="1" t="s">
        <v>67</v>
      </c>
      <c r="D657" s="1" t="s">
        <v>12</v>
      </c>
      <c r="E657" s="1" t="s">
        <v>22</v>
      </c>
      <c r="F657" s="1" t="s">
        <v>2047</v>
      </c>
      <c r="G657" s="1" t="s">
        <v>1725</v>
      </c>
      <c r="H657" s="1">
        <v>95562</v>
      </c>
      <c r="I657" s="4">
        <v>0</v>
      </c>
      <c r="J657" s="1" t="s">
        <v>1084</v>
      </c>
      <c r="K657" s="10"/>
    </row>
    <row r="658" spans="1:11" x14ac:dyDescent="0.2">
      <c r="A658" s="1" t="s">
        <v>741</v>
      </c>
      <c r="B658" s="1" t="s">
        <v>84</v>
      </c>
      <c r="C658" s="1" t="s">
        <v>62</v>
      </c>
      <c r="D658" s="1" t="s">
        <v>17</v>
      </c>
      <c r="E658" s="1" t="s">
        <v>13</v>
      </c>
      <c r="F658" s="1" t="s">
        <v>2070</v>
      </c>
      <c r="G658" s="1" t="s">
        <v>1726</v>
      </c>
      <c r="H658" s="1">
        <v>96092</v>
      </c>
      <c r="I658" s="4">
        <v>0</v>
      </c>
      <c r="J658" s="1" t="s">
        <v>1087</v>
      </c>
      <c r="K658" s="10"/>
    </row>
    <row r="659" spans="1:11" x14ac:dyDescent="0.2">
      <c r="A659" s="1" t="s">
        <v>742</v>
      </c>
      <c r="B659" s="1" t="s">
        <v>11</v>
      </c>
      <c r="C659" s="1" t="s">
        <v>67</v>
      </c>
      <c r="D659" s="1" t="s">
        <v>17</v>
      </c>
      <c r="E659" s="1" t="s">
        <v>15</v>
      </c>
      <c r="F659" s="1" t="s">
        <v>2067</v>
      </c>
      <c r="G659" s="1" t="s">
        <v>1727</v>
      </c>
      <c r="H659" s="1">
        <v>254289</v>
      </c>
      <c r="I659" s="4">
        <v>0.39</v>
      </c>
      <c r="J659" s="1" t="s">
        <v>1084</v>
      </c>
      <c r="K659" s="10"/>
    </row>
    <row r="660" spans="1:11" x14ac:dyDescent="0.2">
      <c r="A660" s="1" t="s">
        <v>743</v>
      </c>
      <c r="B660" s="1" t="s">
        <v>25</v>
      </c>
      <c r="C660" s="1" t="s">
        <v>49</v>
      </c>
      <c r="D660" s="1" t="s">
        <v>17</v>
      </c>
      <c r="E660" s="1" t="s">
        <v>13</v>
      </c>
      <c r="F660" s="1" t="s">
        <v>2050</v>
      </c>
      <c r="G660" s="1" t="s">
        <v>1728</v>
      </c>
      <c r="H660" s="1">
        <v>69110</v>
      </c>
      <c r="I660" s="4">
        <v>0.05</v>
      </c>
      <c r="J660" s="1" t="s">
        <v>1084</v>
      </c>
      <c r="K660" s="10"/>
    </row>
    <row r="661" spans="1:11" x14ac:dyDescent="0.2">
      <c r="A661" s="1" t="s">
        <v>744</v>
      </c>
      <c r="B661" s="1" t="s">
        <v>11</v>
      </c>
      <c r="C661" s="1" t="s">
        <v>61</v>
      </c>
      <c r="D661" s="1" t="s">
        <v>17</v>
      </c>
      <c r="E661" s="1" t="s">
        <v>13</v>
      </c>
      <c r="F661" s="1" t="s">
        <v>2074</v>
      </c>
      <c r="G661" s="1" t="s">
        <v>1729</v>
      </c>
      <c r="H661" s="1">
        <v>236314</v>
      </c>
      <c r="I661" s="4">
        <v>0.34</v>
      </c>
      <c r="J661" s="1" t="s">
        <v>1086</v>
      </c>
      <c r="K661" s="10"/>
    </row>
    <row r="662" spans="1:11" x14ac:dyDescent="0.2">
      <c r="A662" s="1" t="s">
        <v>745</v>
      </c>
      <c r="B662" s="1" t="s">
        <v>31</v>
      </c>
      <c r="C662" s="1" t="s">
        <v>74</v>
      </c>
      <c r="D662" s="1" t="s">
        <v>17</v>
      </c>
      <c r="E662" s="1" t="s">
        <v>23</v>
      </c>
      <c r="F662" s="1" t="s">
        <v>2057</v>
      </c>
      <c r="G662" s="1" t="s">
        <v>1730</v>
      </c>
      <c r="H662" s="1">
        <v>45206</v>
      </c>
      <c r="I662" s="4">
        <v>0</v>
      </c>
      <c r="J662" s="1" t="s">
        <v>1088</v>
      </c>
      <c r="K662" s="10"/>
    </row>
    <row r="663" spans="1:11" x14ac:dyDescent="0.2">
      <c r="A663" s="1" t="s">
        <v>746</v>
      </c>
      <c r="B663" s="1" t="s">
        <v>11</v>
      </c>
      <c r="C663" s="1" t="s">
        <v>58</v>
      </c>
      <c r="D663" s="1" t="s">
        <v>12</v>
      </c>
      <c r="E663" s="1" t="s">
        <v>15</v>
      </c>
      <c r="F663" s="1" t="s">
        <v>2053</v>
      </c>
      <c r="G663" s="1" t="s">
        <v>1598</v>
      </c>
      <c r="H663" s="1">
        <v>210708</v>
      </c>
      <c r="I663" s="4">
        <v>0.33</v>
      </c>
      <c r="J663" s="1" t="s">
        <v>1084</v>
      </c>
      <c r="K663" s="10"/>
    </row>
    <row r="664" spans="1:11" x14ac:dyDescent="0.2">
      <c r="A664" s="1" t="s">
        <v>747</v>
      </c>
      <c r="B664" s="1" t="s">
        <v>46</v>
      </c>
      <c r="C664" s="1" t="s">
        <v>54</v>
      </c>
      <c r="D664" s="1" t="s">
        <v>17</v>
      </c>
      <c r="E664" s="1" t="s">
        <v>23</v>
      </c>
      <c r="F664" s="1" t="s">
        <v>2075</v>
      </c>
      <c r="G664" s="1" t="s">
        <v>1731</v>
      </c>
      <c r="H664" s="1">
        <v>87770</v>
      </c>
      <c r="I664" s="4">
        <v>0</v>
      </c>
      <c r="J664" s="1" t="s">
        <v>1087</v>
      </c>
      <c r="K664" s="10"/>
    </row>
    <row r="665" spans="1:11" x14ac:dyDescent="0.2">
      <c r="A665" s="1" t="s">
        <v>748</v>
      </c>
      <c r="B665" s="1" t="s">
        <v>29</v>
      </c>
      <c r="C665" s="1" t="s">
        <v>76</v>
      </c>
      <c r="D665" s="1" t="s">
        <v>12</v>
      </c>
      <c r="E665" s="1" t="s">
        <v>13</v>
      </c>
      <c r="F665" s="1" t="s">
        <v>2078</v>
      </c>
      <c r="G665" s="1" t="s">
        <v>1732</v>
      </c>
      <c r="H665" s="1">
        <v>106858</v>
      </c>
      <c r="I665" s="4">
        <v>0.05</v>
      </c>
      <c r="J665" s="1" t="s">
        <v>1083</v>
      </c>
      <c r="K665" s="10"/>
    </row>
    <row r="666" spans="1:11" x14ac:dyDescent="0.2">
      <c r="A666" s="1" t="s">
        <v>749</v>
      </c>
      <c r="B666" s="1" t="s">
        <v>21</v>
      </c>
      <c r="C666" s="1" t="s">
        <v>75</v>
      </c>
      <c r="D666" s="1" t="s">
        <v>17</v>
      </c>
      <c r="E666" s="1" t="s">
        <v>13</v>
      </c>
      <c r="F666" s="1" t="s">
        <v>2080</v>
      </c>
      <c r="G666" s="1" t="s">
        <v>1733</v>
      </c>
      <c r="H666" s="1">
        <v>155788</v>
      </c>
      <c r="I666" s="4">
        <v>0.17</v>
      </c>
      <c r="J666" s="1" t="s">
        <v>1083</v>
      </c>
      <c r="K666" s="10"/>
    </row>
    <row r="667" spans="1:11" x14ac:dyDescent="0.2">
      <c r="A667" s="1" t="s">
        <v>750</v>
      </c>
      <c r="B667" s="1" t="s">
        <v>36</v>
      </c>
      <c r="C667" s="1" t="s">
        <v>65</v>
      </c>
      <c r="D667" s="1" t="s">
        <v>12</v>
      </c>
      <c r="E667" s="1" t="s">
        <v>23</v>
      </c>
      <c r="F667" s="1" t="s">
        <v>2062</v>
      </c>
      <c r="G667" s="1" t="s">
        <v>1734</v>
      </c>
      <c r="H667" s="1">
        <v>74891</v>
      </c>
      <c r="I667" s="4">
        <v>0</v>
      </c>
      <c r="J667" s="1" t="s">
        <v>80</v>
      </c>
      <c r="K667" s="10"/>
    </row>
    <row r="668" spans="1:11" x14ac:dyDescent="0.2">
      <c r="A668" s="1" t="s">
        <v>751</v>
      </c>
      <c r="B668" s="1" t="s">
        <v>39</v>
      </c>
      <c r="C668" s="1" t="s">
        <v>66</v>
      </c>
      <c r="D668" s="1" t="s">
        <v>17</v>
      </c>
      <c r="E668" s="1" t="s">
        <v>15</v>
      </c>
      <c r="F668" s="1" t="s">
        <v>2068</v>
      </c>
      <c r="G668" s="1" t="s">
        <v>1735</v>
      </c>
      <c r="H668" s="1">
        <v>95670</v>
      </c>
      <c r="I668" s="4">
        <v>0</v>
      </c>
      <c r="J668" s="1" t="s">
        <v>1085</v>
      </c>
      <c r="K668" s="10"/>
    </row>
    <row r="669" spans="1:11" x14ac:dyDescent="0.2">
      <c r="A669" s="1" t="s">
        <v>752</v>
      </c>
      <c r="B669" s="1" t="s">
        <v>44</v>
      </c>
      <c r="C669" s="1" t="s">
        <v>62</v>
      </c>
      <c r="D669" s="1" t="s">
        <v>12</v>
      </c>
      <c r="E669" s="1" t="s">
        <v>22</v>
      </c>
      <c r="F669" s="1" t="s">
        <v>2060</v>
      </c>
      <c r="G669" s="1" t="s">
        <v>1736</v>
      </c>
      <c r="H669" s="1">
        <v>67837</v>
      </c>
      <c r="I669" s="4">
        <v>0</v>
      </c>
      <c r="J669" s="1" t="s">
        <v>1087</v>
      </c>
      <c r="K669" s="10"/>
    </row>
    <row r="670" spans="1:11" x14ac:dyDescent="0.2">
      <c r="A670" s="1" t="s">
        <v>753</v>
      </c>
      <c r="B670" s="1" t="s">
        <v>30</v>
      </c>
      <c r="C670" s="1" t="s">
        <v>62</v>
      </c>
      <c r="D670" s="1" t="s">
        <v>17</v>
      </c>
      <c r="E670" s="1" t="s">
        <v>15</v>
      </c>
      <c r="F670" s="1" t="s">
        <v>2059</v>
      </c>
      <c r="G670" s="1" t="s">
        <v>1737</v>
      </c>
      <c r="H670" s="1">
        <v>72425</v>
      </c>
      <c r="I670" s="4">
        <v>0</v>
      </c>
      <c r="J670" s="1" t="s">
        <v>81</v>
      </c>
      <c r="K670" s="10"/>
    </row>
    <row r="671" spans="1:11" x14ac:dyDescent="0.2">
      <c r="A671" s="1" t="s">
        <v>754</v>
      </c>
      <c r="B671" s="1" t="s">
        <v>84</v>
      </c>
      <c r="C671" s="1" t="s">
        <v>53</v>
      </c>
      <c r="D671" s="1" t="s">
        <v>12</v>
      </c>
      <c r="E671" s="1" t="s">
        <v>23</v>
      </c>
      <c r="F671" s="1" t="s">
        <v>2074</v>
      </c>
      <c r="G671" s="1" t="s">
        <v>1738</v>
      </c>
      <c r="H671" s="1">
        <v>93103</v>
      </c>
      <c r="I671" s="4">
        <v>0</v>
      </c>
      <c r="J671" s="1" t="s">
        <v>1085</v>
      </c>
      <c r="K671" s="10"/>
    </row>
    <row r="672" spans="1:11" x14ac:dyDescent="0.2">
      <c r="A672" s="1" t="s">
        <v>755</v>
      </c>
      <c r="B672" s="1" t="s">
        <v>39</v>
      </c>
      <c r="C672" s="1" t="s">
        <v>66</v>
      </c>
      <c r="D672" s="1" t="s">
        <v>12</v>
      </c>
      <c r="E672" s="1" t="s">
        <v>13</v>
      </c>
      <c r="F672" s="1" t="s">
        <v>2063</v>
      </c>
      <c r="G672" s="1" t="s">
        <v>1739</v>
      </c>
      <c r="H672" s="1">
        <v>76272</v>
      </c>
      <c r="I672" s="4">
        <v>0</v>
      </c>
      <c r="J672" s="1" t="s">
        <v>1086</v>
      </c>
      <c r="K672" s="10"/>
    </row>
    <row r="673" spans="1:11" x14ac:dyDescent="0.2">
      <c r="A673" s="1" t="s">
        <v>756</v>
      </c>
      <c r="B673" s="1" t="s">
        <v>30</v>
      </c>
      <c r="C673" s="1" t="s">
        <v>52</v>
      </c>
      <c r="D673" s="1" t="s">
        <v>12</v>
      </c>
      <c r="E673" s="1" t="s">
        <v>15</v>
      </c>
      <c r="F673" s="1" t="s">
        <v>2082</v>
      </c>
      <c r="G673" s="1" t="s">
        <v>1740</v>
      </c>
      <c r="H673" s="1">
        <v>55760</v>
      </c>
      <c r="I673" s="4">
        <v>0</v>
      </c>
      <c r="J673" s="1" t="s">
        <v>1087</v>
      </c>
      <c r="K673" s="10"/>
    </row>
    <row r="674" spans="1:11" x14ac:dyDescent="0.2">
      <c r="A674" s="1" t="s">
        <v>757</v>
      </c>
      <c r="B674" s="1" t="s">
        <v>11</v>
      </c>
      <c r="C674" s="1" t="s">
        <v>76</v>
      </c>
      <c r="D674" s="1" t="s">
        <v>12</v>
      </c>
      <c r="E674" s="1" t="s">
        <v>13</v>
      </c>
      <c r="F674" s="1" t="s">
        <v>2056</v>
      </c>
      <c r="G674" s="1" t="s">
        <v>1741</v>
      </c>
      <c r="H674" s="1">
        <v>253294</v>
      </c>
      <c r="I674" s="4">
        <v>0.4</v>
      </c>
      <c r="J674" s="1" t="s">
        <v>1086</v>
      </c>
      <c r="K674" s="10"/>
    </row>
    <row r="675" spans="1:11" x14ac:dyDescent="0.2">
      <c r="A675" s="1" t="s">
        <v>758</v>
      </c>
      <c r="B675" s="1" t="s">
        <v>30</v>
      </c>
      <c r="C675" s="1" t="s">
        <v>73</v>
      </c>
      <c r="D675" s="1" t="s">
        <v>17</v>
      </c>
      <c r="E675" s="1" t="s">
        <v>13</v>
      </c>
      <c r="F675" s="1" t="s">
        <v>2080</v>
      </c>
      <c r="G675" s="1" t="s">
        <v>1742</v>
      </c>
      <c r="H675" s="1">
        <v>58671</v>
      </c>
      <c r="I675" s="4">
        <v>0</v>
      </c>
      <c r="J675" s="1" t="s">
        <v>1088</v>
      </c>
      <c r="K675" s="10"/>
    </row>
    <row r="676" spans="1:11" x14ac:dyDescent="0.2">
      <c r="A676" s="1" t="s">
        <v>759</v>
      </c>
      <c r="B676" s="1" t="s">
        <v>44</v>
      </c>
      <c r="C676" s="1" t="s">
        <v>62</v>
      </c>
      <c r="D676" s="1" t="s">
        <v>12</v>
      </c>
      <c r="E676" s="1" t="s">
        <v>15</v>
      </c>
      <c r="F676" s="1" t="s">
        <v>2075</v>
      </c>
      <c r="G676" s="1" t="s">
        <v>1743</v>
      </c>
      <c r="H676" s="1">
        <v>55457</v>
      </c>
      <c r="I676" s="4">
        <v>0</v>
      </c>
      <c r="J676" s="1" t="s">
        <v>1088</v>
      </c>
      <c r="K676" s="10"/>
    </row>
    <row r="677" spans="1:11" x14ac:dyDescent="0.2">
      <c r="A677" s="1" t="s">
        <v>760</v>
      </c>
      <c r="B677" s="1" t="s">
        <v>44</v>
      </c>
      <c r="C677" s="1" t="s">
        <v>63</v>
      </c>
      <c r="D677" s="1" t="s">
        <v>12</v>
      </c>
      <c r="E677" s="1" t="s">
        <v>15</v>
      </c>
      <c r="F677" s="1" t="s">
        <v>2067</v>
      </c>
      <c r="G677" s="1" t="s">
        <v>1744</v>
      </c>
      <c r="H677" s="1">
        <v>72340</v>
      </c>
      <c r="I677" s="4">
        <v>0</v>
      </c>
      <c r="J677" s="1" t="s">
        <v>1085</v>
      </c>
      <c r="K677" s="10"/>
    </row>
    <row r="678" spans="1:11" x14ac:dyDescent="0.2">
      <c r="A678" s="1" t="s">
        <v>761</v>
      </c>
      <c r="B678" s="1" t="s">
        <v>29</v>
      </c>
      <c r="C678" s="1" t="s">
        <v>74</v>
      </c>
      <c r="D678" s="1" t="s">
        <v>12</v>
      </c>
      <c r="E678" s="1" t="s">
        <v>13</v>
      </c>
      <c r="F678" s="1" t="s">
        <v>2054</v>
      </c>
      <c r="G678" s="1" t="s">
        <v>1745</v>
      </c>
      <c r="H678" s="1">
        <v>122054</v>
      </c>
      <c r="I678" s="4">
        <v>0.06</v>
      </c>
      <c r="J678" s="1" t="s">
        <v>1085</v>
      </c>
      <c r="K678" s="10"/>
    </row>
    <row r="679" spans="1:11" x14ac:dyDescent="0.2">
      <c r="A679" s="1" t="s">
        <v>762</v>
      </c>
      <c r="B679" s="1" t="s">
        <v>21</v>
      </c>
      <c r="C679" s="1" t="s">
        <v>50</v>
      </c>
      <c r="D679" s="1" t="s">
        <v>12</v>
      </c>
      <c r="E679" s="1" t="s">
        <v>15</v>
      </c>
      <c r="F679" s="1" t="s">
        <v>2052</v>
      </c>
      <c r="G679" s="1" t="s">
        <v>1746</v>
      </c>
      <c r="H679" s="1">
        <v>167100</v>
      </c>
      <c r="I679" s="4">
        <v>0.2</v>
      </c>
      <c r="J679" s="1" t="s">
        <v>82</v>
      </c>
      <c r="K679" s="10"/>
    </row>
    <row r="680" spans="1:11" x14ac:dyDescent="0.2">
      <c r="A680" s="1" t="s">
        <v>763</v>
      </c>
      <c r="B680" s="1" t="s">
        <v>24</v>
      </c>
      <c r="C680" s="1" t="s">
        <v>54</v>
      </c>
      <c r="D680" s="1" t="s">
        <v>12</v>
      </c>
      <c r="E680" s="1" t="s">
        <v>13</v>
      </c>
      <c r="F680" s="1" t="s">
        <v>2073</v>
      </c>
      <c r="G680" s="1" t="s">
        <v>1747</v>
      </c>
      <c r="H680" s="1">
        <v>78153</v>
      </c>
      <c r="I680" s="4">
        <v>0</v>
      </c>
      <c r="J680" s="1" t="s">
        <v>1086</v>
      </c>
      <c r="K680" s="10"/>
    </row>
    <row r="681" spans="1:11" x14ac:dyDescent="0.2">
      <c r="A681" s="1" t="s">
        <v>764</v>
      </c>
      <c r="B681" s="1" t="s">
        <v>29</v>
      </c>
      <c r="C681" s="1" t="s">
        <v>52</v>
      </c>
      <c r="D681" s="1" t="s">
        <v>12</v>
      </c>
      <c r="E681" s="1" t="s">
        <v>13</v>
      </c>
      <c r="F681" s="1" t="s">
        <v>2064</v>
      </c>
      <c r="G681" s="1" t="s">
        <v>1748</v>
      </c>
      <c r="H681" s="1">
        <v>103524</v>
      </c>
      <c r="I681" s="4">
        <v>0.09</v>
      </c>
      <c r="J681" s="1" t="s">
        <v>1085</v>
      </c>
      <c r="K681" s="10"/>
    </row>
    <row r="682" spans="1:11" x14ac:dyDescent="0.2">
      <c r="A682" s="1" t="s">
        <v>765</v>
      </c>
      <c r="B682" s="1" t="s">
        <v>29</v>
      </c>
      <c r="C682" s="1" t="s">
        <v>54</v>
      </c>
      <c r="D682" s="1" t="s">
        <v>17</v>
      </c>
      <c r="E682" s="1" t="s">
        <v>13</v>
      </c>
      <c r="F682" s="1" t="s">
        <v>2070</v>
      </c>
      <c r="G682" s="1" t="s">
        <v>1749</v>
      </c>
      <c r="H682" s="1">
        <v>119906</v>
      </c>
      <c r="I682" s="4">
        <v>0.05</v>
      </c>
      <c r="J682" s="1" t="s">
        <v>1088</v>
      </c>
      <c r="K682" s="10"/>
    </row>
    <row r="683" spans="1:11" x14ac:dyDescent="0.2">
      <c r="A683" s="1" t="s">
        <v>766</v>
      </c>
      <c r="B683" s="1" t="s">
        <v>31</v>
      </c>
      <c r="C683" s="1" t="s">
        <v>61</v>
      </c>
      <c r="D683" s="1" t="s">
        <v>12</v>
      </c>
      <c r="E683" s="1" t="s">
        <v>13</v>
      </c>
      <c r="F683" s="1" t="s">
        <v>2068</v>
      </c>
      <c r="G683" s="1" t="s">
        <v>1750</v>
      </c>
      <c r="H683" s="1">
        <v>45061</v>
      </c>
      <c r="I683" s="4">
        <v>0</v>
      </c>
      <c r="J683" s="1" t="s">
        <v>1086</v>
      </c>
      <c r="K683" s="10"/>
    </row>
    <row r="684" spans="1:11" x14ac:dyDescent="0.2">
      <c r="A684" s="1" t="s">
        <v>767</v>
      </c>
      <c r="B684" s="1" t="s">
        <v>43</v>
      </c>
      <c r="C684" s="1" t="s">
        <v>54</v>
      </c>
      <c r="D684" s="1" t="s">
        <v>17</v>
      </c>
      <c r="E684" s="1" t="s">
        <v>15</v>
      </c>
      <c r="F684" s="1" t="s">
        <v>2057</v>
      </c>
      <c r="G684" s="1" t="s">
        <v>1751</v>
      </c>
      <c r="H684" s="1">
        <v>91399</v>
      </c>
      <c r="I684" s="4">
        <v>0</v>
      </c>
      <c r="J684" s="1" t="s">
        <v>1083</v>
      </c>
      <c r="K684" s="10"/>
    </row>
    <row r="685" spans="1:11" x14ac:dyDescent="0.2">
      <c r="A685" s="1" t="s">
        <v>768</v>
      </c>
      <c r="B685" s="1" t="s">
        <v>16</v>
      </c>
      <c r="C685" s="1" t="s">
        <v>49</v>
      </c>
      <c r="D685" s="1" t="s">
        <v>17</v>
      </c>
      <c r="E685" s="1" t="s">
        <v>23</v>
      </c>
      <c r="F685" s="1" t="s">
        <v>2068</v>
      </c>
      <c r="G685" s="1" t="s">
        <v>1752</v>
      </c>
      <c r="H685" s="1">
        <v>97336</v>
      </c>
      <c r="I685" s="4">
        <v>0</v>
      </c>
      <c r="J685" s="1" t="s">
        <v>1087</v>
      </c>
      <c r="K685" s="10"/>
    </row>
    <row r="686" spans="1:11" x14ac:dyDescent="0.2">
      <c r="A686" s="1" t="s">
        <v>769</v>
      </c>
      <c r="B686" s="1" t="s">
        <v>28</v>
      </c>
      <c r="C686" s="1" t="s">
        <v>76</v>
      </c>
      <c r="D686" s="1" t="s">
        <v>12</v>
      </c>
      <c r="E686" s="1" t="s">
        <v>22</v>
      </c>
      <c r="F686" s="1" t="s">
        <v>2058</v>
      </c>
      <c r="G686" s="1" t="s">
        <v>1753</v>
      </c>
      <c r="H686" s="1">
        <v>124629</v>
      </c>
      <c r="I686" s="4">
        <v>0.1</v>
      </c>
      <c r="J686" s="1" t="s">
        <v>1088</v>
      </c>
      <c r="K686" s="10"/>
    </row>
    <row r="687" spans="1:11" x14ac:dyDescent="0.2">
      <c r="A687" s="1" t="s">
        <v>770</v>
      </c>
      <c r="B687" s="1" t="s">
        <v>11</v>
      </c>
      <c r="C687" s="1" t="s">
        <v>65</v>
      </c>
      <c r="D687" s="1" t="s">
        <v>12</v>
      </c>
      <c r="E687" s="1" t="s">
        <v>13</v>
      </c>
      <c r="F687" s="1" t="s">
        <v>2068</v>
      </c>
      <c r="G687" s="1" t="s">
        <v>1754</v>
      </c>
      <c r="H687" s="1">
        <v>231850</v>
      </c>
      <c r="I687" s="4">
        <v>0.39</v>
      </c>
      <c r="J687" s="1" t="s">
        <v>1086</v>
      </c>
      <c r="K687" s="10"/>
    </row>
    <row r="688" spans="1:11" x14ac:dyDescent="0.2">
      <c r="A688" s="1" t="s">
        <v>771</v>
      </c>
      <c r="B688" s="1" t="s">
        <v>29</v>
      </c>
      <c r="C688" s="1" t="s">
        <v>72</v>
      </c>
      <c r="D688" s="1" t="s">
        <v>17</v>
      </c>
      <c r="E688" s="1" t="s">
        <v>23</v>
      </c>
      <c r="F688" s="1" t="s">
        <v>2055</v>
      </c>
      <c r="G688" s="1" t="s">
        <v>1755</v>
      </c>
      <c r="H688" s="1">
        <v>128329</v>
      </c>
      <c r="I688" s="4">
        <v>0.08</v>
      </c>
      <c r="J688" s="1" t="s">
        <v>1085</v>
      </c>
      <c r="K688" s="10"/>
    </row>
    <row r="689" spans="1:11" x14ac:dyDescent="0.2">
      <c r="A689" s="1" t="s">
        <v>772</v>
      </c>
      <c r="B689" s="1" t="s">
        <v>11</v>
      </c>
      <c r="C689" s="1" t="s">
        <v>61</v>
      </c>
      <c r="D689" s="1" t="s">
        <v>17</v>
      </c>
      <c r="E689" s="1" t="s">
        <v>23</v>
      </c>
      <c r="F689" s="1" t="s">
        <v>2065</v>
      </c>
      <c r="G689" s="1" t="s">
        <v>1312</v>
      </c>
      <c r="H689" s="1">
        <v>186033</v>
      </c>
      <c r="I689" s="4">
        <v>0.34</v>
      </c>
      <c r="J689" s="1" t="s">
        <v>83</v>
      </c>
      <c r="K689" s="10"/>
    </row>
    <row r="690" spans="1:11" x14ac:dyDescent="0.2">
      <c r="A690" s="1" t="s">
        <v>773</v>
      </c>
      <c r="B690" s="1" t="s">
        <v>28</v>
      </c>
      <c r="C690" s="1" t="s">
        <v>71</v>
      </c>
      <c r="D690" s="1" t="s">
        <v>17</v>
      </c>
      <c r="E690" s="1" t="s">
        <v>15</v>
      </c>
      <c r="F690" s="1" t="s">
        <v>2080</v>
      </c>
      <c r="G690" s="1" t="s">
        <v>1421</v>
      </c>
      <c r="H690" s="1">
        <v>121480</v>
      </c>
      <c r="I690" s="4">
        <v>0.14000000000000001</v>
      </c>
      <c r="J690" s="1" t="s">
        <v>1085</v>
      </c>
      <c r="K690" s="10"/>
    </row>
    <row r="691" spans="1:11" x14ac:dyDescent="0.2">
      <c r="A691" s="1" t="s">
        <v>774</v>
      </c>
      <c r="B691" s="1" t="s">
        <v>21</v>
      </c>
      <c r="C691" s="1" t="s">
        <v>65</v>
      </c>
      <c r="D691" s="1" t="s">
        <v>12</v>
      </c>
      <c r="E691" s="1" t="s">
        <v>13</v>
      </c>
      <c r="F691" s="1" t="s">
        <v>2059</v>
      </c>
      <c r="G691" s="1" t="s">
        <v>1756</v>
      </c>
      <c r="H691" s="1">
        <v>153275</v>
      </c>
      <c r="I691" s="4">
        <v>0.24</v>
      </c>
      <c r="J691" s="1" t="s">
        <v>1088</v>
      </c>
      <c r="K691" s="10"/>
    </row>
    <row r="692" spans="1:11" x14ac:dyDescent="0.2">
      <c r="A692" s="1" t="s">
        <v>775</v>
      </c>
      <c r="B692" s="1" t="s">
        <v>84</v>
      </c>
      <c r="C692" s="1" t="s">
        <v>62</v>
      </c>
      <c r="D692" s="1" t="s">
        <v>12</v>
      </c>
      <c r="E692" s="1" t="s">
        <v>15</v>
      </c>
      <c r="F692" s="1" t="s">
        <v>2086</v>
      </c>
      <c r="G692" s="1" t="s">
        <v>1757</v>
      </c>
      <c r="H692" s="1">
        <v>97830</v>
      </c>
      <c r="I692" s="4">
        <v>0</v>
      </c>
      <c r="J692" s="1" t="s">
        <v>1087</v>
      </c>
      <c r="K692" s="10"/>
    </row>
    <row r="693" spans="1:11" x14ac:dyDescent="0.2">
      <c r="A693" s="1" t="s">
        <v>776</v>
      </c>
      <c r="B693" s="1" t="s">
        <v>11</v>
      </c>
      <c r="C693" s="1" t="s">
        <v>74</v>
      </c>
      <c r="D693" s="1" t="s">
        <v>12</v>
      </c>
      <c r="E693" s="1" t="s">
        <v>23</v>
      </c>
      <c r="F693" s="1" t="s">
        <v>2087</v>
      </c>
      <c r="G693" s="1" t="s">
        <v>1758</v>
      </c>
      <c r="H693" s="1">
        <v>239394</v>
      </c>
      <c r="I693" s="4">
        <v>0.32</v>
      </c>
      <c r="J693" s="1" t="s">
        <v>1087</v>
      </c>
      <c r="K693" s="10"/>
    </row>
    <row r="694" spans="1:11" x14ac:dyDescent="0.2">
      <c r="A694" s="1" t="s">
        <v>777</v>
      </c>
      <c r="B694" s="1" t="s">
        <v>31</v>
      </c>
      <c r="C694" s="1" t="s">
        <v>51</v>
      </c>
      <c r="D694" s="1" t="s">
        <v>12</v>
      </c>
      <c r="E694" s="1" t="s">
        <v>15</v>
      </c>
      <c r="F694" s="1" t="s">
        <v>2086</v>
      </c>
      <c r="G694" s="1" t="s">
        <v>1759</v>
      </c>
      <c r="H694" s="1">
        <v>49738</v>
      </c>
      <c r="I694" s="4">
        <v>0</v>
      </c>
      <c r="J694" s="1" t="s">
        <v>81</v>
      </c>
      <c r="K694" s="10"/>
    </row>
    <row r="695" spans="1:11" x14ac:dyDescent="0.2">
      <c r="A695" s="1" t="s">
        <v>778</v>
      </c>
      <c r="B695" s="1" t="s">
        <v>31</v>
      </c>
      <c r="C695" s="1" t="s">
        <v>55</v>
      </c>
      <c r="D695" s="1" t="s">
        <v>12</v>
      </c>
      <c r="E695" s="1" t="s">
        <v>23</v>
      </c>
      <c r="F695" s="1" t="s">
        <v>2076</v>
      </c>
      <c r="G695" s="1" t="s">
        <v>1760</v>
      </c>
      <c r="H695" s="1">
        <v>45049</v>
      </c>
      <c r="I695" s="4">
        <v>0</v>
      </c>
      <c r="J695" s="1" t="s">
        <v>1083</v>
      </c>
      <c r="K695" s="10"/>
    </row>
    <row r="696" spans="1:11" x14ac:dyDescent="0.2">
      <c r="A696" s="1" t="s">
        <v>779</v>
      </c>
      <c r="B696" s="1" t="s">
        <v>21</v>
      </c>
      <c r="C696" s="1" t="s">
        <v>58</v>
      </c>
      <c r="D696" s="1" t="s">
        <v>12</v>
      </c>
      <c r="E696" s="1" t="s">
        <v>15</v>
      </c>
      <c r="F696" s="1" t="s">
        <v>2052</v>
      </c>
      <c r="G696" s="1" t="s">
        <v>1186</v>
      </c>
      <c r="H696" s="1">
        <v>153628</v>
      </c>
      <c r="I696" s="4">
        <v>0.28999999999999998</v>
      </c>
      <c r="J696" s="1" t="s">
        <v>77</v>
      </c>
      <c r="K696" s="10"/>
    </row>
    <row r="697" spans="1:11" x14ac:dyDescent="0.2">
      <c r="A697" s="1" t="s">
        <v>780</v>
      </c>
      <c r="B697" s="1" t="s">
        <v>28</v>
      </c>
      <c r="C697" s="1" t="s">
        <v>63</v>
      </c>
      <c r="D697" s="1" t="s">
        <v>17</v>
      </c>
      <c r="E697" s="1" t="s">
        <v>15</v>
      </c>
      <c r="F697" s="1" t="s">
        <v>2053</v>
      </c>
      <c r="G697" s="1" t="s">
        <v>1761</v>
      </c>
      <c r="H697" s="1">
        <v>142731</v>
      </c>
      <c r="I697" s="4">
        <v>0.11</v>
      </c>
      <c r="J697" s="1" t="s">
        <v>78</v>
      </c>
      <c r="K697" s="10"/>
    </row>
    <row r="698" spans="1:11" x14ac:dyDescent="0.2">
      <c r="A698" s="1" t="s">
        <v>781</v>
      </c>
      <c r="B698" s="1" t="s">
        <v>28</v>
      </c>
      <c r="C698" s="1" t="s">
        <v>61</v>
      </c>
      <c r="D698" s="1" t="s">
        <v>12</v>
      </c>
      <c r="E698" s="1" t="s">
        <v>23</v>
      </c>
      <c r="F698" s="1" t="s">
        <v>2054</v>
      </c>
      <c r="G698" s="1" t="s">
        <v>1762</v>
      </c>
      <c r="H698" s="1">
        <v>137106</v>
      </c>
      <c r="I698" s="4">
        <v>0.12</v>
      </c>
      <c r="J698" s="1" t="s">
        <v>83</v>
      </c>
      <c r="K698" s="10"/>
    </row>
    <row r="699" spans="1:11" x14ac:dyDescent="0.2">
      <c r="A699" s="1" t="s">
        <v>782</v>
      </c>
      <c r="B699" s="1" t="s">
        <v>11</v>
      </c>
      <c r="C699" s="1" t="s">
        <v>73</v>
      </c>
      <c r="D699" s="1" t="s">
        <v>12</v>
      </c>
      <c r="E699" s="1" t="s">
        <v>15</v>
      </c>
      <c r="F699" s="1" t="s">
        <v>2083</v>
      </c>
      <c r="G699" s="1" t="s">
        <v>1763</v>
      </c>
      <c r="H699" s="1">
        <v>183239</v>
      </c>
      <c r="I699" s="4">
        <v>0.32</v>
      </c>
      <c r="J699" s="1" t="s">
        <v>1083</v>
      </c>
      <c r="K699" s="10"/>
    </row>
    <row r="700" spans="1:11" x14ac:dyDescent="0.2">
      <c r="A700" s="1" t="s">
        <v>783</v>
      </c>
      <c r="B700" s="1" t="s">
        <v>31</v>
      </c>
      <c r="C700" s="1" t="s">
        <v>55</v>
      </c>
      <c r="D700" s="1" t="s">
        <v>12</v>
      </c>
      <c r="E700" s="1" t="s">
        <v>13</v>
      </c>
      <c r="F700" s="1" t="s">
        <v>2068</v>
      </c>
      <c r="G700" s="1" t="s">
        <v>1764</v>
      </c>
      <c r="H700" s="1">
        <v>45819</v>
      </c>
      <c r="I700" s="4">
        <v>0</v>
      </c>
      <c r="J700" s="1" t="s">
        <v>1086</v>
      </c>
      <c r="K700" s="10"/>
    </row>
    <row r="701" spans="1:11" x14ac:dyDescent="0.2">
      <c r="A701" s="1" t="s">
        <v>784</v>
      </c>
      <c r="B701" s="1" t="s">
        <v>31</v>
      </c>
      <c r="C701" s="1" t="s">
        <v>72</v>
      </c>
      <c r="D701" s="1" t="s">
        <v>12</v>
      </c>
      <c r="E701" s="1" t="s">
        <v>15</v>
      </c>
      <c r="F701" s="1" t="s">
        <v>2083</v>
      </c>
      <c r="G701" s="1" t="s">
        <v>1765</v>
      </c>
      <c r="H701" s="1">
        <v>55518</v>
      </c>
      <c r="I701" s="4">
        <v>0</v>
      </c>
      <c r="J701" s="1" t="s">
        <v>1088</v>
      </c>
      <c r="K701" s="10"/>
    </row>
    <row r="702" spans="1:11" x14ac:dyDescent="0.2">
      <c r="A702" s="1" t="s">
        <v>785</v>
      </c>
      <c r="B702" s="1" t="s">
        <v>29</v>
      </c>
      <c r="C702" s="1" t="s">
        <v>71</v>
      </c>
      <c r="D702" s="1" t="s">
        <v>12</v>
      </c>
      <c r="E702" s="1" t="s">
        <v>15</v>
      </c>
      <c r="F702" s="1" t="s">
        <v>2049</v>
      </c>
      <c r="G702" s="1" t="s">
        <v>1766</v>
      </c>
      <c r="H702" s="1">
        <v>108134</v>
      </c>
      <c r="I702" s="4">
        <v>0.1</v>
      </c>
      <c r="J702" s="1" t="s">
        <v>78</v>
      </c>
      <c r="K702" s="10"/>
    </row>
    <row r="703" spans="1:11" x14ac:dyDescent="0.2">
      <c r="A703" s="1" t="s">
        <v>786</v>
      </c>
      <c r="B703" s="1" t="s">
        <v>29</v>
      </c>
      <c r="C703" s="1" t="s">
        <v>60</v>
      </c>
      <c r="D703" s="1" t="s">
        <v>12</v>
      </c>
      <c r="E703" s="1" t="s">
        <v>22</v>
      </c>
      <c r="F703" s="1" t="s">
        <v>2047</v>
      </c>
      <c r="G703" s="1" t="s">
        <v>1767</v>
      </c>
      <c r="H703" s="1">
        <v>113950</v>
      </c>
      <c r="I703" s="4">
        <v>0.09</v>
      </c>
      <c r="J703" s="1" t="s">
        <v>1086</v>
      </c>
      <c r="K703" s="10"/>
    </row>
    <row r="704" spans="1:11" x14ac:dyDescent="0.2">
      <c r="A704" s="1" t="s">
        <v>787</v>
      </c>
      <c r="B704" s="1" t="s">
        <v>11</v>
      </c>
      <c r="C704" s="1" t="s">
        <v>61</v>
      </c>
      <c r="D704" s="1" t="s">
        <v>12</v>
      </c>
      <c r="E704" s="1" t="s">
        <v>15</v>
      </c>
      <c r="F704" s="1" t="s">
        <v>2074</v>
      </c>
      <c r="G704" s="1" t="s">
        <v>1768</v>
      </c>
      <c r="H704" s="1">
        <v>182035</v>
      </c>
      <c r="I704" s="4">
        <v>0.3</v>
      </c>
      <c r="J704" s="1" t="s">
        <v>1084</v>
      </c>
      <c r="K704" s="10"/>
    </row>
    <row r="705" spans="1:11" x14ac:dyDescent="0.2">
      <c r="A705" s="1" t="s">
        <v>788</v>
      </c>
      <c r="B705" s="1" t="s">
        <v>21</v>
      </c>
      <c r="C705" s="1" t="s">
        <v>59</v>
      </c>
      <c r="D705" s="1" t="s">
        <v>17</v>
      </c>
      <c r="E705" s="1" t="s">
        <v>15</v>
      </c>
      <c r="F705" s="1" t="s">
        <v>2072</v>
      </c>
      <c r="G705" s="1" t="s">
        <v>1769</v>
      </c>
      <c r="H705" s="1">
        <v>181356</v>
      </c>
      <c r="I705" s="4">
        <v>0.23</v>
      </c>
      <c r="J705" s="1" t="s">
        <v>81</v>
      </c>
      <c r="K705" s="10"/>
    </row>
    <row r="706" spans="1:11" x14ac:dyDescent="0.2">
      <c r="A706" s="1" t="s">
        <v>789</v>
      </c>
      <c r="B706" s="1" t="s">
        <v>44</v>
      </c>
      <c r="C706" s="1" t="s">
        <v>53</v>
      </c>
      <c r="D706" s="1" t="s">
        <v>12</v>
      </c>
      <c r="E706" s="1" t="s">
        <v>22</v>
      </c>
      <c r="F706" s="1" t="s">
        <v>2050</v>
      </c>
      <c r="G706" s="1" t="s">
        <v>1770</v>
      </c>
      <c r="H706" s="1">
        <v>66084</v>
      </c>
      <c r="I706" s="4">
        <v>0</v>
      </c>
      <c r="J706" s="1" t="s">
        <v>1083</v>
      </c>
      <c r="K706" s="10"/>
    </row>
    <row r="707" spans="1:11" x14ac:dyDescent="0.2">
      <c r="A707" s="1" t="s">
        <v>790</v>
      </c>
      <c r="B707" s="1" t="s">
        <v>41</v>
      </c>
      <c r="C707" s="1" t="s">
        <v>68</v>
      </c>
      <c r="D707" s="1" t="s">
        <v>12</v>
      </c>
      <c r="E707" s="1" t="s">
        <v>23</v>
      </c>
      <c r="F707" s="1" t="s">
        <v>2066</v>
      </c>
      <c r="G707" s="1" t="s">
        <v>1771</v>
      </c>
      <c r="H707" s="1">
        <v>76912</v>
      </c>
      <c r="I707" s="4">
        <v>0</v>
      </c>
      <c r="J707" s="1" t="s">
        <v>83</v>
      </c>
      <c r="K707" s="10"/>
    </row>
    <row r="708" spans="1:11" x14ac:dyDescent="0.2">
      <c r="A708" s="1" t="s">
        <v>791</v>
      </c>
      <c r="B708" s="1" t="s">
        <v>26</v>
      </c>
      <c r="C708" s="1" t="s">
        <v>69</v>
      </c>
      <c r="D708" s="1" t="s">
        <v>12</v>
      </c>
      <c r="E708" s="1" t="s">
        <v>15</v>
      </c>
      <c r="F708" s="1" t="s">
        <v>2067</v>
      </c>
      <c r="G708" s="1" t="s">
        <v>1772</v>
      </c>
      <c r="H708" s="1">
        <v>67987</v>
      </c>
      <c r="I708" s="4">
        <v>0</v>
      </c>
      <c r="J708" s="1" t="s">
        <v>1086</v>
      </c>
      <c r="K708" s="10"/>
    </row>
    <row r="709" spans="1:11" x14ac:dyDescent="0.2">
      <c r="A709" s="1" t="s">
        <v>792</v>
      </c>
      <c r="B709" s="1" t="s">
        <v>30</v>
      </c>
      <c r="C709" s="1" t="s">
        <v>71</v>
      </c>
      <c r="D709" s="1" t="s">
        <v>17</v>
      </c>
      <c r="E709" s="1" t="s">
        <v>13</v>
      </c>
      <c r="F709" s="1" t="s">
        <v>2060</v>
      </c>
      <c r="G709" s="1" t="s">
        <v>1773</v>
      </c>
      <c r="H709" s="1">
        <v>59833</v>
      </c>
      <c r="I709" s="4">
        <v>0</v>
      </c>
      <c r="J709" s="1" t="s">
        <v>1088</v>
      </c>
      <c r="K709" s="10"/>
    </row>
    <row r="710" spans="1:11" x14ac:dyDescent="0.2">
      <c r="A710" s="1" t="s">
        <v>793</v>
      </c>
      <c r="B710" s="1" t="s">
        <v>28</v>
      </c>
      <c r="C710" s="1" t="s">
        <v>61</v>
      </c>
      <c r="D710" s="1" t="s">
        <v>17</v>
      </c>
      <c r="E710" s="1" t="s">
        <v>15</v>
      </c>
      <c r="F710" s="1" t="s">
        <v>2062</v>
      </c>
      <c r="G710" s="1" t="s">
        <v>1774</v>
      </c>
      <c r="H710" s="1">
        <v>128468</v>
      </c>
      <c r="I710" s="4">
        <v>0.11</v>
      </c>
      <c r="J710" s="1" t="s">
        <v>1084</v>
      </c>
      <c r="K710" s="10"/>
    </row>
    <row r="711" spans="1:11" x14ac:dyDescent="0.2">
      <c r="A711" s="1" t="s">
        <v>794</v>
      </c>
      <c r="B711" s="1" t="s">
        <v>29</v>
      </c>
      <c r="C711" s="1" t="s">
        <v>53</v>
      </c>
      <c r="D711" s="1" t="s">
        <v>17</v>
      </c>
      <c r="E711" s="1" t="s">
        <v>22</v>
      </c>
      <c r="F711" s="1" t="s">
        <v>2081</v>
      </c>
      <c r="G711" s="1" t="s">
        <v>1775</v>
      </c>
      <c r="H711" s="1">
        <v>102440</v>
      </c>
      <c r="I711" s="4">
        <v>0.06</v>
      </c>
      <c r="J711" s="1" t="s">
        <v>1084</v>
      </c>
      <c r="K711" s="10"/>
    </row>
    <row r="712" spans="1:11" x14ac:dyDescent="0.2">
      <c r="A712" s="1" t="s">
        <v>795</v>
      </c>
      <c r="B712" s="1" t="s">
        <v>11</v>
      </c>
      <c r="C712" s="1" t="s">
        <v>68</v>
      </c>
      <c r="D712" s="1" t="s">
        <v>17</v>
      </c>
      <c r="E712" s="1" t="s">
        <v>22</v>
      </c>
      <c r="F712" s="1" t="s">
        <v>2048</v>
      </c>
      <c r="G712" s="1" t="s">
        <v>1776</v>
      </c>
      <c r="H712" s="1">
        <v>246619</v>
      </c>
      <c r="I712" s="4">
        <v>0.36</v>
      </c>
      <c r="J712" s="1" t="s">
        <v>1086</v>
      </c>
      <c r="K712" s="10"/>
    </row>
    <row r="713" spans="1:11" x14ac:dyDescent="0.2">
      <c r="A713" s="1" t="s">
        <v>796</v>
      </c>
      <c r="B713" s="1" t="s">
        <v>29</v>
      </c>
      <c r="C713" s="1" t="s">
        <v>75</v>
      </c>
      <c r="D713" s="1" t="s">
        <v>12</v>
      </c>
      <c r="E713" s="1" t="s">
        <v>23</v>
      </c>
      <c r="F713" s="1" t="s">
        <v>2081</v>
      </c>
      <c r="G713" s="1" t="s">
        <v>1777</v>
      </c>
      <c r="H713" s="1">
        <v>101143</v>
      </c>
      <c r="I713" s="4">
        <v>0.06</v>
      </c>
      <c r="J713" s="1" t="s">
        <v>1086</v>
      </c>
      <c r="K713" s="10"/>
    </row>
    <row r="714" spans="1:11" x14ac:dyDescent="0.2">
      <c r="A714" s="1" t="s">
        <v>797</v>
      </c>
      <c r="B714" s="1" t="s">
        <v>38</v>
      </c>
      <c r="C714" s="1" t="s">
        <v>56</v>
      </c>
      <c r="D714" s="1" t="s">
        <v>12</v>
      </c>
      <c r="E714" s="1" t="s">
        <v>23</v>
      </c>
      <c r="F714" s="1" t="s">
        <v>2062</v>
      </c>
      <c r="G714" s="1" t="s">
        <v>1778</v>
      </c>
      <c r="H714" s="1">
        <v>51404</v>
      </c>
      <c r="I714" s="4">
        <v>0</v>
      </c>
      <c r="J714" s="1" t="s">
        <v>79</v>
      </c>
      <c r="K714" s="10"/>
    </row>
    <row r="715" spans="1:11" x14ac:dyDescent="0.2">
      <c r="A715" s="1" t="s">
        <v>798</v>
      </c>
      <c r="B715" s="1" t="s">
        <v>47</v>
      </c>
      <c r="C715" s="1" t="s">
        <v>57</v>
      </c>
      <c r="D715" s="1" t="s">
        <v>17</v>
      </c>
      <c r="E715" s="1" t="s">
        <v>13</v>
      </c>
      <c r="F715" s="1" t="s">
        <v>2062</v>
      </c>
      <c r="G715" s="1" t="s">
        <v>1779</v>
      </c>
      <c r="H715" s="1">
        <v>87292</v>
      </c>
      <c r="I715" s="4">
        <v>0</v>
      </c>
      <c r="J715" s="1" t="s">
        <v>1088</v>
      </c>
      <c r="K715" s="10"/>
    </row>
    <row r="716" spans="1:11" x14ac:dyDescent="0.2">
      <c r="A716" s="1" t="s">
        <v>799</v>
      </c>
      <c r="B716" s="1" t="s">
        <v>21</v>
      </c>
      <c r="C716" s="1" t="s">
        <v>61</v>
      </c>
      <c r="D716" s="1" t="s">
        <v>12</v>
      </c>
      <c r="E716" s="1" t="s">
        <v>15</v>
      </c>
      <c r="F716" s="1" t="s">
        <v>2068</v>
      </c>
      <c r="G716" s="1" t="s">
        <v>1780</v>
      </c>
      <c r="H716" s="1">
        <v>182321</v>
      </c>
      <c r="I716" s="4">
        <v>0.28000000000000003</v>
      </c>
      <c r="J716" s="1" t="s">
        <v>81</v>
      </c>
      <c r="K716" s="10"/>
    </row>
    <row r="717" spans="1:11" x14ac:dyDescent="0.2">
      <c r="A717" s="1" t="s">
        <v>800</v>
      </c>
      <c r="B717" s="1" t="s">
        <v>35</v>
      </c>
      <c r="C717" s="1" t="s">
        <v>54</v>
      </c>
      <c r="D717" s="1" t="s">
        <v>17</v>
      </c>
      <c r="E717" s="1" t="s">
        <v>13</v>
      </c>
      <c r="F717" s="1" t="s">
        <v>2057</v>
      </c>
      <c r="G717" s="1" t="s">
        <v>1781</v>
      </c>
      <c r="H717" s="1">
        <v>53929</v>
      </c>
      <c r="I717" s="4">
        <v>0</v>
      </c>
      <c r="J717" s="1" t="s">
        <v>1086</v>
      </c>
      <c r="K717" s="10"/>
    </row>
    <row r="718" spans="1:11" x14ac:dyDescent="0.2">
      <c r="A718" s="1" t="s">
        <v>801</v>
      </c>
      <c r="B718" s="1" t="s">
        <v>11</v>
      </c>
      <c r="C718" s="1" t="s">
        <v>55</v>
      </c>
      <c r="D718" s="1" t="s">
        <v>12</v>
      </c>
      <c r="E718" s="1" t="s">
        <v>15</v>
      </c>
      <c r="F718" s="1" t="s">
        <v>2078</v>
      </c>
      <c r="G718" s="1" t="s">
        <v>1782</v>
      </c>
      <c r="H718" s="1">
        <v>191571</v>
      </c>
      <c r="I718" s="4">
        <v>0.32</v>
      </c>
      <c r="J718" s="1" t="s">
        <v>1087</v>
      </c>
      <c r="K718" s="10"/>
    </row>
    <row r="719" spans="1:11" x14ac:dyDescent="0.2">
      <c r="A719" s="1" t="s">
        <v>802</v>
      </c>
      <c r="B719" s="1" t="s">
        <v>28</v>
      </c>
      <c r="C719" s="1" t="s">
        <v>76</v>
      </c>
      <c r="D719" s="1" t="s">
        <v>12</v>
      </c>
      <c r="E719" s="1" t="s">
        <v>13</v>
      </c>
      <c r="F719" s="1" t="s">
        <v>2086</v>
      </c>
      <c r="G719" s="1" t="s">
        <v>1783</v>
      </c>
      <c r="H719" s="1">
        <v>150555</v>
      </c>
      <c r="I719" s="4">
        <v>0.13</v>
      </c>
      <c r="J719" s="1" t="s">
        <v>1085</v>
      </c>
      <c r="K719" s="10"/>
    </row>
    <row r="720" spans="1:11" x14ac:dyDescent="0.2">
      <c r="A720" s="1" t="s">
        <v>803</v>
      </c>
      <c r="B720" s="1" t="s">
        <v>29</v>
      </c>
      <c r="C720" s="1" t="s">
        <v>73</v>
      </c>
      <c r="D720" s="1" t="s">
        <v>17</v>
      </c>
      <c r="E720" s="1" t="s">
        <v>15</v>
      </c>
      <c r="F720" s="1" t="s">
        <v>2074</v>
      </c>
      <c r="G720" s="1" t="s">
        <v>1784</v>
      </c>
      <c r="H720" s="1">
        <v>122890</v>
      </c>
      <c r="I720" s="4">
        <v>7.0000000000000007E-2</v>
      </c>
      <c r="J720" s="1" t="s">
        <v>78</v>
      </c>
      <c r="K720" s="10"/>
    </row>
    <row r="721" spans="1:11" x14ac:dyDescent="0.2">
      <c r="A721" s="1" t="s">
        <v>804</v>
      </c>
      <c r="B721" s="1" t="s">
        <v>11</v>
      </c>
      <c r="C721" s="1" t="s">
        <v>58</v>
      </c>
      <c r="D721" s="1" t="s">
        <v>17</v>
      </c>
      <c r="E721" s="1" t="s">
        <v>15</v>
      </c>
      <c r="F721" s="1" t="s">
        <v>2074</v>
      </c>
      <c r="G721" s="1" t="s">
        <v>1785</v>
      </c>
      <c r="H721" s="1">
        <v>216999</v>
      </c>
      <c r="I721" s="4">
        <v>0.37</v>
      </c>
      <c r="J721" s="1" t="s">
        <v>1086</v>
      </c>
      <c r="K721" s="10"/>
    </row>
    <row r="722" spans="1:11" x14ac:dyDescent="0.2">
      <c r="A722" s="1" t="s">
        <v>805</v>
      </c>
      <c r="B722" s="1" t="s">
        <v>29</v>
      </c>
      <c r="C722" s="1" t="s">
        <v>75</v>
      </c>
      <c r="D722" s="1" t="s">
        <v>17</v>
      </c>
      <c r="E722" s="1" t="s">
        <v>15</v>
      </c>
      <c r="F722" s="1" t="s">
        <v>2082</v>
      </c>
      <c r="G722" s="1" t="s">
        <v>1786</v>
      </c>
      <c r="H722" s="1">
        <v>110565</v>
      </c>
      <c r="I722" s="4">
        <v>0.09</v>
      </c>
      <c r="J722" s="1" t="s">
        <v>81</v>
      </c>
      <c r="K722" s="10"/>
    </row>
    <row r="723" spans="1:11" x14ac:dyDescent="0.2">
      <c r="A723" s="1" t="s">
        <v>806</v>
      </c>
      <c r="B723" s="1" t="s">
        <v>34</v>
      </c>
      <c r="C723" s="1" t="s">
        <v>68</v>
      </c>
      <c r="D723" s="1" t="s">
        <v>17</v>
      </c>
      <c r="E723" s="1" t="s">
        <v>13</v>
      </c>
      <c r="F723" s="1" t="s">
        <v>2078</v>
      </c>
      <c r="G723" s="1" t="s">
        <v>1787</v>
      </c>
      <c r="H723" s="1">
        <v>48762</v>
      </c>
      <c r="I723" s="4">
        <v>0</v>
      </c>
      <c r="J723" s="1" t="s">
        <v>1083</v>
      </c>
      <c r="K723" s="10"/>
    </row>
    <row r="724" spans="1:11" x14ac:dyDescent="0.2">
      <c r="A724" s="1" t="s">
        <v>807</v>
      </c>
      <c r="B724" s="1" t="s">
        <v>40</v>
      </c>
      <c r="C724" s="1" t="s">
        <v>57</v>
      </c>
      <c r="D724" s="1" t="s">
        <v>12</v>
      </c>
      <c r="E724" s="1" t="s">
        <v>15</v>
      </c>
      <c r="F724" s="1" t="s">
        <v>2057</v>
      </c>
      <c r="G724" s="1" t="s">
        <v>1788</v>
      </c>
      <c r="H724" s="1">
        <v>87036</v>
      </c>
      <c r="I724" s="4">
        <v>0</v>
      </c>
      <c r="J724" s="1" t="s">
        <v>77</v>
      </c>
      <c r="K724" s="10"/>
    </row>
    <row r="725" spans="1:11" x14ac:dyDescent="0.2">
      <c r="A725" s="1" t="s">
        <v>808</v>
      </c>
      <c r="B725" s="1" t="s">
        <v>21</v>
      </c>
      <c r="C725" s="1" t="s">
        <v>61</v>
      </c>
      <c r="D725" s="1" t="s">
        <v>17</v>
      </c>
      <c r="E725" s="1" t="s">
        <v>13</v>
      </c>
      <c r="F725" s="1" t="s">
        <v>2071</v>
      </c>
      <c r="G725" s="1" t="s">
        <v>1789</v>
      </c>
      <c r="H725" s="1">
        <v>177443</v>
      </c>
      <c r="I725" s="4">
        <v>0.16</v>
      </c>
      <c r="J725" s="1" t="s">
        <v>1083</v>
      </c>
      <c r="K725" s="10"/>
    </row>
    <row r="726" spans="1:11" x14ac:dyDescent="0.2">
      <c r="A726" s="1" t="s">
        <v>809</v>
      </c>
      <c r="B726" s="1" t="s">
        <v>16</v>
      </c>
      <c r="C726" s="1" t="s">
        <v>49</v>
      </c>
      <c r="D726" s="1" t="s">
        <v>12</v>
      </c>
      <c r="E726" s="1" t="s">
        <v>15</v>
      </c>
      <c r="F726" s="1" t="s">
        <v>2056</v>
      </c>
      <c r="G726" s="1" t="s">
        <v>1790</v>
      </c>
      <c r="H726" s="1">
        <v>75862</v>
      </c>
      <c r="I726" s="4">
        <v>0</v>
      </c>
      <c r="J726" s="1" t="s">
        <v>1087</v>
      </c>
      <c r="K726" s="10"/>
    </row>
    <row r="727" spans="1:11" x14ac:dyDescent="0.2">
      <c r="A727" s="1" t="s">
        <v>810</v>
      </c>
      <c r="B727" s="1" t="s">
        <v>36</v>
      </c>
      <c r="C727" s="1" t="s">
        <v>70</v>
      </c>
      <c r="D727" s="1" t="s">
        <v>12</v>
      </c>
      <c r="E727" s="1" t="s">
        <v>15</v>
      </c>
      <c r="F727" s="1" t="s">
        <v>2062</v>
      </c>
      <c r="G727" s="1" t="s">
        <v>1734</v>
      </c>
      <c r="H727" s="1">
        <v>90870</v>
      </c>
      <c r="I727" s="4">
        <v>0</v>
      </c>
      <c r="J727" s="1" t="s">
        <v>1084</v>
      </c>
      <c r="K727" s="10"/>
    </row>
    <row r="728" spans="1:11" x14ac:dyDescent="0.2">
      <c r="A728" s="1" t="s">
        <v>811</v>
      </c>
      <c r="B728" s="1" t="s">
        <v>45</v>
      </c>
      <c r="C728" s="1" t="s">
        <v>66</v>
      </c>
      <c r="D728" s="1" t="s">
        <v>12</v>
      </c>
      <c r="E728" s="1" t="s">
        <v>15</v>
      </c>
      <c r="F728" s="1" t="s">
        <v>2071</v>
      </c>
      <c r="G728" s="1" t="s">
        <v>1791</v>
      </c>
      <c r="H728" s="1">
        <v>99202</v>
      </c>
      <c r="I728" s="4">
        <v>0.11</v>
      </c>
      <c r="J728" s="1" t="s">
        <v>1085</v>
      </c>
      <c r="K728" s="10"/>
    </row>
    <row r="729" spans="1:11" x14ac:dyDescent="0.2">
      <c r="A729" s="1" t="s">
        <v>812</v>
      </c>
      <c r="B729" s="1" t="s">
        <v>84</v>
      </c>
      <c r="C729" s="1" t="s">
        <v>74</v>
      </c>
      <c r="D729" s="1" t="s">
        <v>17</v>
      </c>
      <c r="E729" s="1" t="s">
        <v>15</v>
      </c>
      <c r="F729" s="1" t="s">
        <v>2062</v>
      </c>
      <c r="G729" s="1" t="s">
        <v>1792</v>
      </c>
      <c r="H729" s="1">
        <v>92293</v>
      </c>
      <c r="I729" s="4">
        <v>0</v>
      </c>
      <c r="J729" s="1" t="s">
        <v>82</v>
      </c>
      <c r="K729" s="10"/>
    </row>
    <row r="730" spans="1:11" x14ac:dyDescent="0.2">
      <c r="A730" s="1" t="s">
        <v>813</v>
      </c>
      <c r="B730" s="1" t="s">
        <v>41</v>
      </c>
      <c r="C730" s="1" t="s">
        <v>54</v>
      </c>
      <c r="D730" s="1" t="s">
        <v>17</v>
      </c>
      <c r="E730" s="1" t="s">
        <v>13</v>
      </c>
      <c r="F730" s="1" t="s">
        <v>2083</v>
      </c>
      <c r="G730" s="1" t="s">
        <v>1793</v>
      </c>
      <c r="H730" s="1">
        <v>63196</v>
      </c>
      <c r="I730" s="4">
        <v>0</v>
      </c>
      <c r="J730" s="1" t="s">
        <v>1084</v>
      </c>
      <c r="K730" s="10"/>
    </row>
    <row r="731" spans="1:11" x14ac:dyDescent="0.2">
      <c r="A731" s="1" t="s">
        <v>814</v>
      </c>
      <c r="B731" s="1" t="s">
        <v>40</v>
      </c>
      <c r="C731" s="1" t="s">
        <v>57</v>
      </c>
      <c r="D731" s="1" t="s">
        <v>12</v>
      </c>
      <c r="E731" s="1" t="s">
        <v>15</v>
      </c>
      <c r="F731" s="1" t="s">
        <v>2082</v>
      </c>
      <c r="G731" s="1" t="s">
        <v>1794</v>
      </c>
      <c r="H731" s="1">
        <v>65340</v>
      </c>
      <c r="I731" s="4">
        <v>0</v>
      </c>
      <c r="J731" s="1" t="s">
        <v>78</v>
      </c>
      <c r="K731" s="10"/>
    </row>
    <row r="732" spans="1:11" x14ac:dyDescent="0.2">
      <c r="A732" s="1" t="s">
        <v>815</v>
      </c>
      <c r="B732" s="1" t="s">
        <v>11</v>
      </c>
      <c r="C732" s="1" t="s">
        <v>74</v>
      </c>
      <c r="D732" s="1" t="s">
        <v>17</v>
      </c>
      <c r="E732" s="1" t="s">
        <v>15</v>
      </c>
      <c r="F732" s="1" t="s">
        <v>2062</v>
      </c>
      <c r="G732" s="1" t="s">
        <v>1795</v>
      </c>
      <c r="H732" s="1">
        <v>202680</v>
      </c>
      <c r="I732" s="4">
        <v>0.32</v>
      </c>
      <c r="J732" s="1" t="s">
        <v>1085</v>
      </c>
      <c r="K732" s="10"/>
    </row>
    <row r="733" spans="1:11" x14ac:dyDescent="0.2">
      <c r="A733" s="1" t="s">
        <v>816</v>
      </c>
      <c r="B733" s="1" t="s">
        <v>25</v>
      </c>
      <c r="C733" s="1" t="s">
        <v>50</v>
      </c>
      <c r="D733" s="1" t="s">
        <v>12</v>
      </c>
      <c r="E733" s="1" t="s">
        <v>23</v>
      </c>
      <c r="F733" s="1" t="s">
        <v>2077</v>
      </c>
      <c r="G733" s="1" t="s">
        <v>1796</v>
      </c>
      <c r="H733" s="1">
        <v>77461</v>
      </c>
      <c r="I733" s="4">
        <v>0.09</v>
      </c>
      <c r="J733" s="1" t="s">
        <v>83</v>
      </c>
      <c r="K733" s="10"/>
    </row>
    <row r="734" spans="1:11" x14ac:dyDescent="0.2">
      <c r="A734" s="1" t="s">
        <v>817</v>
      </c>
      <c r="B734" s="1" t="s">
        <v>32</v>
      </c>
      <c r="C734" s="1" t="s">
        <v>69</v>
      </c>
      <c r="D734" s="1" t="s">
        <v>12</v>
      </c>
      <c r="E734" s="1" t="s">
        <v>15</v>
      </c>
      <c r="F734" s="1" t="s">
        <v>2075</v>
      </c>
      <c r="G734" s="1" t="s">
        <v>1797</v>
      </c>
      <c r="H734" s="1">
        <v>109680</v>
      </c>
      <c r="I734" s="4">
        <v>0</v>
      </c>
      <c r="J734" s="1" t="s">
        <v>82</v>
      </c>
      <c r="K734" s="10"/>
    </row>
    <row r="735" spans="1:11" x14ac:dyDescent="0.2">
      <c r="A735" s="1" t="s">
        <v>818</v>
      </c>
      <c r="B735" s="1" t="s">
        <v>21</v>
      </c>
      <c r="C735" s="1" t="s">
        <v>63</v>
      </c>
      <c r="D735" s="1" t="s">
        <v>12</v>
      </c>
      <c r="E735" s="1" t="s">
        <v>22</v>
      </c>
      <c r="F735" s="1" t="s">
        <v>2069</v>
      </c>
      <c r="G735" s="1" t="s">
        <v>1798</v>
      </c>
      <c r="H735" s="1">
        <v>159567</v>
      </c>
      <c r="I735" s="4">
        <v>0.28000000000000003</v>
      </c>
      <c r="J735" s="1" t="s">
        <v>1085</v>
      </c>
      <c r="K735" s="10"/>
    </row>
    <row r="736" spans="1:11" x14ac:dyDescent="0.2">
      <c r="A736" s="1" t="s">
        <v>819</v>
      </c>
      <c r="B736" s="1" t="s">
        <v>40</v>
      </c>
      <c r="C736" s="1" t="s">
        <v>57</v>
      </c>
      <c r="D736" s="1" t="s">
        <v>17</v>
      </c>
      <c r="E736" s="1" t="s">
        <v>23</v>
      </c>
      <c r="F736" s="1" t="s">
        <v>2083</v>
      </c>
      <c r="G736" s="1" t="s">
        <v>1799</v>
      </c>
      <c r="H736" s="1">
        <v>94407</v>
      </c>
      <c r="I736" s="4">
        <v>0</v>
      </c>
      <c r="J736" s="1" t="s">
        <v>83</v>
      </c>
      <c r="K736" s="10"/>
    </row>
    <row r="737" spans="1:11" x14ac:dyDescent="0.2">
      <c r="A737" s="1" t="s">
        <v>820</v>
      </c>
      <c r="B737" s="1" t="s">
        <v>11</v>
      </c>
      <c r="C737" s="1" t="s">
        <v>75</v>
      </c>
      <c r="D737" s="1" t="s">
        <v>17</v>
      </c>
      <c r="E737" s="1" t="s">
        <v>23</v>
      </c>
      <c r="F737" s="1" t="s">
        <v>2086</v>
      </c>
      <c r="G737" s="1" t="s">
        <v>1800</v>
      </c>
      <c r="H737" s="1">
        <v>234594</v>
      </c>
      <c r="I737" s="4">
        <v>0.33</v>
      </c>
      <c r="J737" s="1" t="s">
        <v>1083</v>
      </c>
      <c r="K737" s="10"/>
    </row>
    <row r="738" spans="1:11" x14ac:dyDescent="0.2">
      <c r="A738" s="1" t="s">
        <v>821</v>
      </c>
      <c r="B738" s="1" t="s">
        <v>35</v>
      </c>
      <c r="C738" s="1" t="s">
        <v>68</v>
      </c>
      <c r="D738" s="1" t="s">
        <v>17</v>
      </c>
      <c r="E738" s="1" t="s">
        <v>13</v>
      </c>
      <c r="F738" s="1" t="s">
        <v>2082</v>
      </c>
      <c r="G738" s="1" t="s">
        <v>1801</v>
      </c>
      <c r="H738" s="1">
        <v>43080</v>
      </c>
      <c r="I738" s="4">
        <v>0</v>
      </c>
      <c r="J738" s="1" t="s">
        <v>1087</v>
      </c>
      <c r="K738" s="10"/>
    </row>
    <row r="739" spans="1:11" x14ac:dyDescent="0.2">
      <c r="A739" s="1" t="s">
        <v>822</v>
      </c>
      <c r="B739" s="1" t="s">
        <v>29</v>
      </c>
      <c r="C739" s="1" t="s">
        <v>71</v>
      </c>
      <c r="D739" s="1" t="s">
        <v>12</v>
      </c>
      <c r="E739" s="1" t="s">
        <v>23</v>
      </c>
      <c r="F739" s="1" t="s">
        <v>2054</v>
      </c>
      <c r="G739" s="1" t="s">
        <v>1802</v>
      </c>
      <c r="H739" s="1">
        <v>129541</v>
      </c>
      <c r="I739" s="4">
        <v>0.08</v>
      </c>
      <c r="J739" s="1" t="s">
        <v>1085</v>
      </c>
      <c r="K739" s="10"/>
    </row>
    <row r="740" spans="1:11" x14ac:dyDescent="0.2">
      <c r="A740" s="1" t="s">
        <v>823</v>
      </c>
      <c r="B740" s="1" t="s">
        <v>21</v>
      </c>
      <c r="C740" s="1" t="s">
        <v>62</v>
      </c>
      <c r="D740" s="1" t="s">
        <v>17</v>
      </c>
      <c r="E740" s="1" t="s">
        <v>23</v>
      </c>
      <c r="F740" s="1" t="s">
        <v>2085</v>
      </c>
      <c r="G740" s="1" t="s">
        <v>1803</v>
      </c>
      <c r="H740" s="1">
        <v>165756</v>
      </c>
      <c r="I740" s="4">
        <v>0.28000000000000003</v>
      </c>
      <c r="J740" s="1" t="s">
        <v>1088</v>
      </c>
      <c r="K740" s="10"/>
    </row>
    <row r="741" spans="1:11" x14ac:dyDescent="0.2">
      <c r="A741" s="1" t="s">
        <v>824</v>
      </c>
      <c r="B741" s="1" t="s">
        <v>28</v>
      </c>
      <c r="C741" s="1" t="s">
        <v>51</v>
      </c>
      <c r="D741" s="1" t="s">
        <v>17</v>
      </c>
      <c r="E741" s="1" t="s">
        <v>15</v>
      </c>
      <c r="F741" s="1" t="s">
        <v>2065</v>
      </c>
      <c r="G741" s="1" t="s">
        <v>1804</v>
      </c>
      <c r="H741" s="1">
        <v>142878</v>
      </c>
      <c r="I741" s="4">
        <v>0.12</v>
      </c>
      <c r="J741" s="1" t="s">
        <v>1088</v>
      </c>
      <c r="K741" s="10"/>
    </row>
    <row r="742" spans="1:11" x14ac:dyDescent="0.2">
      <c r="A742" s="1" t="s">
        <v>825</v>
      </c>
      <c r="B742" s="1" t="s">
        <v>21</v>
      </c>
      <c r="C742" s="1" t="s">
        <v>67</v>
      </c>
      <c r="D742" s="1" t="s">
        <v>17</v>
      </c>
      <c r="E742" s="1" t="s">
        <v>13</v>
      </c>
      <c r="F742" s="1" t="s">
        <v>2074</v>
      </c>
      <c r="G742" s="1" t="s">
        <v>1805</v>
      </c>
      <c r="H742" s="1">
        <v>187992</v>
      </c>
      <c r="I742" s="4">
        <v>0.28000000000000003</v>
      </c>
      <c r="J742" s="1" t="s">
        <v>1086</v>
      </c>
      <c r="K742" s="10"/>
    </row>
    <row r="743" spans="1:11" x14ac:dyDescent="0.2">
      <c r="A743" s="1" t="s">
        <v>826</v>
      </c>
      <c r="B743" s="1" t="s">
        <v>11</v>
      </c>
      <c r="C743" s="1" t="s">
        <v>65</v>
      </c>
      <c r="D743" s="1" t="s">
        <v>12</v>
      </c>
      <c r="E743" s="1" t="s">
        <v>23</v>
      </c>
      <c r="F743" s="1" t="s">
        <v>2062</v>
      </c>
      <c r="G743" s="1" t="s">
        <v>1806</v>
      </c>
      <c r="H743" s="1">
        <v>249801</v>
      </c>
      <c r="I743" s="4">
        <v>0.39</v>
      </c>
      <c r="J743" s="1" t="s">
        <v>83</v>
      </c>
      <c r="K743" s="10"/>
    </row>
    <row r="744" spans="1:11" x14ac:dyDescent="0.2">
      <c r="A744" s="1" t="s">
        <v>827</v>
      </c>
      <c r="B744" s="1" t="s">
        <v>42</v>
      </c>
      <c r="C744" s="1" t="s">
        <v>49</v>
      </c>
      <c r="D744" s="1" t="s">
        <v>17</v>
      </c>
      <c r="E744" s="1" t="s">
        <v>13</v>
      </c>
      <c r="F744" s="1" t="s">
        <v>2082</v>
      </c>
      <c r="G744" s="1" t="s">
        <v>1807</v>
      </c>
      <c r="H744" s="1">
        <v>76505</v>
      </c>
      <c r="I744" s="4">
        <v>0</v>
      </c>
      <c r="J744" s="1" t="s">
        <v>1083</v>
      </c>
      <c r="K744" s="10"/>
    </row>
    <row r="745" spans="1:11" x14ac:dyDescent="0.2">
      <c r="A745" s="1" t="s">
        <v>828</v>
      </c>
      <c r="B745" s="1" t="s">
        <v>37</v>
      </c>
      <c r="C745" s="1" t="s">
        <v>54</v>
      </c>
      <c r="D745" s="1" t="s">
        <v>17</v>
      </c>
      <c r="E745" s="1" t="s">
        <v>23</v>
      </c>
      <c r="F745" s="1" t="s">
        <v>2085</v>
      </c>
      <c r="G745" s="1" t="s">
        <v>1413</v>
      </c>
      <c r="H745" s="1">
        <v>84297</v>
      </c>
      <c r="I745" s="4">
        <v>0</v>
      </c>
      <c r="J745" s="1" t="s">
        <v>79</v>
      </c>
      <c r="K745" s="10"/>
    </row>
    <row r="746" spans="1:11" x14ac:dyDescent="0.2">
      <c r="A746" s="1" t="s">
        <v>829</v>
      </c>
      <c r="B746" s="1" t="s">
        <v>84</v>
      </c>
      <c r="C746" s="1" t="s">
        <v>64</v>
      </c>
      <c r="D746" s="1" t="s">
        <v>12</v>
      </c>
      <c r="E746" s="1" t="s">
        <v>23</v>
      </c>
      <c r="F746" s="1" t="s">
        <v>2073</v>
      </c>
      <c r="G746" s="1" t="s">
        <v>1808</v>
      </c>
      <c r="H746" s="1">
        <v>75769</v>
      </c>
      <c r="I746" s="4">
        <v>0</v>
      </c>
      <c r="J746" s="1" t="s">
        <v>79</v>
      </c>
      <c r="K746" s="10"/>
    </row>
    <row r="747" spans="1:11" x14ac:dyDescent="0.2">
      <c r="A747" s="1" t="s">
        <v>830</v>
      </c>
      <c r="B747" s="1" t="s">
        <v>11</v>
      </c>
      <c r="C747" s="1" t="s">
        <v>59</v>
      </c>
      <c r="D747" s="1" t="s">
        <v>17</v>
      </c>
      <c r="E747" s="1" t="s">
        <v>13</v>
      </c>
      <c r="F747" s="1" t="s">
        <v>2059</v>
      </c>
      <c r="G747" s="1" t="s">
        <v>1809</v>
      </c>
      <c r="H747" s="1">
        <v>235619</v>
      </c>
      <c r="I747" s="4">
        <v>0.3</v>
      </c>
      <c r="J747" s="1" t="s">
        <v>1083</v>
      </c>
      <c r="K747" s="10"/>
    </row>
    <row r="748" spans="1:11" x14ac:dyDescent="0.2">
      <c r="A748" s="1" t="s">
        <v>831</v>
      </c>
      <c r="B748" s="1" t="s">
        <v>21</v>
      </c>
      <c r="C748" s="1" t="s">
        <v>57</v>
      </c>
      <c r="D748" s="1" t="s">
        <v>17</v>
      </c>
      <c r="E748" s="1" t="s">
        <v>23</v>
      </c>
      <c r="F748" s="1" t="s">
        <v>2075</v>
      </c>
      <c r="G748" s="1" t="s">
        <v>1810</v>
      </c>
      <c r="H748" s="1">
        <v>187187</v>
      </c>
      <c r="I748" s="4">
        <v>0.18</v>
      </c>
      <c r="J748" s="1" t="s">
        <v>79</v>
      </c>
      <c r="K748" s="10"/>
    </row>
    <row r="749" spans="1:11" x14ac:dyDescent="0.2">
      <c r="A749" s="1" t="s">
        <v>832</v>
      </c>
      <c r="B749" s="1" t="s">
        <v>19</v>
      </c>
      <c r="C749" s="1" t="s">
        <v>49</v>
      </c>
      <c r="D749" s="1" t="s">
        <v>17</v>
      </c>
      <c r="E749" s="1" t="s">
        <v>23</v>
      </c>
      <c r="F749" s="1" t="s">
        <v>2082</v>
      </c>
      <c r="G749" s="1" t="s">
        <v>1811</v>
      </c>
      <c r="H749" s="1">
        <v>68987</v>
      </c>
      <c r="I749" s="4">
        <v>0</v>
      </c>
      <c r="J749" s="1" t="s">
        <v>1084</v>
      </c>
      <c r="K749" s="10"/>
    </row>
    <row r="750" spans="1:11" x14ac:dyDescent="0.2">
      <c r="A750" s="1" t="s">
        <v>833</v>
      </c>
      <c r="B750" s="1" t="s">
        <v>21</v>
      </c>
      <c r="C750" s="1" t="s">
        <v>57</v>
      </c>
      <c r="D750" s="1" t="s">
        <v>17</v>
      </c>
      <c r="E750" s="1" t="s">
        <v>13</v>
      </c>
      <c r="F750" s="1" t="s">
        <v>2059</v>
      </c>
      <c r="G750" s="1" t="s">
        <v>1812</v>
      </c>
      <c r="H750" s="1">
        <v>155926</v>
      </c>
      <c r="I750" s="4">
        <v>0.24</v>
      </c>
      <c r="J750" s="1" t="s">
        <v>1088</v>
      </c>
      <c r="K750" s="10"/>
    </row>
    <row r="751" spans="1:11" x14ac:dyDescent="0.2">
      <c r="A751" s="1" t="s">
        <v>834</v>
      </c>
      <c r="B751" s="1" t="s">
        <v>84</v>
      </c>
      <c r="C751" s="1" t="s">
        <v>59</v>
      </c>
      <c r="D751" s="1" t="s">
        <v>17</v>
      </c>
      <c r="E751" s="1" t="s">
        <v>15</v>
      </c>
      <c r="F751" s="1" t="s">
        <v>2083</v>
      </c>
      <c r="G751" s="1" t="s">
        <v>1813</v>
      </c>
      <c r="H751" s="1">
        <v>93668</v>
      </c>
      <c r="I751" s="4">
        <v>0</v>
      </c>
      <c r="J751" s="1" t="s">
        <v>1084</v>
      </c>
      <c r="K751" s="10"/>
    </row>
    <row r="752" spans="1:11" x14ac:dyDescent="0.2">
      <c r="A752" s="1" t="s">
        <v>835</v>
      </c>
      <c r="B752" s="1" t="s">
        <v>14</v>
      </c>
      <c r="C752" s="1" t="s">
        <v>70</v>
      </c>
      <c r="D752" s="1" t="s">
        <v>17</v>
      </c>
      <c r="E752" s="1" t="s">
        <v>13</v>
      </c>
      <c r="F752" s="1" t="s">
        <v>2078</v>
      </c>
      <c r="G752" s="1" t="s">
        <v>1814</v>
      </c>
      <c r="H752" s="1">
        <v>69647</v>
      </c>
      <c r="I752" s="4">
        <v>0</v>
      </c>
      <c r="J752" s="1" t="s">
        <v>1086</v>
      </c>
      <c r="K752" s="10"/>
    </row>
    <row r="753" spans="1:11" x14ac:dyDescent="0.2">
      <c r="A753" s="1" t="s">
        <v>836</v>
      </c>
      <c r="B753" s="1" t="s">
        <v>46</v>
      </c>
      <c r="C753" s="1" t="s">
        <v>54</v>
      </c>
      <c r="D753" s="1" t="s">
        <v>17</v>
      </c>
      <c r="E753" s="1" t="s">
        <v>15</v>
      </c>
      <c r="F753" s="1" t="s">
        <v>2051</v>
      </c>
      <c r="G753" s="1" t="s">
        <v>1815</v>
      </c>
      <c r="H753" s="1">
        <v>63318</v>
      </c>
      <c r="I753" s="4">
        <v>0</v>
      </c>
      <c r="J753" s="1" t="s">
        <v>1088</v>
      </c>
      <c r="K753" s="10"/>
    </row>
    <row r="754" spans="1:11" x14ac:dyDescent="0.2">
      <c r="A754" s="1" t="s">
        <v>837</v>
      </c>
      <c r="B754" s="1" t="s">
        <v>84</v>
      </c>
      <c r="C754" s="1" t="s">
        <v>71</v>
      </c>
      <c r="D754" s="1" t="s">
        <v>17</v>
      </c>
      <c r="E754" s="1" t="s">
        <v>15</v>
      </c>
      <c r="F754" s="1" t="s">
        <v>2067</v>
      </c>
      <c r="G754" s="1" t="s">
        <v>1816</v>
      </c>
      <c r="H754" s="1">
        <v>77629</v>
      </c>
      <c r="I754" s="4">
        <v>0</v>
      </c>
      <c r="J754" s="1" t="s">
        <v>81</v>
      </c>
      <c r="K754" s="10"/>
    </row>
    <row r="755" spans="1:11" x14ac:dyDescent="0.2">
      <c r="A755" s="1" t="s">
        <v>838</v>
      </c>
      <c r="B755" s="1" t="s">
        <v>28</v>
      </c>
      <c r="C755" s="1" t="s">
        <v>56</v>
      </c>
      <c r="D755" s="1" t="s">
        <v>17</v>
      </c>
      <c r="E755" s="1" t="s">
        <v>15</v>
      </c>
      <c r="F755" s="1" t="s">
        <v>2086</v>
      </c>
      <c r="G755" s="1" t="s">
        <v>1817</v>
      </c>
      <c r="H755" s="1">
        <v>138808</v>
      </c>
      <c r="I755" s="4">
        <v>0.15</v>
      </c>
      <c r="J755" s="1" t="s">
        <v>77</v>
      </c>
      <c r="K755" s="10"/>
    </row>
    <row r="756" spans="1:11" x14ac:dyDescent="0.2">
      <c r="A756" s="1" t="s">
        <v>839</v>
      </c>
      <c r="B756" s="1" t="s">
        <v>16</v>
      </c>
      <c r="C756" s="1" t="s">
        <v>49</v>
      </c>
      <c r="D756" s="1" t="s">
        <v>12</v>
      </c>
      <c r="E756" s="1" t="s">
        <v>13</v>
      </c>
      <c r="F756" s="1" t="s">
        <v>2084</v>
      </c>
      <c r="G756" s="1" t="s">
        <v>1818</v>
      </c>
      <c r="H756" s="1">
        <v>88777</v>
      </c>
      <c r="I756" s="4">
        <v>0</v>
      </c>
      <c r="J756" s="1" t="s">
        <v>1084</v>
      </c>
      <c r="K756" s="10"/>
    </row>
    <row r="757" spans="1:11" x14ac:dyDescent="0.2">
      <c r="A757" s="1" t="s">
        <v>840</v>
      </c>
      <c r="B757" s="1" t="s">
        <v>21</v>
      </c>
      <c r="C757" s="1" t="s">
        <v>76</v>
      </c>
      <c r="D757" s="1" t="s">
        <v>12</v>
      </c>
      <c r="E757" s="1" t="s">
        <v>15</v>
      </c>
      <c r="F757" s="1" t="s">
        <v>2080</v>
      </c>
      <c r="G757" s="1" t="s">
        <v>1819</v>
      </c>
      <c r="H757" s="1">
        <v>186378</v>
      </c>
      <c r="I757" s="4">
        <v>0.26</v>
      </c>
      <c r="J757" s="1" t="s">
        <v>77</v>
      </c>
      <c r="K757" s="10"/>
    </row>
    <row r="758" spans="1:11" x14ac:dyDescent="0.2">
      <c r="A758" s="1" t="s">
        <v>841</v>
      </c>
      <c r="B758" s="1" t="s">
        <v>18</v>
      </c>
      <c r="C758" s="1" t="s">
        <v>69</v>
      </c>
      <c r="D758" s="1" t="s">
        <v>12</v>
      </c>
      <c r="E758" s="1" t="s">
        <v>15</v>
      </c>
      <c r="F758" s="1" t="s">
        <v>2062</v>
      </c>
      <c r="G758" s="1" t="s">
        <v>1820</v>
      </c>
      <c r="H758" s="1">
        <v>60017</v>
      </c>
      <c r="I758" s="4">
        <v>0</v>
      </c>
      <c r="J758" s="1" t="s">
        <v>1084</v>
      </c>
      <c r="K758" s="10"/>
    </row>
    <row r="759" spans="1:11" x14ac:dyDescent="0.2">
      <c r="A759" s="1" t="s">
        <v>842</v>
      </c>
      <c r="B759" s="1" t="s">
        <v>28</v>
      </c>
      <c r="C759" s="1" t="s">
        <v>64</v>
      </c>
      <c r="D759" s="1" t="s">
        <v>12</v>
      </c>
      <c r="E759" s="1" t="s">
        <v>23</v>
      </c>
      <c r="F759" s="1" t="s">
        <v>2062</v>
      </c>
      <c r="G759" s="1" t="s">
        <v>1821</v>
      </c>
      <c r="H759" s="1">
        <v>148991</v>
      </c>
      <c r="I759" s="4">
        <v>0.12</v>
      </c>
      <c r="J759" s="1" t="s">
        <v>83</v>
      </c>
      <c r="K759" s="10"/>
    </row>
    <row r="760" spans="1:11" x14ac:dyDescent="0.2">
      <c r="A760" s="1" t="s">
        <v>843</v>
      </c>
      <c r="B760" s="1" t="s">
        <v>47</v>
      </c>
      <c r="C760" s="1" t="s">
        <v>57</v>
      </c>
      <c r="D760" s="1" t="s">
        <v>12</v>
      </c>
      <c r="E760" s="1" t="s">
        <v>23</v>
      </c>
      <c r="F760" s="1" t="s">
        <v>2074</v>
      </c>
      <c r="G760" s="1" t="s">
        <v>1822</v>
      </c>
      <c r="H760" s="1">
        <v>97398</v>
      </c>
      <c r="I760" s="4">
        <v>0</v>
      </c>
      <c r="J760" s="1" t="s">
        <v>79</v>
      </c>
      <c r="K760" s="10"/>
    </row>
    <row r="761" spans="1:11" x14ac:dyDescent="0.2">
      <c r="A761" s="1" t="s">
        <v>844</v>
      </c>
      <c r="B761" s="1" t="s">
        <v>36</v>
      </c>
      <c r="C761" s="1" t="s">
        <v>56</v>
      </c>
      <c r="D761" s="1" t="s">
        <v>12</v>
      </c>
      <c r="E761" s="1" t="s">
        <v>15</v>
      </c>
      <c r="F761" s="1" t="s">
        <v>2067</v>
      </c>
      <c r="G761" s="1" t="s">
        <v>1823</v>
      </c>
      <c r="H761" s="1">
        <v>72805</v>
      </c>
      <c r="I761" s="4">
        <v>0</v>
      </c>
      <c r="J761" s="1" t="s">
        <v>78</v>
      </c>
      <c r="K761" s="10"/>
    </row>
    <row r="762" spans="1:11" x14ac:dyDescent="0.2">
      <c r="A762" s="1" t="s">
        <v>845</v>
      </c>
      <c r="B762" s="1" t="s">
        <v>85</v>
      </c>
      <c r="C762" s="1" t="s">
        <v>62</v>
      </c>
      <c r="D762" s="1" t="s">
        <v>12</v>
      </c>
      <c r="E762" s="1" t="s">
        <v>15</v>
      </c>
      <c r="F762" s="1" t="s">
        <v>2077</v>
      </c>
      <c r="G762" s="1" t="s">
        <v>1824</v>
      </c>
      <c r="H762" s="1">
        <v>72131</v>
      </c>
      <c r="I762" s="4">
        <v>0</v>
      </c>
      <c r="J762" s="1" t="s">
        <v>78</v>
      </c>
      <c r="K762" s="10"/>
    </row>
    <row r="763" spans="1:11" x14ac:dyDescent="0.2">
      <c r="A763" s="1" t="s">
        <v>846</v>
      </c>
      <c r="B763" s="1" t="s">
        <v>29</v>
      </c>
      <c r="C763" s="1" t="s">
        <v>56</v>
      </c>
      <c r="D763" s="1" t="s">
        <v>17</v>
      </c>
      <c r="E763" s="1" t="s">
        <v>13</v>
      </c>
      <c r="F763" s="1" t="s">
        <v>2061</v>
      </c>
      <c r="G763" s="1" t="s">
        <v>1825</v>
      </c>
      <c r="H763" s="1">
        <v>104668</v>
      </c>
      <c r="I763" s="4">
        <v>0.08</v>
      </c>
      <c r="J763" s="1" t="s">
        <v>1088</v>
      </c>
      <c r="K763" s="10"/>
    </row>
    <row r="764" spans="1:11" x14ac:dyDescent="0.2">
      <c r="A764" s="1" t="s">
        <v>847</v>
      </c>
      <c r="B764" s="1" t="s">
        <v>84</v>
      </c>
      <c r="C764" s="1" t="s">
        <v>63</v>
      </c>
      <c r="D764" s="1" t="s">
        <v>12</v>
      </c>
      <c r="E764" s="1" t="s">
        <v>13</v>
      </c>
      <c r="F764" s="1" t="s">
        <v>2073</v>
      </c>
      <c r="G764" s="1" t="s">
        <v>1749</v>
      </c>
      <c r="H764" s="1">
        <v>89769</v>
      </c>
      <c r="I764" s="4">
        <v>0</v>
      </c>
      <c r="J764" s="1" t="s">
        <v>1083</v>
      </c>
      <c r="K764" s="10"/>
    </row>
    <row r="765" spans="1:11" x14ac:dyDescent="0.2">
      <c r="A765" s="1" t="s">
        <v>848</v>
      </c>
      <c r="B765" s="1" t="s">
        <v>29</v>
      </c>
      <c r="C765" s="1" t="s">
        <v>53</v>
      </c>
      <c r="D765" s="1" t="s">
        <v>12</v>
      </c>
      <c r="E765" s="1" t="s">
        <v>15</v>
      </c>
      <c r="F765" s="1" t="s">
        <v>2052</v>
      </c>
      <c r="G765" s="1" t="s">
        <v>1826</v>
      </c>
      <c r="H765" s="1">
        <v>127616</v>
      </c>
      <c r="I765" s="4">
        <v>7.0000000000000007E-2</v>
      </c>
      <c r="J765" s="1" t="s">
        <v>1088</v>
      </c>
      <c r="K765" s="10"/>
    </row>
    <row r="766" spans="1:11" x14ac:dyDescent="0.2">
      <c r="A766" s="1" t="s">
        <v>849</v>
      </c>
      <c r="B766" s="1" t="s">
        <v>29</v>
      </c>
      <c r="C766" s="1" t="s">
        <v>75</v>
      </c>
      <c r="D766" s="1" t="s">
        <v>17</v>
      </c>
      <c r="E766" s="1" t="s">
        <v>13</v>
      </c>
      <c r="F766" s="1" t="s">
        <v>2062</v>
      </c>
      <c r="G766" s="1" t="s">
        <v>1827</v>
      </c>
      <c r="H766" s="1">
        <v>109883</v>
      </c>
      <c r="I766" s="4">
        <v>7.0000000000000007E-2</v>
      </c>
      <c r="J766" s="1" t="s">
        <v>1088</v>
      </c>
      <c r="K766" s="10"/>
    </row>
    <row r="767" spans="1:11" x14ac:dyDescent="0.2">
      <c r="A767" s="1" t="s">
        <v>850</v>
      </c>
      <c r="B767" s="1" t="s">
        <v>38</v>
      </c>
      <c r="C767" s="1" t="s">
        <v>56</v>
      </c>
      <c r="D767" s="1" t="s">
        <v>12</v>
      </c>
      <c r="E767" s="1" t="s">
        <v>15</v>
      </c>
      <c r="F767" s="1" t="s">
        <v>2053</v>
      </c>
      <c r="G767" s="1" t="s">
        <v>1828</v>
      </c>
      <c r="H767" s="1">
        <v>47974</v>
      </c>
      <c r="I767" s="4">
        <v>0</v>
      </c>
      <c r="J767" s="1" t="s">
        <v>77</v>
      </c>
      <c r="K767" s="10"/>
    </row>
    <row r="768" spans="1:11" x14ac:dyDescent="0.2">
      <c r="A768" s="1" t="s">
        <v>851</v>
      </c>
      <c r="B768" s="1" t="s">
        <v>28</v>
      </c>
      <c r="C768" s="1" t="s">
        <v>68</v>
      </c>
      <c r="D768" s="1" t="s">
        <v>12</v>
      </c>
      <c r="E768" s="1" t="s">
        <v>13</v>
      </c>
      <c r="F768" s="1" t="s">
        <v>2066</v>
      </c>
      <c r="G768" s="1" t="s">
        <v>1829</v>
      </c>
      <c r="H768" s="1">
        <v>120321</v>
      </c>
      <c r="I768" s="4">
        <v>0.12</v>
      </c>
      <c r="J768" s="1" t="s">
        <v>1087</v>
      </c>
      <c r="K768" s="10"/>
    </row>
    <row r="769" spans="1:11" x14ac:dyDescent="0.2">
      <c r="A769" s="1" t="s">
        <v>852</v>
      </c>
      <c r="B769" s="1" t="s">
        <v>34</v>
      </c>
      <c r="C769" s="1" t="s">
        <v>50</v>
      </c>
      <c r="D769" s="1" t="s">
        <v>12</v>
      </c>
      <c r="E769" s="1" t="s">
        <v>23</v>
      </c>
      <c r="F769" s="1" t="s">
        <v>2069</v>
      </c>
      <c r="G769" s="1" t="s">
        <v>1830</v>
      </c>
      <c r="H769" s="1">
        <v>57446</v>
      </c>
      <c r="I769" s="4">
        <v>0</v>
      </c>
      <c r="J769" s="1" t="s">
        <v>1085</v>
      </c>
      <c r="K769" s="10"/>
    </row>
    <row r="770" spans="1:11" x14ac:dyDescent="0.2">
      <c r="A770" s="1" t="s">
        <v>853</v>
      </c>
      <c r="B770" s="1" t="s">
        <v>21</v>
      </c>
      <c r="C770" s="1" t="s">
        <v>72</v>
      </c>
      <c r="D770" s="1" t="s">
        <v>12</v>
      </c>
      <c r="E770" s="1" t="s">
        <v>13</v>
      </c>
      <c r="F770" s="1" t="s">
        <v>2081</v>
      </c>
      <c r="G770" s="1" t="s">
        <v>1831</v>
      </c>
      <c r="H770" s="1">
        <v>174099</v>
      </c>
      <c r="I770" s="4">
        <v>0.26</v>
      </c>
      <c r="J770" s="1" t="s">
        <v>1087</v>
      </c>
      <c r="K770" s="10"/>
    </row>
    <row r="771" spans="1:11" x14ac:dyDescent="0.2">
      <c r="A771" s="1" t="s">
        <v>854</v>
      </c>
      <c r="B771" s="1" t="s">
        <v>28</v>
      </c>
      <c r="C771" s="1" t="s">
        <v>52</v>
      </c>
      <c r="D771" s="1" t="s">
        <v>17</v>
      </c>
      <c r="E771" s="1" t="s">
        <v>15</v>
      </c>
      <c r="F771" s="1" t="s">
        <v>2067</v>
      </c>
      <c r="G771" s="1" t="s">
        <v>1832</v>
      </c>
      <c r="H771" s="1">
        <v>128703</v>
      </c>
      <c r="I771" s="4">
        <v>0.13</v>
      </c>
      <c r="J771" s="1" t="s">
        <v>1087</v>
      </c>
      <c r="K771" s="10"/>
    </row>
    <row r="772" spans="1:11" x14ac:dyDescent="0.2">
      <c r="A772" s="1" t="s">
        <v>855</v>
      </c>
      <c r="B772" s="1" t="s">
        <v>47</v>
      </c>
      <c r="C772" s="1" t="s">
        <v>66</v>
      </c>
      <c r="D772" s="1" t="s">
        <v>12</v>
      </c>
      <c r="E772" s="1" t="s">
        <v>13</v>
      </c>
      <c r="F772" s="1" t="s">
        <v>2071</v>
      </c>
      <c r="G772" s="1" t="s">
        <v>1833</v>
      </c>
      <c r="H772" s="1">
        <v>65247</v>
      </c>
      <c r="I772" s="4">
        <v>0</v>
      </c>
      <c r="J772" s="1" t="s">
        <v>1085</v>
      </c>
      <c r="K772" s="10"/>
    </row>
    <row r="773" spans="1:11" x14ac:dyDescent="0.2">
      <c r="A773" s="1" t="s">
        <v>856</v>
      </c>
      <c r="B773" s="1" t="s">
        <v>18</v>
      </c>
      <c r="C773" s="1" t="s">
        <v>69</v>
      </c>
      <c r="D773" s="1" t="s">
        <v>17</v>
      </c>
      <c r="E773" s="1" t="s">
        <v>23</v>
      </c>
      <c r="F773" s="1" t="s">
        <v>2052</v>
      </c>
      <c r="G773" s="1" t="s">
        <v>1834</v>
      </c>
      <c r="H773" s="1">
        <v>64247</v>
      </c>
      <c r="I773" s="4">
        <v>0</v>
      </c>
      <c r="J773" s="1" t="s">
        <v>80</v>
      </c>
      <c r="K773" s="10"/>
    </row>
    <row r="774" spans="1:11" x14ac:dyDescent="0.2">
      <c r="A774" s="1" t="s">
        <v>857</v>
      </c>
      <c r="B774" s="1" t="s">
        <v>29</v>
      </c>
      <c r="C774" s="1" t="s">
        <v>70</v>
      </c>
      <c r="D774" s="1" t="s">
        <v>12</v>
      </c>
      <c r="E774" s="1" t="s">
        <v>13</v>
      </c>
      <c r="F774" s="1" t="s">
        <v>2076</v>
      </c>
      <c r="G774" s="1" t="s">
        <v>1369</v>
      </c>
      <c r="H774" s="1">
        <v>118253</v>
      </c>
      <c r="I774" s="4">
        <v>0.08</v>
      </c>
      <c r="J774" s="1" t="s">
        <v>1087</v>
      </c>
      <c r="K774" s="10"/>
    </row>
    <row r="775" spans="1:11" x14ac:dyDescent="0.2">
      <c r="A775" s="1" t="s">
        <v>858</v>
      </c>
      <c r="B775" s="1" t="s">
        <v>32</v>
      </c>
      <c r="C775" s="1" t="s">
        <v>67</v>
      </c>
      <c r="D775" s="1" t="s">
        <v>12</v>
      </c>
      <c r="E775" s="1" t="s">
        <v>15</v>
      </c>
      <c r="F775" s="1" t="s">
        <v>2062</v>
      </c>
      <c r="G775" s="1" t="s">
        <v>1835</v>
      </c>
      <c r="H775" s="1">
        <v>109422</v>
      </c>
      <c r="I775" s="4">
        <v>0</v>
      </c>
      <c r="J775" s="1" t="s">
        <v>77</v>
      </c>
      <c r="K775" s="10"/>
    </row>
    <row r="776" spans="1:11" x14ac:dyDescent="0.2">
      <c r="A776" s="1" t="s">
        <v>859</v>
      </c>
      <c r="B776" s="1" t="s">
        <v>29</v>
      </c>
      <c r="C776" s="1" t="s">
        <v>75</v>
      </c>
      <c r="D776" s="1" t="s">
        <v>17</v>
      </c>
      <c r="E776" s="1" t="s">
        <v>15</v>
      </c>
      <c r="F776" s="1" t="s">
        <v>2059</v>
      </c>
      <c r="G776" s="1" t="s">
        <v>1836</v>
      </c>
      <c r="H776" s="1">
        <v>126950</v>
      </c>
      <c r="I776" s="4">
        <v>0.1</v>
      </c>
      <c r="J776" s="1" t="s">
        <v>1084</v>
      </c>
      <c r="K776" s="10"/>
    </row>
    <row r="777" spans="1:11" x14ac:dyDescent="0.2">
      <c r="A777" s="1" t="s">
        <v>860</v>
      </c>
      <c r="B777" s="1" t="s">
        <v>16</v>
      </c>
      <c r="C777" s="1" t="s">
        <v>50</v>
      </c>
      <c r="D777" s="1" t="s">
        <v>12</v>
      </c>
      <c r="E777" s="1" t="s">
        <v>15</v>
      </c>
      <c r="F777" s="1" t="s">
        <v>2056</v>
      </c>
      <c r="G777" s="1" t="s">
        <v>1837</v>
      </c>
      <c r="H777" s="1">
        <v>97500</v>
      </c>
      <c r="I777" s="4">
        <v>0</v>
      </c>
      <c r="J777" s="1" t="s">
        <v>1086</v>
      </c>
      <c r="K777" s="10"/>
    </row>
    <row r="778" spans="1:11" x14ac:dyDescent="0.2">
      <c r="A778" s="1" t="s">
        <v>861</v>
      </c>
      <c r="B778" s="1" t="s">
        <v>34</v>
      </c>
      <c r="C778" s="1" t="s">
        <v>50</v>
      </c>
      <c r="D778" s="1" t="s">
        <v>17</v>
      </c>
      <c r="E778" s="1" t="s">
        <v>15</v>
      </c>
      <c r="F778" s="1" t="s">
        <v>2053</v>
      </c>
      <c r="G778" s="1" t="s">
        <v>1824</v>
      </c>
      <c r="H778" s="1">
        <v>41844</v>
      </c>
      <c r="I778" s="4">
        <v>0</v>
      </c>
      <c r="J778" s="1" t="s">
        <v>77</v>
      </c>
      <c r="K778" s="10"/>
    </row>
    <row r="779" spans="1:11" x14ac:dyDescent="0.2">
      <c r="A779" s="1" t="s">
        <v>862</v>
      </c>
      <c r="B779" s="1" t="s">
        <v>30</v>
      </c>
      <c r="C779" s="1" t="s">
        <v>72</v>
      </c>
      <c r="D779" s="1" t="s">
        <v>17</v>
      </c>
      <c r="E779" s="1" t="s">
        <v>15</v>
      </c>
      <c r="F779" s="1" t="s">
        <v>2066</v>
      </c>
      <c r="G779" s="1" t="s">
        <v>1838</v>
      </c>
      <c r="H779" s="1">
        <v>58875</v>
      </c>
      <c r="I779" s="4">
        <v>0</v>
      </c>
      <c r="J779" s="1" t="s">
        <v>82</v>
      </c>
      <c r="K779" s="10"/>
    </row>
    <row r="780" spans="1:11" x14ac:dyDescent="0.2">
      <c r="A780" s="1" t="s">
        <v>863</v>
      </c>
      <c r="B780" s="1" t="s">
        <v>44</v>
      </c>
      <c r="C780" s="1" t="s">
        <v>63</v>
      </c>
      <c r="D780" s="1" t="s">
        <v>12</v>
      </c>
      <c r="E780" s="1" t="s">
        <v>15</v>
      </c>
      <c r="F780" s="1" t="s">
        <v>2064</v>
      </c>
      <c r="G780" s="1" t="s">
        <v>1839</v>
      </c>
      <c r="H780" s="1">
        <v>64204</v>
      </c>
      <c r="I780" s="4">
        <v>0</v>
      </c>
      <c r="J780" s="1" t="s">
        <v>1088</v>
      </c>
      <c r="K780" s="10"/>
    </row>
    <row r="781" spans="1:11" x14ac:dyDescent="0.2">
      <c r="A781" s="1" t="s">
        <v>864</v>
      </c>
      <c r="B781" s="1" t="s">
        <v>30</v>
      </c>
      <c r="C781" s="1" t="s">
        <v>53</v>
      </c>
      <c r="D781" s="1" t="s">
        <v>12</v>
      </c>
      <c r="E781" s="1" t="s">
        <v>15</v>
      </c>
      <c r="F781" s="1" t="s">
        <v>2081</v>
      </c>
      <c r="G781" s="1" t="s">
        <v>1840</v>
      </c>
      <c r="H781" s="1">
        <v>67743</v>
      </c>
      <c r="I781" s="4">
        <v>0</v>
      </c>
      <c r="J781" s="1" t="s">
        <v>81</v>
      </c>
      <c r="K781" s="10"/>
    </row>
    <row r="782" spans="1:11" x14ac:dyDescent="0.2">
      <c r="A782" s="1" t="s">
        <v>865</v>
      </c>
      <c r="B782" s="1" t="s">
        <v>85</v>
      </c>
      <c r="C782" s="1" t="s">
        <v>64</v>
      </c>
      <c r="D782" s="1" t="s">
        <v>12</v>
      </c>
      <c r="E782" s="1" t="s">
        <v>22</v>
      </c>
      <c r="F782" s="1" t="s">
        <v>2080</v>
      </c>
      <c r="G782" s="1" t="s">
        <v>1841</v>
      </c>
      <c r="H782" s="1">
        <v>71677</v>
      </c>
      <c r="I782" s="4">
        <v>0</v>
      </c>
      <c r="J782" s="1" t="s">
        <v>1088</v>
      </c>
      <c r="K782" s="10"/>
    </row>
    <row r="783" spans="1:11" x14ac:dyDescent="0.2">
      <c r="A783" s="1" t="s">
        <v>866</v>
      </c>
      <c r="B783" s="1" t="s">
        <v>34</v>
      </c>
      <c r="C783" s="1" t="s">
        <v>68</v>
      </c>
      <c r="D783" s="1" t="s">
        <v>17</v>
      </c>
      <c r="E783" s="1" t="s">
        <v>15</v>
      </c>
      <c r="F783" s="1" t="s">
        <v>2069</v>
      </c>
      <c r="G783" s="1" t="s">
        <v>1842</v>
      </c>
      <c r="H783" s="1">
        <v>40063</v>
      </c>
      <c r="I783" s="4">
        <v>0</v>
      </c>
      <c r="J783" s="1" t="s">
        <v>1086</v>
      </c>
      <c r="K783" s="10"/>
    </row>
    <row r="784" spans="1:11" x14ac:dyDescent="0.2">
      <c r="A784" s="1" t="s">
        <v>867</v>
      </c>
      <c r="B784" s="1" t="s">
        <v>34</v>
      </c>
      <c r="C784" s="1" t="s">
        <v>50</v>
      </c>
      <c r="D784" s="1" t="s">
        <v>12</v>
      </c>
      <c r="E784" s="1" t="s">
        <v>13</v>
      </c>
      <c r="F784" s="1" t="s">
        <v>2047</v>
      </c>
      <c r="G784" s="1" t="s">
        <v>1843</v>
      </c>
      <c r="H784" s="1">
        <v>40124</v>
      </c>
      <c r="I784" s="4">
        <v>0</v>
      </c>
      <c r="J784" s="1" t="s">
        <v>1087</v>
      </c>
      <c r="K784" s="10"/>
    </row>
    <row r="785" spans="1:11" x14ac:dyDescent="0.2">
      <c r="A785" s="1" t="s">
        <v>868</v>
      </c>
      <c r="B785" s="1" t="s">
        <v>27</v>
      </c>
      <c r="C785" s="1" t="s">
        <v>67</v>
      </c>
      <c r="D785" s="1" t="s">
        <v>17</v>
      </c>
      <c r="E785" s="1" t="s">
        <v>15</v>
      </c>
      <c r="F785" s="1" t="s">
        <v>2051</v>
      </c>
      <c r="G785" s="1" t="s">
        <v>1844</v>
      </c>
      <c r="H785" s="1">
        <v>103183</v>
      </c>
      <c r="I785" s="4">
        <v>0</v>
      </c>
      <c r="J785" s="1" t="s">
        <v>1087</v>
      </c>
      <c r="K785" s="10"/>
    </row>
    <row r="786" spans="1:11" x14ac:dyDescent="0.2">
      <c r="A786" s="1" t="s">
        <v>869</v>
      </c>
      <c r="B786" s="1" t="s">
        <v>46</v>
      </c>
      <c r="C786" s="1" t="s">
        <v>54</v>
      </c>
      <c r="D786" s="1" t="s">
        <v>17</v>
      </c>
      <c r="E786" s="1" t="s">
        <v>15</v>
      </c>
      <c r="F786" s="1" t="s">
        <v>2083</v>
      </c>
      <c r="G786" s="1" t="s">
        <v>1845</v>
      </c>
      <c r="H786" s="1">
        <v>95239</v>
      </c>
      <c r="I786" s="4">
        <v>0</v>
      </c>
      <c r="J786" s="1" t="s">
        <v>1085</v>
      </c>
      <c r="K786" s="10"/>
    </row>
    <row r="787" spans="1:11" x14ac:dyDescent="0.2">
      <c r="A787" s="1" t="s">
        <v>870</v>
      </c>
      <c r="B787" s="1" t="s">
        <v>40</v>
      </c>
      <c r="C787" s="1" t="s">
        <v>67</v>
      </c>
      <c r="D787" s="1" t="s">
        <v>12</v>
      </c>
      <c r="E787" s="1" t="s">
        <v>15</v>
      </c>
      <c r="F787" s="1" t="s">
        <v>2054</v>
      </c>
      <c r="G787" s="1" t="s">
        <v>1846</v>
      </c>
      <c r="H787" s="1">
        <v>75012</v>
      </c>
      <c r="I787" s="4">
        <v>0</v>
      </c>
      <c r="J787" s="1" t="s">
        <v>1084</v>
      </c>
      <c r="K787" s="10"/>
    </row>
    <row r="788" spans="1:11" x14ac:dyDescent="0.2">
      <c r="A788" s="1" t="s">
        <v>871</v>
      </c>
      <c r="B788" s="1" t="s">
        <v>33</v>
      </c>
      <c r="C788" s="1" t="s">
        <v>50</v>
      </c>
      <c r="D788" s="1" t="s">
        <v>12</v>
      </c>
      <c r="E788" s="1" t="s">
        <v>15</v>
      </c>
      <c r="F788" s="1" t="s">
        <v>2076</v>
      </c>
      <c r="G788" s="1" t="s">
        <v>1847</v>
      </c>
      <c r="H788" s="1">
        <v>96366</v>
      </c>
      <c r="I788" s="4">
        <v>0</v>
      </c>
      <c r="J788" s="1" t="s">
        <v>82</v>
      </c>
      <c r="K788" s="10"/>
    </row>
    <row r="789" spans="1:11" x14ac:dyDescent="0.2">
      <c r="A789" s="1" t="s">
        <v>872</v>
      </c>
      <c r="B789" s="1" t="s">
        <v>31</v>
      </c>
      <c r="C789" s="1" t="s">
        <v>74</v>
      </c>
      <c r="D789" s="1" t="s">
        <v>12</v>
      </c>
      <c r="E789" s="1" t="s">
        <v>15</v>
      </c>
      <c r="F789" s="1" t="s">
        <v>2085</v>
      </c>
      <c r="G789" s="1" t="s">
        <v>1848</v>
      </c>
      <c r="H789" s="1">
        <v>40897</v>
      </c>
      <c r="I789" s="4">
        <v>0</v>
      </c>
      <c r="J789" s="1" t="s">
        <v>1083</v>
      </c>
      <c r="K789" s="10"/>
    </row>
    <row r="790" spans="1:11" x14ac:dyDescent="0.2">
      <c r="A790" s="1" t="s">
        <v>873</v>
      </c>
      <c r="B790" s="1" t="s">
        <v>29</v>
      </c>
      <c r="C790" s="1" t="s">
        <v>58</v>
      </c>
      <c r="D790" s="1" t="s">
        <v>12</v>
      </c>
      <c r="E790" s="1" t="s">
        <v>15</v>
      </c>
      <c r="F790" s="1" t="s">
        <v>2064</v>
      </c>
      <c r="G790" s="1" t="s">
        <v>1849</v>
      </c>
      <c r="H790" s="1">
        <v>124928</v>
      </c>
      <c r="I790" s="4">
        <v>0.06</v>
      </c>
      <c r="J790" s="1" t="s">
        <v>77</v>
      </c>
      <c r="K790" s="10"/>
    </row>
    <row r="791" spans="1:11" x14ac:dyDescent="0.2">
      <c r="A791" s="1" t="s">
        <v>874</v>
      </c>
      <c r="B791" s="1" t="s">
        <v>29</v>
      </c>
      <c r="C791" s="1" t="s">
        <v>51</v>
      </c>
      <c r="D791" s="1" t="s">
        <v>12</v>
      </c>
      <c r="E791" s="1" t="s">
        <v>23</v>
      </c>
      <c r="F791" s="1" t="s">
        <v>2057</v>
      </c>
      <c r="G791" s="1" t="s">
        <v>1850</v>
      </c>
      <c r="H791" s="1">
        <v>108221</v>
      </c>
      <c r="I791" s="4">
        <v>0.05</v>
      </c>
      <c r="J791" s="1" t="s">
        <v>79</v>
      </c>
      <c r="K791" s="10"/>
    </row>
    <row r="792" spans="1:11" x14ac:dyDescent="0.2">
      <c r="A792" s="1" t="s">
        <v>875</v>
      </c>
      <c r="B792" s="1" t="s">
        <v>36</v>
      </c>
      <c r="C792" s="1" t="s">
        <v>75</v>
      </c>
      <c r="D792" s="1" t="s">
        <v>17</v>
      </c>
      <c r="E792" s="1" t="s">
        <v>13</v>
      </c>
      <c r="F792" s="1" t="s">
        <v>2077</v>
      </c>
      <c r="G792" s="1" t="s">
        <v>1851</v>
      </c>
      <c r="H792" s="1">
        <v>75579</v>
      </c>
      <c r="I792" s="4">
        <v>0</v>
      </c>
      <c r="J792" s="1" t="s">
        <v>1083</v>
      </c>
      <c r="K792" s="10"/>
    </row>
    <row r="793" spans="1:11" x14ac:dyDescent="0.2">
      <c r="A793" s="1" t="s">
        <v>876</v>
      </c>
      <c r="B793" s="1" t="s">
        <v>28</v>
      </c>
      <c r="C793" s="1" t="s">
        <v>56</v>
      </c>
      <c r="D793" s="1" t="s">
        <v>17</v>
      </c>
      <c r="E793" s="1" t="s">
        <v>23</v>
      </c>
      <c r="F793" s="1" t="s">
        <v>2059</v>
      </c>
      <c r="G793" s="1" t="s">
        <v>1852</v>
      </c>
      <c r="H793" s="1">
        <v>129903</v>
      </c>
      <c r="I793" s="4">
        <v>0.13</v>
      </c>
      <c r="J793" s="1" t="s">
        <v>83</v>
      </c>
      <c r="K793" s="10"/>
    </row>
    <row r="794" spans="1:11" x14ac:dyDescent="0.2">
      <c r="A794" s="1" t="s">
        <v>877</v>
      </c>
      <c r="B794" s="1" t="s">
        <v>21</v>
      </c>
      <c r="C794" s="1" t="s">
        <v>58</v>
      </c>
      <c r="D794" s="1" t="s">
        <v>12</v>
      </c>
      <c r="E794" s="1" t="s">
        <v>15</v>
      </c>
      <c r="F794" s="1" t="s">
        <v>2053</v>
      </c>
      <c r="G794" s="1" t="s">
        <v>1530</v>
      </c>
      <c r="H794" s="1">
        <v>186870</v>
      </c>
      <c r="I794" s="4">
        <v>0.2</v>
      </c>
      <c r="J794" s="1" t="s">
        <v>78</v>
      </c>
      <c r="K794" s="10"/>
    </row>
    <row r="795" spans="1:11" x14ac:dyDescent="0.2">
      <c r="A795" s="1" t="s">
        <v>878</v>
      </c>
      <c r="B795" s="1" t="s">
        <v>30</v>
      </c>
      <c r="C795" s="1" t="s">
        <v>62</v>
      </c>
      <c r="D795" s="1" t="s">
        <v>17</v>
      </c>
      <c r="E795" s="1" t="s">
        <v>13</v>
      </c>
      <c r="F795" s="1" t="s">
        <v>2064</v>
      </c>
      <c r="G795" s="1" t="s">
        <v>1853</v>
      </c>
      <c r="H795" s="1">
        <v>57531</v>
      </c>
      <c r="I795" s="4">
        <v>0</v>
      </c>
      <c r="J795" s="1" t="s">
        <v>1084</v>
      </c>
      <c r="K795" s="10"/>
    </row>
    <row r="796" spans="1:11" x14ac:dyDescent="0.2">
      <c r="A796" s="1" t="s">
        <v>879</v>
      </c>
      <c r="B796" s="1" t="s">
        <v>31</v>
      </c>
      <c r="C796" s="1" t="s">
        <v>58</v>
      </c>
      <c r="D796" s="1" t="s">
        <v>17</v>
      </c>
      <c r="E796" s="1" t="s">
        <v>15</v>
      </c>
      <c r="F796" s="1" t="s">
        <v>2077</v>
      </c>
      <c r="G796" s="1" t="s">
        <v>1854</v>
      </c>
      <c r="H796" s="1">
        <v>55894</v>
      </c>
      <c r="I796" s="4">
        <v>0</v>
      </c>
      <c r="J796" s="1" t="s">
        <v>1083</v>
      </c>
      <c r="K796" s="10"/>
    </row>
    <row r="797" spans="1:11" x14ac:dyDescent="0.2">
      <c r="A797" s="1" t="s">
        <v>880</v>
      </c>
      <c r="B797" s="1" t="s">
        <v>47</v>
      </c>
      <c r="C797" s="1" t="s">
        <v>67</v>
      </c>
      <c r="D797" s="1" t="s">
        <v>12</v>
      </c>
      <c r="E797" s="1" t="s">
        <v>15</v>
      </c>
      <c r="F797" s="1" t="s">
        <v>2081</v>
      </c>
      <c r="G797" s="1" t="s">
        <v>1855</v>
      </c>
      <c r="H797" s="1">
        <v>72903</v>
      </c>
      <c r="I797" s="4">
        <v>0</v>
      </c>
      <c r="J797" s="1" t="s">
        <v>1085</v>
      </c>
      <c r="K797" s="10"/>
    </row>
    <row r="798" spans="1:11" x14ac:dyDescent="0.2">
      <c r="A798" s="1" t="s">
        <v>881</v>
      </c>
      <c r="B798" s="1" t="s">
        <v>31</v>
      </c>
      <c r="C798" s="1" t="s">
        <v>73</v>
      </c>
      <c r="D798" s="1" t="s">
        <v>17</v>
      </c>
      <c r="E798" s="1" t="s">
        <v>15</v>
      </c>
      <c r="F798" s="1" t="s">
        <v>2064</v>
      </c>
      <c r="G798" s="1" t="s">
        <v>1833</v>
      </c>
      <c r="H798" s="1">
        <v>45369</v>
      </c>
      <c r="I798" s="4">
        <v>0</v>
      </c>
      <c r="J798" s="1" t="s">
        <v>81</v>
      </c>
      <c r="K798" s="10"/>
    </row>
    <row r="799" spans="1:11" x14ac:dyDescent="0.2">
      <c r="A799" s="1" t="s">
        <v>882</v>
      </c>
      <c r="B799" s="1" t="s">
        <v>29</v>
      </c>
      <c r="C799" s="1" t="s">
        <v>51</v>
      </c>
      <c r="D799" s="1" t="s">
        <v>17</v>
      </c>
      <c r="E799" s="1" t="s">
        <v>13</v>
      </c>
      <c r="F799" s="1" t="s">
        <v>2080</v>
      </c>
      <c r="G799" s="1" t="s">
        <v>1856</v>
      </c>
      <c r="H799" s="1">
        <v>106578</v>
      </c>
      <c r="I799" s="4">
        <v>0.09</v>
      </c>
      <c r="J799" s="1" t="s">
        <v>1086</v>
      </c>
      <c r="K799" s="10"/>
    </row>
    <row r="800" spans="1:11" x14ac:dyDescent="0.2">
      <c r="A800" s="1" t="s">
        <v>883</v>
      </c>
      <c r="B800" s="1" t="s">
        <v>36</v>
      </c>
      <c r="C800" s="1" t="s">
        <v>70</v>
      </c>
      <c r="D800" s="1" t="s">
        <v>12</v>
      </c>
      <c r="E800" s="1" t="s">
        <v>23</v>
      </c>
      <c r="F800" s="1" t="s">
        <v>2074</v>
      </c>
      <c r="G800" s="1" t="s">
        <v>1857</v>
      </c>
      <c r="H800" s="1">
        <v>92994</v>
      </c>
      <c r="I800" s="4">
        <v>0</v>
      </c>
      <c r="J800" s="1" t="s">
        <v>1084</v>
      </c>
      <c r="K800" s="10"/>
    </row>
    <row r="801" spans="1:11" x14ac:dyDescent="0.2">
      <c r="A801" s="1" t="s">
        <v>884</v>
      </c>
      <c r="B801" s="1" t="s">
        <v>84</v>
      </c>
      <c r="C801" s="1" t="s">
        <v>64</v>
      </c>
      <c r="D801" s="1" t="s">
        <v>17</v>
      </c>
      <c r="E801" s="1" t="s">
        <v>15</v>
      </c>
      <c r="F801" s="1" t="s">
        <v>2048</v>
      </c>
      <c r="G801" s="1" t="s">
        <v>1858</v>
      </c>
      <c r="H801" s="1">
        <v>83685</v>
      </c>
      <c r="I801" s="4">
        <v>0</v>
      </c>
      <c r="J801" s="1" t="s">
        <v>81</v>
      </c>
      <c r="K801" s="10"/>
    </row>
    <row r="802" spans="1:11" x14ac:dyDescent="0.2">
      <c r="A802" s="1" t="s">
        <v>885</v>
      </c>
      <c r="B802" s="1" t="s">
        <v>20</v>
      </c>
      <c r="C802" s="1" t="s">
        <v>49</v>
      </c>
      <c r="D802" s="1" t="s">
        <v>17</v>
      </c>
      <c r="E802" s="1" t="s">
        <v>13</v>
      </c>
      <c r="F802" s="1" t="s">
        <v>2082</v>
      </c>
      <c r="G802" s="1" t="s">
        <v>1859</v>
      </c>
      <c r="H802" s="1">
        <v>99335</v>
      </c>
      <c r="I802" s="4">
        <v>0</v>
      </c>
      <c r="J802" s="1" t="s">
        <v>1085</v>
      </c>
      <c r="K802" s="10"/>
    </row>
    <row r="803" spans="1:11" x14ac:dyDescent="0.2">
      <c r="A803" s="1" t="s">
        <v>886</v>
      </c>
      <c r="B803" s="1" t="s">
        <v>28</v>
      </c>
      <c r="C803" s="1" t="s">
        <v>56</v>
      </c>
      <c r="D803" s="1" t="s">
        <v>17</v>
      </c>
      <c r="E803" s="1" t="s">
        <v>13</v>
      </c>
      <c r="F803" s="1" t="s">
        <v>2081</v>
      </c>
      <c r="G803" s="1" t="s">
        <v>1860</v>
      </c>
      <c r="H803" s="1">
        <v>131179</v>
      </c>
      <c r="I803" s="4">
        <v>0.15</v>
      </c>
      <c r="J803" s="1" t="s">
        <v>1088</v>
      </c>
      <c r="K803" s="10"/>
    </row>
    <row r="804" spans="1:11" x14ac:dyDescent="0.2">
      <c r="A804" s="1" t="s">
        <v>887</v>
      </c>
      <c r="B804" s="1" t="s">
        <v>25</v>
      </c>
      <c r="C804" s="1" t="s">
        <v>68</v>
      </c>
      <c r="D804" s="1" t="s">
        <v>17</v>
      </c>
      <c r="E804" s="1" t="s">
        <v>15</v>
      </c>
      <c r="F804" s="1" t="s">
        <v>2072</v>
      </c>
      <c r="G804" s="1" t="s">
        <v>1861</v>
      </c>
      <c r="H804" s="1">
        <v>73899</v>
      </c>
      <c r="I804" s="4">
        <v>0.05</v>
      </c>
      <c r="J804" s="1" t="s">
        <v>82</v>
      </c>
      <c r="K804" s="10"/>
    </row>
    <row r="805" spans="1:11" x14ac:dyDescent="0.2">
      <c r="A805" s="1" t="s">
        <v>888</v>
      </c>
      <c r="B805" s="1" t="s">
        <v>11</v>
      </c>
      <c r="C805" s="1" t="s">
        <v>55</v>
      </c>
      <c r="D805" s="1" t="s">
        <v>17</v>
      </c>
      <c r="E805" s="1" t="s">
        <v>15</v>
      </c>
      <c r="F805" s="1" t="s">
        <v>2061</v>
      </c>
      <c r="G805" s="1" t="s">
        <v>1862</v>
      </c>
      <c r="H805" s="1">
        <v>252325</v>
      </c>
      <c r="I805" s="4">
        <v>0.4</v>
      </c>
      <c r="J805" s="1" t="s">
        <v>1088</v>
      </c>
      <c r="K805" s="10"/>
    </row>
    <row r="806" spans="1:11" x14ac:dyDescent="0.2">
      <c r="A806" s="1" t="s">
        <v>889</v>
      </c>
      <c r="B806" s="1" t="s">
        <v>30</v>
      </c>
      <c r="C806" s="1" t="s">
        <v>58</v>
      </c>
      <c r="D806" s="1" t="s">
        <v>12</v>
      </c>
      <c r="E806" s="1" t="s">
        <v>13</v>
      </c>
      <c r="F806" s="1" t="s">
        <v>2070</v>
      </c>
      <c r="G806" s="1" t="s">
        <v>1863</v>
      </c>
      <c r="H806" s="1">
        <v>52697</v>
      </c>
      <c r="I806" s="4">
        <v>0</v>
      </c>
      <c r="J806" s="1" t="s">
        <v>1083</v>
      </c>
      <c r="K806" s="10"/>
    </row>
    <row r="807" spans="1:11" x14ac:dyDescent="0.2">
      <c r="A807" s="1" t="s">
        <v>890</v>
      </c>
      <c r="B807" s="1" t="s">
        <v>32</v>
      </c>
      <c r="C807" s="1" t="s">
        <v>57</v>
      </c>
      <c r="D807" s="1" t="s">
        <v>12</v>
      </c>
      <c r="E807" s="1" t="s">
        <v>23</v>
      </c>
      <c r="F807" s="1" t="s">
        <v>2054</v>
      </c>
      <c r="G807" s="1" t="s">
        <v>1864</v>
      </c>
      <c r="H807" s="1">
        <v>123588</v>
      </c>
      <c r="I807" s="4">
        <v>0</v>
      </c>
      <c r="J807" s="1" t="s">
        <v>83</v>
      </c>
      <c r="K807" s="10"/>
    </row>
    <row r="808" spans="1:11" x14ac:dyDescent="0.2">
      <c r="A808" s="1" t="s">
        <v>891</v>
      </c>
      <c r="B808" s="1" t="s">
        <v>11</v>
      </c>
      <c r="C808" s="1" t="s">
        <v>76</v>
      </c>
      <c r="D808" s="1" t="s">
        <v>12</v>
      </c>
      <c r="E808" s="1" t="s">
        <v>15</v>
      </c>
      <c r="F808" s="1" t="s">
        <v>2087</v>
      </c>
      <c r="G808" s="1" t="s">
        <v>1294</v>
      </c>
      <c r="H808" s="1">
        <v>243568</v>
      </c>
      <c r="I808" s="4">
        <v>0.33</v>
      </c>
      <c r="J808" s="1" t="s">
        <v>1087</v>
      </c>
      <c r="K808" s="10"/>
    </row>
    <row r="809" spans="1:11" x14ac:dyDescent="0.2">
      <c r="A809" s="1" t="s">
        <v>892</v>
      </c>
      <c r="B809" s="1" t="s">
        <v>21</v>
      </c>
      <c r="C809" s="1" t="s">
        <v>62</v>
      </c>
      <c r="D809" s="1" t="s">
        <v>17</v>
      </c>
      <c r="E809" s="1" t="s">
        <v>15</v>
      </c>
      <c r="F809" s="1" t="s">
        <v>2084</v>
      </c>
      <c r="G809" s="1" t="s">
        <v>1865</v>
      </c>
      <c r="H809" s="1">
        <v>199176</v>
      </c>
      <c r="I809" s="4">
        <v>0.24</v>
      </c>
      <c r="J809" s="1" t="s">
        <v>1085</v>
      </c>
      <c r="K809" s="10"/>
    </row>
    <row r="810" spans="1:11" x14ac:dyDescent="0.2">
      <c r="A810" s="1" t="s">
        <v>893</v>
      </c>
      <c r="B810" s="1" t="s">
        <v>24</v>
      </c>
      <c r="C810" s="1" t="s">
        <v>68</v>
      </c>
      <c r="D810" s="1" t="s">
        <v>12</v>
      </c>
      <c r="E810" s="1" t="s">
        <v>15</v>
      </c>
      <c r="F810" s="1" t="s">
        <v>2063</v>
      </c>
      <c r="G810" s="1" t="s">
        <v>1866</v>
      </c>
      <c r="H810" s="1">
        <v>82806</v>
      </c>
      <c r="I810" s="4">
        <v>0</v>
      </c>
      <c r="J810" s="1" t="s">
        <v>1083</v>
      </c>
      <c r="K810" s="10"/>
    </row>
    <row r="811" spans="1:11" x14ac:dyDescent="0.2">
      <c r="A811" s="1" t="s">
        <v>894</v>
      </c>
      <c r="B811" s="1" t="s">
        <v>21</v>
      </c>
      <c r="C811" s="1" t="s">
        <v>61</v>
      </c>
      <c r="D811" s="1" t="s">
        <v>12</v>
      </c>
      <c r="E811" s="1" t="s">
        <v>15</v>
      </c>
      <c r="F811" s="1" t="s">
        <v>2073</v>
      </c>
      <c r="G811" s="1" t="s">
        <v>1867</v>
      </c>
      <c r="H811" s="1">
        <v>164399</v>
      </c>
      <c r="I811" s="4">
        <v>0.25</v>
      </c>
      <c r="J811" s="1" t="s">
        <v>1083</v>
      </c>
      <c r="K811" s="10"/>
    </row>
    <row r="812" spans="1:11" x14ac:dyDescent="0.2">
      <c r="A812" s="1" t="s">
        <v>895</v>
      </c>
      <c r="B812" s="1" t="s">
        <v>28</v>
      </c>
      <c r="C812" s="1" t="s">
        <v>56</v>
      </c>
      <c r="D812" s="1" t="s">
        <v>12</v>
      </c>
      <c r="E812" s="1" t="s">
        <v>15</v>
      </c>
      <c r="F812" s="1" t="s">
        <v>2071</v>
      </c>
      <c r="G812" s="1" t="s">
        <v>1868</v>
      </c>
      <c r="H812" s="1">
        <v>154956</v>
      </c>
      <c r="I812" s="4">
        <v>0.13</v>
      </c>
      <c r="J812" s="1" t="s">
        <v>1085</v>
      </c>
      <c r="K812" s="10"/>
    </row>
    <row r="813" spans="1:11" x14ac:dyDescent="0.2">
      <c r="A813" s="1" t="s">
        <v>896</v>
      </c>
      <c r="B813" s="1" t="s">
        <v>28</v>
      </c>
      <c r="C813" s="1" t="s">
        <v>71</v>
      </c>
      <c r="D813" s="1" t="s">
        <v>17</v>
      </c>
      <c r="E813" s="1" t="s">
        <v>15</v>
      </c>
      <c r="F813" s="1" t="s">
        <v>2071</v>
      </c>
      <c r="G813" s="1" t="s">
        <v>1869</v>
      </c>
      <c r="H813" s="1">
        <v>143970</v>
      </c>
      <c r="I813" s="4">
        <v>0.12</v>
      </c>
      <c r="J813" s="1" t="s">
        <v>1083</v>
      </c>
      <c r="K813" s="10"/>
    </row>
    <row r="814" spans="1:11" x14ac:dyDescent="0.2">
      <c r="A814" s="1" t="s">
        <v>897</v>
      </c>
      <c r="B814" s="1" t="s">
        <v>21</v>
      </c>
      <c r="C814" s="1" t="s">
        <v>53</v>
      </c>
      <c r="D814" s="1" t="s">
        <v>17</v>
      </c>
      <c r="E814" s="1" t="s">
        <v>23</v>
      </c>
      <c r="F814" s="1" t="s">
        <v>2074</v>
      </c>
      <c r="G814" s="1" t="s">
        <v>1864</v>
      </c>
      <c r="H814" s="1">
        <v>163143</v>
      </c>
      <c r="I814" s="4">
        <v>0.28000000000000003</v>
      </c>
      <c r="J814" s="1" t="s">
        <v>83</v>
      </c>
      <c r="K814" s="10"/>
    </row>
    <row r="815" spans="1:11" x14ac:dyDescent="0.2">
      <c r="A815" s="1" t="s">
        <v>898</v>
      </c>
      <c r="B815" s="1" t="s">
        <v>84</v>
      </c>
      <c r="C815" s="1" t="s">
        <v>59</v>
      </c>
      <c r="D815" s="1" t="s">
        <v>12</v>
      </c>
      <c r="E815" s="1" t="s">
        <v>13</v>
      </c>
      <c r="F815" s="1" t="s">
        <v>2078</v>
      </c>
      <c r="G815" s="1" t="s">
        <v>1243</v>
      </c>
      <c r="H815" s="1">
        <v>89390</v>
      </c>
      <c r="I815" s="4">
        <v>0</v>
      </c>
      <c r="J815" s="1" t="s">
        <v>1083</v>
      </c>
      <c r="K815" s="10"/>
    </row>
    <row r="816" spans="1:11" x14ac:dyDescent="0.2">
      <c r="A816" s="1" t="s">
        <v>899</v>
      </c>
      <c r="B816" s="1" t="s">
        <v>33</v>
      </c>
      <c r="C816" s="1" t="s">
        <v>50</v>
      </c>
      <c r="D816" s="1" t="s">
        <v>17</v>
      </c>
      <c r="E816" s="1" t="s">
        <v>13</v>
      </c>
      <c r="F816" s="1" t="s">
        <v>2059</v>
      </c>
      <c r="G816" s="1" t="s">
        <v>1870</v>
      </c>
      <c r="H816" s="1">
        <v>67468</v>
      </c>
      <c r="I816" s="4">
        <v>0</v>
      </c>
      <c r="J816" s="1" t="s">
        <v>1086</v>
      </c>
      <c r="K816" s="10"/>
    </row>
    <row r="817" spans="1:11" x14ac:dyDescent="0.2">
      <c r="A817" s="1" t="s">
        <v>900</v>
      </c>
      <c r="B817" s="1" t="s">
        <v>45</v>
      </c>
      <c r="C817" s="1" t="s">
        <v>67</v>
      </c>
      <c r="D817" s="1" t="s">
        <v>12</v>
      </c>
      <c r="E817" s="1" t="s">
        <v>23</v>
      </c>
      <c r="F817" s="1" t="s">
        <v>2084</v>
      </c>
      <c r="G817" s="1" t="s">
        <v>1871</v>
      </c>
      <c r="H817" s="1">
        <v>100810</v>
      </c>
      <c r="I817" s="4">
        <v>0.12</v>
      </c>
      <c r="J817" s="1" t="s">
        <v>80</v>
      </c>
      <c r="K817" s="10"/>
    </row>
    <row r="818" spans="1:11" x14ac:dyDescent="0.2">
      <c r="A818" s="1" t="s">
        <v>901</v>
      </c>
      <c r="B818" s="1" t="s">
        <v>84</v>
      </c>
      <c r="C818" s="1" t="s">
        <v>52</v>
      </c>
      <c r="D818" s="1" t="s">
        <v>12</v>
      </c>
      <c r="E818" s="1" t="s">
        <v>15</v>
      </c>
      <c r="F818" s="1" t="s">
        <v>2072</v>
      </c>
      <c r="G818" s="1" t="s">
        <v>1452</v>
      </c>
      <c r="H818" s="1">
        <v>74779</v>
      </c>
      <c r="I818" s="4">
        <v>0</v>
      </c>
      <c r="J818" s="1" t="s">
        <v>1085</v>
      </c>
      <c r="K818" s="10"/>
    </row>
    <row r="819" spans="1:11" x14ac:dyDescent="0.2">
      <c r="A819" s="1" t="s">
        <v>902</v>
      </c>
      <c r="B819" s="1" t="s">
        <v>19</v>
      </c>
      <c r="C819" s="1" t="s">
        <v>54</v>
      </c>
      <c r="D819" s="1" t="s">
        <v>12</v>
      </c>
      <c r="E819" s="1" t="s">
        <v>15</v>
      </c>
      <c r="F819" s="1" t="s">
        <v>2054</v>
      </c>
      <c r="G819" s="1" t="s">
        <v>1872</v>
      </c>
      <c r="H819" s="1">
        <v>63985</v>
      </c>
      <c r="I819" s="4">
        <v>0</v>
      </c>
      <c r="J819" s="1" t="s">
        <v>1086</v>
      </c>
      <c r="K819" s="10"/>
    </row>
    <row r="820" spans="1:11" x14ac:dyDescent="0.2">
      <c r="A820" s="1" t="s">
        <v>903</v>
      </c>
      <c r="B820" s="1" t="s">
        <v>41</v>
      </c>
      <c r="C820" s="1" t="s">
        <v>50</v>
      </c>
      <c r="D820" s="1" t="s">
        <v>12</v>
      </c>
      <c r="E820" s="1" t="s">
        <v>13</v>
      </c>
      <c r="F820" s="1" t="s">
        <v>2061</v>
      </c>
      <c r="G820" s="1" t="s">
        <v>1873</v>
      </c>
      <c r="H820" s="1">
        <v>77903</v>
      </c>
      <c r="I820" s="4">
        <v>0</v>
      </c>
      <c r="J820" s="1" t="s">
        <v>1083</v>
      </c>
      <c r="K820" s="10"/>
    </row>
    <row r="821" spans="1:11" x14ac:dyDescent="0.2">
      <c r="A821" s="1" t="s">
        <v>904</v>
      </c>
      <c r="B821" s="1" t="s">
        <v>21</v>
      </c>
      <c r="C821" s="1" t="s">
        <v>74</v>
      </c>
      <c r="D821" s="1" t="s">
        <v>17</v>
      </c>
      <c r="E821" s="1" t="s">
        <v>13</v>
      </c>
      <c r="F821" s="1" t="s">
        <v>2076</v>
      </c>
      <c r="G821" s="1" t="s">
        <v>1874</v>
      </c>
      <c r="H821" s="1">
        <v>164396</v>
      </c>
      <c r="I821" s="4">
        <v>0.28999999999999998</v>
      </c>
      <c r="J821" s="1" t="s">
        <v>1088</v>
      </c>
      <c r="K821" s="10"/>
    </row>
    <row r="822" spans="1:11" x14ac:dyDescent="0.2">
      <c r="A822" s="1" t="s">
        <v>905</v>
      </c>
      <c r="B822" s="1" t="s">
        <v>43</v>
      </c>
      <c r="C822" s="1" t="s">
        <v>54</v>
      </c>
      <c r="D822" s="1" t="s">
        <v>17</v>
      </c>
      <c r="E822" s="1" t="s">
        <v>15</v>
      </c>
      <c r="F822" s="1" t="s">
        <v>2054</v>
      </c>
      <c r="G822" s="1" t="s">
        <v>1875</v>
      </c>
      <c r="H822" s="1">
        <v>71234</v>
      </c>
      <c r="I822" s="4">
        <v>0</v>
      </c>
      <c r="J822" s="1" t="s">
        <v>1083</v>
      </c>
      <c r="K822" s="10"/>
    </row>
    <row r="823" spans="1:11" x14ac:dyDescent="0.2">
      <c r="A823" s="1" t="s">
        <v>906</v>
      </c>
      <c r="B823" s="1" t="s">
        <v>29</v>
      </c>
      <c r="C823" s="1" t="s">
        <v>73</v>
      </c>
      <c r="D823" s="1" t="s">
        <v>17</v>
      </c>
      <c r="E823" s="1" t="s">
        <v>15</v>
      </c>
      <c r="F823" s="1" t="s">
        <v>2067</v>
      </c>
      <c r="G823" s="1" t="s">
        <v>1876</v>
      </c>
      <c r="H823" s="1">
        <v>122487</v>
      </c>
      <c r="I823" s="4">
        <v>0.08</v>
      </c>
      <c r="J823" s="1" t="s">
        <v>78</v>
      </c>
      <c r="K823" s="10"/>
    </row>
    <row r="824" spans="1:11" x14ac:dyDescent="0.2">
      <c r="A824" s="1" t="s">
        <v>907</v>
      </c>
      <c r="B824" s="1" t="s">
        <v>29</v>
      </c>
      <c r="C824" s="1" t="s">
        <v>65</v>
      </c>
      <c r="D824" s="1" t="s">
        <v>12</v>
      </c>
      <c r="E824" s="1" t="s">
        <v>15</v>
      </c>
      <c r="F824" s="1" t="s">
        <v>2071</v>
      </c>
      <c r="G824" s="1" t="s">
        <v>1877</v>
      </c>
      <c r="H824" s="1">
        <v>101870</v>
      </c>
      <c r="I824" s="4">
        <v>0.1</v>
      </c>
      <c r="J824" s="1" t="s">
        <v>1085</v>
      </c>
      <c r="K824" s="10"/>
    </row>
    <row r="825" spans="1:11" x14ac:dyDescent="0.2">
      <c r="A825" s="1" t="s">
        <v>908</v>
      </c>
      <c r="B825" s="1" t="s">
        <v>35</v>
      </c>
      <c r="C825" s="1" t="s">
        <v>49</v>
      </c>
      <c r="D825" s="1" t="s">
        <v>17</v>
      </c>
      <c r="E825" s="1" t="s">
        <v>23</v>
      </c>
      <c r="F825" s="1" t="s">
        <v>2061</v>
      </c>
      <c r="G825" s="1" t="s">
        <v>1878</v>
      </c>
      <c r="H825" s="1">
        <v>40316</v>
      </c>
      <c r="I825" s="4">
        <v>0</v>
      </c>
      <c r="J825" s="1" t="s">
        <v>79</v>
      </c>
      <c r="K825" s="10"/>
    </row>
    <row r="826" spans="1:11" x14ac:dyDescent="0.2">
      <c r="A826" s="1" t="s">
        <v>909</v>
      </c>
      <c r="B826" s="1" t="s">
        <v>29</v>
      </c>
      <c r="C826" s="1" t="s">
        <v>49</v>
      </c>
      <c r="D826" s="1" t="s">
        <v>12</v>
      </c>
      <c r="E826" s="1" t="s">
        <v>15</v>
      </c>
      <c r="F826" s="1" t="s">
        <v>2047</v>
      </c>
      <c r="G826" s="1" t="s">
        <v>1879</v>
      </c>
      <c r="H826" s="1">
        <v>115145</v>
      </c>
      <c r="I826" s="4">
        <v>0.05</v>
      </c>
      <c r="J826" s="1" t="s">
        <v>77</v>
      </c>
      <c r="K826" s="10"/>
    </row>
    <row r="827" spans="1:11" x14ac:dyDescent="0.2">
      <c r="A827" s="1" t="s">
        <v>910</v>
      </c>
      <c r="B827" s="1" t="s">
        <v>20</v>
      </c>
      <c r="C827" s="1" t="s">
        <v>50</v>
      </c>
      <c r="D827" s="1" t="s">
        <v>12</v>
      </c>
      <c r="E827" s="1" t="s">
        <v>23</v>
      </c>
      <c r="F827" s="1" t="s">
        <v>2066</v>
      </c>
      <c r="G827" s="1" t="s">
        <v>1880</v>
      </c>
      <c r="H827" s="1">
        <v>62335</v>
      </c>
      <c r="I827" s="4">
        <v>0</v>
      </c>
      <c r="J827" s="1" t="s">
        <v>79</v>
      </c>
      <c r="K827" s="10"/>
    </row>
    <row r="828" spans="1:11" x14ac:dyDescent="0.2">
      <c r="A828" s="1" t="s">
        <v>911</v>
      </c>
      <c r="B828" s="1" t="s">
        <v>31</v>
      </c>
      <c r="C828" s="1" t="s">
        <v>52</v>
      </c>
      <c r="D828" s="1" t="s">
        <v>17</v>
      </c>
      <c r="E828" s="1" t="s">
        <v>15</v>
      </c>
      <c r="F828" s="1" t="s">
        <v>2063</v>
      </c>
      <c r="G828" s="1" t="s">
        <v>1881</v>
      </c>
      <c r="H828" s="1">
        <v>41561</v>
      </c>
      <c r="I828" s="4">
        <v>0</v>
      </c>
      <c r="J828" s="1" t="s">
        <v>1087</v>
      </c>
      <c r="K828" s="10"/>
    </row>
    <row r="829" spans="1:11" x14ac:dyDescent="0.2">
      <c r="A829" s="1" t="s">
        <v>912</v>
      </c>
      <c r="B829" s="1" t="s">
        <v>28</v>
      </c>
      <c r="C829" s="1" t="s">
        <v>51</v>
      </c>
      <c r="D829" s="1" t="s">
        <v>12</v>
      </c>
      <c r="E829" s="1" t="s">
        <v>15</v>
      </c>
      <c r="F829" s="1" t="s">
        <v>2064</v>
      </c>
      <c r="G829" s="1" t="s">
        <v>1854</v>
      </c>
      <c r="H829" s="1">
        <v>131183</v>
      </c>
      <c r="I829" s="4">
        <v>0.14000000000000001</v>
      </c>
      <c r="J829" s="1" t="s">
        <v>78</v>
      </c>
      <c r="K829" s="10"/>
    </row>
    <row r="830" spans="1:11" x14ac:dyDescent="0.2">
      <c r="A830" s="1" t="s">
        <v>913</v>
      </c>
      <c r="B830" s="1" t="s">
        <v>24</v>
      </c>
      <c r="C830" s="1" t="s">
        <v>50</v>
      </c>
      <c r="D830" s="1" t="s">
        <v>12</v>
      </c>
      <c r="E830" s="1" t="s">
        <v>15</v>
      </c>
      <c r="F830" s="1" t="s">
        <v>2062</v>
      </c>
      <c r="G830" s="1" t="s">
        <v>1882</v>
      </c>
      <c r="H830" s="1">
        <v>92655</v>
      </c>
      <c r="I830" s="4">
        <v>0</v>
      </c>
      <c r="J830" s="1" t="s">
        <v>82</v>
      </c>
      <c r="K830" s="10"/>
    </row>
    <row r="831" spans="1:11" x14ac:dyDescent="0.2">
      <c r="A831" s="1" t="s">
        <v>914</v>
      </c>
      <c r="B831" s="1" t="s">
        <v>28</v>
      </c>
      <c r="C831" s="1" t="s">
        <v>63</v>
      </c>
      <c r="D831" s="1" t="s">
        <v>12</v>
      </c>
      <c r="E831" s="1" t="s">
        <v>23</v>
      </c>
      <c r="F831" s="1" t="s">
        <v>2084</v>
      </c>
      <c r="G831" s="1" t="s">
        <v>1883</v>
      </c>
      <c r="H831" s="1">
        <v>157057</v>
      </c>
      <c r="I831" s="4">
        <v>0.12</v>
      </c>
      <c r="J831" s="1" t="s">
        <v>1086</v>
      </c>
      <c r="K831" s="10"/>
    </row>
    <row r="832" spans="1:11" x14ac:dyDescent="0.2">
      <c r="A832" s="1" t="s">
        <v>915</v>
      </c>
      <c r="B832" s="1" t="s">
        <v>16</v>
      </c>
      <c r="C832" s="1" t="s">
        <v>68</v>
      </c>
      <c r="D832" s="1" t="s">
        <v>12</v>
      </c>
      <c r="E832" s="1" t="s">
        <v>13</v>
      </c>
      <c r="F832" s="1" t="s">
        <v>2069</v>
      </c>
      <c r="G832" s="1" t="s">
        <v>1884</v>
      </c>
      <c r="H832" s="1">
        <v>64462</v>
      </c>
      <c r="I832" s="4">
        <v>0</v>
      </c>
      <c r="J832" s="1" t="s">
        <v>1084</v>
      </c>
      <c r="K832" s="10"/>
    </row>
    <row r="833" spans="1:11" x14ac:dyDescent="0.2">
      <c r="A833" s="1" t="s">
        <v>916</v>
      </c>
      <c r="B833" s="1" t="s">
        <v>18</v>
      </c>
      <c r="C833" s="1" t="s">
        <v>66</v>
      </c>
      <c r="D833" s="1" t="s">
        <v>12</v>
      </c>
      <c r="E833" s="1" t="s">
        <v>13</v>
      </c>
      <c r="F833" s="1" t="s">
        <v>2059</v>
      </c>
      <c r="G833" s="1" t="s">
        <v>1885</v>
      </c>
      <c r="H833" s="1">
        <v>79352</v>
      </c>
      <c r="I833" s="4">
        <v>0</v>
      </c>
      <c r="J833" s="1" t="s">
        <v>1083</v>
      </c>
      <c r="K833" s="10"/>
    </row>
    <row r="834" spans="1:11" x14ac:dyDescent="0.2">
      <c r="A834" s="1" t="s">
        <v>917</v>
      </c>
      <c r="B834" s="1" t="s">
        <v>28</v>
      </c>
      <c r="C834" s="1" t="s">
        <v>61</v>
      </c>
      <c r="D834" s="1" t="s">
        <v>12</v>
      </c>
      <c r="E834" s="1" t="s">
        <v>13</v>
      </c>
      <c r="F834" s="1" t="s">
        <v>2047</v>
      </c>
      <c r="G834" s="1" t="s">
        <v>1886</v>
      </c>
      <c r="H834" s="1">
        <v>157812</v>
      </c>
      <c r="I834" s="4">
        <v>0.11</v>
      </c>
      <c r="J834" s="1" t="s">
        <v>1086</v>
      </c>
      <c r="K834" s="10"/>
    </row>
    <row r="835" spans="1:11" x14ac:dyDescent="0.2">
      <c r="A835" s="1" t="s">
        <v>2095</v>
      </c>
      <c r="B835" s="1" t="s">
        <v>18</v>
      </c>
      <c r="C835" s="1" t="s">
        <v>66</v>
      </c>
      <c r="D835" s="1" t="s">
        <v>17</v>
      </c>
      <c r="E835" s="1" t="s">
        <v>13</v>
      </c>
      <c r="F835" s="1" t="s">
        <v>2052</v>
      </c>
      <c r="G835" s="1" t="s">
        <v>1887</v>
      </c>
      <c r="H835" s="1">
        <v>80745</v>
      </c>
      <c r="I835" s="4">
        <v>0</v>
      </c>
      <c r="J835" s="1" t="s">
        <v>1084</v>
      </c>
      <c r="K835" s="10"/>
    </row>
    <row r="836" spans="1:11" x14ac:dyDescent="0.2">
      <c r="A836" s="1" t="s">
        <v>918</v>
      </c>
      <c r="B836" s="1" t="s">
        <v>46</v>
      </c>
      <c r="C836" s="1" t="s">
        <v>50</v>
      </c>
      <c r="D836" s="1" t="s">
        <v>12</v>
      </c>
      <c r="E836" s="1" t="s">
        <v>13</v>
      </c>
      <c r="F836" s="1" t="s">
        <v>2051</v>
      </c>
      <c r="G836" s="1" t="s">
        <v>1888</v>
      </c>
      <c r="H836" s="1">
        <v>75354</v>
      </c>
      <c r="I836" s="4">
        <v>0</v>
      </c>
      <c r="J836" s="1" t="s">
        <v>1087</v>
      </c>
      <c r="K836" s="10"/>
    </row>
    <row r="837" spans="1:11" x14ac:dyDescent="0.2">
      <c r="A837" s="1" t="s">
        <v>919</v>
      </c>
      <c r="B837" s="1" t="s">
        <v>45</v>
      </c>
      <c r="C837" s="1" t="s">
        <v>69</v>
      </c>
      <c r="D837" s="1" t="s">
        <v>17</v>
      </c>
      <c r="E837" s="1" t="s">
        <v>23</v>
      </c>
      <c r="F837" s="1" t="s">
        <v>2063</v>
      </c>
      <c r="G837" s="1" t="s">
        <v>1889</v>
      </c>
      <c r="H837" s="1">
        <v>78938</v>
      </c>
      <c r="I837" s="4">
        <v>0.14000000000000001</v>
      </c>
      <c r="J837" s="1" t="s">
        <v>1085</v>
      </c>
      <c r="K837" s="10"/>
    </row>
    <row r="838" spans="1:11" x14ac:dyDescent="0.2">
      <c r="A838" s="1" t="s">
        <v>920</v>
      </c>
      <c r="B838" s="1" t="s">
        <v>32</v>
      </c>
      <c r="C838" s="1" t="s">
        <v>66</v>
      </c>
      <c r="D838" s="1" t="s">
        <v>17</v>
      </c>
      <c r="E838" s="1" t="s">
        <v>23</v>
      </c>
      <c r="F838" s="1" t="s">
        <v>2048</v>
      </c>
      <c r="G838" s="1" t="s">
        <v>1890</v>
      </c>
      <c r="H838" s="1">
        <v>96313</v>
      </c>
      <c r="I838" s="4">
        <v>0</v>
      </c>
      <c r="J838" s="1" t="s">
        <v>1087</v>
      </c>
      <c r="K838" s="10"/>
    </row>
    <row r="839" spans="1:11" x14ac:dyDescent="0.2">
      <c r="A839" s="1" t="s">
        <v>921</v>
      </c>
      <c r="B839" s="1" t="s">
        <v>21</v>
      </c>
      <c r="C839" s="1" t="s">
        <v>57</v>
      </c>
      <c r="D839" s="1" t="s">
        <v>17</v>
      </c>
      <c r="E839" s="1" t="s">
        <v>13</v>
      </c>
      <c r="F839" s="1" t="s">
        <v>2062</v>
      </c>
      <c r="G839" s="1" t="s">
        <v>1891</v>
      </c>
      <c r="H839" s="1">
        <v>153767</v>
      </c>
      <c r="I839" s="4">
        <v>0.27</v>
      </c>
      <c r="J839" s="1" t="s">
        <v>1085</v>
      </c>
      <c r="K839" s="10"/>
    </row>
    <row r="840" spans="1:11" x14ac:dyDescent="0.2">
      <c r="A840" s="1" t="s">
        <v>922</v>
      </c>
      <c r="B840" s="1" t="s">
        <v>29</v>
      </c>
      <c r="C840" s="1" t="s">
        <v>60</v>
      </c>
      <c r="D840" s="1" t="s">
        <v>12</v>
      </c>
      <c r="E840" s="1" t="s">
        <v>22</v>
      </c>
      <c r="F840" s="1" t="s">
        <v>2081</v>
      </c>
      <c r="G840" s="1" t="s">
        <v>1390</v>
      </c>
      <c r="H840" s="1">
        <v>103423</v>
      </c>
      <c r="I840" s="4">
        <v>0.06</v>
      </c>
      <c r="J840" s="1" t="s">
        <v>1088</v>
      </c>
      <c r="K840" s="10"/>
    </row>
    <row r="841" spans="1:11" x14ac:dyDescent="0.2">
      <c r="A841" s="1" t="s">
        <v>923</v>
      </c>
      <c r="B841" s="1" t="s">
        <v>39</v>
      </c>
      <c r="C841" s="1" t="s">
        <v>66</v>
      </c>
      <c r="D841" s="1" t="s">
        <v>12</v>
      </c>
      <c r="E841" s="1" t="s">
        <v>15</v>
      </c>
      <c r="F841" s="1" t="s">
        <v>2053</v>
      </c>
      <c r="G841" s="1" t="s">
        <v>1892</v>
      </c>
      <c r="H841" s="1">
        <v>86464</v>
      </c>
      <c r="I841" s="4">
        <v>0</v>
      </c>
      <c r="J841" s="1" t="s">
        <v>78</v>
      </c>
      <c r="K841" s="10"/>
    </row>
    <row r="842" spans="1:11" x14ac:dyDescent="0.2">
      <c r="A842" s="1" t="s">
        <v>924</v>
      </c>
      <c r="B842" s="1" t="s">
        <v>39</v>
      </c>
      <c r="C842" s="1" t="s">
        <v>66</v>
      </c>
      <c r="D842" s="1" t="s">
        <v>12</v>
      </c>
      <c r="E842" s="1" t="s">
        <v>23</v>
      </c>
      <c r="F842" s="1" t="s">
        <v>2054</v>
      </c>
      <c r="G842" s="1" t="s">
        <v>1893</v>
      </c>
      <c r="H842" s="1">
        <v>80516</v>
      </c>
      <c r="I842" s="4">
        <v>0</v>
      </c>
      <c r="J842" s="1" t="s">
        <v>83</v>
      </c>
      <c r="K842" s="10"/>
    </row>
    <row r="843" spans="1:11" x14ac:dyDescent="0.2">
      <c r="A843" s="1" t="s">
        <v>925</v>
      </c>
      <c r="B843" s="1" t="s">
        <v>29</v>
      </c>
      <c r="C843" s="1" t="s">
        <v>65</v>
      </c>
      <c r="D843" s="1" t="s">
        <v>12</v>
      </c>
      <c r="E843" s="1" t="s">
        <v>22</v>
      </c>
      <c r="F843" s="1" t="s">
        <v>2076</v>
      </c>
      <c r="G843" s="1" t="s">
        <v>1894</v>
      </c>
      <c r="H843" s="1">
        <v>105390</v>
      </c>
      <c r="I843" s="4">
        <v>0.06</v>
      </c>
      <c r="J843" s="1" t="s">
        <v>1088</v>
      </c>
      <c r="K843" s="10"/>
    </row>
    <row r="844" spans="1:11" x14ac:dyDescent="0.2">
      <c r="A844" s="1" t="s">
        <v>926</v>
      </c>
      <c r="B844" s="1" t="s">
        <v>20</v>
      </c>
      <c r="C844" s="1" t="s">
        <v>50</v>
      </c>
      <c r="D844" s="1" t="s">
        <v>12</v>
      </c>
      <c r="E844" s="1" t="s">
        <v>15</v>
      </c>
      <c r="F844" s="1" t="s">
        <v>2049</v>
      </c>
      <c r="G844" s="1" t="s">
        <v>1895</v>
      </c>
      <c r="H844" s="1">
        <v>83418</v>
      </c>
      <c r="I844" s="4">
        <v>0</v>
      </c>
      <c r="J844" s="1" t="s">
        <v>78</v>
      </c>
      <c r="K844" s="10"/>
    </row>
    <row r="845" spans="1:11" x14ac:dyDescent="0.2">
      <c r="A845" s="1" t="s">
        <v>927</v>
      </c>
      <c r="B845" s="1" t="s">
        <v>41</v>
      </c>
      <c r="C845" s="1" t="s">
        <v>68</v>
      </c>
      <c r="D845" s="1" t="s">
        <v>12</v>
      </c>
      <c r="E845" s="1" t="s">
        <v>13</v>
      </c>
      <c r="F845" s="1" t="s">
        <v>2062</v>
      </c>
      <c r="G845" s="1" t="s">
        <v>1896</v>
      </c>
      <c r="H845" s="1">
        <v>66660</v>
      </c>
      <c r="I845" s="4">
        <v>0</v>
      </c>
      <c r="J845" s="1" t="s">
        <v>1087</v>
      </c>
      <c r="K845" s="10"/>
    </row>
    <row r="846" spans="1:11" x14ac:dyDescent="0.2">
      <c r="A846" s="1" t="s">
        <v>928</v>
      </c>
      <c r="B846" s="1" t="s">
        <v>29</v>
      </c>
      <c r="C846" s="1" t="s">
        <v>65</v>
      </c>
      <c r="D846" s="1" t="s">
        <v>17</v>
      </c>
      <c r="E846" s="1" t="s">
        <v>23</v>
      </c>
      <c r="F846" s="1" t="s">
        <v>2048</v>
      </c>
      <c r="G846" s="1" t="s">
        <v>1897</v>
      </c>
      <c r="H846" s="1">
        <v>101985</v>
      </c>
      <c r="I846" s="4">
        <v>7.0000000000000007E-2</v>
      </c>
      <c r="J846" s="1" t="s">
        <v>1086</v>
      </c>
      <c r="K846" s="10"/>
    </row>
    <row r="847" spans="1:11" x14ac:dyDescent="0.2">
      <c r="A847" s="1" t="s">
        <v>929</v>
      </c>
      <c r="B847" s="1" t="s">
        <v>11</v>
      </c>
      <c r="C847" s="1" t="s">
        <v>73</v>
      </c>
      <c r="D847" s="1" t="s">
        <v>17</v>
      </c>
      <c r="E847" s="1" t="s">
        <v>23</v>
      </c>
      <c r="F847" s="1" t="s">
        <v>2054</v>
      </c>
      <c r="G847" s="1" t="s">
        <v>1898</v>
      </c>
      <c r="H847" s="1">
        <v>199504</v>
      </c>
      <c r="I847" s="4">
        <v>0.3</v>
      </c>
      <c r="J847" s="1" t="s">
        <v>1087</v>
      </c>
      <c r="K847" s="10"/>
    </row>
    <row r="848" spans="1:11" x14ac:dyDescent="0.2">
      <c r="A848" s="1" t="s">
        <v>930</v>
      </c>
      <c r="B848" s="1" t="s">
        <v>28</v>
      </c>
      <c r="C848" s="1" t="s">
        <v>53</v>
      </c>
      <c r="D848" s="1" t="s">
        <v>12</v>
      </c>
      <c r="E848" s="1" t="s">
        <v>23</v>
      </c>
      <c r="F848" s="1" t="s">
        <v>2074</v>
      </c>
      <c r="G848" s="1" t="s">
        <v>1899</v>
      </c>
      <c r="H848" s="1">
        <v>147966</v>
      </c>
      <c r="I848" s="4">
        <v>0.11</v>
      </c>
      <c r="J848" s="1" t="s">
        <v>80</v>
      </c>
      <c r="K848" s="10"/>
    </row>
    <row r="849" spans="1:11" x14ac:dyDescent="0.2">
      <c r="A849" s="1" t="s">
        <v>931</v>
      </c>
      <c r="B849" s="1" t="s">
        <v>38</v>
      </c>
      <c r="C849" s="1" t="s">
        <v>65</v>
      </c>
      <c r="D849" s="1" t="s">
        <v>17</v>
      </c>
      <c r="E849" s="1" t="s">
        <v>15</v>
      </c>
      <c r="F849" s="1" t="s">
        <v>2079</v>
      </c>
      <c r="G849" s="1" t="s">
        <v>1900</v>
      </c>
      <c r="H849" s="1">
        <v>41728</v>
      </c>
      <c r="I849" s="4">
        <v>0</v>
      </c>
      <c r="J849" s="1" t="s">
        <v>77</v>
      </c>
      <c r="K849" s="10"/>
    </row>
    <row r="850" spans="1:11" x14ac:dyDescent="0.2">
      <c r="A850" s="1" t="s">
        <v>932</v>
      </c>
      <c r="B850" s="1" t="s">
        <v>84</v>
      </c>
      <c r="C850" s="1" t="s">
        <v>59</v>
      </c>
      <c r="D850" s="1" t="s">
        <v>17</v>
      </c>
      <c r="E850" s="1" t="s">
        <v>23</v>
      </c>
      <c r="F850" s="1" t="s">
        <v>2086</v>
      </c>
      <c r="G850" s="1" t="s">
        <v>1901</v>
      </c>
      <c r="H850" s="1">
        <v>94422</v>
      </c>
      <c r="I850" s="4">
        <v>0</v>
      </c>
      <c r="J850" s="1" t="s">
        <v>1085</v>
      </c>
      <c r="K850" s="10"/>
    </row>
    <row r="851" spans="1:11" x14ac:dyDescent="0.2">
      <c r="A851" s="1" t="s">
        <v>933</v>
      </c>
      <c r="B851" s="1" t="s">
        <v>21</v>
      </c>
      <c r="C851" s="1" t="s">
        <v>53</v>
      </c>
      <c r="D851" s="1" t="s">
        <v>17</v>
      </c>
      <c r="E851" s="1" t="s">
        <v>15</v>
      </c>
      <c r="F851" s="1" t="s">
        <v>2058</v>
      </c>
      <c r="G851" s="1" t="s">
        <v>1902</v>
      </c>
      <c r="H851" s="1">
        <v>191026</v>
      </c>
      <c r="I851" s="4">
        <v>0.16</v>
      </c>
      <c r="J851" s="1" t="s">
        <v>1088</v>
      </c>
      <c r="K851" s="10"/>
    </row>
    <row r="852" spans="1:11" x14ac:dyDescent="0.2">
      <c r="A852" s="1" t="s">
        <v>934</v>
      </c>
      <c r="B852" s="1" t="s">
        <v>11</v>
      </c>
      <c r="C852" s="1" t="s">
        <v>49</v>
      </c>
      <c r="D852" s="1" t="s">
        <v>17</v>
      </c>
      <c r="E852" s="1" t="s">
        <v>23</v>
      </c>
      <c r="F852" s="1" t="s">
        <v>2081</v>
      </c>
      <c r="G852" s="1" t="s">
        <v>1891</v>
      </c>
      <c r="H852" s="1">
        <v>186725</v>
      </c>
      <c r="I852" s="4">
        <v>0.32</v>
      </c>
      <c r="J852" s="1" t="s">
        <v>79</v>
      </c>
      <c r="K852" s="10"/>
    </row>
    <row r="853" spans="1:11" x14ac:dyDescent="0.2">
      <c r="A853" s="1" t="s">
        <v>935</v>
      </c>
      <c r="B853" s="1" t="s">
        <v>38</v>
      </c>
      <c r="C853" s="1" t="s">
        <v>70</v>
      </c>
      <c r="D853" s="1" t="s">
        <v>12</v>
      </c>
      <c r="E853" s="1" t="s">
        <v>13</v>
      </c>
      <c r="F853" s="1" t="s">
        <v>2063</v>
      </c>
      <c r="G853" s="1" t="s">
        <v>1903</v>
      </c>
      <c r="H853" s="1">
        <v>52800</v>
      </c>
      <c r="I853" s="4">
        <v>0</v>
      </c>
      <c r="J853" s="1" t="s">
        <v>1085</v>
      </c>
      <c r="K853" s="10"/>
    </row>
    <row r="854" spans="1:11" x14ac:dyDescent="0.2">
      <c r="A854" s="1" t="s">
        <v>936</v>
      </c>
      <c r="B854" s="1" t="s">
        <v>32</v>
      </c>
      <c r="C854" s="1" t="s">
        <v>57</v>
      </c>
      <c r="D854" s="1" t="s">
        <v>17</v>
      </c>
      <c r="E854" s="1" t="s">
        <v>13</v>
      </c>
      <c r="F854" s="1" t="s">
        <v>2083</v>
      </c>
      <c r="G854" s="1" t="s">
        <v>1904</v>
      </c>
      <c r="H854" s="1">
        <v>113982</v>
      </c>
      <c r="I854" s="4">
        <v>0</v>
      </c>
      <c r="J854" s="1" t="s">
        <v>1083</v>
      </c>
      <c r="K854" s="10"/>
    </row>
    <row r="855" spans="1:11" x14ac:dyDescent="0.2">
      <c r="A855" s="1" t="s">
        <v>937</v>
      </c>
      <c r="B855" s="1" t="s">
        <v>44</v>
      </c>
      <c r="C855" s="1" t="s">
        <v>62</v>
      </c>
      <c r="D855" s="1" t="s">
        <v>12</v>
      </c>
      <c r="E855" s="1" t="s">
        <v>15</v>
      </c>
      <c r="F855" s="1" t="s">
        <v>2083</v>
      </c>
      <c r="G855" s="1" t="s">
        <v>1905</v>
      </c>
      <c r="H855" s="1">
        <v>56239</v>
      </c>
      <c r="I855" s="4">
        <v>0</v>
      </c>
      <c r="J855" s="1" t="s">
        <v>77</v>
      </c>
      <c r="K855" s="10"/>
    </row>
    <row r="856" spans="1:11" x14ac:dyDescent="0.2">
      <c r="A856" s="1" t="s">
        <v>938</v>
      </c>
      <c r="B856" s="1" t="s">
        <v>31</v>
      </c>
      <c r="C856" s="1" t="s">
        <v>63</v>
      </c>
      <c r="D856" s="1" t="s">
        <v>17</v>
      </c>
      <c r="E856" s="1" t="s">
        <v>23</v>
      </c>
      <c r="F856" s="1" t="s">
        <v>2050</v>
      </c>
      <c r="G856" s="1" t="s">
        <v>1906</v>
      </c>
      <c r="H856" s="1">
        <v>44732</v>
      </c>
      <c r="I856" s="4">
        <v>0</v>
      </c>
      <c r="J856" s="1" t="s">
        <v>80</v>
      </c>
      <c r="K856" s="10"/>
    </row>
    <row r="857" spans="1:11" x14ac:dyDescent="0.2">
      <c r="A857" s="1" t="s">
        <v>939</v>
      </c>
      <c r="B857" s="1" t="s">
        <v>21</v>
      </c>
      <c r="C857" s="1" t="s">
        <v>74</v>
      </c>
      <c r="D857" s="1" t="s">
        <v>17</v>
      </c>
      <c r="E857" s="1" t="s">
        <v>15</v>
      </c>
      <c r="F857" s="1" t="s">
        <v>2084</v>
      </c>
      <c r="G857" s="1" t="s">
        <v>1907</v>
      </c>
      <c r="H857" s="1">
        <v>153961</v>
      </c>
      <c r="I857" s="4">
        <v>0.25</v>
      </c>
      <c r="J857" s="1" t="s">
        <v>78</v>
      </c>
      <c r="K857" s="10"/>
    </row>
    <row r="858" spans="1:11" x14ac:dyDescent="0.2">
      <c r="A858" s="1" t="s">
        <v>940</v>
      </c>
      <c r="B858" s="1" t="s">
        <v>33</v>
      </c>
      <c r="C858" s="1" t="s">
        <v>68</v>
      </c>
      <c r="D858" s="1" t="s">
        <v>12</v>
      </c>
      <c r="E858" s="1" t="s">
        <v>15</v>
      </c>
      <c r="F858" s="1" t="s">
        <v>2062</v>
      </c>
      <c r="G858" s="1" t="s">
        <v>1908</v>
      </c>
      <c r="H858" s="1">
        <v>68337</v>
      </c>
      <c r="I858" s="4">
        <v>0</v>
      </c>
      <c r="J858" s="1" t="s">
        <v>77</v>
      </c>
      <c r="K858" s="10"/>
    </row>
    <row r="859" spans="1:11" x14ac:dyDescent="0.2">
      <c r="A859" s="1" t="s">
        <v>2096</v>
      </c>
      <c r="B859" s="1" t="s">
        <v>28</v>
      </c>
      <c r="C859" s="1" t="s">
        <v>75</v>
      </c>
      <c r="D859" s="1" t="s">
        <v>17</v>
      </c>
      <c r="E859" s="1" t="s">
        <v>15</v>
      </c>
      <c r="F859" s="1" t="s">
        <v>2062</v>
      </c>
      <c r="G859" s="1" t="s">
        <v>1909</v>
      </c>
      <c r="H859" s="1">
        <v>145093</v>
      </c>
      <c r="I859" s="4">
        <v>0.12</v>
      </c>
      <c r="J859" s="1" t="s">
        <v>1084</v>
      </c>
      <c r="K859" s="10"/>
    </row>
    <row r="860" spans="1:11" x14ac:dyDescent="0.2">
      <c r="A860" s="1" t="s">
        <v>941</v>
      </c>
      <c r="B860" s="1" t="s">
        <v>43</v>
      </c>
      <c r="C860" s="1" t="s">
        <v>68</v>
      </c>
      <c r="D860" s="1" t="s">
        <v>12</v>
      </c>
      <c r="E860" s="1" t="s">
        <v>13</v>
      </c>
      <c r="F860" s="1" t="s">
        <v>2050</v>
      </c>
      <c r="G860" s="1" t="s">
        <v>1148</v>
      </c>
      <c r="H860" s="1">
        <v>74170</v>
      </c>
      <c r="I860" s="4">
        <v>0</v>
      </c>
      <c r="J860" s="1" t="s">
        <v>1087</v>
      </c>
      <c r="K860" s="10"/>
    </row>
    <row r="861" spans="1:11" x14ac:dyDescent="0.2">
      <c r="A861" s="1" t="s">
        <v>942</v>
      </c>
      <c r="B861" s="1" t="s">
        <v>47</v>
      </c>
      <c r="C861" s="1" t="s">
        <v>69</v>
      </c>
      <c r="D861" s="1" t="s">
        <v>17</v>
      </c>
      <c r="E861" s="1" t="s">
        <v>13</v>
      </c>
      <c r="F861" s="1" t="s">
        <v>2048</v>
      </c>
      <c r="G861" s="1" t="s">
        <v>1910</v>
      </c>
      <c r="H861" s="1">
        <v>62605</v>
      </c>
      <c r="I861" s="4">
        <v>0</v>
      </c>
      <c r="J861" s="1" t="s">
        <v>1087</v>
      </c>
      <c r="K861" s="10"/>
    </row>
    <row r="862" spans="1:11" x14ac:dyDescent="0.2">
      <c r="A862" s="1" t="s">
        <v>943</v>
      </c>
      <c r="B862" s="1" t="s">
        <v>29</v>
      </c>
      <c r="C862" s="1" t="s">
        <v>68</v>
      </c>
      <c r="D862" s="1" t="s">
        <v>12</v>
      </c>
      <c r="E862" s="1" t="s">
        <v>13</v>
      </c>
      <c r="F862" s="1" t="s">
        <v>2057</v>
      </c>
      <c r="G862" s="1" t="s">
        <v>1911</v>
      </c>
      <c r="H862" s="1">
        <v>107195</v>
      </c>
      <c r="I862" s="4">
        <v>0.09</v>
      </c>
      <c r="J862" s="1" t="s">
        <v>1087</v>
      </c>
      <c r="K862" s="10"/>
    </row>
    <row r="863" spans="1:11" x14ac:dyDescent="0.2">
      <c r="A863" s="1" t="s">
        <v>944</v>
      </c>
      <c r="B863" s="1" t="s">
        <v>28</v>
      </c>
      <c r="C863" s="1" t="s">
        <v>61</v>
      </c>
      <c r="D863" s="1" t="s">
        <v>17</v>
      </c>
      <c r="E863" s="1" t="s">
        <v>13</v>
      </c>
      <c r="F863" s="1" t="s">
        <v>2062</v>
      </c>
      <c r="G863" s="1" t="s">
        <v>1912</v>
      </c>
      <c r="H863" s="1">
        <v>127422</v>
      </c>
      <c r="I863" s="4">
        <v>0.15</v>
      </c>
      <c r="J863" s="1" t="s">
        <v>1088</v>
      </c>
      <c r="K863" s="10"/>
    </row>
    <row r="864" spans="1:11" x14ac:dyDescent="0.2">
      <c r="A864" s="1" t="s">
        <v>945</v>
      </c>
      <c r="B864" s="1" t="s">
        <v>21</v>
      </c>
      <c r="C864" s="1" t="s">
        <v>72</v>
      </c>
      <c r="D864" s="1" t="s">
        <v>12</v>
      </c>
      <c r="E864" s="1" t="s">
        <v>13</v>
      </c>
      <c r="F864" s="1" t="s">
        <v>2072</v>
      </c>
      <c r="G864" s="1" t="s">
        <v>1913</v>
      </c>
      <c r="H864" s="1">
        <v>161269</v>
      </c>
      <c r="I864" s="4">
        <v>0.27</v>
      </c>
      <c r="J864" s="1" t="s">
        <v>1086</v>
      </c>
      <c r="K864" s="10"/>
    </row>
    <row r="865" spans="1:11" x14ac:dyDescent="0.2">
      <c r="A865" s="1" t="s">
        <v>946</v>
      </c>
      <c r="B865" s="1" t="s">
        <v>11</v>
      </c>
      <c r="C865" s="1" t="s">
        <v>74</v>
      </c>
      <c r="D865" s="1" t="s">
        <v>12</v>
      </c>
      <c r="E865" s="1" t="s">
        <v>23</v>
      </c>
      <c r="F865" s="1" t="s">
        <v>2071</v>
      </c>
      <c r="G865" s="1" t="s">
        <v>1914</v>
      </c>
      <c r="H865" s="1">
        <v>203445</v>
      </c>
      <c r="I865" s="4">
        <v>0.34</v>
      </c>
      <c r="J865" s="1" t="s">
        <v>79</v>
      </c>
      <c r="K865" s="10"/>
    </row>
    <row r="866" spans="1:11" x14ac:dyDescent="0.2">
      <c r="A866" s="1" t="s">
        <v>947</v>
      </c>
      <c r="B866" s="1" t="s">
        <v>28</v>
      </c>
      <c r="C866" s="1" t="s">
        <v>70</v>
      </c>
      <c r="D866" s="1" t="s">
        <v>12</v>
      </c>
      <c r="E866" s="1" t="s">
        <v>15</v>
      </c>
      <c r="F866" s="1" t="s">
        <v>2064</v>
      </c>
      <c r="G866" s="1" t="s">
        <v>1915</v>
      </c>
      <c r="H866" s="1">
        <v>131353</v>
      </c>
      <c r="I866" s="4">
        <v>0.11</v>
      </c>
      <c r="J866" s="1" t="s">
        <v>78</v>
      </c>
      <c r="K866" s="10"/>
    </row>
    <row r="867" spans="1:11" x14ac:dyDescent="0.2">
      <c r="A867" s="1" t="s">
        <v>948</v>
      </c>
      <c r="B867" s="1" t="s">
        <v>37</v>
      </c>
      <c r="C867" s="1" t="s">
        <v>50</v>
      </c>
      <c r="D867" s="1" t="s">
        <v>17</v>
      </c>
      <c r="E867" s="1" t="s">
        <v>15</v>
      </c>
      <c r="F867" s="1" t="s">
        <v>2062</v>
      </c>
      <c r="G867" s="1" t="s">
        <v>1916</v>
      </c>
      <c r="H867" s="1">
        <v>88182</v>
      </c>
      <c r="I867" s="4">
        <v>0</v>
      </c>
      <c r="J867" s="1" t="s">
        <v>82</v>
      </c>
      <c r="K867" s="10"/>
    </row>
    <row r="868" spans="1:11" x14ac:dyDescent="0.2">
      <c r="A868" s="1" t="s">
        <v>949</v>
      </c>
      <c r="B868" s="1" t="s">
        <v>16</v>
      </c>
      <c r="C868" s="1" t="s">
        <v>68</v>
      </c>
      <c r="D868" s="1" t="s">
        <v>17</v>
      </c>
      <c r="E868" s="1" t="s">
        <v>13</v>
      </c>
      <c r="F868" s="1" t="s">
        <v>2069</v>
      </c>
      <c r="G868" s="1" t="s">
        <v>1917</v>
      </c>
      <c r="H868" s="1">
        <v>75780</v>
      </c>
      <c r="I868" s="4">
        <v>0</v>
      </c>
      <c r="J868" s="1" t="s">
        <v>1083</v>
      </c>
      <c r="K868" s="10"/>
    </row>
    <row r="869" spans="1:11" x14ac:dyDescent="0.2">
      <c r="A869" s="1" t="s">
        <v>950</v>
      </c>
      <c r="B869" s="1" t="s">
        <v>30</v>
      </c>
      <c r="C869" s="1" t="s">
        <v>62</v>
      </c>
      <c r="D869" s="1" t="s">
        <v>12</v>
      </c>
      <c r="E869" s="1" t="s">
        <v>15</v>
      </c>
      <c r="F869" s="1" t="s">
        <v>2062</v>
      </c>
      <c r="G869" s="1" t="s">
        <v>1918</v>
      </c>
      <c r="H869" s="1">
        <v>52621</v>
      </c>
      <c r="I869" s="4">
        <v>0</v>
      </c>
      <c r="J869" s="1" t="s">
        <v>81</v>
      </c>
      <c r="K869" s="10"/>
    </row>
    <row r="870" spans="1:11" x14ac:dyDescent="0.2">
      <c r="A870" s="1" t="s">
        <v>951</v>
      </c>
      <c r="B870" s="1" t="s">
        <v>45</v>
      </c>
      <c r="C870" s="1" t="s">
        <v>69</v>
      </c>
      <c r="D870" s="1" t="s">
        <v>17</v>
      </c>
      <c r="E870" s="1" t="s">
        <v>15</v>
      </c>
      <c r="F870" s="1" t="s">
        <v>2080</v>
      </c>
      <c r="G870" s="1" t="s">
        <v>1919</v>
      </c>
      <c r="H870" s="1">
        <v>106079</v>
      </c>
      <c r="I870" s="4">
        <v>0.14000000000000001</v>
      </c>
      <c r="J870" s="1" t="s">
        <v>1087</v>
      </c>
      <c r="K870" s="10"/>
    </row>
    <row r="871" spans="1:11" x14ac:dyDescent="0.2">
      <c r="A871" s="1" t="s">
        <v>952</v>
      </c>
      <c r="B871" s="1" t="s">
        <v>20</v>
      </c>
      <c r="C871" s="1" t="s">
        <v>54</v>
      </c>
      <c r="D871" s="1" t="s">
        <v>17</v>
      </c>
      <c r="E871" s="1" t="s">
        <v>23</v>
      </c>
      <c r="F871" s="1" t="s">
        <v>2070</v>
      </c>
      <c r="G871" s="1" t="s">
        <v>1788</v>
      </c>
      <c r="H871" s="1">
        <v>92058</v>
      </c>
      <c r="I871" s="4">
        <v>0</v>
      </c>
      <c r="J871" s="1" t="s">
        <v>1087</v>
      </c>
      <c r="K871" s="10"/>
    </row>
    <row r="872" spans="1:11" x14ac:dyDescent="0.2">
      <c r="A872" s="1" t="s">
        <v>953</v>
      </c>
      <c r="B872" s="1" t="s">
        <v>47</v>
      </c>
      <c r="C872" s="1" t="s">
        <v>67</v>
      </c>
      <c r="D872" s="1" t="s">
        <v>17</v>
      </c>
      <c r="E872" s="1" t="s">
        <v>15</v>
      </c>
      <c r="F872" s="1" t="s">
        <v>2061</v>
      </c>
      <c r="G872" s="1" t="s">
        <v>1920</v>
      </c>
      <c r="H872" s="1">
        <v>67114</v>
      </c>
      <c r="I872" s="4">
        <v>0</v>
      </c>
      <c r="J872" s="1" t="s">
        <v>1085</v>
      </c>
      <c r="K872" s="10"/>
    </row>
    <row r="873" spans="1:11" x14ac:dyDescent="0.2">
      <c r="A873" s="1" t="s">
        <v>954</v>
      </c>
      <c r="B873" s="1" t="s">
        <v>30</v>
      </c>
      <c r="C873" s="1" t="s">
        <v>58</v>
      </c>
      <c r="D873" s="1" t="s">
        <v>12</v>
      </c>
      <c r="E873" s="1" t="s">
        <v>23</v>
      </c>
      <c r="F873" s="1" t="s">
        <v>2053</v>
      </c>
      <c r="G873" s="1" t="s">
        <v>1921</v>
      </c>
      <c r="H873" s="1">
        <v>56565</v>
      </c>
      <c r="I873" s="4">
        <v>0</v>
      </c>
      <c r="J873" s="1" t="s">
        <v>83</v>
      </c>
      <c r="K873" s="10"/>
    </row>
    <row r="874" spans="1:11" x14ac:dyDescent="0.2">
      <c r="A874" s="1" t="s">
        <v>955</v>
      </c>
      <c r="B874" s="1" t="s">
        <v>14</v>
      </c>
      <c r="C874" s="1" t="s">
        <v>56</v>
      </c>
      <c r="D874" s="1" t="s">
        <v>12</v>
      </c>
      <c r="E874" s="1" t="s">
        <v>13</v>
      </c>
      <c r="F874" s="1" t="s">
        <v>2069</v>
      </c>
      <c r="G874" s="1" t="s">
        <v>1922</v>
      </c>
      <c r="H874" s="1">
        <v>64937</v>
      </c>
      <c r="I874" s="4">
        <v>0</v>
      </c>
      <c r="J874" s="1" t="s">
        <v>1085</v>
      </c>
      <c r="K874" s="10"/>
    </row>
    <row r="875" spans="1:11" x14ac:dyDescent="0.2">
      <c r="A875" s="1" t="s">
        <v>956</v>
      </c>
      <c r="B875" s="1" t="s">
        <v>29</v>
      </c>
      <c r="C875" s="1" t="s">
        <v>71</v>
      </c>
      <c r="D875" s="1" t="s">
        <v>12</v>
      </c>
      <c r="E875" s="1" t="s">
        <v>23</v>
      </c>
      <c r="F875" s="1" t="s">
        <v>2060</v>
      </c>
      <c r="G875" s="1" t="s">
        <v>1923</v>
      </c>
      <c r="H875" s="1">
        <v>127626</v>
      </c>
      <c r="I875" s="4">
        <v>0.1</v>
      </c>
      <c r="J875" s="1" t="s">
        <v>1086</v>
      </c>
      <c r="K875" s="10"/>
    </row>
    <row r="876" spans="1:11" x14ac:dyDescent="0.2">
      <c r="A876" s="1" t="s">
        <v>957</v>
      </c>
      <c r="B876" s="1" t="s">
        <v>33</v>
      </c>
      <c r="C876" s="1" t="s">
        <v>54</v>
      </c>
      <c r="D876" s="1" t="s">
        <v>17</v>
      </c>
      <c r="E876" s="1" t="s">
        <v>22</v>
      </c>
      <c r="F876" s="1" t="s">
        <v>2069</v>
      </c>
      <c r="G876" s="1" t="s">
        <v>1924</v>
      </c>
      <c r="H876" s="1">
        <v>88478</v>
      </c>
      <c r="I876" s="4">
        <v>0</v>
      </c>
      <c r="J876" s="1" t="s">
        <v>1087</v>
      </c>
      <c r="K876" s="10"/>
    </row>
    <row r="877" spans="1:11" x14ac:dyDescent="0.2">
      <c r="A877" s="1" t="s">
        <v>958</v>
      </c>
      <c r="B877" s="1" t="s">
        <v>25</v>
      </c>
      <c r="C877" s="1" t="s">
        <v>68</v>
      </c>
      <c r="D877" s="1" t="s">
        <v>12</v>
      </c>
      <c r="E877" s="1" t="s">
        <v>15</v>
      </c>
      <c r="F877" s="1" t="s">
        <v>2082</v>
      </c>
      <c r="G877" s="1" t="s">
        <v>1925</v>
      </c>
      <c r="H877" s="1">
        <v>91679</v>
      </c>
      <c r="I877" s="4">
        <v>7.0000000000000007E-2</v>
      </c>
      <c r="J877" s="1" t="s">
        <v>77</v>
      </c>
      <c r="K877" s="10"/>
    </row>
    <row r="878" spans="1:11" x14ac:dyDescent="0.2">
      <c r="A878" s="1" t="s">
        <v>959</v>
      </c>
      <c r="B878" s="1" t="s">
        <v>21</v>
      </c>
      <c r="C878" s="1" t="s">
        <v>53</v>
      </c>
      <c r="D878" s="1" t="s">
        <v>17</v>
      </c>
      <c r="E878" s="1" t="s">
        <v>15</v>
      </c>
      <c r="F878" s="1" t="s">
        <v>2079</v>
      </c>
      <c r="G878" s="1" t="s">
        <v>1926</v>
      </c>
      <c r="H878" s="1">
        <v>199848</v>
      </c>
      <c r="I878" s="4">
        <v>0.16</v>
      </c>
      <c r="J878" s="1" t="s">
        <v>77</v>
      </c>
      <c r="K878" s="10"/>
    </row>
    <row r="879" spans="1:11" x14ac:dyDescent="0.2">
      <c r="A879" s="1" t="s">
        <v>960</v>
      </c>
      <c r="B879" s="1" t="s">
        <v>19</v>
      </c>
      <c r="C879" s="1" t="s">
        <v>50</v>
      </c>
      <c r="D879" s="1" t="s">
        <v>17</v>
      </c>
      <c r="E879" s="1" t="s">
        <v>15</v>
      </c>
      <c r="F879" s="1" t="s">
        <v>2055</v>
      </c>
      <c r="G879" s="1" t="s">
        <v>1927</v>
      </c>
      <c r="H879" s="1">
        <v>61944</v>
      </c>
      <c r="I879" s="4">
        <v>0</v>
      </c>
      <c r="J879" s="1" t="s">
        <v>78</v>
      </c>
      <c r="K879" s="10"/>
    </row>
    <row r="880" spans="1:11" x14ac:dyDescent="0.2">
      <c r="A880" s="1" t="s">
        <v>961</v>
      </c>
      <c r="B880" s="1" t="s">
        <v>28</v>
      </c>
      <c r="C880" s="1" t="s">
        <v>64</v>
      </c>
      <c r="D880" s="1" t="s">
        <v>12</v>
      </c>
      <c r="E880" s="1" t="s">
        <v>22</v>
      </c>
      <c r="F880" s="1" t="s">
        <v>2070</v>
      </c>
      <c r="G880" s="1" t="s">
        <v>1928</v>
      </c>
      <c r="H880" s="1">
        <v>154624</v>
      </c>
      <c r="I880" s="4">
        <v>0.15</v>
      </c>
      <c r="J880" s="1" t="s">
        <v>1087</v>
      </c>
      <c r="K880" s="10"/>
    </row>
    <row r="881" spans="1:11" x14ac:dyDescent="0.2">
      <c r="A881" s="1" t="s">
        <v>962</v>
      </c>
      <c r="B881" s="1" t="s">
        <v>84</v>
      </c>
      <c r="C881" s="1" t="s">
        <v>72</v>
      </c>
      <c r="D881" s="1" t="s">
        <v>17</v>
      </c>
      <c r="E881" s="1" t="s">
        <v>15</v>
      </c>
      <c r="F881" s="1" t="s">
        <v>2049</v>
      </c>
      <c r="G881" s="1" t="s">
        <v>1155</v>
      </c>
      <c r="H881" s="1">
        <v>79447</v>
      </c>
      <c r="I881" s="4">
        <v>0</v>
      </c>
      <c r="J881" s="1" t="s">
        <v>78</v>
      </c>
      <c r="K881" s="10"/>
    </row>
    <row r="882" spans="1:11" x14ac:dyDescent="0.2">
      <c r="A882" s="1" t="s">
        <v>963</v>
      </c>
      <c r="B882" s="1" t="s">
        <v>84</v>
      </c>
      <c r="C882" s="1" t="s">
        <v>63</v>
      </c>
      <c r="D882" s="1" t="s">
        <v>17</v>
      </c>
      <c r="E882" s="1" t="s">
        <v>23</v>
      </c>
      <c r="F882" s="1" t="s">
        <v>2057</v>
      </c>
      <c r="G882" s="1" t="s">
        <v>1929</v>
      </c>
      <c r="H882" s="1">
        <v>71111</v>
      </c>
      <c r="I882" s="4">
        <v>0</v>
      </c>
      <c r="J882" s="1" t="s">
        <v>80</v>
      </c>
      <c r="K882" s="10"/>
    </row>
    <row r="883" spans="1:11" x14ac:dyDescent="0.2">
      <c r="A883" s="1" t="s">
        <v>964</v>
      </c>
      <c r="B883" s="1" t="s">
        <v>28</v>
      </c>
      <c r="C883" s="1" t="s">
        <v>62</v>
      </c>
      <c r="D883" s="1" t="s">
        <v>17</v>
      </c>
      <c r="E883" s="1" t="s">
        <v>13</v>
      </c>
      <c r="F883" s="1" t="s">
        <v>2073</v>
      </c>
      <c r="G883" s="1" t="s">
        <v>1930</v>
      </c>
      <c r="H883" s="1">
        <v>159538</v>
      </c>
      <c r="I883" s="4">
        <v>0.11</v>
      </c>
      <c r="J883" s="1" t="s">
        <v>1086</v>
      </c>
      <c r="K883" s="10"/>
    </row>
    <row r="884" spans="1:11" x14ac:dyDescent="0.2">
      <c r="A884" s="1" t="s">
        <v>965</v>
      </c>
      <c r="B884" s="1" t="s">
        <v>39</v>
      </c>
      <c r="C884" s="1" t="s">
        <v>66</v>
      </c>
      <c r="D884" s="1" t="s">
        <v>12</v>
      </c>
      <c r="E884" s="1" t="s">
        <v>23</v>
      </c>
      <c r="F884" s="1" t="s">
        <v>2087</v>
      </c>
      <c r="G884" s="1" t="s">
        <v>1931</v>
      </c>
      <c r="H884" s="1">
        <v>111404</v>
      </c>
      <c r="I884" s="4">
        <v>0</v>
      </c>
      <c r="J884" s="1" t="s">
        <v>80</v>
      </c>
      <c r="K884" s="10"/>
    </row>
    <row r="885" spans="1:11" x14ac:dyDescent="0.2">
      <c r="A885" s="1" t="s">
        <v>966</v>
      </c>
      <c r="B885" s="1" t="s">
        <v>21</v>
      </c>
      <c r="C885" s="1" t="s">
        <v>61</v>
      </c>
      <c r="D885" s="1" t="s">
        <v>17</v>
      </c>
      <c r="E885" s="1" t="s">
        <v>13</v>
      </c>
      <c r="F885" s="1" t="s">
        <v>2053</v>
      </c>
      <c r="G885" s="1" t="s">
        <v>1932</v>
      </c>
      <c r="H885" s="1">
        <v>172007</v>
      </c>
      <c r="I885" s="4">
        <v>0.26</v>
      </c>
      <c r="J885" s="1" t="s">
        <v>1086</v>
      </c>
      <c r="K885" s="10"/>
    </row>
    <row r="886" spans="1:11" x14ac:dyDescent="0.2">
      <c r="A886" s="1" t="s">
        <v>967</v>
      </c>
      <c r="B886" s="1" t="s">
        <v>11</v>
      </c>
      <c r="C886" s="1" t="s">
        <v>71</v>
      </c>
      <c r="D886" s="1" t="s">
        <v>12</v>
      </c>
      <c r="E886" s="1" t="s">
        <v>23</v>
      </c>
      <c r="F886" s="1" t="s">
        <v>2064</v>
      </c>
      <c r="G886" s="1" t="s">
        <v>1933</v>
      </c>
      <c r="H886" s="1">
        <v>219474</v>
      </c>
      <c r="I886" s="4">
        <v>0.36</v>
      </c>
      <c r="J886" s="1" t="s">
        <v>79</v>
      </c>
      <c r="K886" s="10"/>
    </row>
    <row r="887" spans="1:11" x14ac:dyDescent="0.2">
      <c r="A887" s="1" t="s">
        <v>968</v>
      </c>
      <c r="B887" s="1" t="s">
        <v>21</v>
      </c>
      <c r="C887" s="1" t="s">
        <v>73</v>
      </c>
      <c r="D887" s="1" t="s">
        <v>17</v>
      </c>
      <c r="E887" s="1" t="s">
        <v>13</v>
      </c>
      <c r="F887" s="1" t="s">
        <v>2059</v>
      </c>
      <c r="G887" s="1" t="s">
        <v>1934</v>
      </c>
      <c r="H887" s="1">
        <v>174415</v>
      </c>
      <c r="I887" s="4">
        <v>0.23</v>
      </c>
      <c r="J887" s="1" t="s">
        <v>1086</v>
      </c>
      <c r="K887" s="10"/>
    </row>
    <row r="888" spans="1:11" x14ac:dyDescent="0.2">
      <c r="A888" s="1" t="s">
        <v>969</v>
      </c>
      <c r="B888" s="1" t="s">
        <v>33</v>
      </c>
      <c r="C888" s="1" t="s">
        <v>68</v>
      </c>
      <c r="D888" s="1" t="s">
        <v>12</v>
      </c>
      <c r="E888" s="1" t="s">
        <v>23</v>
      </c>
      <c r="F888" s="1" t="s">
        <v>2056</v>
      </c>
      <c r="G888" s="1" t="s">
        <v>1935</v>
      </c>
      <c r="H888" s="1">
        <v>90333</v>
      </c>
      <c r="I888" s="4">
        <v>0</v>
      </c>
      <c r="J888" s="1" t="s">
        <v>80</v>
      </c>
      <c r="K888" s="10"/>
    </row>
    <row r="889" spans="1:11" x14ac:dyDescent="0.2">
      <c r="A889" s="1" t="s">
        <v>970</v>
      </c>
      <c r="B889" s="1" t="s">
        <v>14</v>
      </c>
      <c r="C889" s="1" t="s">
        <v>65</v>
      </c>
      <c r="D889" s="1" t="s">
        <v>17</v>
      </c>
      <c r="E889" s="1" t="s">
        <v>15</v>
      </c>
      <c r="F889" s="1" t="s">
        <v>2053</v>
      </c>
      <c r="G889" s="1" t="s">
        <v>1935</v>
      </c>
      <c r="H889" s="1">
        <v>67299</v>
      </c>
      <c r="I889" s="4">
        <v>0</v>
      </c>
      <c r="J889" s="1" t="s">
        <v>1085</v>
      </c>
      <c r="K889" s="10"/>
    </row>
    <row r="890" spans="1:11" x14ac:dyDescent="0.2">
      <c r="A890" s="1" t="s">
        <v>971</v>
      </c>
      <c r="B890" s="1" t="s">
        <v>35</v>
      </c>
      <c r="C890" s="1" t="s">
        <v>49</v>
      </c>
      <c r="D890" s="1" t="s">
        <v>12</v>
      </c>
      <c r="E890" s="1" t="s">
        <v>13</v>
      </c>
      <c r="F890" s="1" t="s">
        <v>2074</v>
      </c>
      <c r="G890" s="1" t="s">
        <v>1936</v>
      </c>
      <c r="H890" s="1">
        <v>45286</v>
      </c>
      <c r="I890" s="4">
        <v>0</v>
      </c>
      <c r="J890" s="1" t="s">
        <v>1084</v>
      </c>
      <c r="K890" s="10"/>
    </row>
    <row r="891" spans="1:11" x14ac:dyDescent="0.2">
      <c r="A891" s="1" t="s">
        <v>972</v>
      </c>
      <c r="B891" s="1" t="s">
        <v>21</v>
      </c>
      <c r="C891" s="1" t="s">
        <v>60</v>
      </c>
      <c r="D891" s="1" t="s">
        <v>17</v>
      </c>
      <c r="E891" s="1" t="s">
        <v>13</v>
      </c>
      <c r="F891" s="1" t="s">
        <v>2082</v>
      </c>
      <c r="G891" s="1" t="s">
        <v>1937</v>
      </c>
      <c r="H891" s="1">
        <v>194723</v>
      </c>
      <c r="I891" s="4">
        <v>0.25</v>
      </c>
      <c r="J891" s="1" t="s">
        <v>1085</v>
      </c>
      <c r="K891" s="10"/>
    </row>
    <row r="892" spans="1:11" x14ac:dyDescent="0.2">
      <c r="A892" s="1" t="s">
        <v>973</v>
      </c>
      <c r="B892" s="1" t="s">
        <v>29</v>
      </c>
      <c r="C892" s="1" t="s">
        <v>62</v>
      </c>
      <c r="D892" s="1" t="s">
        <v>17</v>
      </c>
      <c r="E892" s="1" t="s">
        <v>15</v>
      </c>
      <c r="F892" s="1" t="s">
        <v>2084</v>
      </c>
      <c r="G892" s="1" t="s">
        <v>1938</v>
      </c>
      <c r="H892" s="1">
        <v>109850</v>
      </c>
      <c r="I892" s="4">
        <v>7.0000000000000007E-2</v>
      </c>
      <c r="J892" s="1" t="s">
        <v>81</v>
      </c>
      <c r="K892" s="10"/>
    </row>
    <row r="893" spans="1:11" x14ac:dyDescent="0.2">
      <c r="A893" s="1" t="s">
        <v>974</v>
      </c>
      <c r="B893" s="1" t="s">
        <v>38</v>
      </c>
      <c r="C893" s="1" t="s">
        <v>70</v>
      </c>
      <c r="D893" s="1" t="s">
        <v>12</v>
      </c>
      <c r="E893" s="1" t="s">
        <v>23</v>
      </c>
      <c r="F893" s="1" t="s">
        <v>2086</v>
      </c>
      <c r="G893" s="1" t="s">
        <v>1939</v>
      </c>
      <c r="H893" s="1">
        <v>45295</v>
      </c>
      <c r="I893" s="4">
        <v>0</v>
      </c>
      <c r="J893" s="1" t="s">
        <v>83</v>
      </c>
      <c r="K893" s="10"/>
    </row>
    <row r="894" spans="1:11" x14ac:dyDescent="0.2">
      <c r="A894" s="1" t="s">
        <v>975</v>
      </c>
      <c r="B894" s="1" t="s">
        <v>42</v>
      </c>
      <c r="C894" s="1" t="s">
        <v>50</v>
      </c>
      <c r="D894" s="1" t="s">
        <v>12</v>
      </c>
      <c r="E894" s="1" t="s">
        <v>13</v>
      </c>
      <c r="F894" s="1" t="s">
        <v>2056</v>
      </c>
      <c r="G894" s="1" t="s">
        <v>1940</v>
      </c>
      <c r="H894" s="1">
        <v>61310</v>
      </c>
      <c r="I894" s="4">
        <v>0</v>
      </c>
      <c r="J894" s="1" t="s">
        <v>1085</v>
      </c>
      <c r="K894" s="10"/>
    </row>
    <row r="895" spans="1:11" x14ac:dyDescent="0.2">
      <c r="A895" s="1" t="s">
        <v>976</v>
      </c>
      <c r="B895" s="1" t="s">
        <v>46</v>
      </c>
      <c r="C895" s="1" t="s">
        <v>49</v>
      </c>
      <c r="D895" s="1" t="s">
        <v>17</v>
      </c>
      <c r="E895" s="1" t="s">
        <v>15</v>
      </c>
      <c r="F895" s="1" t="s">
        <v>2047</v>
      </c>
      <c r="G895" s="1" t="s">
        <v>1941</v>
      </c>
      <c r="H895" s="1">
        <v>87851</v>
      </c>
      <c r="I895" s="4">
        <v>0</v>
      </c>
      <c r="J895" s="1" t="s">
        <v>77</v>
      </c>
      <c r="K895" s="10"/>
    </row>
    <row r="896" spans="1:11" x14ac:dyDescent="0.2">
      <c r="A896" s="1" t="s">
        <v>977</v>
      </c>
      <c r="B896" s="1" t="s">
        <v>38</v>
      </c>
      <c r="C896" s="1" t="s">
        <v>65</v>
      </c>
      <c r="D896" s="1" t="s">
        <v>12</v>
      </c>
      <c r="E896" s="1" t="s">
        <v>15</v>
      </c>
      <c r="F896" s="1" t="s">
        <v>2058</v>
      </c>
      <c r="G896" s="1" t="s">
        <v>1585</v>
      </c>
      <c r="H896" s="1">
        <v>47913</v>
      </c>
      <c r="I896" s="4">
        <v>0</v>
      </c>
      <c r="J896" s="1" t="s">
        <v>1083</v>
      </c>
      <c r="K896" s="10"/>
    </row>
    <row r="897" spans="1:11" x14ac:dyDescent="0.2">
      <c r="A897" s="1" t="s">
        <v>978</v>
      </c>
      <c r="B897" s="1" t="s">
        <v>38</v>
      </c>
      <c r="C897" s="1" t="s">
        <v>65</v>
      </c>
      <c r="D897" s="1" t="s">
        <v>12</v>
      </c>
      <c r="E897" s="1" t="s">
        <v>15</v>
      </c>
      <c r="F897" s="1" t="s">
        <v>2073</v>
      </c>
      <c r="G897" s="1" t="s">
        <v>1942</v>
      </c>
      <c r="H897" s="1">
        <v>46727</v>
      </c>
      <c r="I897" s="4">
        <v>0</v>
      </c>
      <c r="J897" s="1" t="s">
        <v>1088</v>
      </c>
      <c r="K897" s="10"/>
    </row>
    <row r="898" spans="1:11" x14ac:dyDescent="0.2">
      <c r="A898" s="1" t="s">
        <v>979</v>
      </c>
      <c r="B898" s="1" t="s">
        <v>28</v>
      </c>
      <c r="C898" s="1" t="s">
        <v>65</v>
      </c>
      <c r="D898" s="1" t="s">
        <v>17</v>
      </c>
      <c r="E898" s="1" t="s">
        <v>15</v>
      </c>
      <c r="F898" s="1" t="s">
        <v>2052</v>
      </c>
      <c r="G898" s="1" t="s">
        <v>1695</v>
      </c>
      <c r="H898" s="1">
        <v>133400</v>
      </c>
      <c r="I898" s="4">
        <v>0.11</v>
      </c>
      <c r="J898" s="1" t="s">
        <v>1085</v>
      </c>
      <c r="K898" s="10"/>
    </row>
    <row r="899" spans="1:11" x14ac:dyDescent="0.2">
      <c r="A899" s="1" t="s">
        <v>980</v>
      </c>
      <c r="B899" s="1" t="s">
        <v>41</v>
      </c>
      <c r="C899" s="1" t="s">
        <v>68</v>
      </c>
      <c r="D899" s="1" t="s">
        <v>12</v>
      </c>
      <c r="E899" s="1" t="s">
        <v>15</v>
      </c>
      <c r="F899" s="1" t="s">
        <v>2085</v>
      </c>
      <c r="G899" s="1" t="s">
        <v>1943</v>
      </c>
      <c r="H899" s="1">
        <v>90535</v>
      </c>
      <c r="I899" s="4">
        <v>0</v>
      </c>
      <c r="J899" s="1" t="s">
        <v>1086</v>
      </c>
      <c r="K899" s="10"/>
    </row>
    <row r="900" spans="1:11" x14ac:dyDescent="0.2">
      <c r="A900" s="1" t="s">
        <v>981</v>
      </c>
      <c r="B900" s="1" t="s">
        <v>84</v>
      </c>
      <c r="C900" s="1" t="s">
        <v>61</v>
      </c>
      <c r="D900" s="1" t="s">
        <v>17</v>
      </c>
      <c r="E900" s="1" t="s">
        <v>15</v>
      </c>
      <c r="F900" s="1" t="s">
        <v>2047</v>
      </c>
      <c r="G900" s="1" t="s">
        <v>1944</v>
      </c>
      <c r="H900" s="1">
        <v>93343</v>
      </c>
      <c r="I900" s="4">
        <v>0</v>
      </c>
      <c r="J900" s="1" t="s">
        <v>77</v>
      </c>
      <c r="K900" s="10"/>
    </row>
    <row r="901" spans="1:11" x14ac:dyDescent="0.2">
      <c r="A901" s="1" t="s">
        <v>982</v>
      </c>
      <c r="B901" s="1" t="s">
        <v>14</v>
      </c>
      <c r="C901" s="1" t="s">
        <v>75</v>
      </c>
      <c r="D901" s="1" t="s">
        <v>12</v>
      </c>
      <c r="E901" s="1" t="s">
        <v>15</v>
      </c>
      <c r="F901" s="1" t="s">
        <v>2065</v>
      </c>
      <c r="G901" s="1" t="s">
        <v>1945</v>
      </c>
      <c r="H901" s="1">
        <v>63705</v>
      </c>
      <c r="I901" s="4">
        <v>0</v>
      </c>
      <c r="J901" s="1" t="s">
        <v>1086</v>
      </c>
      <c r="K901" s="10"/>
    </row>
    <row r="902" spans="1:11" x14ac:dyDescent="0.2">
      <c r="A902" s="1" t="s">
        <v>983</v>
      </c>
      <c r="B902" s="1" t="s">
        <v>11</v>
      </c>
      <c r="C902" s="1" t="s">
        <v>53</v>
      </c>
      <c r="D902" s="1" t="s">
        <v>17</v>
      </c>
      <c r="E902" s="1" t="s">
        <v>23</v>
      </c>
      <c r="F902" s="1" t="s">
        <v>2082</v>
      </c>
      <c r="G902" s="1" t="s">
        <v>1946</v>
      </c>
      <c r="H902" s="1">
        <v>258081</v>
      </c>
      <c r="I902" s="4">
        <v>0.3</v>
      </c>
      <c r="J902" s="1" t="s">
        <v>1084</v>
      </c>
      <c r="K902" s="10"/>
    </row>
    <row r="903" spans="1:11" x14ac:dyDescent="0.2">
      <c r="A903" s="1" t="s">
        <v>984</v>
      </c>
      <c r="B903" s="1" t="s">
        <v>38</v>
      </c>
      <c r="C903" s="1" t="s">
        <v>70</v>
      </c>
      <c r="D903" s="1" t="s">
        <v>17</v>
      </c>
      <c r="E903" s="1" t="s">
        <v>22</v>
      </c>
      <c r="F903" s="1" t="s">
        <v>2082</v>
      </c>
      <c r="G903" s="1" t="s">
        <v>1947</v>
      </c>
      <c r="H903" s="1">
        <v>54654</v>
      </c>
      <c r="I903" s="4">
        <v>0</v>
      </c>
      <c r="J903" s="1" t="s">
        <v>1085</v>
      </c>
      <c r="K903" s="10"/>
    </row>
    <row r="904" spans="1:11" x14ac:dyDescent="0.2">
      <c r="A904" s="1" t="s">
        <v>985</v>
      </c>
      <c r="B904" s="1" t="s">
        <v>31</v>
      </c>
      <c r="C904" s="1" t="s">
        <v>63</v>
      </c>
      <c r="D904" s="1" t="s">
        <v>17</v>
      </c>
      <c r="E904" s="1" t="s">
        <v>13</v>
      </c>
      <c r="F904" s="1" t="s">
        <v>2083</v>
      </c>
      <c r="G904" s="1" t="s">
        <v>1948</v>
      </c>
      <c r="H904" s="1">
        <v>58006</v>
      </c>
      <c r="I904" s="4">
        <v>0</v>
      </c>
      <c r="J904" s="1" t="s">
        <v>1083</v>
      </c>
      <c r="K904" s="10"/>
    </row>
    <row r="905" spans="1:11" x14ac:dyDescent="0.2">
      <c r="A905" s="1" t="s">
        <v>986</v>
      </c>
      <c r="B905" s="1" t="s">
        <v>28</v>
      </c>
      <c r="C905" s="1" t="s">
        <v>52</v>
      </c>
      <c r="D905" s="1" t="s">
        <v>12</v>
      </c>
      <c r="E905" s="1" t="s">
        <v>15</v>
      </c>
      <c r="F905" s="1" t="s">
        <v>2081</v>
      </c>
      <c r="G905" s="1" t="s">
        <v>1949</v>
      </c>
      <c r="H905" s="1">
        <v>150034</v>
      </c>
      <c r="I905" s="4">
        <v>0.12</v>
      </c>
      <c r="J905" s="1" t="s">
        <v>81</v>
      </c>
      <c r="K905" s="10"/>
    </row>
    <row r="906" spans="1:11" x14ac:dyDescent="0.2">
      <c r="A906" s="1" t="s">
        <v>987</v>
      </c>
      <c r="B906" s="1" t="s">
        <v>21</v>
      </c>
      <c r="C906" s="1" t="s">
        <v>65</v>
      </c>
      <c r="D906" s="1" t="s">
        <v>12</v>
      </c>
      <c r="E906" s="1" t="s">
        <v>15</v>
      </c>
      <c r="F906" s="1" t="s">
        <v>2078</v>
      </c>
      <c r="G906" s="1" t="s">
        <v>1950</v>
      </c>
      <c r="H906" s="1">
        <v>198562</v>
      </c>
      <c r="I906" s="4">
        <v>0.22</v>
      </c>
      <c r="J906" s="1" t="s">
        <v>1083</v>
      </c>
      <c r="K906" s="10"/>
    </row>
    <row r="907" spans="1:11" x14ac:dyDescent="0.2">
      <c r="A907" s="1" t="s">
        <v>988</v>
      </c>
      <c r="B907" s="1" t="s">
        <v>44</v>
      </c>
      <c r="C907" s="1" t="s">
        <v>62</v>
      </c>
      <c r="D907" s="1" t="s">
        <v>12</v>
      </c>
      <c r="E907" s="1" t="s">
        <v>22</v>
      </c>
      <c r="F907" s="1" t="s">
        <v>2075</v>
      </c>
      <c r="G907" s="1" t="s">
        <v>1951</v>
      </c>
      <c r="H907" s="1">
        <v>62411</v>
      </c>
      <c r="I907" s="4">
        <v>0</v>
      </c>
      <c r="J907" s="1" t="s">
        <v>1086</v>
      </c>
      <c r="K907" s="10"/>
    </row>
    <row r="908" spans="1:11" x14ac:dyDescent="0.2">
      <c r="A908" s="1" t="s">
        <v>989</v>
      </c>
      <c r="B908" s="1" t="s">
        <v>45</v>
      </c>
      <c r="C908" s="1" t="s">
        <v>69</v>
      </c>
      <c r="D908" s="1" t="s">
        <v>17</v>
      </c>
      <c r="E908" s="1" t="s">
        <v>15</v>
      </c>
      <c r="F908" s="1" t="s">
        <v>2051</v>
      </c>
      <c r="G908" s="1" t="s">
        <v>1952</v>
      </c>
      <c r="H908" s="1">
        <v>111299</v>
      </c>
      <c r="I908" s="4">
        <v>0.12</v>
      </c>
      <c r="J908" s="1" t="s">
        <v>1086</v>
      </c>
      <c r="K908" s="10"/>
    </row>
    <row r="909" spans="1:11" x14ac:dyDescent="0.2">
      <c r="A909" s="1" t="s">
        <v>990</v>
      </c>
      <c r="B909" s="1" t="s">
        <v>31</v>
      </c>
      <c r="C909" s="1" t="s">
        <v>60</v>
      </c>
      <c r="D909" s="1" t="s">
        <v>12</v>
      </c>
      <c r="E909" s="1" t="s">
        <v>13</v>
      </c>
      <c r="F909" s="1" t="s">
        <v>2066</v>
      </c>
      <c r="G909" s="1" t="s">
        <v>1953</v>
      </c>
      <c r="H909" s="1">
        <v>41545</v>
      </c>
      <c r="I909" s="4">
        <v>0</v>
      </c>
      <c r="J909" s="1" t="s">
        <v>1086</v>
      </c>
      <c r="K909" s="10"/>
    </row>
    <row r="910" spans="1:11" x14ac:dyDescent="0.2">
      <c r="A910" s="1" t="s">
        <v>991</v>
      </c>
      <c r="B910" s="1" t="s">
        <v>19</v>
      </c>
      <c r="C910" s="1" t="s">
        <v>50</v>
      </c>
      <c r="D910" s="1" t="s">
        <v>17</v>
      </c>
      <c r="E910" s="1" t="s">
        <v>23</v>
      </c>
      <c r="F910" s="1" t="s">
        <v>2050</v>
      </c>
      <c r="G910" s="1" t="s">
        <v>1954</v>
      </c>
      <c r="H910" s="1">
        <v>74467</v>
      </c>
      <c r="I910" s="4">
        <v>0</v>
      </c>
      <c r="J910" s="1" t="s">
        <v>1088</v>
      </c>
      <c r="K910" s="10"/>
    </row>
    <row r="911" spans="1:11" x14ac:dyDescent="0.2">
      <c r="A911" s="1" t="s">
        <v>992</v>
      </c>
      <c r="B911" s="1" t="s">
        <v>29</v>
      </c>
      <c r="C911" s="1" t="s">
        <v>72</v>
      </c>
      <c r="D911" s="1" t="s">
        <v>17</v>
      </c>
      <c r="E911" s="1" t="s">
        <v>13</v>
      </c>
      <c r="F911" s="1" t="s">
        <v>2065</v>
      </c>
      <c r="G911" s="1" t="s">
        <v>1447</v>
      </c>
      <c r="H911" s="1">
        <v>117545</v>
      </c>
      <c r="I911" s="4">
        <v>0.06</v>
      </c>
      <c r="J911" s="1" t="s">
        <v>1085</v>
      </c>
      <c r="K911" s="10"/>
    </row>
    <row r="912" spans="1:11" x14ac:dyDescent="0.2">
      <c r="A912" s="1" t="s">
        <v>993</v>
      </c>
      <c r="B912" s="1" t="s">
        <v>29</v>
      </c>
      <c r="C912" s="1" t="s">
        <v>65</v>
      </c>
      <c r="D912" s="1" t="s">
        <v>17</v>
      </c>
      <c r="E912" s="1" t="s">
        <v>15</v>
      </c>
      <c r="F912" s="1" t="s">
        <v>2049</v>
      </c>
      <c r="G912" s="1" t="s">
        <v>1955</v>
      </c>
      <c r="H912" s="1">
        <v>117226</v>
      </c>
      <c r="I912" s="4">
        <v>0.08</v>
      </c>
      <c r="J912" s="1" t="s">
        <v>1085</v>
      </c>
      <c r="K912" s="10"/>
    </row>
    <row r="913" spans="1:11" x14ac:dyDescent="0.2">
      <c r="A913" s="1" t="s">
        <v>994</v>
      </c>
      <c r="B913" s="1" t="s">
        <v>31</v>
      </c>
      <c r="C913" s="1" t="s">
        <v>76</v>
      </c>
      <c r="D913" s="1" t="s">
        <v>12</v>
      </c>
      <c r="E913" s="1" t="s">
        <v>23</v>
      </c>
      <c r="F913" s="1" t="s">
        <v>2050</v>
      </c>
      <c r="G913" s="1" t="s">
        <v>1956</v>
      </c>
      <c r="H913" s="1">
        <v>55767</v>
      </c>
      <c r="I913" s="4">
        <v>0</v>
      </c>
      <c r="J913" s="1" t="s">
        <v>1085</v>
      </c>
      <c r="K913" s="10"/>
    </row>
    <row r="914" spans="1:11" x14ac:dyDescent="0.2">
      <c r="A914" s="1" t="s">
        <v>995</v>
      </c>
      <c r="B914" s="1" t="s">
        <v>30</v>
      </c>
      <c r="C914" s="1" t="s">
        <v>63</v>
      </c>
      <c r="D914" s="1" t="s">
        <v>12</v>
      </c>
      <c r="E914" s="1" t="s">
        <v>13</v>
      </c>
      <c r="F914" s="1" t="s">
        <v>2054</v>
      </c>
      <c r="G914" s="1" t="s">
        <v>1957</v>
      </c>
      <c r="H914" s="1">
        <v>60930</v>
      </c>
      <c r="I914" s="4">
        <v>0</v>
      </c>
      <c r="J914" s="1" t="s">
        <v>1087</v>
      </c>
      <c r="K914" s="10"/>
    </row>
    <row r="915" spans="1:11" x14ac:dyDescent="0.2">
      <c r="A915" s="1" t="s">
        <v>996</v>
      </c>
      <c r="B915" s="1" t="s">
        <v>21</v>
      </c>
      <c r="C915" s="1" t="s">
        <v>64</v>
      </c>
      <c r="D915" s="1" t="s">
        <v>12</v>
      </c>
      <c r="E915" s="1" t="s">
        <v>23</v>
      </c>
      <c r="F915" s="1" t="s">
        <v>2052</v>
      </c>
      <c r="G915" s="1" t="s">
        <v>1958</v>
      </c>
      <c r="H915" s="1">
        <v>154973</v>
      </c>
      <c r="I915" s="4">
        <v>0.28999999999999998</v>
      </c>
      <c r="J915" s="1" t="s">
        <v>83</v>
      </c>
      <c r="K915" s="10"/>
    </row>
    <row r="916" spans="1:11" x14ac:dyDescent="0.2">
      <c r="A916" s="1" t="s">
        <v>997</v>
      </c>
      <c r="B916" s="1" t="s">
        <v>20</v>
      </c>
      <c r="C916" s="1" t="s">
        <v>50</v>
      </c>
      <c r="D916" s="1" t="s">
        <v>12</v>
      </c>
      <c r="E916" s="1" t="s">
        <v>15</v>
      </c>
      <c r="F916" s="1" t="s">
        <v>2076</v>
      </c>
      <c r="G916" s="1" t="s">
        <v>1959</v>
      </c>
      <c r="H916" s="1">
        <v>69332</v>
      </c>
      <c r="I916" s="4">
        <v>0</v>
      </c>
      <c r="J916" s="1" t="s">
        <v>1088</v>
      </c>
      <c r="K916" s="10"/>
    </row>
    <row r="917" spans="1:11" x14ac:dyDescent="0.2">
      <c r="A917" s="1" t="s">
        <v>998</v>
      </c>
      <c r="B917" s="1" t="s">
        <v>39</v>
      </c>
      <c r="C917" s="1" t="s">
        <v>69</v>
      </c>
      <c r="D917" s="1" t="s">
        <v>12</v>
      </c>
      <c r="E917" s="1" t="s">
        <v>15</v>
      </c>
      <c r="F917" s="1" t="s">
        <v>2048</v>
      </c>
      <c r="G917" s="1" t="s">
        <v>1960</v>
      </c>
      <c r="H917" s="1">
        <v>119699</v>
      </c>
      <c r="I917" s="4">
        <v>0</v>
      </c>
      <c r="J917" s="1" t="s">
        <v>78</v>
      </c>
      <c r="K917" s="10"/>
    </row>
    <row r="918" spans="1:11" x14ac:dyDescent="0.2">
      <c r="A918" s="1" t="s">
        <v>999</v>
      </c>
      <c r="B918" s="1" t="s">
        <v>21</v>
      </c>
      <c r="C918" s="1" t="s">
        <v>65</v>
      </c>
      <c r="D918" s="1" t="s">
        <v>12</v>
      </c>
      <c r="E918" s="1" t="s">
        <v>23</v>
      </c>
      <c r="F918" s="1" t="s">
        <v>2075</v>
      </c>
      <c r="G918" s="1" t="s">
        <v>1961</v>
      </c>
      <c r="H918" s="1">
        <v>198176</v>
      </c>
      <c r="I918" s="4">
        <v>0.17</v>
      </c>
      <c r="J918" s="1" t="s">
        <v>79</v>
      </c>
      <c r="K918" s="10"/>
    </row>
    <row r="919" spans="1:11" x14ac:dyDescent="0.2">
      <c r="A919" s="1" t="s">
        <v>1000</v>
      </c>
      <c r="B919" s="1" t="s">
        <v>30</v>
      </c>
      <c r="C919" s="1" t="s">
        <v>58</v>
      </c>
      <c r="D919" s="1" t="s">
        <v>12</v>
      </c>
      <c r="E919" s="1" t="s">
        <v>23</v>
      </c>
      <c r="F919" s="1" t="s">
        <v>2062</v>
      </c>
      <c r="G919" s="1" t="s">
        <v>1962</v>
      </c>
      <c r="H919" s="1">
        <v>58586</v>
      </c>
      <c r="I919" s="4">
        <v>0</v>
      </c>
      <c r="J919" s="1" t="s">
        <v>83</v>
      </c>
      <c r="K919" s="10"/>
    </row>
    <row r="920" spans="1:11" x14ac:dyDescent="0.2">
      <c r="A920" s="1" t="s">
        <v>1001</v>
      </c>
      <c r="B920" s="1" t="s">
        <v>85</v>
      </c>
      <c r="C920" s="1" t="s">
        <v>53</v>
      </c>
      <c r="D920" s="1" t="s">
        <v>17</v>
      </c>
      <c r="E920" s="1" t="s">
        <v>15</v>
      </c>
      <c r="F920" s="1" t="s">
        <v>2078</v>
      </c>
      <c r="G920" s="1" t="s">
        <v>1963</v>
      </c>
      <c r="H920" s="1">
        <v>74010</v>
      </c>
      <c r="I920" s="4">
        <v>0</v>
      </c>
      <c r="J920" s="1" t="s">
        <v>1084</v>
      </c>
      <c r="K920" s="10"/>
    </row>
    <row r="921" spans="1:11" x14ac:dyDescent="0.2">
      <c r="A921" s="1" t="s">
        <v>1002</v>
      </c>
      <c r="B921" s="1" t="s">
        <v>85</v>
      </c>
      <c r="C921" s="1" t="s">
        <v>64</v>
      </c>
      <c r="D921" s="1" t="s">
        <v>17</v>
      </c>
      <c r="E921" s="1" t="s">
        <v>13</v>
      </c>
      <c r="F921" s="1" t="s">
        <v>2071</v>
      </c>
      <c r="G921" s="1" t="s">
        <v>1721</v>
      </c>
      <c r="H921" s="1">
        <v>96598</v>
      </c>
      <c r="I921" s="4">
        <v>0</v>
      </c>
      <c r="J921" s="1" t="s">
        <v>1085</v>
      </c>
      <c r="K921" s="10"/>
    </row>
    <row r="922" spans="1:11" x14ac:dyDescent="0.2">
      <c r="A922" s="1" t="s">
        <v>1003</v>
      </c>
      <c r="B922" s="1" t="s">
        <v>29</v>
      </c>
      <c r="C922" s="1" t="s">
        <v>64</v>
      </c>
      <c r="D922" s="1" t="s">
        <v>12</v>
      </c>
      <c r="E922" s="1" t="s">
        <v>15</v>
      </c>
      <c r="F922" s="1" t="s">
        <v>2061</v>
      </c>
      <c r="G922" s="1" t="s">
        <v>1964</v>
      </c>
      <c r="H922" s="1">
        <v>106444</v>
      </c>
      <c r="I922" s="4">
        <v>0.05</v>
      </c>
      <c r="J922" s="1" t="s">
        <v>1085</v>
      </c>
      <c r="K922" s="10"/>
    </row>
    <row r="923" spans="1:11" x14ac:dyDescent="0.2">
      <c r="A923" s="1" t="s">
        <v>1004</v>
      </c>
      <c r="B923" s="1" t="s">
        <v>21</v>
      </c>
      <c r="C923" s="1" t="s">
        <v>73</v>
      </c>
      <c r="D923" s="1" t="s">
        <v>17</v>
      </c>
      <c r="E923" s="1" t="s">
        <v>23</v>
      </c>
      <c r="F923" s="1" t="s">
        <v>2058</v>
      </c>
      <c r="G923" s="1" t="s">
        <v>1965</v>
      </c>
      <c r="H923" s="1">
        <v>156931</v>
      </c>
      <c r="I923" s="4">
        <v>0.28000000000000003</v>
      </c>
      <c r="J923" s="1" t="s">
        <v>1083</v>
      </c>
      <c r="K923" s="10"/>
    </row>
    <row r="924" spans="1:11" x14ac:dyDescent="0.2">
      <c r="A924" s="1" t="s">
        <v>1005</v>
      </c>
      <c r="B924" s="1" t="s">
        <v>21</v>
      </c>
      <c r="C924" s="1" t="s">
        <v>60</v>
      </c>
      <c r="D924" s="1" t="s">
        <v>12</v>
      </c>
      <c r="E924" s="1" t="s">
        <v>23</v>
      </c>
      <c r="F924" s="1" t="s">
        <v>2066</v>
      </c>
      <c r="G924" s="1" t="s">
        <v>1966</v>
      </c>
      <c r="H924" s="1">
        <v>171360</v>
      </c>
      <c r="I924" s="4">
        <v>0.23</v>
      </c>
      <c r="J924" s="1" t="s">
        <v>79</v>
      </c>
      <c r="K924" s="10"/>
    </row>
    <row r="925" spans="1:11" x14ac:dyDescent="0.2">
      <c r="A925" s="1" t="s">
        <v>1006</v>
      </c>
      <c r="B925" s="1" t="s">
        <v>16</v>
      </c>
      <c r="C925" s="1" t="s">
        <v>49</v>
      </c>
      <c r="D925" s="1" t="s">
        <v>12</v>
      </c>
      <c r="E925" s="1" t="s">
        <v>13</v>
      </c>
      <c r="F925" s="1" t="s">
        <v>2062</v>
      </c>
      <c r="G925" s="1" t="s">
        <v>1967</v>
      </c>
      <c r="H925" s="1">
        <v>64505</v>
      </c>
      <c r="I925" s="4">
        <v>0</v>
      </c>
      <c r="J925" s="1" t="s">
        <v>1086</v>
      </c>
      <c r="K925" s="10"/>
    </row>
    <row r="926" spans="1:11" x14ac:dyDescent="0.2">
      <c r="A926" s="1" t="s">
        <v>1007</v>
      </c>
      <c r="B926" s="1" t="s">
        <v>45</v>
      </c>
      <c r="C926" s="1" t="s">
        <v>57</v>
      </c>
      <c r="D926" s="1" t="s">
        <v>17</v>
      </c>
      <c r="E926" s="1" t="s">
        <v>23</v>
      </c>
      <c r="F926" s="1" t="s">
        <v>2071</v>
      </c>
      <c r="G926" s="1" t="s">
        <v>1968</v>
      </c>
      <c r="H926" s="1">
        <v>102298</v>
      </c>
      <c r="I926" s="4">
        <v>0.13</v>
      </c>
      <c r="J926" s="1" t="s">
        <v>80</v>
      </c>
      <c r="K926" s="10"/>
    </row>
    <row r="927" spans="1:11" x14ac:dyDescent="0.2">
      <c r="A927" s="1" t="s">
        <v>1008</v>
      </c>
      <c r="B927" s="1" t="s">
        <v>28</v>
      </c>
      <c r="C927" s="1" t="s">
        <v>53</v>
      </c>
      <c r="D927" s="1" t="s">
        <v>12</v>
      </c>
      <c r="E927" s="1" t="s">
        <v>23</v>
      </c>
      <c r="F927" s="1" t="s">
        <v>2052</v>
      </c>
      <c r="G927" s="1" t="s">
        <v>1969</v>
      </c>
      <c r="H927" s="1">
        <v>133297</v>
      </c>
      <c r="I927" s="4">
        <v>0.13</v>
      </c>
      <c r="J927" s="1" t="s">
        <v>80</v>
      </c>
      <c r="K927" s="10"/>
    </row>
    <row r="928" spans="1:11" x14ac:dyDescent="0.2">
      <c r="A928" s="1" t="s">
        <v>1009</v>
      </c>
      <c r="B928" s="1" t="s">
        <v>28</v>
      </c>
      <c r="C928" s="1" t="s">
        <v>65</v>
      </c>
      <c r="D928" s="1" t="s">
        <v>12</v>
      </c>
      <c r="E928" s="1" t="s">
        <v>22</v>
      </c>
      <c r="F928" s="1" t="s">
        <v>2053</v>
      </c>
      <c r="G928" s="1" t="s">
        <v>1970</v>
      </c>
      <c r="H928" s="1">
        <v>155080</v>
      </c>
      <c r="I928" s="4">
        <v>0.1</v>
      </c>
      <c r="J928" s="1" t="s">
        <v>1087</v>
      </c>
      <c r="K928" s="10"/>
    </row>
    <row r="929" spans="1:11" x14ac:dyDescent="0.2">
      <c r="A929" s="1" t="s">
        <v>1010</v>
      </c>
      <c r="B929" s="1" t="s">
        <v>84</v>
      </c>
      <c r="C929" s="1" t="s">
        <v>64</v>
      </c>
      <c r="D929" s="1" t="s">
        <v>17</v>
      </c>
      <c r="E929" s="1" t="s">
        <v>13</v>
      </c>
      <c r="F929" s="1" t="s">
        <v>2058</v>
      </c>
      <c r="G929" s="1" t="s">
        <v>1971</v>
      </c>
      <c r="H929" s="1">
        <v>81828</v>
      </c>
      <c r="I929" s="4">
        <v>0</v>
      </c>
      <c r="J929" s="1" t="s">
        <v>1086</v>
      </c>
      <c r="K929" s="10"/>
    </row>
    <row r="930" spans="1:11" x14ac:dyDescent="0.2">
      <c r="A930" s="1" t="s">
        <v>1011</v>
      </c>
      <c r="B930" s="1" t="s">
        <v>28</v>
      </c>
      <c r="C930" s="1" t="s">
        <v>74</v>
      </c>
      <c r="D930" s="1" t="s">
        <v>12</v>
      </c>
      <c r="E930" s="1" t="s">
        <v>15</v>
      </c>
      <c r="F930" s="1" t="s">
        <v>2060</v>
      </c>
      <c r="G930" s="1" t="s">
        <v>1972</v>
      </c>
      <c r="H930" s="1">
        <v>149417</v>
      </c>
      <c r="I930" s="4">
        <v>0.13</v>
      </c>
      <c r="J930" s="1" t="s">
        <v>82</v>
      </c>
      <c r="K930" s="10"/>
    </row>
    <row r="931" spans="1:11" x14ac:dyDescent="0.2">
      <c r="A931" s="1" t="s">
        <v>1012</v>
      </c>
      <c r="B931" s="1" t="s">
        <v>29</v>
      </c>
      <c r="C931" s="1" t="s">
        <v>53</v>
      </c>
      <c r="D931" s="1" t="s">
        <v>17</v>
      </c>
      <c r="E931" s="1" t="s">
        <v>23</v>
      </c>
      <c r="F931" s="1" t="s">
        <v>2049</v>
      </c>
      <c r="G931" s="1" t="s">
        <v>1973</v>
      </c>
      <c r="H931" s="1">
        <v>113269</v>
      </c>
      <c r="I931" s="4">
        <v>0.09</v>
      </c>
      <c r="J931" s="1" t="s">
        <v>83</v>
      </c>
      <c r="K931" s="10"/>
    </row>
    <row r="932" spans="1:11" x14ac:dyDescent="0.2">
      <c r="A932" s="1" t="s">
        <v>1013</v>
      </c>
      <c r="B932" s="1" t="s">
        <v>28</v>
      </c>
      <c r="C932" s="1" t="s">
        <v>50</v>
      </c>
      <c r="D932" s="1" t="s">
        <v>17</v>
      </c>
      <c r="E932" s="1" t="s">
        <v>15</v>
      </c>
      <c r="F932" s="1" t="s">
        <v>2077</v>
      </c>
      <c r="G932" s="1" t="s">
        <v>1974</v>
      </c>
      <c r="H932" s="1">
        <v>136716</v>
      </c>
      <c r="I932" s="4">
        <v>0.12</v>
      </c>
      <c r="J932" s="1" t="s">
        <v>1087</v>
      </c>
      <c r="K932" s="10"/>
    </row>
    <row r="933" spans="1:11" x14ac:dyDescent="0.2">
      <c r="A933" s="1" t="s">
        <v>1014</v>
      </c>
      <c r="B933" s="1" t="s">
        <v>28</v>
      </c>
      <c r="C933" s="1" t="s">
        <v>64</v>
      </c>
      <c r="D933" s="1" t="s">
        <v>17</v>
      </c>
      <c r="E933" s="1" t="s">
        <v>23</v>
      </c>
      <c r="F933" s="1" t="s">
        <v>2083</v>
      </c>
      <c r="G933" s="1" t="s">
        <v>1660</v>
      </c>
      <c r="H933" s="1">
        <v>122644</v>
      </c>
      <c r="I933" s="4">
        <v>0.12</v>
      </c>
      <c r="J933" s="1" t="s">
        <v>1087</v>
      </c>
      <c r="K933" s="10"/>
    </row>
    <row r="934" spans="1:11" x14ac:dyDescent="0.2">
      <c r="A934" s="1" t="s">
        <v>1015</v>
      </c>
      <c r="B934" s="1" t="s">
        <v>29</v>
      </c>
      <c r="C934" s="1" t="s">
        <v>62</v>
      </c>
      <c r="D934" s="1" t="s">
        <v>12</v>
      </c>
      <c r="E934" s="1" t="s">
        <v>15</v>
      </c>
      <c r="F934" s="1" t="s">
        <v>2049</v>
      </c>
      <c r="G934" s="1" t="s">
        <v>1975</v>
      </c>
      <c r="H934" s="1">
        <v>106428</v>
      </c>
      <c r="I934" s="4">
        <v>7.0000000000000007E-2</v>
      </c>
      <c r="J934" s="1" t="s">
        <v>1084</v>
      </c>
      <c r="K934" s="10"/>
    </row>
    <row r="935" spans="1:11" x14ac:dyDescent="0.2">
      <c r="A935" s="1" t="s">
        <v>1016</v>
      </c>
      <c r="B935" s="1" t="s">
        <v>11</v>
      </c>
      <c r="C935" s="1" t="s">
        <v>73</v>
      </c>
      <c r="D935" s="1" t="s">
        <v>17</v>
      </c>
      <c r="E935" s="1" t="s">
        <v>13</v>
      </c>
      <c r="F935" s="1" t="s">
        <v>2056</v>
      </c>
      <c r="G935" s="1" t="s">
        <v>1976</v>
      </c>
      <c r="H935" s="1">
        <v>238236</v>
      </c>
      <c r="I935" s="4">
        <v>0.31</v>
      </c>
      <c r="J935" s="1" t="s">
        <v>1083</v>
      </c>
      <c r="K935" s="10"/>
    </row>
    <row r="936" spans="1:11" x14ac:dyDescent="0.2">
      <c r="A936" s="1" t="s">
        <v>1017</v>
      </c>
      <c r="B936" s="1" t="s">
        <v>21</v>
      </c>
      <c r="C936" s="1" t="s">
        <v>73</v>
      </c>
      <c r="D936" s="1" t="s">
        <v>12</v>
      </c>
      <c r="E936" s="1" t="s">
        <v>13</v>
      </c>
      <c r="F936" s="1" t="s">
        <v>2061</v>
      </c>
      <c r="G936" s="1" t="s">
        <v>1977</v>
      </c>
      <c r="H936" s="1">
        <v>153253</v>
      </c>
      <c r="I936" s="4">
        <v>0.24</v>
      </c>
      <c r="J936" s="1" t="s">
        <v>1087</v>
      </c>
      <c r="K936" s="10"/>
    </row>
    <row r="937" spans="1:11" x14ac:dyDescent="0.2">
      <c r="A937" s="1" t="s">
        <v>1018</v>
      </c>
      <c r="B937" s="1" t="s">
        <v>29</v>
      </c>
      <c r="C937" s="1" t="s">
        <v>55</v>
      </c>
      <c r="D937" s="1" t="s">
        <v>12</v>
      </c>
      <c r="E937" s="1" t="s">
        <v>13</v>
      </c>
      <c r="F937" s="1" t="s">
        <v>2055</v>
      </c>
      <c r="G937" s="1" t="s">
        <v>1978</v>
      </c>
      <c r="H937" s="1">
        <v>103707</v>
      </c>
      <c r="I937" s="4">
        <v>0.09</v>
      </c>
      <c r="J937" s="1" t="s">
        <v>1088</v>
      </c>
      <c r="K937" s="10"/>
    </row>
    <row r="938" spans="1:11" x14ac:dyDescent="0.2">
      <c r="A938" s="1" t="s">
        <v>1019</v>
      </c>
      <c r="B938" s="1" t="s">
        <v>11</v>
      </c>
      <c r="C938" s="1" t="s">
        <v>59</v>
      </c>
      <c r="D938" s="1" t="s">
        <v>12</v>
      </c>
      <c r="E938" s="1" t="s">
        <v>13</v>
      </c>
      <c r="F938" s="1" t="s">
        <v>2059</v>
      </c>
      <c r="G938" s="1" t="s">
        <v>1979</v>
      </c>
      <c r="H938" s="1">
        <v>245360</v>
      </c>
      <c r="I938" s="4">
        <v>0.37</v>
      </c>
      <c r="J938" s="1" t="s">
        <v>1087</v>
      </c>
      <c r="K938" s="10"/>
    </row>
    <row r="939" spans="1:11" x14ac:dyDescent="0.2">
      <c r="A939" s="1" t="s">
        <v>1020</v>
      </c>
      <c r="B939" s="1" t="s">
        <v>40</v>
      </c>
      <c r="C939" s="1" t="s">
        <v>57</v>
      </c>
      <c r="D939" s="1" t="s">
        <v>17</v>
      </c>
      <c r="E939" s="1" t="s">
        <v>15</v>
      </c>
      <c r="F939" s="1" t="s">
        <v>2053</v>
      </c>
      <c r="G939" s="1" t="s">
        <v>1980</v>
      </c>
      <c r="H939" s="1">
        <v>67275</v>
      </c>
      <c r="I939" s="4">
        <v>0</v>
      </c>
      <c r="J939" s="1" t="s">
        <v>1088</v>
      </c>
      <c r="K939" s="10"/>
    </row>
    <row r="940" spans="1:11" x14ac:dyDescent="0.2">
      <c r="A940" s="1" t="s">
        <v>1021</v>
      </c>
      <c r="B940" s="1" t="s">
        <v>29</v>
      </c>
      <c r="C940" s="1" t="s">
        <v>50</v>
      </c>
      <c r="D940" s="1" t="s">
        <v>17</v>
      </c>
      <c r="E940" s="1" t="s">
        <v>15</v>
      </c>
      <c r="F940" s="1" t="s">
        <v>2062</v>
      </c>
      <c r="G940" s="1" t="s">
        <v>1981</v>
      </c>
      <c r="H940" s="1">
        <v>101288</v>
      </c>
      <c r="I940" s="4">
        <v>0.1</v>
      </c>
      <c r="J940" s="1" t="s">
        <v>1085</v>
      </c>
      <c r="K940" s="10"/>
    </row>
    <row r="941" spans="1:11" x14ac:dyDescent="0.2">
      <c r="A941" s="1" t="s">
        <v>1022</v>
      </c>
      <c r="B941" s="1" t="s">
        <v>21</v>
      </c>
      <c r="C941" s="1" t="s">
        <v>65</v>
      </c>
      <c r="D941" s="1" t="s">
        <v>12</v>
      </c>
      <c r="E941" s="1" t="s">
        <v>23</v>
      </c>
      <c r="F941" s="1" t="s">
        <v>2074</v>
      </c>
      <c r="G941" s="1" t="s">
        <v>1982</v>
      </c>
      <c r="H941" s="1">
        <v>177443</v>
      </c>
      <c r="I941" s="4">
        <v>0.25</v>
      </c>
      <c r="J941" s="1" t="s">
        <v>83</v>
      </c>
      <c r="K941" s="10"/>
    </row>
    <row r="942" spans="1:11" x14ac:dyDescent="0.2">
      <c r="A942" s="1" t="s">
        <v>1023</v>
      </c>
      <c r="B942" s="1" t="s">
        <v>20</v>
      </c>
      <c r="C942" s="1" t="s">
        <v>50</v>
      </c>
      <c r="D942" s="1" t="s">
        <v>12</v>
      </c>
      <c r="E942" s="1" t="s">
        <v>22</v>
      </c>
      <c r="F942" s="1" t="s">
        <v>2064</v>
      </c>
      <c r="G942" s="1" t="s">
        <v>1983</v>
      </c>
      <c r="H942" s="1">
        <v>91400</v>
      </c>
      <c r="I942" s="4">
        <v>0</v>
      </c>
      <c r="J942" s="1" t="s">
        <v>1084</v>
      </c>
      <c r="K942" s="10"/>
    </row>
    <row r="943" spans="1:11" x14ac:dyDescent="0.2">
      <c r="A943" s="1" t="s">
        <v>1024</v>
      </c>
      <c r="B943" s="1" t="s">
        <v>11</v>
      </c>
      <c r="C943" s="1" t="s">
        <v>75</v>
      </c>
      <c r="D943" s="1" t="s">
        <v>17</v>
      </c>
      <c r="E943" s="1" t="s">
        <v>23</v>
      </c>
      <c r="F943" s="1" t="s">
        <v>2065</v>
      </c>
      <c r="G943" s="1" t="s">
        <v>1984</v>
      </c>
      <c r="H943" s="1">
        <v>181247</v>
      </c>
      <c r="I943" s="4">
        <v>0.33</v>
      </c>
      <c r="J943" s="1" t="s">
        <v>83</v>
      </c>
      <c r="K943" s="10"/>
    </row>
    <row r="944" spans="1:11" x14ac:dyDescent="0.2">
      <c r="A944" s="1" t="s">
        <v>1025</v>
      </c>
      <c r="B944" s="1" t="s">
        <v>28</v>
      </c>
      <c r="C944" s="1" t="s">
        <v>70</v>
      </c>
      <c r="D944" s="1" t="s">
        <v>17</v>
      </c>
      <c r="E944" s="1" t="s">
        <v>22</v>
      </c>
      <c r="F944" s="1" t="s">
        <v>2081</v>
      </c>
      <c r="G944" s="1" t="s">
        <v>1985</v>
      </c>
      <c r="H944" s="1">
        <v>135558</v>
      </c>
      <c r="I944" s="4">
        <v>0.14000000000000001</v>
      </c>
      <c r="J944" s="1" t="s">
        <v>1085</v>
      </c>
      <c r="K944" s="10"/>
    </row>
    <row r="945" spans="1:11" x14ac:dyDescent="0.2">
      <c r="A945" s="1" t="s">
        <v>1026</v>
      </c>
      <c r="B945" s="1" t="s">
        <v>31</v>
      </c>
      <c r="C945" s="1" t="s">
        <v>59</v>
      </c>
      <c r="D945" s="1" t="s">
        <v>17</v>
      </c>
      <c r="E945" s="1" t="s">
        <v>13</v>
      </c>
      <c r="F945" s="1" t="s">
        <v>2084</v>
      </c>
      <c r="G945" s="1" t="s">
        <v>1986</v>
      </c>
      <c r="H945" s="1">
        <v>56878</v>
      </c>
      <c r="I945" s="4">
        <v>0</v>
      </c>
      <c r="J945" s="1" t="s">
        <v>1083</v>
      </c>
      <c r="K945" s="10"/>
    </row>
    <row r="946" spans="1:11" x14ac:dyDescent="0.2">
      <c r="A946" s="1" t="s">
        <v>1027</v>
      </c>
      <c r="B946" s="1" t="s">
        <v>43</v>
      </c>
      <c r="C946" s="1" t="s">
        <v>68</v>
      </c>
      <c r="D946" s="1" t="s">
        <v>17</v>
      </c>
      <c r="E946" s="1" t="s">
        <v>15</v>
      </c>
      <c r="F946" s="1" t="s">
        <v>2055</v>
      </c>
      <c r="G946" s="1" t="s">
        <v>1987</v>
      </c>
      <c r="H946" s="1">
        <v>94735</v>
      </c>
      <c r="I946" s="4">
        <v>0</v>
      </c>
      <c r="J946" s="1" t="s">
        <v>81</v>
      </c>
      <c r="K946" s="10"/>
    </row>
    <row r="947" spans="1:11" x14ac:dyDescent="0.2">
      <c r="A947" s="1" t="s">
        <v>1028</v>
      </c>
      <c r="B947" s="1" t="s">
        <v>30</v>
      </c>
      <c r="C947" s="1" t="s">
        <v>63</v>
      </c>
      <c r="D947" s="1" t="s">
        <v>17</v>
      </c>
      <c r="E947" s="1" t="s">
        <v>23</v>
      </c>
      <c r="F947" s="1" t="s">
        <v>2085</v>
      </c>
      <c r="G947" s="1" t="s">
        <v>1988</v>
      </c>
      <c r="H947" s="1">
        <v>51234</v>
      </c>
      <c r="I947" s="4">
        <v>0</v>
      </c>
      <c r="J947" s="1" t="s">
        <v>1083</v>
      </c>
      <c r="K947" s="10"/>
    </row>
    <row r="948" spans="1:11" x14ac:dyDescent="0.2">
      <c r="A948" s="1" t="s">
        <v>1029</v>
      </c>
      <c r="B948" s="1" t="s">
        <v>11</v>
      </c>
      <c r="C948" s="1" t="s">
        <v>65</v>
      </c>
      <c r="D948" s="1" t="s">
        <v>17</v>
      </c>
      <c r="E948" s="1" t="s">
        <v>15</v>
      </c>
      <c r="F948" s="1" t="s">
        <v>2058</v>
      </c>
      <c r="G948" s="1" t="s">
        <v>1989</v>
      </c>
      <c r="H948" s="1">
        <v>230025</v>
      </c>
      <c r="I948" s="4">
        <v>0.34</v>
      </c>
      <c r="J948" s="1" t="s">
        <v>1085</v>
      </c>
      <c r="K948" s="10"/>
    </row>
    <row r="949" spans="1:11" x14ac:dyDescent="0.2">
      <c r="A949" s="1" t="s">
        <v>1030</v>
      </c>
      <c r="B949" s="1" t="s">
        <v>28</v>
      </c>
      <c r="C949" s="1" t="s">
        <v>65</v>
      </c>
      <c r="D949" s="1" t="s">
        <v>12</v>
      </c>
      <c r="E949" s="1" t="s">
        <v>15</v>
      </c>
      <c r="F949" s="1" t="s">
        <v>2056</v>
      </c>
      <c r="G949" s="1" t="s">
        <v>1990</v>
      </c>
      <c r="H949" s="1">
        <v>134006</v>
      </c>
      <c r="I949" s="4">
        <v>0.13</v>
      </c>
      <c r="J949" s="1" t="s">
        <v>81</v>
      </c>
      <c r="K949" s="10"/>
    </row>
    <row r="950" spans="1:11" x14ac:dyDescent="0.2">
      <c r="A950" s="1" t="s">
        <v>1031</v>
      </c>
      <c r="B950" s="1" t="s">
        <v>29</v>
      </c>
      <c r="C950" s="1" t="s">
        <v>73</v>
      </c>
      <c r="D950" s="1" t="s">
        <v>12</v>
      </c>
      <c r="E950" s="1" t="s">
        <v>15</v>
      </c>
      <c r="F950" s="1" t="s">
        <v>2069</v>
      </c>
      <c r="G950" s="1" t="s">
        <v>1991</v>
      </c>
      <c r="H950" s="1">
        <v>103096</v>
      </c>
      <c r="I950" s="4">
        <v>7.0000000000000007E-2</v>
      </c>
      <c r="J950" s="1" t="s">
        <v>81</v>
      </c>
      <c r="K950" s="10"/>
    </row>
    <row r="951" spans="1:11" x14ac:dyDescent="0.2">
      <c r="A951" s="1" t="s">
        <v>1032</v>
      </c>
      <c r="B951" s="1" t="s">
        <v>31</v>
      </c>
      <c r="C951" s="1" t="s">
        <v>55</v>
      </c>
      <c r="D951" s="1" t="s">
        <v>17</v>
      </c>
      <c r="E951" s="1" t="s">
        <v>15</v>
      </c>
      <c r="F951" s="1" t="s">
        <v>2054</v>
      </c>
      <c r="G951" s="1" t="s">
        <v>1992</v>
      </c>
      <c r="H951" s="1">
        <v>58703</v>
      </c>
      <c r="I951" s="4">
        <v>0</v>
      </c>
      <c r="J951" s="1" t="s">
        <v>1088</v>
      </c>
      <c r="K951" s="10"/>
    </row>
    <row r="952" spans="1:11" x14ac:dyDescent="0.2">
      <c r="A952" s="1" t="s">
        <v>1033</v>
      </c>
      <c r="B952" s="1" t="s">
        <v>28</v>
      </c>
      <c r="C952" s="1" t="s">
        <v>68</v>
      </c>
      <c r="D952" s="1" t="s">
        <v>17</v>
      </c>
      <c r="E952" s="1" t="s">
        <v>23</v>
      </c>
      <c r="F952" s="1" t="s">
        <v>2076</v>
      </c>
      <c r="G952" s="1" t="s">
        <v>1993</v>
      </c>
      <c r="H952" s="1">
        <v>132544</v>
      </c>
      <c r="I952" s="4">
        <v>0.1</v>
      </c>
      <c r="J952" s="1" t="s">
        <v>80</v>
      </c>
      <c r="K952" s="10"/>
    </row>
    <row r="953" spans="1:11" x14ac:dyDescent="0.2">
      <c r="A953" s="1" t="s">
        <v>1034</v>
      </c>
      <c r="B953" s="1" t="s">
        <v>29</v>
      </c>
      <c r="C953" s="1" t="s">
        <v>52</v>
      </c>
      <c r="D953" s="1" t="s">
        <v>17</v>
      </c>
      <c r="E953" s="1" t="s">
        <v>13</v>
      </c>
      <c r="F953" s="1" t="s">
        <v>2071</v>
      </c>
      <c r="G953" s="1" t="s">
        <v>1994</v>
      </c>
      <c r="H953" s="1">
        <v>126671</v>
      </c>
      <c r="I953" s="4">
        <v>0.09</v>
      </c>
      <c r="J953" s="1" t="s">
        <v>1086</v>
      </c>
      <c r="K953" s="10"/>
    </row>
    <row r="954" spans="1:11" x14ac:dyDescent="0.2">
      <c r="A954" s="1" t="s">
        <v>1035</v>
      </c>
      <c r="B954" s="1" t="s">
        <v>44</v>
      </c>
      <c r="C954" s="1" t="s">
        <v>62</v>
      </c>
      <c r="D954" s="1" t="s">
        <v>12</v>
      </c>
      <c r="E954" s="1" t="s">
        <v>15</v>
      </c>
      <c r="F954" s="1" t="s">
        <v>2076</v>
      </c>
      <c r="G954" s="1" t="s">
        <v>1995</v>
      </c>
      <c r="H954" s="1">
        <v>56405</v>
      </c>
      <c r="I954" s="4">
        <v>0</v>
      </c>
      <c r="J954" s="1" t="s">
        <v>1084</v>
      </c>
      <c r="K954" s="10"/>
    </row>
    <row r="955" spans="1:11" x14ac:dyDescent="0.2">
      <c r="A955" s="1" t="s">
        <v>1036</v>
      </c>
      <c r="B955" s="1" t="s">
        <v>25</v>
      </c>
      <c r="C955" s="1" t="s">
        <v>68</v>
      </c>
      <c r="D955" s="1" t="s">
        <v>12</v>
      </c>
      <c r="E955" s="1" t="s">
        <v>15</v>
      </c>
      <c r="F955" s="1" t="s">
        <v>2056</v>
      </c>
      <c r="G955" s="1" t="s">
        <v>1996</v>
      </c>
      <c r="H955" s="1">
        <v>88730</v>
      </c>
      <c r="I955" s="4">
        <v>0.08</v>
      </c>
      <c r="J955" s="1" t="s">
        <v>77</v>
      </c>
      <c r="K955" s="10"/>
    </row>
    <row r="956" spans="1:11" x14ac:dyDescent="0.2">
      <c r="A956" s="1" t="s">
        <v>1037</v>
      </c>
      <c r="B956" s="1" t="s">
        <v>30</v>
      </c>
      <c r="C956" s="1" t="s">
        <v>52</v>
      </c>
      <c r="D956" s="1" t="s">
        <v>17</v>
      </c>
      <c r="E956" s="1" t="s">
        <v>23</v>
      </c>
      <c r="F956" s="1" t="s">
        <v>2085</v>
      </c>
      <c r="G956" s="1" t="s">
        <v>1997</v>
      </c>
      <c r="H956" s="1">
        <v>62861</v>
      </c>
      <c r="I956" s="4">
        <v>0</v>
      </c>
      <c r="J956" s="1" t="s">
        <v>1083</v>
      </c>
      <c r="K956" s="10"/>
    </row>
    <row r="957" spans="1:11" x14ac:dyDescent="0.2">
      <c r="A957" s="1" t="s">
        <v>1038</v>
      </c>
      <c r="B957" s="1" t="s">
        <v>21</v>
      </c>
      <c r="C957" s="1" t="s">
        <v>75</v>
      </c>
      <c r="D957" s="1" t="s">
        <v>12</v>
      </c>
      <c r="E957" s="1" t="s">
        <v>23</v>
      </c>
      <c r="F957" s="1" t="s">
        <v>2073</v>
      </c>
      <c r="G957" s="1" t="s">
        <v>1998</v>
      </c>
      <c r="H957" s="1">
        <v>151246</v>
      </c>
      <c r="I957" s="4">
        <v>0.21</v>
      </c>
      <c r="J957" s="1" t="s">
        <v>83</v>
      </c>
      <c r="K957" s="10"/>
    </row>
    <row r="958" spans="1:11" x14ac:dyDescent="0.2">
      <c r="A958" s="1" t="s">
        <v>1039</v>
      </c>
      <c r="B958" s="1" t="s">
        <v>28</v>
      </c>
      <c r="C958" s="1" t="s">
        <v>50</v>
      </c>
      <c r="D958" s="1" t="s">
        <v>12</v>
      </c>
      <c r="E958" s="1" t="s">
        <v>15</v>
      </c>
      <c r="F958" s="1" t="s">
        <v>2073</v>
      </c>
      <c r="G958" s="1" t="s">
        <v>1999</v>
      </c>
      <c r="H958" s="1">
        <v>154388</v>
      </c>
      <c r="I958" s="4">
        <v>0.1</v>
      </c>
      <c r="J958" s="1" t="s">
        <v>1083</v>
      </c>
      <c r="K958" s="10"/>
    </row>
    <row r="959" spans="1:11" x14ac:dyDescent="0.2">
      <c r="A959" s="1" t="s">
        <v>1040</v>
      </c>
      <c r="B959" s="1" t="s">
        <v>21</v>
      </c>
      <c r="C959" s="1" t="s">
        <v>56</v>
      </c>
      <c r="D959" s="1" t="s">
        <v>12</v>
      </c>
      <c r="E959" s="1" t="s">
        <v>13</v>
      </c>
      <c r="F959" s="1" t="s">
        <v>2083</v>
      </c>
      <c r="G959" s="1" t="s">
        <v>2000</v>
      </c>
      <c r="H959" s="1">
        <v>162978</v>
      </c>
      <c r="I959" s="4">
        <v>0.17</v>
      </c>
      <c r="J959" s="1" t="s">
        <v>1086</v>
      </c>
      <c r="K959" s="10"/>
    </row>
    <row r="960" spans="1:11" x14ac:dyDescent="0.2">
      <c r="A960" s="1" t="s">
        <v>1041</v>
      </c>
      <c r="B960" s="1" t="s">
        <v>41</v>
      </c>
      <c r="C960" s="1" t="s">
        <v>68</v>
      </c>
      <c r="D960" s="1" t="s">
        <v>17</v>
      </c>
      <c r="E960" s="1" t="s">
        <v>23</v>
      </c>
      <c r="F960" s="1" t="s">
        <v>2047</v>
      </c>
      <c r="G960" s="1" t="s">
        <v>2001</v>
      </c>
      <c r="H960" s="1">
        <v>80170</v>
      </c>
      <c r="I960" s="4">
        <v>0</v>
      </c>
      <c r="J960" s="1" t="s">
        <v>1086</v>
      </c>
      <c r="K960" s="10"/>
    </row>
    <row r="961" spans="1:11" x14ac:dyDescent="0.2">
      <c r="A961" s="1" t="s">
        <v>1042</v>
      </c>
      <c r="B961" s="1" t="s">
        <v>84</v>
      </c>
      <c r="C961" s="1" t="s">
        <v>55</v>
      </c>
      <c r="D961" s="1" t="s">
        <v>12</v>
      </c>
      <c r="E961" s="1" t="s">
        <v>15</v>
      </c>
      <c r="F961" s="1" t="s">
        <v>2065</v>
      </c>
      <c r="G961" s="1" t="s">
        <v>2002</v>
      </c>
      <c r="H961" s="1">
        <v>98520</v>
      </c>
      <c r="I961" s="4">
        <v>0</v>
      </c>
      <c r="J961" s="1" t="s">
        <v>1086</v>
      </c>
      <c r="K961" s="10"/>
    </row>
    <row r="962" spans="1:11" x14ac:dyDescent="0.2">
      <c r="A962" s="1" t="s">
        <v>1043</v>
      </c>
      <c r="B962" s="1" t="s">
        <v>29</v>
      </c>
      <c r="C962" s="1" t="s">
        <v>52</v>
      </c>
      <c r="D962" s="1" t="s">
        <v>17</v>
      </c>
      <c r="E962" s="1" t="s">
        <v>15</v>
      </c>
      <c r="F962" s="1" t="s">
        <v>2074</v>
      </c>
      <c r="G962" s="1" t="s">
        <v>2003</v>
      </c>
      <c r="H962" s="1">
        <v>116527</v>
      </c>
      <c r="I962" s="4">
        <v>7.0000000000000007E-2</v>
      </c>
      <c r="J962" s="1" t="s">
        <v>1085</v>
      </c>
      <c r="K962" s="10"/>
    </row>
    <row r="963" spans="1:11" x14ac:dyDescent="0.2">
      <c r="A963" s="1" t="s">
        <v>1044</v>
      </c>
      <c r="B963" s="1" t="s">
        <v>21</v>
      </c>
      <c r="C963" s="1" t="s">
        <v>62</v>
      </c>
      <c r="D963" s="1" t="s">
        <v>17</v>
      </c>
      <c r="E963" s="1" t="s">
        <v>15</v>
      </c>
      <c r="F963" s="1" t="s">
        <v>2052</v>
      </c>
      <c r="G963" s="1" t="s">
        <v>2004</v>
      </c>
      <c r="H963" s="1">
        <v>174607</v>
      </c>
      <c r="I963" s="4">
        <v>0.28999999999999998</v>
      </c>
      <c r="J963" s="1" t="s">
        <v>1088</v>
      </c>
      <c r="K963" s="10"/>
    </row>
    <row r="964" spans="1:11" x14ac:dyDescent="0.2">
      <c r="A964" s="1" t="s">
        <v>1045</v>
      </c>
      <c r="B964" s="1" t="s">
        <v>30</v>
      </c>
      <c r="C964" s="1" t="s">
        <v>72</v>
      </c>
      <c r="D964" s="1" t="s">
        <v>17</v>
      </c>
      <c r="E964" s="1" t="s">
        <v>23</v>
      </c>
      <c r="F964" s="1" t="s">
        <v>2079</v>
      </c>
      <c r="G964" s="1" t="s">
        <v>2005</v>
      </c>
      <c r="H964" s="1">
        <v>64202</v>
      </c>
      <c r="I964" s="4">
        <v>0</v>
      </c>
      <c r="J964" s="1" t="s">
        <v>1088</v>
      </c>
      <c r="K964" s="10"/>
    </row>
    <row r="965" spans="1:11" x14ac:dyDescent="0.2">
      <c r="A965" s="1" t="s">
        <v>1046</v>
      </c>
      <c r="B965" s="1" t="s">
        <v>30</v>
      </c>
      <c r="C965" s="1" t="s">
        <v>76</v>
      </c>
      <c r="D965" s="1" t="s">
        <v>17</v>
      </c>
      <c r="E965" s="1" t="s">
        <v>15</v>
      </c>
      <c r="F965" s="1" t="s">
        <v>2084</v>
      </c>
      <c r="G965" s="1" t="s">
        <v>2006</v>
      </c>
      <c r="H965" s="1">
        <v>50883</v>
      </c>
      <c r="I965" s="4">
        <v>0</v>
      </c>
      <c r="J965" s="1" t="s">
        <v>77</v>
      </c>
      <c r="K965" s="10"/>
    </row>
    <row r="966" spans="1:11" x14ac:dyDescent="0.2">
      <c r="A966" s="1" t="s">
        <v>1047</v>
      </c>
      <c r="B966" s="1" t="s">
        <v>33</v>
      </c>
      <c r="C966" s="1" t="s">
        <v>68</v>
      </c>
      <c r="D966" s="1" t="s">
        <v>12</v>
      </c>
      <c r="E966" s="1" t="s">
        <v>23</v>
      </c>
      <c r="F966" s="1" t="s">
        <v>2056</v>
      </c>
      <c r="G966" s="1" t="s">
        <v>2007</v>
      </c>
      <c r="H966" s="1">
        <v>94618</v>
      </c>
      <c r="I966" s="4">
        <v>0</v>
      </c>
      <c r="J966" s="1" t="s">
        <v>1088</v>
      </c>
      <c r="K966" s="10"/>
    </row>
    <row r="967" spans="1:11" x14ac:dyDescent="0.2">
      <c r="A967" s="1" t="s">
        <v>1048</v>
      </c>
      <c r="B967" s="1" t="s">
        <v>21</v>
      </c>
      <c r="C967" s="1" t="s">
        <v>60</v>
      </c>
      <c r="D967" s="1" t="s">
        <v>17</v>
      </c>
      <c r="E967" s="1" t="s">
        <v>13</v>
      </c>
      <c r="F967" s="1" t="s">
        <v>2050</v>
      </c>
      <c r="G967" s="1" t="s">
        <v>1272</v>
      </c>
      <c r="H967" s="1">
        <v>151556</v>
      </c>
      <c r="I967" s="4">
        <v>0.2</v>
      </c>
      <c r="J967" s="1" t="s">
        <v>1086</v>
      </c>
      <c r="K967" s="10"/>
    </row>
    <row r="968" spans="1:11" x14ac:dyDescent="0.2">
      <c r="A968" s="1" t="s">
        <v>1049</v>
      </c>
      <c r="B968" s="1" t="s">
        <v>40</v>
      </c>
      <c r="C968" s="1" t="s">
        <v>69</v>
      </c>
      <c r="D968" s="1" t="s">
        <v>12</v>
      </c>
      <c r="E968" s="1" t="s">
        <v>15</v>
      </c>
      <c r="F968" s="1" t="s">
        <v>2064</v>
      </c>
      <c r="G968" s="1" t="s">
        <v>2008</v>
      </c>
      <c r="H968" s="1">
        <v>80659</v>
      </c>
      <c r="I968" s="4">
        <v>0</v>
      </c>
      <c r="J968" s="1" t="s">
        <v>1085</v>
      </c>
      <c r="K968" s="10"/>
    </row>
    <row r="969" spans="1:11" x14ac:dyDescent="0.2">
      <c r="A969" s="1" t="s">
        <v>1050</v>
      </c>
      <c r="B969" s="1" t="s">
        <v>21</v>
      </c>
      <c r="C969" s="1" t="s">
        <v>65</v>
      </c>
      <c r="D969" s="1" t="s">
        <v>17</v>
      </c>
      <c r="E969" s="1" t="s">
        <v>15</v>
      </c>
      <c r="F969" s="1" t="s">
        <v>2087</v>
      </c>
      <c r="G969" s="1" t="s">
        <v>2009</v>
      </c>
      <c r="H969" s="1">
        <v>195385</v>
      </c>
      <c r="I969" s="4">
        <v>0.21</v>
      </c>
      <c r="J969" s="1" t="s">
        <v>82</v>
      </c>
      <c r="K969" s="10"/>
    </row>
    <row r="970" spans="1:11" x14ac:dyDescent="0.2">
      <c r="A970" s="1" t="s">
        <v>1051</v>
      </c>
      <c r="B970" s="1" t="s">
        <v>35</v>
      </c>
      <c r="C970" s="1" t="s">
        <v>68</v>
      </c>
      <c r="D970" s="1" t="s">
        <v>17</v>
      </c>
      <c r="E970" s="1" t="s">
        <v>23</v>
      </c>
      <c r="F970" s="1" t="s">
        <v>2054</v>
      </c>
      <c r="G970" s="1" t="s">
        <v>2010</v>
      </c>
      <c r="H970" s="1">
        <v>52693</v>
      </c>
      <c r="I970" s="4">
        <v>0</v>
      </c>
      <c r="J970" s="1" t="s">
        <v>80</v>
      </c>
      <c r="K970" s="10"/>
    </row>
    <row r="971" spans="1:11" x14ac:dyDescent="0.2">
      <c r="A971" s="1" t="s">
        <v>1052</v>
      </c>
      <c r="B971" s="1" t="s">
        <v>42</v>
      </c>
      <c r="C971" s="1" t="s">
        <v>49</v>
      </c>
      <c r="D971" s="1" t="s">
        <v>12</v>
      </c>
      <c r="E971" s="1" t="s">
        <v>13</v>
      </c>
      <c r="F971" s="1" t="s">
        <v>2079</v>
      </c>
      <c r="G971" s="1" t="s">
        <v>2011</v>
      </c>
      <c r="H971" s="1">
        <v>72045</v>
      </c>
      <c r="I971" s="4">
        <v>0</v>
      </c>
      <c r="J971" s="1" t="s">
        <v>1085</v>
      </c>
      <c r="K971" s="10"/>
    </row>
    <row r="972" spans="1:11" x14ac:dyDescent="0.2">
      <c r="A972" s="1" t="s">
        <v>1053</v>
      </c>
      <c r="B972" s="1" t="s">
        <v>30</v>
      </c>
      <c r="C972" s="1" t="s">
        <v>71</v>
      </c>
      <c r="D972" s="1" t="s">
        <v>17</v>
      </c>
      <c r="E972" s="1" t="s">
        <v>23</v>
      </c>
      <c r="F972" s="1" t="s">
        <v>2087</v>
      </c>
      <c r="G972" s="1" t="s">
        <v>2012</v>
      </c>
      <c r="H972" s="1">
        <v>62749</v>
      </c>
      <c r="I972" s="4">
        <v>0</v>
      </c>
      <c r="J972" s="1" t="s">
        <v>79</v>
      </c>
      <c r="K972" s="10"/>
    </row>
    <row r="973" spans="1:11" x14ac:dyDescent="0.2">
      <c r="A973" s="1" t="s">
        <v>1054</v>
      </c>
      <c r="B973" s="1" t="s">
        <v>28</v>
      </c>
      <c r="C973" s="1" t="s">
        <v>61</v>
      </c>
      <c r="D973" s="1" t="s">
        <v>17</v>
      </c>
      <c r="E973" s="1" t="s">
        <v>15</v>
      </c>
      <c r="F973" s="1" t="s">
        <v>2074</v>
      </c>
      <c r="G973" s="1" t="s">
        <v>1755</v>
      </c>
      <c r="H973" s="1">
        <v>154884</v>
      </c>
      <c r="I973" s="4">
        <v>0.1</v>
      </c>
      <c r="J973" s="1" t="s">
        <v>78</v>
      </c>
      <c r="K973" s="10"/>
    </row>
    <row r="974" spans="1:11" x14ac:dyDescent="0.2">
      <c r="A974" s="1" t="s">
        <v>1055</v>
      </c>
      <c r="B974" s="1" t="s">
        <v>33</v>
      </c>
      <c r="C974" s="1" t="s">
        <v>49</v>
      </c>
      <c r="D974" s="1" t="s">
        <v>17</v>
      </c>
      <c r="E974" s="1" t="s">
        <v>13</v>
      </c>
      <c r="F974" s="1" t="s">
        <v>2069</v>
      </c>
      <c r="G974" s="1" t="s">
        <v>2013</v>
      </c>
      <c r="H974" s="1">
        <v>96566</v>
      </c>
      <c r="I974" s="4">
        <v>0</v>
      </c>
      <c r="J974" s="1" t="s">
        <v>1088</v>
      </c>
      <c r="K974" s="10"/>
    </row>
    <row r="975" spans="1:11" x14ac:dyDescent="0.2">
      <c r="A975" s="1" t="s">
        <v>1056</v>
      </c>
      <c r="B975" s="1" t="s">
        <v>35</v>
      </c>
      <c r="C975" s="1" t="s">
        <v>49</v>
      </c>
      <c r="D975" s="1" t="s">
        <v>17</v>
      </c>
      <c r="E975" s="1" t="s">
        <v>23</v>
      </c>
      <c r="F975" s="1" t="s">
        <v>2062</v>
      </c>
      <c r="G975" s="1" t="s">
        <v>2014</v>
      </c>
      <c r="H975" s="1">
        <v>54994</v>
      </c>
      <c r="I975" s="4">
        <v>0</v>
      </c>
      <c r="J975" s="1" t="s">
        <v>1088</v>
      </c>
      <c r="K975" s="10"/>
    </row>
    <row r="976" spans="1:11" x14ac:dyDescent="0.2">
      <c r="A976" s="1" t="s">
        <v>1057</v>
      </c>
      <c r="B976" s="1" t="s">
        <v>42</v>
      </c>
      <c r="C976" s="1" t="s">
        <v>54</v>
      </c>
      <c r="D976" s="1" t="s">
        <v>12</v>
      </c>
      <c r="E976" s="1" t="s">
        <v>13</v>
      </c>
      <c r="F976" s="1" t="s">
        <v>2075</v>
      </c>
      <c r="G976" s="1" t="s">
        <v>2015</v>
      </c>
      <c r="H976" s="1">
        <v>61523</v>
      </c>
      <c r="I976" s="4">
        <v>0</v>
      </c>
      <c r="J976" s="1" t="s">
        <v>1088</v>
      </c>
      <c r="K976" s="10"/>
    </row>
    <row r="977" spans="1:11" x14ac:dyDescent="0.2">
      <c r="A977" s="1" t="s">
        <v>1058</v>
      </c>
      <c r="B977" s="1" t="s">
        <v>11</v>
      </c>
      <c r="C977" s="1" t="s">
        <v>75</v>
      </c>
      <c r="D977" s="1" t="s">
        <v>17</v>
      </c>
      <c r="E977" s="1" t="s">
        <v>22</v>
      </c>
      <c r="F977" s="1" t="s">
        <v>2062</v>
      </c>
      <c r="G977" s="1" t="s">
        <v>2016</v>
      </c>
      <c r="H977" s="1">
        <v>190512</v>
      </c>
      <c r="I977" s="4">
        <v>0.32</v>
      </c>
      <c r="J977" s="1" t="s">
        <v>1088</v>
      </c>
      <c r="K977" s="10"/>
    </row>
    <row r="978" spans="1:11" x14ac:dyDescent="0.2">
      <c r="A978" s="1" t="s">
        <v>1059</v>
      </c>
      <c r="B978" s="1" t="s">
        <v>39</v>
      </c>
      <c r="C978" s="1" t="s">
        <v>57</v>
      </c>
      <c r="D978" s="1" t="s">
        <v>12</v>
      </c>
      <c r="E978" s="1" t="s">
        <v>15</v>
      </c>
      <c r="F978" s="1" t="s">
        <v>2064</v>
      </c>
      <c r="G978" s="1" t="s">
        <v>2017</v>
      </c>
      <c r="H978" s="1">
        <v>124827</v>
      </c>
      <c r="I978" s="4">
        <v>0</v>
      </c>
      <c r="J978" s="1" t="s">
        <v>81</v>
      </c>
      <c r="K978" s="10"/>
    </row>
    <row r="979" spans="1:11" x14ac:dyDescent="0.2">
      <c r="A979" s="1" t="s">
        <v>1060</v>
      </c>
      <c r="B979" s="1" t="s">
        <v>29</v>
      </c>
      <c r="C979" s="1" t="s">
        <v>55</v>
      </c>
      <c r="D979" s="1" t="s">
        <v>17</v>
      </c>
      <c r="E979" s="1" t="s">
        <v>13</v>
      </c>
      <c r="F979" s="1" t="s">
        <v>2051</v>
      </c>
      <c r="G979" s="1" t="s">
        <v>2018</v>
      </c>
      <c r="H979" s="1">
        <v>101577</v>
      </c>
      <c r="I979" s="4">
        <v>0.05</v>
      </c>
      <c r="J979" s="1" t="s">
        <v>1084</v>
      </c>
      <c r="K979" s="10"/>
    </row>
    <row r="980" spans="1:11" x14ac:dyDescent="0.2">
      <c r="A980" s="1" t="s">
        <v>1061</v>
      </c>
      <c r="B980" s="1" t="s">
        <v>29</v>
      </c>
      <c r="C980" s="1" t="s">
        <v>55</v>
      </c>
      <c r="D980" s="1" t="s">
        <v>12</v>
      </c>
      <c r="E980" s="1" t="s">
        <v>23</v>
      </c>
      <c r="F980" s="1" t="s">
        <v>2065</v>
      </c>
      <c r="G980" s="1" t="s">
        <v>2019</v>
      </c>
      <c r="H980" s="1">
        <v>105223</v>
      </c>
      <c r="I980" s="4">
        <v>0.1</v>
      </c>
      <c r="J980" s="1" t="s">
        <v>1085</v>
      </c>
      <c r="K980" s="10"/>
    </row>
    <row r="981" spans="1:11" x14ac:dyDescent="0.2">
      <c r="A981" s="1" t="s">
        <v>1062</v>
      </c>
      <c r="B981" s="1" t="s">
        <v>43</v>
      </c>
      <c r="C981" s="1" t="s">
        <v>54</v>
      </c>
      <c r="D981" s="1" t="s">
        <v>17</v>
      </c>
      <c r="E981" s="1" t="s">
        <v>23</v>
      </c>
      <c r="F981" s="1" t="s">
        <v>2082</v>
      </c>
      <c r="G981" s="1" t="s">
        <v>2020</v>
      </c>
      <c r="H981" s="1">
        <v>94815</v>
      </c>
      <c r="I981" s="4">
        <v>0</v>
      </c>
      <c r="J981" s="1" t="s">
        <v>1084</v>
      </c>
      <c r="K981" s="10"/>
    </row>
    <row r="982" spans="1:11" x14ac:dyDescent="0.2">
      <c r="A982" s="1" t="s">
        <v>1063</v>
      </c>
      <c r="B982" s="1" t="s">
        <v>29</v>
      </c>
      <c r="C982" s="1" t="s">
        <v>59</v>
      </c>
      <c r="D982" s="1" t="s">
        <v>12</v>
      </c>
      <c r="E982" s="1" t="s">
        <v>15</v>
      </c>
      <c r="F982" s="1" t="s">
        <v>2053</v>
      </c>
      <c r="G982" s="1" t="s">
        <v>1346</v>
      </c>
      <c r="H982" s="1">
        <v>114893</v>
      </c>
      <c r="I982" s="4">
        <v>0.06</v>
      </c>
      <c r="J982" s="1" t="s">
        <v>82</v>
      </c>
      <c r="K982" s="10"/>
    </row>
    <row r="983" spans="1:11" x14ac:dyDescent="0.2">
      <c r="A983" s="1" t="s">
        <v>1064</v>
      </c>
      <c r="B983" s="1" t="s">
        <v>84</v>
      </c>
      <c r="C983" s="1" t="s">
        <v>61</v>
      </c>
      <c r="D983" s="1" t="s">
        <v>12</v>
      </c>
      <c r="E983" s="1" t="s">
        <v>23</v>
      </c>
      <c r="F983" s="1" t="s">
        <v>2072</v>
      </c>
      <c r="G983" s="1" t="s">
        <v>2021</v>
      </c>
      <c r="H983" s="1">
        <v>80622</v>
      </c>
      <c r="I983" s="4">
        <v>0</v>
      </c>
      <c r="J983" s="1" t="s">
        <v>1087</v>
      </c>
      <c r="K983" s="10"/>
    </row>
    <row r="984" spans="1:11" x14ac:dyDescent="0.2">
      <c r="A984" s="1" t="s">
        <v>1065</v>
      </c>
      <c r="B984" s="1" t="s">
        <v>11</v>
      </c>
      <c r="C984" s="1" t="s">
        <v>68</v>
      </c>
      <c r="D984" s="1" t="s">
        <v>12</v>
      </c>
      <c r="E984" s="1" t="s">
        <v>15</v>
      </c>
      <c r="F984" s="1" t="s">
        <v>2051</v>
      </c>
      <c r="G984" s="1" t="s">
        <v>2022</v>
      </c>
      <c r="H984" s="1">
        <v>246589</v>
      </c>
      <c r="I984" s="4">
        <v>0.33</v>
      </c>
      <c r="J984" s="1" t="s">
        <v>1085</v>
      </c>
      <c r="K984" s="10"/>
    </row>
    <row r="985" spans="1:11" x14ac:dyDescent="0.2">
      <c r="A985" s="1" t="s">
        <v>1066</v>
      </c>
      <c r="B985" s="1" t="s">
        <v>29</v>
      </c>
      <c r="C985" s="1" t="s">
        <v>61</v>
      </c>
      <c r="D985" s="1" t="s">
        <v>17</v>
      </c>
      <c r="E985" s="1" t="s">
        <v>15</v>
      </c>
      <c r="F985" s="1" t="s">
        <v>2084</v>
      </c>
      <c r="G985" s="1" t="s">
        <v>1252</v>
      </c>
      <c r="H985" s="1">
        <v>119397</v>
      </c>
      <c r="I985" s="4">
        <v>0.09</v>
      </c>
      <c r="J985" s="1" t="s">
        <v>81</v>
      </c>
      <c r="K985" s="10"/>
    </row>
    <row r="986" spans="1:11" x14ac:dyDescent="0.2">
      <c r="A986" s="1" t="s">
        <v>1067</v>
      </c>
      <c r="B986" s="1" t="s">
        <v>21</v>
      </c>
      <c r="C986" s="1" t="s">
        <v>53</v>
      </c>
      <c r="D986" s="1" t="s">
        <v>12</v>
      </c>
      <c r="E986" s="1" t="s">
        <v>15</v>
      </c>
      <c r="F986" s="1" t="s">
        <v>2053</v>
      </c>
      <c r="G986" s="1" t="s">
        <v>2023</v>
      </c>
      <c r="H986" s="1">
        <v>150666</v>
      </c>
      <c r="I986" s="4">
        <v>0.23</v>
      </c>
      <c r="J986" s="1" t="s">
        <v>82</v>
      </c>
      <c r="K986" s="10"/>
    </row>
    <row r="987" spans="1:11" x14ac:dyDescent="0.2">
      <c r="A987" s="1" t="s">
        <v>1068</v>
      </c>
      <c r="B987" s="1" t="s">
        <v>28</v>
      </c>
      <c r="C987" s="1" t="s">
        <v>49</v>
      </c>
      <c r="D987" s="1" t="s">
        <v>12</v>
      </c>
      <c r="E987" s="1" t="s">
        <v>13</v>
      </c>
      <c r="F987" s="1" t="s">
        <v>2077</v>
      </c>
      <c r="G987" s="1" t="s">
        <v>2024</v>
      </c>
      <c r="H987" s="1">
        <v>148035</v>
      </c>
      <c r="I987" s="4">
        <v>0.14000000000000001</v>
      </c>
      <c r="J987" s="1" t="s">
        <v>1085</v>
      </c>
      <c r="K987" s="10"/>
    </row>
    <row r="988" spans="1:11" x14ac:dyDescent="0.2">
      <c r="A988" s="1" t="s">
        <v>1069</v>
      </c>
      <c r="B988" s="1" t="s">
        <v>21</v>
      </c>
      <c r="C988" s="1" t="s">
        <v>73</v>
      </c>
      <c r="D988" s="1" t="s">
        <v>17</v>
      </c>
      <c r="E988" s="1" t="s">
        <v>15</v>
      </c>
      <c r="F988" s="1" t="s">
        <v>2080</v>
      </c>
      <c r="G988" s="1" t="s">
        <v>2025</v>
      </c>
      <c r="H988" s="1">
        <v>158898</v>
      </c>
      <c r="I988" s="4">
        <v>0.18</v>
      </c>
      <c r="J988" s="1" t="s">
        <v>1086</v>
      </c>
      <c r="K988" s="10"/>
    </row>
    <row r="989" spans="1:11" x14ac:dyDescent="0.2">
      <c r="A989" s="1" t="s">
        <v>1070</v>
      </c>
      <c r="B989" s="1" t="s">
        <v>47</v>
      </c>
      <c r="C989" s="1" t="s">
        <v>66</v>
      </c>
      <c r="D989" s="1" t="s">
        <v>12</v>
      </c>
      <c r="E989" s="1" t="s">
        <v>15</v>
      </c>
      <c r="F989" s="1" t="s">
        <v>2062</v>
      </c>
      <c r="G989" s="1" t="s">
        <v>2026</v>
      </c>
      <c r="H989" s="1">
        <v>89659</v>
      </c>
      <c r="I989" s="4">
        <v>0</v>
      </c>
      <c r="J989" s="1" t="s">
        <v>81</v>
      </c>
      <c r="K989" s="10"/>
    </row>
    <row r="990" spans="1:11" x14ac:dyDescent="0.2">
      <c r="A990" s="1" t="s">
        <v>1071</v>
      </c>
      <c r="B990" s="1" t="s">
        <v>21</v>
      </c>
      <c r="C990" s="1" t="s">
        <v>64</v>
      </c>
      <c r="D990" s="1" t="s">
        <v>12</v>
      </c>
      <c r="E990" s="1" t="s">
        <v>13</v>
      </c>
      <c r="F990" s="1" t="s">
        <v>2085</v>
      </c>
      <c r="G990" s="1" t="s">
        <v>2027</v>
      </c>
      <c r="H990" s="1">
        <v>171487</v>
      </c>
      <c r="I990" s="4">
        <v>0.23</v>
      </c>
      <c r="J990" s="1" t="s">
        <v>1085</v>
      </c>
      <c r="K990" s="10"/>
    </row>
    <row r="991" spans="1:11" x14ac:dyDescent="0.2">
      <c r="A991" s="1" t="s">
        <v>1072</v>
      </c>
      <c r="B991" s="1" t="s">
        <v>11</v>
      </c>
      <c r="C991" s="1" t="s">
        <v>63</v>
      </c>
      <c r="D991" s="1" t="s">
        <v>12</v>
      </c>
      <c r="E991" s="1" t="s">
        <v>23</v>
      </c>
      <c r="F991" s="1" t="s">
        <v>2066</v>
      </c>
      <c r="G991" s="1" t="s">
        <v>2028</v>
      </c>
      <c r="H991" s="1">
        <v>258498</v>
      </c>
      <c r="I991" s="4">
        <v>0.35</v>
      </c>
      <c r="J991" s="1" t="s">
        <v>1088</v>
      </c>
      <c r="K991" s="10"/>
    </row>
    <row r="992" spans="1:11" x14ac:dyDescent="0.2">
      <c r="A992" s="1" t="s">
        <v>1073</v>
      </c>
      <c r="B992" s="1" t="s">
        <v>28</v>
      </c>
      <c r="C992" s="1" t="s">
        <v>49</v>
      </c>
      <c r="D992" s="1" t="s">
        <v>17</v>
      </c>
      <c r="E992" s="1" t="s">
        <v>15</v>
      </c>
      <c r="F992" s="1" t="s">
        <v>2064</v>
      </c>
      <c r="G992" s="1" t="s">
        <v>1891</v>
      </c>
      <c r="H992" s="1">
        <v>146961</v>
      </c>
      <c r="I992" s="4">
        <v>0.11</v>
      </c>
      <c r="J992" s="1" t="s">
        <v>1088</v>
      </c>
      <c r="K992" s="10"/>
    </row>
    <row r="993" spans="1:11" x14ac:dyDescent="0.2">
      <c r="A993" s="1" t="s">
        <v>1074</v>
      </c>
      <c r="B993" s="1" t="s">
        <v>36</v>
      </c>
      <c r="C993" s="1" t="s">
        <v>70</v>
      </c>
      <c r="D993" s="1" t="s">
        <v>17</v>
      </c>
      <c r="E993" s="1" t="s">
        <v>23</v>
      </c>
      <c r="F993" s="1" t="s">
        <v>2082</v>
      </c>
      <c r="G993" s="1" t="s">
        <v>2029</v>
      </c>
      <c r="H993" s="1">
        <v>85369</v>
      </c>
      <c r="I993" s="4">
        <v>0</v>
      </c>
      <c r="J993" s="1" t="s">
        <v>79</v>
      </c>
      <c r="K993" s="10"/>
    </row>
    <row r="994" spans="1:11" x14ac:dyDescent="0.2">
      <c r="A994" s="1" t="s">
        <v>1075</v>
      </c>
      <c r="B994" s="1" t="s">
        <v>24</v>
      </c>
      <c r="C994" s="1" t="s">
        <v>50</v>
      </c>
      <c r="D994" s="1" t="s">
        <v>17</v>
      </c>
      <c r="E994" s="1" t="s">
        <v>13</v>
      </c>
      <c r="F994" s="1" t="s">
        <v>2070</v>
      </c>
      <c r="G994" s="1" t="s">
        <v>2030</v>
      </c>
      <c r="H994" s="1">
        <v>67489</v>
      </c>
      <c r="I994" s="4">
        <v>0</v>
      </c>
      <c r="J994" s="1" t="s">
        <v>1084</v>
      </c>
      <c r="K994" s="10"/>
    </row>
    <row r="995" spans="1:11" x14ac:dyDescent="0.2">
      <c r="A995" s="1" t="s">
        <v>1076</v>
      </c>
      <c r="B995" s="1" t="s">
        <v>21</v>
      </c>
      <c r="C995" s="1" t="s">
        <v>50</v>
      </c>
      <c r="D995" s="1" t="s">
        <v>12</v>
      </c>
      <c r="E995" s="1" t="s">
        <v>13</v>
      </c>
      <c r="F995" s="1" t="s">
        <v>2077</v>
      </c>
      <c r="G995" s="1" t="s">
        <v>2031</v>
      </c>
      <c r="H995" s="1">
        <v>166259</v>
      </c>
      <c r="I995" s="4">
        <v>0.17</v>
      </c>
      <c r="J995" s="1" t="s">
        <v>1084</v>
      </c>
      <c r="K995" s="10"/>
    </row>
    <row r="996" spans="1:11" x14ac:dyDescent="0.2">
      <c r="A996" s="1" t="s">
        <v>1077</v>
      </c>
      <c r="B996" s="1" t="s">
        <v>35</v>
      </c>
      <c r="C996" s="1" t="s">
        <v>54</v>
      </c>
      <c r="D996" s="1" t="s">
        <v>12</v>
      </c>
      <c r="E996" s="1" t="s">
        <v>15</v>
      </c>
      <c r="F996" s="1" t="s">
        <v>2047</v>
      </c>
      <c r="G996" s="1" t="s">
        <v>2032</v>
      </c>
      <c r="H996" s="1">
        <v>47032</v>
      </c>
      <c r="I996" s="4">
        <v>0</v>
      </c>
      <c r="J996" s="1" t="s">
        <v>1088</v>
      </c>
      <c r="K996" s="10"/>
    </row>
    <row r="997" spans="1:11" x14ac:dyDescent="0.2">
      <c r="A997" s="1" t="s">
        <v>1078</v>
      </c>
      <c r="B997" s="1" t="s">
        <v>84</v>
      </c>
      <c r="C997" s="1" t="s">
        <v>61</v>
      </c>
      <c r="D997" s="1" t="s">
        <v>17</v>
      </c>
      <c r="E997" s="1" t="s">
        <v>13</v>
      </c>
      <c r="F997" s="1" t="s">
        <v>2076</v>
      </c>
      <c r="G997" s="1" t="s">
        <v>2033</v>
      </c>
      <c r="H997" s="1">
        <v>98427</v>
      </c>
      <c r="I997" s="4">
        <v>0</v>
      </c>
      <c r="J997" s="1" t="s">
        <v>1088</v>
      </c>
      <c r="K997" s="10"/>
    </row>
    <row r="998" spans="1:11" x14ac:dyDescent="0.2">
      <c r="A998" s="1" t="s">
        <v>1079</v>
      </c>
      <c r="B998" s="1" t="s">
        <v>31</v>
      </c>
      <c r="C998" s="1" t="s">
        <v>51</v>
      </c>
      <c r="D998" s="1" t="s">
        <v>12</v>
      </c>
      <c r="E998" s="1" t="s">
        <v>15</v>
      </c>
      <c r="F998" s="1" t="s">
        <v>2065</v>
      </c>
      <c r="G998" s="1" t="s">
        <v>2034</v>
      </c>
      <c r="H998" s="1">
        <v>47387</v>
      </c>
      <c r="I998" s="4">
        <v>0</v>
      </c>
      <c r="J998" s="1" t="s">
        <v>82</v>
      </c>
      <c r="K998" s="10"/>
    </row>
    <row r="999" spans="1:11" x14ac:dyDescent="0.2">
      <c r="A999" s="1" t="s">
        <v>1080</v>
      </c>
      <c r="B999" s="1" t="s">
        <v>21</v>
      </c>
      <c r="C999" s="1" t="s">
        <v>61</v>
      </c>
      <c r="D999" s="1" t="s">
        <v>17</v>
      </c>
      <c r="E999" s="1" t="s">
        <v>15</v>
      </c>
      <c r="F999" s="1" t="s">
        <v>2058</v>
      </c>
      <c r="G999" s="1" t="s">
        <v>2035</v>
      </c>
      <c r="H999" s="1">
        <v>176710</v>
      </c>
      <c r="I999" s="4">
        <v>0.15</v>
      </c>
      <c r="J999" s="1" t="s">
        <v>1086</v>
      </c>
      <c r="K999" s="10"/>
    </row>
    <row r="1000" spans="1:11" x14ac:dyDescent="0.2">
      <c r="A1000" s="1" t="s">
        <v>1081</v>
      </c>
      <c r="B1000" s="1" t="s">
        <v>84</v>
      </c>
      <c r="C1000" s="1" t="s">
        <v>51</v>
      </c>
      <c r="D1000" s="1" t="s">
        <v>12</v>
      </c>
      <c r="E1000" s="1" t="s">
        <v>15</v>
      </c>
      <c r="F1000" s="1" t="s">
        <v>2076</v>
      </c>
      <c r="G1000" s="1" t="s">
        <v>2036</v>
      </c>
      <c r="H1000" s="1">
        <v>95960</v>
      </c>
      <c r="I1000" s="4">
        <v>0</v>
      </c>
      <c r="J1000" s="1" t="s">
        <v>82</v>
      </c>
      <c r="K1000" s="10"/>
    </row>
    <row r="1001" spans="1:11" x14ac:dyDescent="0.2">
      <c r="A1001" s="1" t="s">
        <v>1082</v>
      </c>
      <c r="B1001" s="1" t="s">
        <v>11</v>
      </c>
      <c r="C1001" s="1" t="s">
        <v>76</v>
      </c>
      <c r="D1001" s="2" t="s">
        <v>12</v>
      </c>
      <c r="E1001" s="2" t="s">
        <v>15</v>
      </c>
      <c r="F1001" s="1" t="s">
        <v>2067</v>
      </c>
      <c r="G1001" s="1" t="s">
        <v>2037</v>
      </c>
      <c r="H1001" s="2">
        <v>216195</v>
      </c>
      <c r="I1001" s="5">
        <v>0.31</v>
      </c>
      <c r="J1001" s="1" t="s">
        <v>1086</v>
      </c>
      <c r="K1001" s="11"/>
    </row>
    <row r="1002" spans="1:11" x14ac:dyDescent="0.2">
      <c r="A1002" s="1" t="s">
        <v>2099</v>
      </c>
      <c r="B1002" s="1" t="s">
        <v>11</v>
      </c>
      <c r="C1002" s="1" t="s">
        <v>76</v>
      </c>
      <c r="D1002" s="2" t="s">
        <v>12</v>
      </c>
      <c r="E1002" s="2" t="s">
        <v>15</v>
      </c>
      <c r="F1002" s="1" t="s">
        <v>2067</v>
      </c>
      <c r="G1002" s="1" t="s">
        <v>1421</v>
      </c>
      <c r="H1002" s="2">
        <v>216195</v>
      </c>
      <c r="I1002" s="5">
        <v>0.31</v>
      </c>
      <c r="J1002" s="1" t="s">
        <v>1086</v>
      </c>
      <c r="K1002"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2EA43-B55E-4B49-9898-E8D05E55D29C}">
  <sheetPr>
    <tabColor theme="7" tint="0.59999389629810485"/>
  </sheetPr>
  <dimension ref="A1:K1002"/>
  <sheetViews>
    <sheetView zoomScale="160" zoomScaleNormal="160" workbookViewId="0">
      <selection activeCell="C11" sqref="C11"/>
    </sheetView>
  </sheetViews>
  <sheetFormatPr baseColWidth="10" defaultRowHeight="15" x14ac:dyDescent="0.2"/>
  <cols>
    <col min="1" max="1" width="25.5" customWidth="1"/>
    <col min="2" max="2" width="24.1640625" customWidth="1"/>
    <col min="3" max="3" width="35.83203125" customWidth="1"/>
    <col min="4" max="4" width="8" customWidth="1"/>
    <col min="5" max="5" width="9" customWidth="1"/>
    <col min="6" max="6" width="5.1640625" customWidth="1"/>
    <col min="7" max="7" width="10.1640625" customWidth="1"/>
    <col min="8" max="8" width="13" customWidth="1"/>
    <col min="9" max="9" width="8.83203125" style="3" customWidth="1"/>
    <col min="10" max="10" width="19.83203125" customWidth="1"/>
    <col min="11" max="11" width="8.5" style="9" bestFit="1" customWidth="1"/>
  </cols>
  <sheetData>
    <row r="1" spans="1:11" x14ac:dyDescent="0.2">
      <c r="A1" t="s">
        <v>86</v>
      </c>
      <c r="B1" t="s">
        <v>1</v>
      </c>
      <c r="C1" t="s">
        <v>48</v>
      </c>
      <c r="D1" t="s">
        <v>3</v>
      </c>
      <c r="E1" t="s">
        <v>4</v>
      </c>
      <c r="F1" t="s">
        <v>5</v>
      </c>
      <c r="G1" t="s">
        <v>6</v>
      </c>
      <c r="H1" t="s">
        <v>7</v>
      </c>
      <c r="I1" s="3" t="s">
        <v>8</v>
      </c>
      <c r="J1" t="s">
        <v>10</v>
      </c>
    </row>
    <row r="2" spans="1:11" x14ac:dyDescent="0.2">
      <c r="A2" s="1" t="s">
        <v>87</v>
      </c>
      <c r="B2" s="1" t="s">
        <v>28</v>
      </c>
      <c r="C2" s="1" t="s">
        <v>49</v>
      </c>
      <c r="D2" s="1" t="s">
        <v>12</v>
      </c>
      <c r="E2" s="1" t="s">
        <v>22</v>
      </c>
      <c r="F2" s="1" t="s">
        <v>2047</v>
      </c>
      <c r="G2" s="1" t="s">
        <v>1089</v>
      </c>
      <c r="H2" s="1">
        <v>141604</v>
      </c>
      <c r="I2" s="4">
        <v>0.15</v>
      </c>
      <c r="J2" s="1" t="s">
        <v>1083</v>
      </c>
      <c r="K2" s="10"/>
    </row>
    <row r="3" spans="1:11" x14ac:dyDescent="0.2">
      <c r="A3" s="1" t="s">
        <v>88</v>
      </c>
      <c r="B3" s="1" t="s">
        <v>24</v>
      </c>
      <c r="C3" s="1" t="s">
        <v>50</v>
      </c>
      <c r="D3" s="1" t="s">
        <v>17</v>
      </c>
      <c r="E3" s="1" t="s">
        <v>15</v>
      </c>
      <c r="F3" s="1" t="s">
        <v>2048</v>
      </c>
      <c r="G3" s="1" t="s">
        <v>1090</v>
      </c>
      <c r="H3" s="1">
        <v>99975</v>
      </c>
      <c r="I3" s="4">
        <v>0</v>
      </c>
      <c r="J3" s="1" t="s">
        <v>77</v>
      </c>
      <c r="K3" s="10"/>
    </row>
    <row r="4" spans="1:11" x14ac:dyDescent="0.2">
      <c r="A4" s="1" t="s">
        <v>89</v>
      </c>
      <c r="B4" s="1" t="s">
        <v>21</v>
      </c>
      <c r="C4" s="1" t="s">
        <v>51</v>
      </c>
      <c r="D4" s="1" t="s">
        <v>12</v>
      </c>
      <c r="E4" s="1" t="s">
        <v>13</v>
      </c>
      <c r="F4" s="1" t="s">
        <v>2049</v>
      </c>
      <c r="G4" s="1" t="s">
        <v>1091</v>
      </c>
      <c r="H4" s="1">
        <v>163099</v>
      </c>
      <c r="I4" s="4">
        <v>0.2</v>
      </c>
      <c r="J4" s="1" t="s">
        <v>1084</v>
      </c>
      <c r="K4" s="10"/>
    </row>
    <row r="5" spans="1:11" x14ac:dyDescent="0.2">
      <c r="A5" s="1" t="s">
        <v>90</v>
      </c>
      <c r="B5" s="1" t="s">
        <v>25</v>
      </c>
      <c r="C5" s="1" t="s">
        <v>50</v>
      </c>
      <c r="D5" s="1" t="s">
        <v>12</v>
      </c>
      <c r="E5" s="1" t="s">
        <v>13</v>
      </c>
      <c r="F5" s="1" t="s">
        <v>2050</v>
      </c>
      <c r="G5" s="1" t="s">
        <v>1092</v>
      </c>
      <c r="H5" s="1">
        <v>84913</v>
      </c>
      <c r="I5" s="4">
        <v>7.0000000000000007E-2</v>
      </c>
      <c r="J5" s="1" t="s">
        <v>1084</v>
      </c>
      <c r="K5" s="10"/>
    </row>
    <row r="6" spans="1:11" x14ac:dyDescent="0.2">
      <c r="A6" s="1" t="s">
        <v>91</v>
      </c>
      <c r="B6" s="1" t="s">
        <v>84</v>
      </c>
      <c r="C6" s="1" t="s">
        <v>52</v>
      </c>
      <c r="D6" s="1" t="s">
        <v>17</v>
      </c>
      <c r="E6" s="1" t="s">
        <v>15</v>
      </c>
      <c r="F6" s="1" t="s">
        <v>2047</v>
      </c>
      <c r="G6" s="1" t="s">
        <v>1093</v>
      </c>
      <c r="H6" s="1">
        <v>95409</v>
      </c>
      <c r="I6" s="4">
        <v>0</v>
      </c>
      <c r="J6" s="1" t="s">
        <v>1085</v>
      </c>
      <c r="K6" s="10"/>
    </row>
    <row r="7" spans="1:11" x14ac:dyDescent="0.2">
      <c r="A7" s="1" t="s">
        <v>92</v>
      </c>
      <c r="B7" s="1" t="s">
        <v>44</v>
      </c>
      <c r="C7" s="1" t="s">
        <v>53</v>
      </c>
      <c r="D7" s="1" t="s">
        <v>17</v>
      </c>
      <c r="E7" s="1" t="s">
        <v>15</v>
      </c>
      <c r="F7" s="1" t="s">
        <v>2051</v>
      </c>
      <c r="G7" s="1" t="s">
        <v>1094</v>
      </c>
      <c r="H7" s="1">
        <v>50994</v>
      </c>
      <c r="I7" s="4">
        <v>0</v>
      </c>
      <c r="J7" s="1" t="s">
        <v>77</v>
      </c>
      <c r="K7" s="10"/>
    </row>
    <row r="8" spans="1:11" x14ac:dyDescent="0.2">
      <c r="A8" s="1" t="s">
        <v>93</v>
      </c>
      <c r="B8" s="1" t="s">
        <v>29</v>
      </c>
      <c r="C8" s="1" t="s">
        <v>54</v>
      </c>
      <c r="D8" s="1" t="s">
        <v>12</v>
      </c>
      <c r="E8" s="1" t="s">
        <v>13</v>
      </c>
      <c r="F8" s="1" t="s">
        <v>2052</v>
      </c>
      <c r="G8" s="1" t="s">
        <v>1095</v>
      </c>
      <c r="H8" s="1">
        <v>119746</v>
      </c>
      <c r="I8" s="4">
        <v>0.1</v>
      </c>
      <c r="J8" s="1" t="s">
        <v>1085</v>
      </c>
      <c r="K8" s="10"/>
    </row>
    <row r="9" spans="1:11" x14ac:dyDescent="0.2">
      <c r="A9" s="1" t="s">
        <v>94</v>
      </c>
      <c r="B9" s="1" t="s">
        <v>31</v>
      </c>
      <c r="C9" s="1" t="s">
        <v>52</v>
      </c>
      <c r="D9" s="1" t="s">
        <v>17</v>
      </c>
      <c r="E9" s="1" t="s">
        <v>22</v>
      </c>
      <c r="F9" s="1" t="s">
        <v>2053</v>
      </c>
      <c r="G9" s="1" t="s">
        <v>1096</v>
      </c>
      <c r="H9" s="1">
        <v>41336</v>
      </c>
      <c r="I9" s="4">
        <v>0</v>
      </c>
      <c r="J9" s="1" t="s">
        <v>1086</v>
      </c>
      <c r="K9" s="10"/>
    </row>
    <row r="10" spans="1:11" x14ac:dyDescent="0.2">
      <c r="A10" s="1" t="s">
        <v>95</v>
      </c>
      <c r="B10" s="1" t="s">
        <v>29</v>
      </c>
      <c r="C10" s="1" t="s">
        <v>55</v>
      </c>
      <c r="D10" s="1" t="s">
        <v>17</v>
      </c>
      <c r="E10" s="1" t="s">
        <v>13</v>
      </c>
      <c r="F10" s="1" t="s">
        <v>2054</v>
      </c>
      <c r="G10" s="1" t="s">
        <v>1097</v>
      </c>
      <c r="H10" s="1">
        <v>113527</v>
      </c>
      <c r="I10" s="4">
        <v>0.06</v>
      </c>
      <c r="J10" s="1" t="s">
        <v>1087</v>
      </c>
      <c r="K10" s="10"/>
    </row>
    <row r="11" spans="1:11" x14ac:dyDescent="0.2">
      <c r="A11" s="1" t="s">
        <v>96</v>
      </c>
      <c r="B11" s="1" t="s">
        <v>84</v>
      </c>
      <c r="C11" s="1" t="s">
        <v>51</v>
      </c>
      <c r="D11" s="1" t="s">
        <v>12</v>
      </c>
      <c r="E11" s="1" t="s">
        <v>13</v>
      </c>
      <c r="F11" s="1" t="s">
        <v>2055</v>
      </c>
      <c r="G11" s="1" t="s">
        <v>1098</v>
      </c>
      <c r="H11" s="1">
        <v>77203</v>
      </c>
      <c r="I11" s="4">
        <v>0</v>
      </c>
      <c r="J11" s="1" t="s">
        <v>1084</v>
      </c>
      <c r="K11" s="10"/>
    </row>
    <row r="12" spans="1:11" x14ac:dyDescent="0.2">
      <c r="A12" s="1" t="s">
        <v>97</v>
      </c>
      <c r="B12" s="1" t="s">
        <v>28</v>
      </c>
      <c r="C12" s="1" t="s">
        <v>56</v>
      </c>
      <c r="D12" s="1" t="s">
        <v>12</v>
      </c>
      <c r="E12" s="1" t="s">
        <v>15</v>
      </c>
      <c r="F12" s="1" t="s">
        <v>2056</v>
      </c>
      <c r="G12" s="1" t="s">
        <v>1099</v>
      </c>
      <c r="H12" s="1">
        <v>157333</v>
      </c>
      <c r="I12" s="4">
        <v>0.15</v>
      </c>
      <c r="J12" s="1" t="s">
        <v>1086</v>
      </c>
      <c r="K12" s="10"/>
    </row>
    <row r="13" spans="1:11" x14ac:dyDescent="0.2">
      <c r="A13" s="1" t="s">
        <v>98</v>
      </c>
      <c r="B13" s="1" t="s">
        <v>39</v>
      </c>
      <c r="C13" s="1" t="s">
        <v>57</v>
      </c>
      <c r="D13" s="1" t="s">
        <v>12</v>
      </c>
      <c r="E13" s="1" t="s">
        <v>13</v>
      </c>
      <c r="F13" s="1" t="s">
        <v>2052</v>
      </c>
      <c r="G13" s="1" t="s">
        <v>1100</v>
      </c>
      <c r="H13" s="1">
        <v>109851</v>
      </c>
      <c r="I13" s="4">
        <v>0</v>
      </c>
      <c r="J13" s="1" t="s">
        <v>1083</v>
      </c>
      <c r="K13" s="10"/>
    </row>
    <row r="14" spans="1:11" x14ac:dyDescent="0.2">
      <c r="A14" s="1" t="s">
        <v>99</v>
      </c>
      <c r="B14" s="1" t="s">
        <v>29</v>
      </c>
      <c r="C14" s="1" t="s">
        <v>56</v>
      </c>
      <c r="D14" s="1" t="s">
        <v>17</v>
      </c>
      <c r="E14" s="1" t="s">
        <v>13</v>
      </c>
      <c r="F14" s="1" t="s">
        <v>2048</v>
      </c>
      <c r="G14" s="1" t="s">
        <v>1101</v>
      </c>
      <c r="H14" s="1">
        <v>105086</v>
      </c>
      <c r="I14" s="4">
        <v>0.09</v>
      </c>
      <c r="J14" s="1" t="s">
        <v>1087</v>
      </c>
      <c r="K14" s="10"/>
    </row>
    <row r="15" spans="1:11" x14ac:dyDescent="0.2">
      <c r="A15" s="1" t="s">
        <v>100</v>
      </c>
      <c r="B15" s="1" t="s">
        <v>28</v>
      </c>
      <c r="C15" s="1" t="s">
        <v>58</v>
      </c>
      <c r="D15" s="1" t="s">
        <v>12</v>
      </c>
      <c r="E15" s="1" t="s">
        <v>15</v>
      </c>
      <c r="F15" s="1" t="s">
        <v>2057</v>
      </c>
      <c r="G15" s="1" t="s">
        <v>1102</v>
      </c>
      <c r="H15" s="1">
        <v>146742</v>
      </c>
      <c r="I15" s="4">
        <v>0.1</v>
      </c>
      <c r="J15" s="1" t="s">
        <v>78</v>
      </c>
      <c r="K15" s="10"/>
    </row>
    <row r="16" spans="1:11" x14ac:dyDescent="0.2">
      <c r="A16" s="1" t="s">
        <v>101</v>
      </c>
      <c r="B16" s="1" t="s">
        <v>84</v>
      </c>
      <c r="C16" s="1" t="s">
        <v>59</v>
      </c>
      <c r="D16" s="1" t="s">
        <v>17</v>
      </c>
      <c r="E16" s="1" t="s">
        <v>15</v>
      </c>
      <c r="F16" s="1" t="s">
        <v>2058</v>
      </c>
      <c r="G16" s="1" t="s">
        <v>1103</v>
      </c>
      <c r="H16" s="1">
        <v>97078</v>
      </c>
      <c r="I16" s="4">
        <v>0</v>
      </c>
      <c r="J16" s="1" t="s">
        <v>1087</v>
      </c>
      <c r="K16" s="10"/>
    </row>
    <row r="17" spans="1:11" x14ac:dyDescent="0.2">
      <c r="A17" s="1" t="s">
        <v>102</v>
      </c>
      <c r="B17" s="1" t="s">
        <v>11</v>
      </c>
      <c r="C17" s="1" t="s">
        <v>60</v>
      </c>
      <c r="D17" s="1" t="s">
        <v>12</v>
      </c>
      <c r="E17" s="1" t="s">
        <v>15</v>
      </c>
      <c r="F17" s="1" t="s">
        <v>2059</v>
      </c>
      <c r="G17" s="1" t="s">
        <v>1104</v>
      </c>
      <c r="H17" s="1">
        <v>249270</v>
      </c>
      <c r="I17" s="4">
        <v>0.3</v>
      </c>
      <c r="J17" s="1" t="s">
        <v>1083</v>
      </c>
      <c r="K17" s="10"/>
    </row>
    <row r="18" spans="1:11" x14ac:dyDescent="0.2">
      <c r="A18" s="1" t="s">
        <v>103</v>
      </c>
      <c r="B18" s="1" t="s">
        <v>21</v>
      </c>
      <c r="C18" s="1" t="s">
        <v>58</v>
      </c>
      <c r="D18" s="1" t="s">
        <v>12</v>
      </c>
      <c r="E18" s="1" t="s">
        <v>22</v>
      </c>
      <c r="F18" s="1" t="s">
        <v>2060</v>
      </c>
      <c r="G18" s="1" t="s">
        <v>1105</v>
      </c>
      <c r="H18" s="1">
        <v>175837</v>
      </c>
      <c r="I18" s="4">
        <v>0.2</v>
      </c>
      <c r="J18" s="1" t="s">
        <v>1085</v>
      </c>
      <c r="K18" s="10"/>
    </row>
    <row r="19" spans="1:11" x14ac:dyDescent="0.2">
      <c r="A19" s="1" t="s">
        <v>104</v>
      </c>
      <c r="B19" s="1" t="s">
        <v>28</v>
      </c>
      <c r="C19" s="1" t="s">
        <v>61</v>
      </c>
      <c r="D19" s="1" t="s">
        <v>12</v>
      </c>
      <c r="E19" s="1" t="s">
        <v>23</v>
      </c>
      <c r="F19" s="1" t="s">
        <v>2061</v>
      </c>
      <c r="G19" s="1" t="s">
        <v>1106</v>
      </c>
      <c r="H19" s="1">
        <v>154828</v>
      </c>
      <c r="I19" s="4">
        <v>0.13</v>
      </c>
      <c r="J19" s="1" t="s">
        <v>1083</v>
      </c>
      <c r="K19" s="10"/>
    </row>
    <row r="20" spans="1:11" x14ac:dyDescent="0.2">
      <c r="A20" s="1" t="s">
        <v>105</v>
      </c>
      <c r="B20" s="1" t="s">
        <v>21</v>
      </c>
      <c r="C20" s="1" t="s">
        <v>54</v>
      </c>
      <c r="D20" s="1" t="s">
        <v>17</v>
      </c>
      <c r="E20" s="1" t="s">
        <v>13</v>
      </c>
      <c r="F20" s="1" t="s">
        <v>2061</v>
      </c>
      <c r="G20" s="1" t="s">
        <v>1107</v>
      </c>
      <c r="H20" s="1">
        <v>186503</v>
      </c>
      <c r="I20" s="4">
        <v>0.24</v>
      </c>
      <c r="J20" s="1" t="s">
        <v>1088</v>
      </c>
      <c r="K20" s="10"/>
    </row>
    <row r="21" spans="1:11" x14ac:dyDescent="0.2">
      <c r="A21" s="1" t="s">
        <v>106</v>
      </c>
      <c r="B21" s="1" t="s">
        <v>21</v>
      </c>
      <c r="C21" s="1" t="s">
        <v>62</v>
      </c>
      <c r="D21" s="1" t="s">
        <v>17</v>
      </c>
      <c r="E21" s="1" t="s">
        <v>15</v>
      </c>
      <c r="F21" s="1" t="s">
        <v>2062</v>
      </c>
      <c r="G21" s="1" t="s">
        <v>1108</v>
      </c>
      <c r="H21" s="1">
        <v>166331</v>
      </c>
      <c r="I21" s="4">
        <v>0.18</v>
      </c>
      <c r="J21" s="1" t="s">
        <v>77</v>
      </c>
      <c r="K21" s="10"/>
    </row>
    <row r="22" spans="1:11" x14ac:dyDescent="0.2">
      <c r="A22" s="1" t="s">
        <v>107</v>
      </c>
      <c r="B22" s="1" t="s">
        <v>28</v>
      </c>
      <c r="C22" s="1" t="s">
        <v>50</v>
      </c>
      <c r="D22" s="1" t="s">
        <v>17</v>
      </c>
      <c r="E22" s="1" t="s">
        <v>23</v>
      </c>
      <c r="F22" s="1" t="s">
        <v>2063</v>
      </c>
      <c r="G22" s="1" t="s">
        <v>1109</v>
      </c>
      <c r="H22" s="1">
        <v>146140</v>
      </c>
      <c r="I22" s="4">
        <v>0.1</v>
      </c>
      <c r="J22" s="1" t="s">
        <v>79</v>
      </c>
      <c r="K22" s="10"/>
    </row>
    <row r="23" spans="1:11" x14ac:dyDescent="0.2">
      <c r="A23" s="1" t="s">
        <v>108</v>
      </c>
      <c r="B23" s="1" t="s">
        <v>21</v>
      </c>
      <c r="C23" s="1" t="s">
        <v>63</v>
      </c>
      <c r="D23" s="1" t="s">
        <v>12</v>
      </c>
      <c r="E23" s="1" t="s">
        <v>23</v>
      </c>
      <c r="F23" s="1" t="s">
        <v>2056</v>
      </c>
      <c r="G23" s="1" t="s">
        <v>1110</v>
      </c>
      <c r="H23" s="1">
        <v>151703</v>
      </c>
      <c r="I23" s="4">
        <v>0.21</v>
      </c>
      <c r="J23" s="1" t="s">
        <v>1086</v>
      </c>
      <c r="K23" s="10"/>
    </row>
    <row r="24" spans="1:11" x14ac:dyDescent="0.2">
      <c r="A24" s="1" t="s">
        <v>109</v>
      </c>
      <c r="B24" s="1" t="s">
        <v>21</v>
      </c>
      <c r="C24" s="1" t="s">
        <v>49</v>
      </c>
      <c r="D24" s="1" t="s">
        <v>17</v>
      </c>
      <c r="E24" s="1" t="s">
        <v>23</v>
      </c>
      <c r="F24" s="1" t="s">
        <v>2048</v>
      </c>
      <c r="G24" s="1" t="s">
        <v>1111</v>
      </c>
      <c r="H24" s="1">
        <v>172787</v>
      </c>
      <c r="I24" s="4">
        <v>0.28000000000000003</v>
      </c>
      <c r="J24" s="1" t="s">
        <v>80</v>
      </c>
      <c r="K24" s="10"/>
    </row>
    <row r="25" spans="1:11" x14ac:dyDescent="0.2">
      <c r="A25" s="1" t="s">
        <v>110</v>
      </c>
      <c r="B25" s="1" t="s">
        <v>31</v>
      </c>
      <c r="C25" s="1" t="s">
        <v>64</v>
      </c>
      <c r="D25" s="1" t="s">
        <v>17</v>
      </c>
      <c r="E25" s="1" t="s">
        <v>13</v>
      </c>
      <c r="F25" s="1" t="s">
        <v>2064</v>
      </c>
      <c r="G25" s="1" t="s">
        <v>1112</v>
      </c>
      <c r="H25" s="1">
        <v>49998</v>
      </c>
      <c r="I25" s="4">
        <v>0</v>
      </c>
      <c r="J25" s="1" t="s">
        <v>1083</v>
      </c>
      <c r="K25" s="10"/>
    </row>
    <row r="26" spans="1:11" x14ac:dyDescent="0.2">
      <c r="A26" s="1" t="s">
        <v>111</v>
      </c>
      <c r="B26" s="1" t="s">
        <v>11</v>
      </c>
      <c r="C26" s="1" t="s">
        <v>64</v>
      </c>
      <c r="D26" s="1" t="s">
        <v>17</v>
      </c>
      <c r="E26" s="1" t="s">
        <v>15</v>
      </c>
      <c r="F26" s="1" t="s">
        <v>2065</v>
      </c>
      <c r="G26" s="1" t="s">
        <v>1113</v>
      </c>
      <c r="H26" s="1">
        <v>207172</v>
      </c>
      <c r="I26" s="4">
        <v>0.31</v>
      </c>
      <c r="J26" s="1" t="s">
        <v>77</v>
      </c>
      <c r="K26" s="10"/>
    </row>
    <row r="27" spans="1:11" x14ac:dyDescent="0.2">
      <c r="A27" s="1" t="s">
        <v>112</v>
      </c>
      <c r="B27" s="1" t="s">
        <v>21</v>
      </c>
      <c r="C27" s="1" t="s">
        <v>65</v>
      </c>
      <c r="D27" s="1" t="s">
        <v>17</v>
      </c>
      <c r="E27" s="1" t="s">
        <v>22</v>
      </c>
      <c r="F27" s="1" t="s">
        <v>2059</v>
      </c>
      <c r="G27" s="1" t="s">
        <v>1114</v>
      </c>
      <c r="H27" s="1">
        <v>152239</v>
      </c>
      <c r="I27" s="4">
        <v>0.23</v>
      </c>
      <c r="J27" s="1" t="s">
        <v>1088</v>
      </c>
      <c r="K27" s="10"/>
    </row>
    <row r="28" spans="1:11" x14ac:dyDescent="0.2">
      <c r="A28" s="1" t="s">
        <v>113</v>
      </c>
      <c r="B28" s="1" t="s">
        <v>18</v>
      </c>
      <c r="C28" s="1" t="s">
        <v>66</v>
      </c>
      <c r="D28" s="1" t="s">
        <v>12</v>
      </c>
      <c r="E28" s="1" t="s">
        <v>23</v>
      </c>
      <c r="F28" s="1" t="s">
        <v>2063</v>
      </c>
      <c r="G28" s="1" t="s">
        <v>1115</v>
      </c>
      <c r="H28" s="1">
        <v>98581</v>
      </c>
      <c r="I28" s="4">
        <v>0</v>
      </c>
      <c r="J28" s="1" t="s">
        <v>80</v>
      </c>
      <c r="K28" s="10"/>
    </row>
    <row r="29" spans="1:11" x14ac:dyDescent="0.2">
      <c r="A29" s="1" t="s">
        <v>114</v>
      </c>
      <c r="B29" s="1" t="s">
        <v>11</v>
      </c>
      <c r="C29" s="1" t="s">
        <v>57</v>
      </c>
      <c r="D29" s="1" t="s">
        <v>17</v>
      </c>
      <c r="E29" s="1" t="s">
        <v>15</v>
      </c>
      <c r="F29" s="1" t="s">
        <v>2066</v>
      </c>
      <c r="G29" s="1" t="s">
        <v>1116</v>
      </c>
      <c r="H29" s="1">
        <v>246231</v>
      </c>
      <c r="I29" s="4">
        <v>0.31</v>
      </c>
      <c r="J29" s="1" t="s">
        <v>1083</v>
      </c>
      <c r="K29" s="10"/>
    </row>
    <row r="30" spans="1:11" x14ac:dyDescent="0.2">
      <c r="A30" s="1" t="s">
        <v>115</v>
      </c>
      <c r="B30" s="1" t="s">
        <v>45</v>
      </c>
      <c r="C30" s="1" t="s">
        <v>57</v>
      </c>
      <c r="D30" s="1" t="s">
        <v>17</v>
      </c>
      <c r="E30" s="1" t="s">
        <v>15</v>
      </c>
      <c r="F30" s="1" t="s">
        <v>2061</v>
      </c>
      <c r="G30" s="1" t="s">
        <v>1117</v>
      </c>
      <c r="H30" s="1">
        <v>99354</v>
      </c>
      <c r="I30" s="4">
        <v>0.12</v>
      </c>
      <c r="J30" s="1" t="s">
        <v>81</v>
      </c>
      <c r="K30" s="10"/>
    </row>
    <row r="31" spans="1:11" x14ac:dyDescent="0.2">
      <c r="A31" s="1" t="s">
        <v>116</v>
      </c>
      <c r="B31" s="1" t="s">
        <v>11</v>
      </c>
      <c r="C31" s="1" t="s">
        <v>54</v>
      </c>
      <c r="D31" s="1" t="s">
        <v>17</v>
      </c>
      <c r="E31" s="1" t="s">
        <v>15</v>
      </c>
      <c r="F31" s="1" t="s">
        <v>2067</v>
      </c>
      <c r="G31" s="1" t="s">
        <v>1118</v>
      </c>
      <c r="H31" s="1">
        <v>231141</v>
      </c>
      <c r="I31" s="4">
        <v>0.34</v>
      </c>
      <c r="J31" s="1" t="s">
        <v>81</v>
      </c>
      <c r="K31" s="10"/>
    </row>
    <row r="32" spans="1:11" x14ac:dyDescent="0.2">
      <c r="A32" s="1" t="s">
        <v>117</v>
      </c>
      <c r="B32" s="1" t="s">
        <v>34</v>
      </c>
      <c r="C32" s="1" t="s">
        <v>49</v>
      </c>
      <c r="D32" s="1" t="s">
        <v>17</v>
      </c>
      <c r="E32" s="1" t="s">
        <v>15</v>
      </c>
      <c r="F32" s="1" t="s">
        <v>2068</v>
      </c>
      <c r="G32" s="1" t="s">
        <v>1119</v>
      </c>
      <c r="H32" s="1">
        <v>54775</v>
      </c>
      <c r="I32" s="4">
        <v>0</v>
      </c>
      <c r="J32" s="1" t="s">
        <v>1088</v>
      </c>
      <c r="K32" s="10"/>
    </row>
    <row r="33" spans="1:11" x14ac:dyDescent="0.2">
      <c r="A33" s="1" t="s">
        <v>118</v>
      </c>
      <c r="B33" s="1" t="s">
        <v>31</v>
      </c>
      <c r="C33" s="1" t="s">
        <v>52</v>
      </c>
      <c r="D33" s="1" t="s">
        <v>17</v>
      </c>
      <c r="E33" s="1" t="s">
        <v>23</v>
      </c>
      <c r="F33" s="1" t="s">
        <v>2060</v>
      </c>
      <c r="G33" s="1" t="s">
        <v>1120</v>
      </c>
      <c r="H33" s="1">
        <v>55499</v>
      </c>
      <c r="I33" s="4">
        <v>0</v>
      </c>
      <c r="J33" s="1" t="s">
        <v>79</v>
      </c>
      <c r="K33" s="10"/>
    </row>
    <row r="34" spans="1:11" x14ac:dyDescent="0.2">
      <c r="A34" s="1" t="s">
        <v>119</v>
      </c>
      <c r="B34" s="1" t="s">
        <v>30</v>
      </c>
      <c r="C34" s="1" t="s">
        <v>62</v>
      </c>
      <c r="D34" s="1" t="s">
        <v>17</v>
      </c>
      <c r="E34" s="1" t="s">
        <v>13</v>
      </c>
      <c r="F34" s="1" t="s">
        <v>2069</v>
      </c>
      <c r="G34" s="1" t="s">
        <v>1121</v>
      </c>
      <c r="H34" s="1">
        <v>66521</v>
      </c>
      <c r="I34" s="4">
        <v>0</v>
      </c>
      <c r="J34" s="1" t="s">
        <v>1083</v>
      </c>
      <c r="K34" s="10"/>
    </row>
    <row r="35" spans="1:11" x14ac:dyDescent="0.2">
      <c r="A35" s="1" t="s">
        <v>120</v>
      </c>
      <c r="B35" s="1" t="s">
        <v>44</v>
      </c>
      <c r="C35" s="1" t="s">
        <v>64</v>
      </c>
      <c r="D35" s="1" t="s">
        <v>17</v>
      </c>
      <c r="E35" s="1" t="s">
        <v>15</v>
      </c>
      <c r="F35" s="1" t="s">
        <v>2070</v>
      </c>
      <c r="G35" s="1" t="s">
        <v>1122</v>
      </c>
      <c r="H35" s="1">
        <v>59100</v>
      </c>
      <c r="I35" s="4">
        <v>0</v>
      </c>
      <c r="J35" s="1" t="s">
        <v>77</v>
      </c>
      <c r="K35" s="10"/>
    </row>
    <row r="36" spans="1:11" x14ac:dyDescent="0.2">
      <c r="A36" s="1" t="s">
        <v>121</v>
      </c>
      <c r="B36" s="1" t="s">
        <v>31</v>
      </c>
      <c r="C36" s="1" t="s">
        <v>58</v>
      </c>
      <c r="D36" s="1" t="s">
        <v>12</v>
      </c>
      <c r="E36" s="1" t="s">
        <v>13</v>
      </c>
      <c r="F36" s="1" t="s">
        <v>2052</v>
      </c>
      <c r="G36" s="1" t="s">
        <v>1123</v>
      </c>
      <c r="H36" s="1">
        <v>49011</v>
      </c>
      <c r="I36" s="4">
        <v>0</v>
      </c>
      <c r="J36" s="1" t="s">
        <v>1084</v>
      </c>
      <c r="K36" s="10"/>
    </row>
    <row r="37" spans="1:11" x14ac:dyDescent="0.2">
      <c r="A37" s="1" t="s">
        <v>122</v>
      </c>
      <c r="B37" s="1" t="s">
        <v>16</v>
      </c>
      <c r="C37" s="1" t="s">
        <v>50</v>
      </c>
      <c r="D37" s="1" t="s">
        <v>12</v>
      </c>
      <c r="E37" s="1" t="s">
        <v>13</v>
      </c>
      <c r="F37" s="1" t="s">
        <v>2071</v>
      </c>
      <c r="G37" s="1" t="s">
        <v>1124</v>
      </c>
      <c r="H37" s="1">
        <v>99575</v>
      </c>
      <c r="I37" s="4">
        <v>0</v>
      </c>
      <c r="J37" s="1" t="s">
        <v>1087</v>
      </c>
      <c r="K37" s="10"/>
    </row>
    <row r="38" spans="1:11" x14ac:dyDescent="0.2">
      <c r="A38" s="1" t="s">
        <v>123</v>
      </c>
      <c r="B38" s="1" t="s">
        <v>39</v>
      </c>
      <c r="C38" s="1" t="s">
        <v>67</v>
      </c>
      <c r="D38" s="1" t="s">
        <v>12</v>
      </c>
      <c r="E38" s="1" t="s">
        <v>15</v>
      </c>
      <c r="F38" s="1" t="s">
        <v>2055</v>
      </c>
      <c r="G38" s="1" t="s">
        <v>1125</v>
      </c>
      <c r="H38" s="1">
        <v>99989</v>
      </c>
      <c r="I38" s="4">
        <v>0</v>
      </c>
      <c r="J38" s="1" t="s">
        <v>82</v>
      </c>
      <c r="K38" s="10"/>
    </row>
    <row r="39" spans="1:11" x14ac:dyDescent="0.2">
      <c r="A39" s="1" t="s">
        <v>124</v>
      </c>
      <c r="B39" s="1" t="s">
        <v>11</v>
      </c>
      <c r="C39" s="1" t="s">
        <v>60</v>
      </c>
      <c r="D39" s="1" t="s">
        <v>17</v>
      </c>
      <c r="E39" s="1" t="s">
        <v>13</v>
      </c>
      <c r="F39" s="1" t="s">
        <v>2052</v>
      </c>
      <c r="G39" s="1" t="s">
        <v>1126</v>
      </c>
      <c r="H39" s="1">
        <v>256420</v>
      </c>
      <c r="I39" s="4">
        <v>0.3</v>
      </c>
      <c r="J39" s="1" t="s">
        <v>1085</v>
      </c>
      <c r="K39" s="10"/>
    </row>
    <row r="40" spans="1:11" x14ac:dyDescent="0.2">
      <c r="A40" s="1" t="s">
        <v>125</v>
      </c>
      <c r="B40" s="1" t="s">
        <v>24</v>
      </c>
      <c r="C40" s="1" t="s">
        <v>50</v>
      </c>
      <c r="D40" s="1" t="s">
        <v>12</v>
      </c>
      <c r="E40" s="1" t="s">
        <v>23</v>
      </c>
      <c r="F40" s="1" t="s">
        <v>2072</v>
      </c>
      <c r="G40" s="1" t="s">
        <v>1127</v>
      </c>
      <c r="H40" s="1">
        <v>78940</v>
      </c>
      <c r="I40" s="4">
        <v>0</v>
      </c>
      <c r="J40" s="1" t="s">
        <v>1086</v>
      </c>
      <c r="K40" s="10"/>
    </row>
    <row r="41" spans="1:11" x14ac:dyDescent="0.2">
      <c r="A41" s="1" t="s">
        <v>126</v>
      </c>
      <c r="B41" s="1" t="s">
        <v>16</v>
      </c>
      <c r="C41" s="1" t="s">
        <v>54</v>
      </c>
      <c r="D41" s="1" t="s">
        <v>12</v>
      </c>
      <c r="E41" s="1" t="s">
        <v>23</v>
      </c>
      <c r="F41" s="1" t="s">
        <v>2051</v>
      </c>
      <c r="G41" s="1" t="s">
        <v>1128</v>
      </c>
      <c r="H41" s="1">
        <v>82872</v>
      </c>
      <c r="I41" s="4">
        <v>0</v>
      </c>
      <c r="J41" s="1" t="s">
        <v>79</v>
      </c>
      <c r="K41" s="10"/>
    </row>
    <row r="42" spans="1:11" x14ac:dyDescent="0.2">
      <c r="A42" s="1" t="s">
        <v>127</v>
      </c>
      <c r="B42" s="1" t="s">
        <v>36</v>
      </c>
      <c r="C42" s="1" t="s">
        <v>65</v>
      </c>
      <c r="D42" s="1" t="s">
        <v>17</v>
      </c>
      <c r="E42" s="1" t="s">
        <v>15</v>
      </c>
      <c r="F42" s="1" t="s">
        <v>2070</v>
      </c>
      <c r="G42" s="1" t="s">
        <v>1129</v>
      </c>
      <c r="H42" s="1">
        <v>86317</v>
      </c>
      <c r="I42" s="4">
        <v>0</v>
      </c>
      <c r="J42" s="1" t="s">
        <v>82</v>
      </c>
      <c r="K42" s="10"/>
    </row>
    <row r="43" spans="1:11" x14ac:dyDescent="0.2">
      <c r="A43" s="1" t="s">
        <v>128</v>
      </c>
      <c r="B43" s="1" t="s">
        <v>29</v>
      </c>
      <c r="C43" s="1" t="s">
        <v>61</v>
      </c>
      <c r="D43" s="1" t="s">
        <v>12</v>
      </c>
      <c r="E43" s="1" t="s">
        <v>13</v>
      </c>
      <c r="F43" s="1" t="s">
        <v>2073</v>
      </c>
      <c r="G43" s="1" t="s">
        <v>1130</v>
      </c>
      <c r="H43" s="1">
        <v>113135</v>
      </c>
      <c r="I43" s="4">
        <v>0.05</v>
      </c>
      <c r="J43" s="1" t="s">
        <v>1087</v>
      </c>
      <c r="K43" s="10"/>
    </row>
    <row r="44" spans="1:11" x14ac:dyDescent="0.2">
      <c r="A44" s="1" t="s">
        <v>129</v>
      </c>
      <c r="B44" s="1" t="s">
        <v>11</v>
      </c>
      <c r="C44" s="1" t="s">
        <v>68</v>
      </c>
      <c r="D44" s="1" t="s">
        <v>17</v>
      </c>
      <c r="E44" s="1" t="s">
        <v>13</v>
      </c>
      <c r="F44" s="1" t="s">
        <v>2074</v>
      </c>
      <c r="G44" s="1" t="s">
        <v>1131</v>
      </c>
      <c r="H44" s="1">
        <v>199808</v>
      </c>
      <c r="I44" s="4">
        <v>0.32</v>
      </c>
      <c r="J44" s="1" t="s">
        <v>1083</v>
      </c>
      <c r="K44" s="10"/>
    </row>
    <row r="45" spans="1:11" x14ac:dyDescent="0.2">
      <c r="A45" s="1" t="s">
        <v>130</v>
      </c>
      <c r="B45" s="1" t="s">
        <v>44</v>
      </c>
      <c r="C45" s="1" t="s">
        <v>64</v>
      </c>
      <c r="D45" s="1" t="s">
        <v>17</v>
      </c>
      <c r="E45" s="1" t="s">
        <v>15</v>
      </c>
      <c r="F45" s="1" t="s">
        <v>2064</v>
      </c>
      <c r="G45" s="1" t="s">
        <v>1132</v>
      </c>
      <c r="H45" s="1">
        <v>56037</v>
      </c>
      <c r="I45" s="4">
        <v>0</v>
      </c>
      <c r="J45" s="1" t="s">
        <v>78</v>
      </c>
      <c r="K45" s="10"/>
    </row>
    <row r="46" spans="1:11" x14ac:dyDescent="0.2">
      <c r="A46" s="1" t="s">
        <v>131</v>
      </c>
      <c r="B46" s="1" t="s">
        <v>28</v>
      </c>
      <c r="C46" s="1" t="s">
        <v>60</v>
      </c>
      <c r="D46" s="1" t="s">
        <v>12</v>
      </c>
      <c r="E46" s="1" t="s">
        <v>13</v>
      </c>
      <c r="F46" s="1" t="s">
        <v>2054</v>
      </c>
      <c r="G46" s="1" t="s">
        <v>1133</v>
      </c>
      <c r="H46" s="1">
        <v>122350</v>
      </c>
      <c r="I46" s="4">
        <v>0.12</v>
      </c>
      <c r="J46" s="1" t="s">
        <v>1085</v>
      </c>
      <c r="K46" s="10"/>
    </row>
    <row r="47" spans="1:11" x14ac:dyDescent="0.2">
      <c r="A47" s="1" t="s">
        <v>132</v>
      </c>
      <c r="B47" s="1" t="s">
        <v>16</v>
      </c>
      <c r="C47" s="1" t="s">
        <v>49</v>
      </c>
      <c r="D47" s="1" t="s">
        <v>17</v>
      </c>
      <c r="E47" s="1" t="s">
        <v>13</v>
      </c>
      <c r="F47" s="1" t="s">
        <v>2075</v>
      </c>
      <c r="G47" s="1" t="s">
        <v>1134</v>
      </c>
      <c r="H47" s="1">
        <v>92952</v>
      </c>
      <c r="I47" s="4">
        <v>0</v>
      </c>
      <c r="J47" s="1" t="s">
        <v>1083</v>
      </c>
      <c r="K47" s="10"/>
    </row>
    <row r="48" spans="1:11" x14ac:dyDescent="0.2">
      <c r="A48" s="1" t="s">
        <v>133</v>
      </c>
      <c r="B48" s="1" t="s">
        <v>25</v>
      </c>
      <c r="C48" s="1" t="s">
        <v>54</v>
      </c>
      <c r="D48" s="1" t="s">
        <v>17</v>
      </c>
      <c r="E48" s="1" t="s">
        <v>23</v>
      </c>
      <c r="F48" s="1" t="s">
        <v>2071</v>
      </c>
      <c r="G48" s="1" t="s">
        <v>1135</v>
      </c>
      <c r="H48" s="1">
        <v>79921</v>
      </c>
      <c r="I48" s="4">
        <v>0.05</v>
      </c>
      <c r="J48" s="1" t="s">
        <v>1087</v>
      </c>
      <c r="K48" s="10"/>
    </row>
    <row r="49" spans="1:11" x14ac:dyDescent="0.2">
      <c r="A49" s="1" t="s">
        <v>134</v>
      </c>
      <c r="B49" s="1" t="s">
        <v>21</v>
      </c>
      <c r="C49" s="1" t="s">
        <v>49</v>
      </c>
      <c r="D49" s="1" t="s">
        <v>12</v>
      </c>
      <c r="E49" s="1" t="s">
        <v>22</v>
      </c>
      <c r="F49" s="1" t="s">
        <v>2064</v>
      </c>
      <c r="G49" s="1" t="s">
        <v>1136</v>
      </c>
      <c r="H49" s="1">
        <v>167199</v>
      </c>
      <c r="I49" s="4">
        <v>0.2</v>
      </c>
      <c r="J49" s="1" t="s">
        <v>1083</v>
      </c>
      <c r="K49" s="10"/>
    </row>
    <row r="50" spans="1:11" x14ac:dyDescent="0.2">
      <c r="A50" s="1" t="s">
        <v>135</v>
      </c>
      <c r="B50" s="1" t="s">
        <v>18</v>
      </c>
      <c r="C50" s="1" t="s">
        <v>69</v>
      </c>
      <c r="D50" s="1" t="s">
        <v>17</v>
      </c>
      <c r="E50" s="1" t="s">
        <v>13</v>
      </c>
      <c r="F50" s="1" t="s">
        <v>2074</v>
      </c>
      <c r="G50" s="1" t="s">
        <v>1137</v>
      </c>
      <c r="H50" s="1">
        <v>71476</v>
      </c>
      <c r="I50" s="4">
        <v>0</v>
      </c>
      <c r="J50" s="1" t="s">
        <v>1085</v>
      </c>
      <c r="K50" s="10"/>
    </row>
    <row r="51" spans="1:11" x14ac:dyDescent="0.2">
      <c r="A51" s="1" t="s">
        <v>136</v>
      </c>
      <c r="B51" s="1" t="s">
        <v>21</v>
      </c>
      <c r="C51" s="1" t="s">
        <v>67</v>
      </c>
      <c r="D51" s="1" t="s">
        <v>12</v>
      </c>
      <c r="E51" s="1" t="s">
        <v>13</v>
      </c>
      <c r="F51" s="1" t="s">
        <v>2062</v>
      </c>
      <c r="G51" s="1" t="s">
        <v>1138</v>
      </c>
      <c r="H51" s="1">
        <v>189420</v>
      </c>
      <c r="I51" s="4">
        <v>0.2</v>
      </c>
      <c r="J51" s="1" t="s">
        <v>1083</v>
      </c>
      <c r="K51" s="10"/>
    </row>
    <row r="52" spans="1:11" x14ac:dyDescent="0.2">
      <c r="A52" s="1" t="s">
        <v>137</v>
      </c>
      <c r="B52" s="1" t="s">
        <v>14</v>
      </c>
      <c r="C52" s="1" t="s">
        <v>70</v>
      </c>
      <c r="D52" s="1" t="s">
        <v>12</v>
      </c>
      <c r="E52" s="1" t="s">
        <v>13</v>
      </c>
      <c r="F52" s="1" t="s">
        <v>2061</v>
      </c>
      <c r="G52" s="1" t="s">
        <v>1139</v>
      </c>
      <c r="H52" s="1">
        <v>64057</v>
      </c>
      <c r="I52" s="4">
        <v>0</v>
      </c>
      <c r="J52" s="1" t="s">
        <v>1085</v>
      </c>
      <c r="K52" s="10"/>
    </row>
    <row r="53" spans="1:11" x14ac:dyDescent="0.2">
      <c r="A53" s="1" t="s">
        <v>138</v>
      </c>
      <c r="B53" s="1" t="s">
        <v>30</v>
      </c>
      <c r="C53" s="1" t="s">
        <v>71</v>
      </c>
      <c r="D53" s="1" t="s">
        <v>12</v>
      </c>
      <c r="E53" s="1" t="s">
        <v>22</v>
      </c>
      <c r="F53" s="1" t="s">
        <v>2052</v>
      </c>
      <c r="G53" s="1" t="s">
        <v>1140</v>
      </c>
      <c r="H53" s="1">
        <v>68728</v>
      </c>
      <c r="I53" s="4">
        <v>0</v>
      </c>
      <c r="J53" s="1" t="s">
        <v>1085</v>
      </c>
      <c r="K53" s="10"/>
    </row>
    <row r="54" spans="1:11" x14ac:dyDescent="0.2">
      <c r="A54" s="1" t="s">
        <v>139</v>
      </c>
      <c r="B54" s="1" t="s">
        <v>28</v>
      </c>
      <c r="C54" s="1" t="s">
        <v>50</v>
      </c>
      <c r="D54" s="1" t="s">
        <v>12</v>
      </c>
      <c r="E54" s="1" t="s">
        <v>15</v>
      </c>
      <c r="F54" s="1" t="s">
        <v>2053</v>
      </c>
      <c r="G54" s="1" t="s">
        <v>1141</v>
      </c>
      <c r="H54" s="1">
        <v>125633</v>
      </c>
      <c r="I54" s="4">
        <v>0.11</v>
      </c>
      <c r="J54" s="1" t="s">
        <v>81</v>
      </c>
      <c r="K54" s="10"/>
    </row>
    <row r="55" spans="1:11" x14ac:dyDescent="0.2">
      <c r="A55" s="1" t="s">
        <v>140</v>
      </c>
      <c r="B55" s="1" t="s">
        <v>30</v>
      </c>
      <c r="C55" s="1" t="s">
        <v>71</v>
      </c>
      <c r="D55" s="1" t="s">
        <v>17</v>
      </c>
      <c r="E55" s="1" t="s">
        <v>23</v>
      </c>
      <c r="F55" s="1" t="s">
        <v>2072</v>
      </c>
      <c r="G55" s="1" t="s">
        <v>1142</v>
      </c>
      <c r="H55" s="1">
        <v>66889</v>
      </c>
      <c r="I55" s="4">
        <v>0</v>
      </c>
      <c r="J55" s="1" t="s">
        <v>1088</v>
      </c>
      <c r="K55" s="10"/>
    </row>
    <row r="56" spans="1:11" x14ac:dyDescent="0.2">
      <c r="A56" s="1" t="s">
        <v>141</v>
      </c>
      <c r="B56" s="1" t="s">
        <v>21</v>
      </c>
      <c r="C56" s="1" t="s">
        <v>72</v>
      </c>
      <c r="D56" s="1" t="s">
        <v>12</v>
      </c>
      <c r="E56" s="1" t="s">
        <v>15</v>
      </c>
      <c r="F56" s="1" t="s">
        <v>2056</v>
      </c>
      <c r="G56" s="1" t="s">
        <v>1143</v>
      </c>
      <c r="H56" s="1">
        <v>178700</v>
      </c>
      <c r="I56" s="4">
        <v>0.28999999999999998</v>
      </c>
      <c r="J56" s="1" t="s">
        <v>1083</v>
      </c>
      <c r="K56" s="10"/>
    </row>
    <row r="57" spans="1:11" x14ac:dyDescent="0.2">
      <c r="A57" s="1" t="s">
        <v>142</v>
      </c>
      <c r="B57" s="1" t="s">
        <v>47</v>
      </c>
      <c r="C57" s="1" t="s">
        <v>69</v>
      </c>
      <c r="D57" s="1" t="s">
        <v>12</v>
      </c>
      <c r="E57" s="1" t="s">
        <v>13</v>
      </c>
      <c r="F57" s="1" t="s">
        <v>2076</v>
      </c>
      <c r="G57" s="1" t="s">
        <v>1144</v>
      </c>
      <c r="H57" s="1">
        <v>83990</v>
      </c>
      <c r="I57" s="4">
        <v>0</v>
      </c>
      <c r="J57" s="1" t="s">
        <v>1084</v>
      </c>
      <c r="K57" s="10"/>
    </row>
    <row r="58" spans="1:11" x14ac:dyDescent="0.2">
      <c r="A58" s="1" t="s">
        <v>143</v>
      </c>
      <c r="B58" s="1" t="s">
        <v>27</v>
      </c>
      <c r="C58" s="1" t="s">
        <v>66</v>
      </c>
      <c r="D58" s="1" t="s">
        <v>12</v>
      </c>
      <c r="E58" s="1" t="s">
        <v>13</v>
      </c>
      <c r="F58" s="1" t="s">
        <v>2074</v>
      </c>
      <c r="G58" s="1" t="s">
        <v>1145</v>
      </c>
      <c r="H58" s="1">
        <v>102043</v>
      </c>
      <c r="I58" s="4">
        <v>0</v>
      </c>
      <c r="J58" s="1" t="s">
        <v>1084</v>
      </c>
      <c r="K58" s="10"/>
    </row>
    <row r="59" spans="1:11" x14ac:dyDescent="0.2">
      <c r="A59" s="1" t="s">
        <v>144</v>
      </c>
      <c r="B59" s="1" t="s">
        <v>32</v>
      </c>
      <c r="C59" s="1" t="s">
        <v>67</v>
      </c>
      <c r="D59" s="1" t="s">
        <v>12</v>
      </c>
      <c r="E59" s="1" t="s">
        <v>15</v>
      </c>
      <c r="F59" s="1" t="s">
        <v>2077</v>
      </c>
      <c r="G59" s="1" t="s">
        <v>1146</v>
      </c>
      <c r="H59" s="1">
        <v>90678</v>
      </c>
      <c r="I59" s="4">
        <v>0</v>
      </c>
      <c r="J59" s="1" t="s">
        <v>1088</v>
      </c>
      <c r="K59" s="10"/>
    </row>
    <row r="60" spans="1:11" x14ac:dyDescent="0.2">
      <c r="A60" s="1" t="s">
        <v>145</v>
      </c>
      <c r="B60" s="1" t="s">
        <v>38</v>
      </c>
      <c r="C60" s="1" t="s">
        <v>56</v>
      </c>
      <c r="D60" s="1" t="s">
        <v>12</v>
      </c>
      <c r="E60" s="1" t="s">
        <v>22</v>
      </c>
      <c r="F60" s="1" t="s">
        <v>2077</v>
      </c>
      <c r="G60" s="1" t="s">
        <v>1147</v>
      </c>
      <c r="H60" s="1">
        <v>59067</v>
      </c>
      <c r="I60" s="4">
        <v>0</v>
      </c>
      <c r="J60" s="1" t="s">
        <v>1086</v>
      </c>
      <c r="K60" s="10"/>
    </row>
    <row r="61" spans="1:11" x14ac:dyDescent="0.2">
      <c r="A61" s="1" t="s">
        <v>146</v>
      </c>
      <c r="B61" s="1" t="s">
        <v>28</v>
      </c>
      <c r="C61" s="1" t="s">
        <v>60</v>
      </c>
      <c r="D61" s="1" t="s">
        <v>17</v>
      </c>
      <c r="E61" s="1" t="s">
        <v>15</v>
      </c>
      <c r="F61" s="1" t="s">
        <v>2062</v>
      </c>
      <c r="G61" s="1" t="s">
        <v>1148</v>
      </c>
      <c r="H61" s="1">
        <v>135062</v>
      </c>
      <c r="I61" s="4">
        <v>0.15</v>
      </c>
      <c r="J61" s="1" t="s">
        <v>82</v>
      </c>
      <c r="K61" s="10"/>
    </row>
    <row r="62" spans="1:11" x14ac:dyDescent="0.2">
      <c r="A62" s="1" t="s">
        <v>147</v>
      </c>
      <c r="B62" s="1" t="s">
        <v>28</v>
      </c>
      <c r="C62" s="1" t="s">
        <v>54</v>
      </c>
      <c r="D62" s="1" t="s">
        <v>12</v>
      </c>
      <c r="E62" s="1" t="s">
        <v>23</v>
      </c>
      <c r="F62" s="1" t="s">
        <v>2047</v>
      </c>
      <c r="G62" s="1" t="s">
        <v>1149</v>
      </c>
      <c r="H62" s="1">
        <v>159044</v>
      </c>
      <c r="I62" s="4">
        <v>0.1</v>
      </c>
      <c r="J62" s="1" t="s">
        <v>79</v>
      </c>
      <c r="K62" s="10"/>
    </row>
    <row r="63" spans="1:11" x14ac:dyDescent="0.2">
      <c r="A63" s="1" t="s">
        <v>148</v>
      </c>
      <c r="B63" s="1" t="s">
        <v>84</v>
      </c>
      <c r="C63" s="1" t="s">
        <v>55</v>
      </c>
      <c r="D63" s="1" t="s">
        <v>12</v>
      </c>
      <c r="E63" s="1" t="s">
        <v>23</v>
      </c>
      <c r="F63" s="1" t="s">
        <v>2065</v>
      </c>
      <c r="G63" s="1" t="s">
        <v>1150</v>
      </c>
      <c r="H63" s="1">
        <v>74691</v>
      </c>
      <c r="I63" s="4">
        <v>0</v>
      </c>
      <c r="J63" s="1" t="s">
        <v>79</v>
      </c>
      <c r="K63" s="10"/>
    </row>
    <row r="64" spans="1:11" x14ac:dyDescent="0.2">
      <c r="A64" s="1" t="s">
        <v>149</v>
      </c>
      <c r="B64" s="1" t="s">
        <v>45</v>
      </c>
      <c r="C64" s="1" t="s">
        <v>66</v>
      </c>
      <c r="D64" s="1" t="s">
        <v>12</v>
      </c>
      <c r="E64" s="1" t="s">
        <v>23</v>
      </c>
      <c r="F64" s="1" t="s">
        <v>2065</v>
      </c>
      <c r="G64" s="1" t="s">
        <v>1151</v>
      </c>
      <c r="H64" s="1">
        <v>92753</v>
      </c>
      <c r="I64" s="4">
        <v>0.13</v>
      </c>
      <c r="J64" s="1" t="s">
        <v>1087</v>
      </c>
      <c r="K64" s="10"/>
    </row>
    <row r="65" spans="1:11" x14ac:dyDescent="0.2">
      <c r="A65" s="1" t="s">
        <v>150</v>
      </c>
      <c r="B65" s="1" t="s">
        <v>11</v>
      </c>
      <c r="C65" s="1" t="s">
        <v>65</v>
      </c>
      <c r="D65" s="1" t="s">
        <v>17</v>
      </c>
      <c r="E65" s="1" t="s">
        <v>22</v>
      </c>
      <c r="F65" s="1" t="s">
        <v>2062</v>
      </c>
      <c r="G65" s="1" t="s">
        <v>1152</v>
      </c>
      <c r="H65" s="1">
        <v>236946</v>
      </c>
      <c r="I65" s="4">
        <v>0.37</v>
      </c>
      <c r="J65" s="1" t="s">
        <v>1083</v>
      </c>
      <c r="K65" s="10"/>
    </row>
    <row r="66" spans="1:11" x14ac:dyDescent="0.2">
      <c r="A66" s="1" t="s">
        <v>151</v>
      </c>
      <c r="B66" s="1" t="s">
        <v>31</v>
      </c>
      <c r="C66" s="1" t="s">
        <v>73</v>
      </c>
      <c r="D66" s="1" t="s">
        <v>12</v>
      </c>
      <c r="E66" s="1" t="s">
        <v>22</v>
      </c>
      <c r="F66" s="1" t="s">
        <v>2056</v>
      </c>
      <c r="G66" s="1" t="s">
        <v>1153</v>
      </c>
      <c r="H66" s="1">
        <v>48906</v>
      </c>
      <c r="I66" s="4">
        <v>0</v>
      </c>
      <c r="J66" s="1" t="s">
        <v>1086</v>
      </c>
      <c r="K66" s="10"/>
    </row>
    <row r="67" spans="1:11" x14ac:dyDescent="0.2">
      <c r="A67" s="1" t="s">
        <v>152</v>
      </c>
      <c r="B67" s="1" t="s">
        <v>84</v>
      </c>
      <c r="C67" s="1" t="s">
        <v>53</v>
      </c>
      <c r="D67" s="1" t="s">
        <v>12</v>
      </c>
      <c r="E67" s="1" t="s">
        <v>13</v>
      </c>
      <c r="F67" s="1" t="s">
        <v>2078</v>
      </c>
      <c r="G67" s="1" t="s">
        <v>1154</v>
      </c>
      <c r="H67" s="1">
        <v>80024</v>
      </c>
      <c r="I67" s="4">
        <v>0</v>
      </c>
      <c r="J67" s="1" t="s">
        <v>1088</v>
      </c>
      <c r="K67" s="10"/>
    </row>
    <row r="68" spans="1:11" x14ac:dyDescent="0.2">
      <c r="A68" s="1" t="s">
        <v>153</v>
      </c>
      <c r="B68" s="1" t="s">
        <v>14</v>
      </c>
      <c r="C68" s="1" t="s">
        <v>65</v>
      </c>
      <c r="D68" s="1" t="s">
        <v>12</v>
      </c>
      <c r="E68" s="1" t="s">
        <v>13</v>
      </c>
      <c r="F68" s="1" t="s">
        <v>2059</v>
      </c>
      <c r="G68" s="1" t="s">
        <v>1155</v>
      </c>
      <c r="H68" s="1">
        <v>54415</v>
      </c>
      <c r="I68" s="4">
        <v>0</v>
      </c>
      <c r="J68" s="1" t="s">
        <v>1083</v>
      </c>
      <c r="K68" s="10"/>
    </row>
    <row r="69" spans="1:11" x14ac:dyDescent="0.2">
      <c r="A69" s="1" t="s">
        <v>154</v>
      </c>
      <c r="B69" s="1" t="s">
        <v>29</v>
      </c>
      <c r="C69" s="1" t="s">
        <v>60</v>
      </c>
      <c r="D69" s="1" t="s">
        <v>12</v>
      </c>
      <c r="E69" s="1" t="s">
        <v>15</v>
      </c>
      <c r="F69" s="1" t="s">
        <v>2070</v>
      </c>
      <c r="G69" s="1" t="s">
        <v>1156</v>
      </c>
      <c r="H69" s="1">
        <v>120341</v>
      </c>
      <c r="I69" s="4">
        <v>7.0000000000000007E-2</v>
      </c>
      <c r="J69" s="1" t="s">
        <v>1083</v>
      </c>
      <c r="K69" s="10"/>
    </row>
    <row r="70" spans="1:11" x14ac:dyDescent="0.2">
      <c r="A70" s="1" t="s">
        <v>155</v>
      </c>
      <c r="B70" s="1" t="s">
        <v>11</v>
      </c>
      <c r="C70" s="1" t="s">
        <v>68</v>
      </c>
      <c r="D70" s="1" t="s">
        <v>12</v>
      </c>
      <c r="E70" s="1" t="s">
        <v>23</v>
      </c>
      <c r="F70" s="1" t="s">
        <v>2066</v>
      </c>
      <c r="G70" s="1" t="s">
        <v>1157</v>
      </c>
      <c r="H70" s="1">
        <v>208415</v>
      </c>
      <c r="I70" s="4">
        <v>0.35</v>
      </c>
      <c r="J70" s="1" t="s">
        <v>1083</v>
      </c>
      <c r="K70" s="10"/>
    </row>
    <row r="71" spans="1:11" x14ac:dyDescent="0.2">
      <c r="A71" s="1" t="s">
        <v>156</v>
      </c>
      <c r="B71" s="1" t="s">
        <v>20</v>
      </c>
      <c r="C71" s="1" t="s">
        <v>68</v>
      </c>
      <c r="D71" s="1" t="s">
        <v>12</v>
      </c>
      <c r="E71" s="1" t="s">
        <v>15</v>
      </c>
      <c r="F71" s="1" t="s">
        <v>2071</v>
      </c>
      <c r="G71" s="1" t="s">
        <v>1158</v>
      </c>
      <c r="H71" s="1">
        <v>78844</v>
      </c>
      <c r="I71" s="4">
        <v>0</v>
      </c>
      <c r="J71" s="1" t="s">
        <v>1083</v>
      </c>
      <c r="K71" s="10"/>
    </row>
    <row r="72" spans="1:11" x14ac:dyDescent="0.2">
      <c r="A72" s="1" t="s">
        <v>157</v>
      </c>
      <c r="B72" s="1" t="s">
        <v>47</v>
      </c>
      <c r="C72" s="1" t="s">
        <v>67</v>
      </c>
      <c r="D72" s="1" t="s">
        <v>17</v>
      </c>
      <c r="E72" s="1" t="s">
        <v>13</v>
      </c>
      <c r="F72" s="1" t="s">
        <v>2079</v>
      </c>
      <c r="G72" s="1" t="s">
        <v>1159</v>
      </c>
      <c r="H72" s="1">
        <v>76354</v>
      </c>
      <c r="I72" s="4">
        <v>0</v>
      </c>
      <c r="J72" s="1" t="s">
        <v>1085</v>
      </c>
      <c r="K72" s="10"/>
    </row>
    <row r="73" spans="1:11" x14ac:dyDescent="0.2">
      <c r="A73" s="1" t="s">
        <v>158</v>
      </c>
      <c r="B73" s="1" t="s">
        <v>21</v>
      </c>
      <c r="C73" s="1" t="s">
        <v>51</v>
      </c>
      <c r="D73" s="1" t="s">
        <v>12</v>
      </c>
      <c r="E73" s="1" t="s">
        <v>23</v>
      </c>
      <c r="F73" s="1" t="s">
        <v>2064</v>
      </c>
      <c r="G73" s="1" t="s">
        <v>1160</v>
      </c>
      <c r="H73" s="1">
        <v>165927</v>
      </c>
      <c r="I73" s="4">
        <v>0.2</v>
      </c>
      <c r="J73" s="1" t="s">
        <v>1085</v>
      </c>
      <c r="K73" s="10"/>
    </row>
    <row r="74" spans="1:11" x14ac:dyDescent="0.2">
      <c r="A74" s="1" t="s">
        <v>159</v>
      </c>
      <c r="B74" s="1" t="s">
        <v>29</v>
      </c>
      <c r="C74" s="1" t="s">
        <v>59</v>
      </c>
      <c r="D74" s="1" t="s">
        <v>12</v>
      </c>
      <c r="E74" s="1" t="s">
        <v>23</v>
      </c>
      <c r="F74" s="1" t="s">
        <v>2078</v>
      </c>
      <c r="G74" s="1" t="s">
        <v>1161</v>
      </c>
      <c r="H74" s="1">
        <v>109812</v>
      </c>
      <c r="I74" s="4">
        <v>0.09</v>
      </c>
      <c r="J74" s="1" t="s">
        <v>79</v>
      </c>
      <c r="K74" s="10"/>
    </row>
    <row r="75" spans="1:11" x14ac:dyDescent="0.2">
      <c r="A75" s="1" t="s">
        <v>160</v>
      </c>
      <c r="B75" s="1" t="s">
        <v>39</v>
      </c>
      <c r="C75" s="1" t="s">
        <v>66</v>
      </c>
      <c r="D75" s="1" t="s">
        <v>17</v>
      </c>
      <c r="E75" s="1" t="s">
        <v>15</v>
      </c>
      <c r="F75" s="1" t="s">
        <v>2047</v>
      </c>
      <c r="G75" s="1" t="s">
        <v>1162</v>
      </c>
      <c r="H75" s="1">
        <v>86299</v>
      </c>
      <c r="I75" s="4">
        <v>0</v>
      </c>
      <c r="J75" s="1" t="s">
        <v>1083</v>
      </c>
      <c r="K75" s="10"/>
    </row>
    <row r="76" spans="1:11" x14ac:dyDescent="0.2">
      <c r="A76" s="1" t="s">
        <v>161</v>
      </c>
      <c r="B76" s="1" t="s">
        <v>11</v>
      </c>
      <c r="C76" s="1" t="s">
        <v>60</v>
      </c>
      <c r="D76" s="1" t="s">
        <v>17</v>
      </c>
      <c r="E76" s="1" t="s">
        <v>23</v>
      </c>
      <c r="F76" s="1" t="s">
        <v>2051</v>
      </c>
      <c r="G76" s="1" t="s">
        <v>1163</v>
      </c>
      <c r="H76" s="1">
        <v>206624</v>
      </c>
      <c r="I76" s="4">
        <v>0.4</v>
      </c>
      <c r="J76" s="1" t="s">
        <v>83</v>
      </c>
      <c r="K76" s="10"/>
    </row>
    <row r="77" spans="1:11" x14ac:dyDescent="0.2">
      <c r="A77" s="1" t="s">
        <v>162</v>
      </c>
      <c r="B77" s="1" t="s">
        <v>34</v>
      </c>
      <c r="C77" s="1" t="s">
        <v>50</v>
      </c>
      <c r="D77" s="1" t="s">
        <v>17</v>
      </c>
      <c r="E77" s="1" t="s">
        <v>23</v>
      </c>
      <c r="F77" s="1" t="s">
        <v>2056</v>
      </c>
      <c r="G77" s="1" t="s">
        <v>1164</v>
      </c>
      <c r="H77" s="1">
        <v>53215</v>
      </c>
      <c r="I77" s="4">
        <v>0</v>
      </c>
      <c r="J77" s="1" t="s">
        <v>83</v>
      </c>
      <c r="K77" s="10"/>
    </row>
    <row r="78" spans="1:11" x14ac:dyDescent="0.2">
      <c r="A78" s="1" t="s">
        <v>163</v>
      </c>
      <c r="B78" s="1" t="s">
        <v>26</v>
      </c>
      <c r="C78" s="1" t="s">
        <v>69</v>
      </c>
      <c r="D78" s="1" t="s">
        <v>12</v>
      </c>
      <c r="E78" s="1" t="s">
        <v>15</v>
      </c>
      <c r="F78" s="1" t="s">
        <v>2070</v>
      </c>
      <c r="G78" s="1" t="s">
        <v>1165</v>
      </c>
      <c r="H78" s="1">
        <v>86858</v>
      </c>
      <c r="I78" s="4">
        <v>0</v>
      </c>
      <c r="J78" s="1" t="s">
        <v>77</v>
      </c>
      <c r="K78" s="10"/>
    </row>
    <row r="79" spans="1:11" x14ac:dyDescent="0.2">
      <c r="A79" s="1" t="s">
        <v>164</v>
      </c>
      <c r="B79" s="1" t="s">
        <v>25</v>
      </c>
      <c r="C79" s="1" t="s">
        <v>50</v>
      </c>
      <c r="D79" s="1" t="s">
        <v>17</v>
      </c>
      <c r="E79" s="1" t="s">
        <v>15</v>
      </c>
      <c r="F79" s="1" t="s">
        <v>2075</v>
      </c>
      <c r="G79" s="1" t="s">
        <v>1166</v>
      </c>
      <c r="H79" s="1">
        <v>93971</v>
      </c>
      <c r="I79" s="4">
        <v>0.08</v>
      </c>
      <c r="J79" s="1" t="s">
        <v>77</v>
      </c>
      <c r="K79" s="10"/>
    </row>
    <row r="80" spans="1:11" x14ac:dyDescent="0.2">
      <c r="A80" s="1" t="s">
        <v>165</v>
      </c>
      <c r="B80" s="1" t="s">
        <v>30</v>
      </c>
      <c r="C80" s="1" t="s">
        <v>73</v>
      </c>
      <c r="D80" s="1" t="s">
        <v>17</v>
      </c>
      <c r="E80" s="1" t="s">
        <v>23</v>
      </c>
      <c r="F80" s="1" t="s">
        <v>2055</v>
      </c>
      <c r="G80" s="1" t="s">
        <v>1167</v>
      </c>
      <c r="H80" s="1">
        <v>57008</v>
      </c>
      <c r="I80" s="4">
        <v>0</v>
      </c>
      <c r="J80" s="1" t="s">
        <v>1085</v>
      </c>
      <c r="K80" s="10"/>
    </row>
    <row r="81" spans="1:11" x14ac:dyDescent="0.2">
      <c r="A81" s="1" t="s">
        <v>166</v>
      </c>
      <c r="B81" s="1" t="s">
        <v>28</v>
      </c>
      <c r="C81" s="1" t="s">
        <v>52</v>
      </c>
      <c r="D81" s="1" t="s">
        <v>17</v>
      </c>
      <c r="E81" s="1" t="s">
        <v>23</v>
      </c>
      <c r="F81" s="1" t="s">
        <v>2080</v>
      </c>
      <c r="G81" s="1" t="s">
        <v>1168</v>
      </c>
      <c r="H81" s="1">
        <v>141899</v>
      </c>
      <c r="I81" s="4">
        <v>0.15</v>
      </c>
      <c r="J81" s="1" t="s">
        <v>1085</v>
      </c>
      <c r="K81" s="10"/>
    </row>
    <row r="82" spans="1:11" x14ac:dyDescent="0.2">
      <c r="A82" s="1" t="s">
        <v>167</v>
      </c>
      <c r="B82" s="1" t="s">
        <v>30</v>
      </c>
      <c r="C82" s="1" t="s">
        <v>74</v>
      </c>
      <c r="D82" s="1" t="s">
        <v>17</v>
      </c>
      <c r="E82" s="1" t="s">
        <v>22</v>
      </c>
      <c r="F82" s="1" t="s">
        <v>2059</v>
      </c>
      <c r="G82" s="1" t="s">
        <v>1169</v>
      </c>
      <c r="H82" s="1">
        <v>64847</v>
      </c>
      <c r="I82" s="4">
        <v>0</v>
      </c>
      <c r="J82" s="1" t="s">
        <v>1086</v>
      </c>
      <c r="K82" s="10"/>
    </row>
    <row r="83" spans="1:11" x14ac:dyDescent="0.2">
      <c r="A83" s="1" t="s">
        <v>168</v>
      </c>
      <c r="B83" s="1" t="s">
        <v>45</v>
      </c>
      <c r="C83" s="1" t="s">
        <v>69</v>
      </c>
      <c r="D83" s="1" t="s">
        <v>17</v>
      </c>
      <c r="E83" s="1" t="s">
        <v>13</v>
      </c>
      <c r="F83" s="1" t="s">
        <v>2073</v>
      </c>
      <c r="G83" s="1" t="s">
        <v>1170</v>
      </c>
      <c r="H83" s="1">
        <v>116878</v>
      </c>
      <c r="I83" s="4">
        <v>0.11</v>
      </c>
      <c r="J83" s="1" t="s">
        <v>1086</v>
      </c>
      <c r="K83" s="10"/>
    </row>
    <row r="84" spans="1:11" x14ac:dyDescent="0.2">
      <c r="A84" s="1" t="s">
        <v>169</v>
      </c>
      <c r="B84" s="1" t="s">
        <v>18</v>
      </c>
      <c r="C84" s="1" t="s">
        <v>57</v>
      </c>
      <c r="D84" s="1" t="s">
        <v>17</v>
      </c>
      <c r="E84" s="1" t="s">
        <v>22</v>
      </c>
      <c r="F84" s="1" t="s">
        <v>2062</v>
      </c>
      <c r="G84" s="1" t="s">
        <v>1115</v>
      </c>
      <c r="H84" s="1">
        <v>70505</v>
      </c>
      <c r="I84" s="4">
        <v>0</v>
      </c>
      <c r="J84" s="1" t="s">
        <v>1087</v>
      </c>
      <c r="K84" s="10"/>
    </row>
    <row r="85" spans="1:11" x14ac:dyDescent="0.2">
      <c r="A85" s="1" t="s">
        <v>170</v>
      </c>
      <c r="B85" s="1" t="s">
        <v>21</v>
      </c>
      <c r="C85" s="1" t="s">
        <v>69</v>
      </c>
      <c r="D85" s="1" t="s">
        <v>12</v>
      </c>
      <c r="E85" s="1" t="s">
        <v>23</v>
      </c>
      <c r="F85" s="1" t="s">
        <v>2070</v>
      </c>
      <c r="G85" s="1" t="s">
        <v>1171</v>
      </c>
      <c r="H85" s="1">
        <v>189702</v>
      </c>
      <c r="I85" s="4">
        <v>0.28000000000000003</v>
      </c>
      <c r="J85" s="1" t="s">
        <v>79</v>
      </c>
      <c r="K85" s="10"/>
    </row>
    <row r="86" spans="1:11" x14ac:dyDescent="0.2">
      <c r="A86" s="1" t="s">
        <v>171</v>
      </c>
      <c r="B86" s="1" t="s">
        <v>21</v>
      </c>
      <c r="C86" s="1" t="s">
        <v>59</v>
      </c>
      <c r="D86" s="1" t="s">
        <v>17</v>
      </c>
      <c r="E86" s="1" t="s">
        <v>13</v>
      </c>
      <c r="F86" s="1" t="s">
        <v>2050</v>
      </c>
      <c r="G86" s="1" t="s">
        <v>1172</v>
      </c>
      <c r="H86" s="1">
        <v>180664</v>
      </c>
      <c r="I86" s="4">
        <v>0.27</v>
      </c>
      <c r="J86" s="1" t="s">
        <v>1084</v>
      </c>
      <c r="K86" s="10"/>
    </row>
    <row r="87" spans="1:11" x14ac:dyDescent="0.2">
      <c r="A87" s="1" t="s">
        <v>172</v>
      </c>
      <c r="B87" s="1" t="s">
        <v>38</v>
      </c>
      <c r="C87" s="1" t="s">
        <v>56</v>
      </c>
      <c r="D87" s="1" t="s">
        <v>12</v>
      </c>
      <c r="E87" s="1" t="s">
        <v>15</v>
      </c>
      <c r="F87" s="1" t="s">
        <v>2062</v>
      </c>
      <c r="G87" s="1" t="s">
        <v>1173</v>
      </c>
      <c r="H87" s="1">
        <v>48345</v>
      </c>
      <c r="I87" s="4">
        <v>0</v>
      </c>
      <c r="J87" s="1" t="s">
        <v>82</v>
      </c>
      <c r="K87" s="10"/>
    </row>
    <row r="88" spans="1:11" x14ac:dyDescent="0.2">
      <c r="A88" s="1" t="s">
        <v>173</v>
      </c>
      <c r="B88" s="1" t="s">
        <v>21</v>
      </c>
      <c r="C88" s="1" t="s">
        <v>56</v>
      </c>
      <c r="D88" s="1" t="s">
        <v>17</v>
      </c>
      <c r="E88" s="1" t="s">
        <v>15</v>
      </c>
      <c r="F88" s="1" t="s">
        <v>2081</v>
      </c>
      <c r="G88" s="1" t="s">
        <v>1174</v>
      </c>
      <c r="H88" s="1">
        <v>152214</v>
      </c>
      <c r="I88" s="4">
        <v>0.3</v>
      </c>
      <c r="J88" s="1" t="s">
        <v>81</v>
      </c>
      <c r="K88" s="10"/>
    </row>
    <row r="89" spans="1:11" x14ac:dyDescent="0.2">
      <c r="A89" s="1" t="s">
        <v>174</v>
      </c>
      <c r="B89" s="1" t="s">
        <v>20</v>
      </c>
      <c r="C89" s="1" t="s">
        <v>54</v>
      </c>
      <c r="D89" s="1" t="s">
        <v>12</v>
      </c>
      <c r="E89" s="1" t="s">
        <v>23</v>
      </c>
      <c r="F89" s="1" t="s">
        <v>2059</v>
      </c>
      <c r="G89" s="1" t="s">
        <v>1175</v>
      </c>
      <c r="H89" s="1">
        <v>69803</v>
      </c>
      <c r="I89" s="4">
        <v>0</v>
      </c>
      <c r="J89" s="1" t="s">
        <v>79</v>
      </c>
      <c r="K89" s="10"/>
    </row>
    <row r="90" spans="1:11" x14ac:dyDescent="0.2">
      <c r="A90" s="1" t="s">
        <v>175</v>
      </c>
      <c r="B90" s="1" t="s">
        <v>33</v>
      </c>
      <c r="C90" s="1" t="s">
        <v>54</v>
      </c>
      <c r="D90" s="1" t="s">
        <v>12</v>
      </c>
      <c r="E90" s="1" t="s">
        <v>23</v>
      </c>
      <c r="F90" s="1" t="s">
        <v>2082</v>
      </c>
      <c r="G90" s="1" t="s">
        <v>1176</v>
      </c>
      <c r="H90" s="1">
        <v>76588</v>
      </c>
      <c r="I90" s="4">
        <v>0</v>
      </c>
      <c r="J90" s="1" t="s">
        <v>80</v>
      </c>
      <c r="K90" s="10"/>
    </row>
    <row r="91" spans="1:11" x14ac:dyDescent="0.2">
      <c r="A91" s="1" t="s">
        <v>176</v>
      </c>
      <c r="B91" s="1" t="s">
        <v>19</v>
      </c>
      <c r="C91" s="1" t="s">
        <v>50</v>
      </c>
      <c r="D91" s="1" t="s">
        <v>17</v>
      </c>
      <c r="E91" s="1" t="s">
        <v>13</v>
      </c>
      <c r="F91" s="1" t="s">
        <v>2054</v>
      </c>
      <c r="G91" s="1" t="s">
        <v>1177</v>
      </c>
      <c r="H91" s="1">
        <v>84596</v>
      </c>
      <c r="I91" s="4">
        <v>0</v>
      </c>
      <c r="J91" s="1" t="s">
        <v>1086</v>
      </c>
      <c r="K91" s="10"/>
    </row>
    <row r="92" spans="1:11" x14ac:dyDescent="0.2">
      <c r="A92" s="1" t="s">
        <v>177</v>
      </c>
      <c r="B92" s="1" t="s">
        <v>29</v>
      </c>
      <c r="C92" s="1" t="s">
        <v>60</v>
      </c>
      <c r="D92" s="1" t="s">
        <v>17</v>
      </c>
      <c r="E92" s="1" t="s">
        <v>15</v>
      </c>
      <c r="F92" s="1" t="s">
        <v>2052</v>
      </c>
      <c r="G92" s="1" t="s">
        <v>1178</v>
      </c>
      <c r="H92" s="1">
        <v>114441</v>
      </c>
      <c r="I92" s="4">
        <v>0.1</v>
      </c>
      <c r="J92" s="1" t="s">
        <v>77</v>
      </c>
      <c r="K92" s="10"/>
    </row>
    <row r="93" spans="1:11" x14ac:dyDescent="0.2">
      <c r="A93" s="1" t="s">
        <v>178</v>
      </c>
      <c r="B93" s="1" t="s">
        <v>28</v>
      </c>
      <c r="C93" s="1" t="s">
        <v>51</v>
      </c>
      <c r="D93" s="1" t="s">
        <v>12</v>
      </c>
      <c r="E93" s="1" t="s">
        <v>15</v>
      </c>
      <c r="F93" s="1" t="s">
        <v>2076</v>
      </c>
      <c r="G93" s="1" t="s">
        <v>1179</v>
      </c>
      <c r="H93" s="1">
        <v>140402</v>
      </c>
      <c r="I93" s="4">
        <v>0.15</v>
      </c>
      <c r="J93" s="1" t="s">
        <v>81</v>
      </c>
      <c r="K93" s="10"/>
    </row>
    <row r="94" spans="1:11" x14ac:dyDescent="0.2">
      <c r="A94" s="1" t="s">
        <v>179</v>
      </c>
      <c r="B94" s="1" t="s">
        <v>30</v>
      </c>
      <c r="C94" s="1" t="s">
        <v>73</v>
      </c>
      <c r="D94" s="1" t="s">
        <v>12</v>
      </c>
      <c r="E94" s="1" t="s">
        <v>23</v>
      </c>
      <c r="F94" s="1" t="s">
        <v>2050</v>
      </c>
      <c r="G94" s="1" t="s">
        <v>1180</v>
      </c>
      <c r="H94" s="1">
        <v>59817</v>
      </c>
      <c r="I94" s="4">
        <v>0</v>
      </c>
      <c r="J94" s="1" t="s">
        <v>83</v>
      </c>
      <c r="K94" s="10"/>
    </row>
    <row r="95" spans="1:11" x14ac:dyDescent="0.2">
      <c r="A95" s="1" t="s">
        <v>180</v>
      </c>
      <c r="B95" s="1" t="s">
        <v>44</v>
      </c>
      <c r="C95" s="1" t="s">
        <v>63</v>
      </c>
      <c r="D95" s="1" t="s">
        <v>17</v>
      </c>
      <c r="E95" s="1" t="s">
        <v>15</v>
      </c>
      <c r="F95" s="1" t="s">
        <v>2058</v>
      </c>
      <c r="G95" s="1" t="s">
        <v>1181</v>
      </c>
      <c r="H95" s="1">
        <v>55854</v>
      </c>
      <c r="I95" s="4">
        <v>0</v>
      </c>
      <c r="J95" s="1" t="s">
        <v>1087</v>
      </c>
      <c r="K95" s="10"/>
    </row>
    <row r="96" spans="1:11" x14ac:dyDescent="0.2">
      <c r="A96" s="1" t="s">
        <v>181</v>
      </c>
      <c r="B96" s="1" t="s">
        <v>36</v>
      </c>
      <c r="C96" s="1" t="s">
        <v>70</v>
      </c>
      <c r="D96" s="1" t="s">
        <v>17</v>
      </c>
      <c r="E96" s="1" t="s">
        <v>15</v>
      </c>
      <c r="F96" s="1" t="s">
        <v>2073</v>
      </c>
      <c r="G96" s="1" t="s">
        <v>1182</v>
      </c>
      <c r="H96" s="1">
        <v>95998</v>
      </c>
      <c r="I96" s="4">
        <v>0</v>
      </c>
      <c r="J96" s="1" t="s">
        <v>1083</v>
      </c>
      <c r="K96" s="10"/>
    </row>
    <row r="97" spans="1:11" x14ac:dyDescent="0.2">
      <c r="A97" s="1" t="s">
        <v>182</v>
      </c>
      <c r="B97" s="1" t="s">
        <v>28</v>
      </c>
      <c r="C97" s="1" t="s">
        <v>63</v>
      </c>
      <c r="D97" s="1" t="s">
        <v>12</v>
      </c>
      <c r="E97" s="1" t="s">
        <v>15</v>
      </c>
      <c r="F97" s="1" t="s">
        <v>2055</v>
      </c>
      <c r="G97" s="1" t="s">
        <v>1183</v>
      </c>
      <c r="H97" s="1">
        <v>154941</v>
      </c>
      <c r="I97" s="4">
        <v>0.13</v>
      </c>
      <c r="J97" s="1" t="s">
        <v>1085</v>
      </c>
      <c r="K97" s="10"/>
    </row>
    <row r="98" spans="1:11" x14ac:dyDescent="0.2">
      <c r="A98" s="1" t="s">
        <v>183</v>
      </c>
      <c r="B98" s="1" t="s">
        <v>11</v>
      </c>
      <c r="C98" s="1" t="s">
        <v>51</v>
      </c>
      <c r="D98" s="1" t="s">
        <v>12</v>
      </c>
      <c r="E98" s="1" t="s">
        <v>15</v>
      </c>
      <c r="F98" s="1" t="s">
        <v>2083</v>
      </c>
      <c r="G98" s="1" t="s">
        <v>1184</v>
      </c>
      <c r="H98" s="1">
        <v>247022</v>
      </c>
      <c r="I98" s="4">
        <v>0.3</v>
      </c>
      <c r="J98" s="1" t="s">
        <v>81</v>
      </c>
      <c r="K98" s="10"/>
    </row>
    <row r="99" spans="1:11" x14ac:dyDescent="0.2">
      <c r="A99" s="1" t="s">
        <v>184</v>
      </c>
      <c r="B99" s="1" t="s">
        <v>33</v>
      </c>
      <c r="C99" s="1" t="s">
        <v>50</v>
      </c>
      <c r="D99" s="1" t="s">
        <v>12</v>
      </c>
      <c r="E99" s="1" t="s">
        <v>23</v>
      </c>
      <c r="F99" s="1" t="s">
        <v>2071</v>
      </c>
      <c r="G99" s="1" t="s">
        <v>1185</v>
      </c>
      <c r="H99" s="1">
        <v>88072</v>
      </c>
      <c r="I99" s="4">
        <v>0</v>
      </c>
      <c r="J99" s="1" t="s">
        <v>83</v>
      </c>
      <c r="K99" s="10"/>
    </row>
    <row r="100" spans="1:11" x14ac:dyDescent="0.2">
      <c r="A100" s="1" t="s">
        <v>185</v>
      </c>
      <c r="B100" s="1" t="s">
        <v>25</v>
      </c>
      <c r="C100" s="1" t="s">
        <v>49</v>
      </c>
      <c r="D100" s="1" t="s">
        <v>17</v>
      </c>
      <c r="E100" s="1" t="s">
        <v>15</v>
      </c>
      <c r="F100" s="1" t="s">
        <v>2068</v>
      </c>
      <c r="G100" s="1" t="s">
        <v>1186</v>
      </c>
      <c r="H100" s="1">
        <v>67925</v>
      </c>
      <c r="I100" s="4">
        <v>0.08</v>
      </c>
      <c r="J100" s="1" t="s">
        <v>78</v>
      </c>
      <c r="K100" s="10"/>
    </row>
    <row r="101" spans="1:11" x14ac:dyDescent="0.2">
      <c r="A101" s="1" t="s">
        <v>186</v>
      </c>
      <c r="B101" s="1" t="s">
        <v>11</v>
      </c>
      <c r="C101" s="1" t="s">
        <v>63</v>
      </c>
      <c r="D101" s="1" t="s">
        <v>12</v>
      </c>
      <c r="E101" s="1" t="s">
        <v>13</v>
      </c>
      <c r="F101" s="1" t="s">
        <v>2058</v>
      </c>
      <c r="G101" s="1" t="s">
        <v>1187</v>
      </c>
      <c r="H101" s="1">
        <v>219693</v>
      </c>
      <c r="I101" s="4">
        <v>0.3</v>
      </c>
      <c r="J101" s="1" t="s">
        <v>1087</v>
      </c>
      <c r="K101" s="10"/>
    </row>
    <row r="102" spans="1:11" x14ac:dyDescent="0.2">
      <c r="A102" s="1" t="s">
        <v>187</v>
      </c>
      <c r="B102" s="1" t="s">
        <v>26</v>
      </c>
      <c r="C102" s="1" t="s">
        <v>69</v>
      </c>
      <c r="D102" s="1" t="s">
        <v>12</v>
      </c>
      <c r="E102" s="1" t="s">
        <v>13</v>
      </c>
      <c r="F102" s="1" t="s">
        <v>2062</v>
      </c>
      <c r="G102" s="1" t="s">
        <v>1188</v>
      </c>
      <c r="H102" s="1">
        <v>61773</v>
      </c>
      <c r="I102" s="4">
        <v>0</v>
      </c>
      <c r="J102" s="1" t="s">
        <v>1083</v>
      </c>
      <c r="K102" s="10"/>
    </row>
    <row r="103" spans="1:11" x14ac:dyDescent="0.2">
      <c r="A103" s="1" t="s">
        <v>188</v>
      </c>
      <c r="B103" s="1" t="s">
        <v>25</v>
      </c>
      <c r="C103" s="1" t="s">
        <v>68</v>
      </c>
      <c r="D103" s="1" t="s">
        <v>12</v>
      </c>
      <c r="E103" s="1" t="s">
        <v>15</v>
      </c>
      <c r="F103" s="1" t="s">
        <v>2082</v>
      </c>
      <c r="G103" s="1" t="s">
        <v>1189</v>
      </c>
      <c r="H103" s="1">
        <v>74546</v>
      </c>
      <c r="I103" s="4">
        <v>0.09</v>
      </c>
      <c r="J103" s="1" t="s">
        <v>1083</v>
      </c>
      <c r="K103" s="10"/>
    </row>
    <row r="104" spans="1:11" x14ac:dyDescent="0.2">
      <c r="A104" s="1" t="s">
        <v>189</v>
      </c>
      <c r="B104" s="1" t="s">
        <v>40</v>
      </c>
      <c r="C104" s="1" t="s">
        <v>57</v>
      </c>
      <c r="D104" s="1" t="s">
        <v>17</v>
      </c>
      <c r="E104" s="1" t="s">
        <v>22</v>
      </c>
      <c r="F104" s="1" t="s">
        <v>2063</v>
      </c>
      <c r="G104" s="1" t="s">
        <v>1190</v>
      </c>
      <c r="H104" s="1">
        <v>62575</v>
      </c>
      <c r="I104" s="4">
        <v>0</v>
      </c>
      <c r="J104" s="1" t="s">
        <v>1086</v>
      </c>
      <c r="K104" s="10"/>
    </row>
    <row r="105" spans="1:11" x14ac:dyDescent="0.2">
      <c r="A105" s="1" t="s">
        <v>190</v>
      </c>
      <c r="B105" s="1" t="s">
        <v>21</v>
      </c>
      <c r="C105" s="1" t="s">
        <v>75</v>
      </c>
      <c r="D105" s="1" t="s">
        <v>12</v>
      </c>
      <c r="E105" s="1" t="s">
        <v>15</v>
      </c>
      <c r="F105" s="1" t="s">
        <v>2052</v>
      </c>
      <c r="G105" s="1" t="s">
        <v>1191</v>
      </c>
      <c r="H105" s="1">
        <v>199041</v>
      </c>
      <c r="I105" s="4">
        <v>0.16</v>
      </c>
      <c r="J105" s="1" t="s">
        <v>81</v>
      </c>
      <c r="K105" s="10"/>
    </row>
    <row r="106" spans="1:11" x14ac:dyDescent="0.2">
      <c r="A106" s="1" t="s">
        <v>191</v>
      </c>
      <c r="B106" s="1" t="s">
        <v>30</v>
      </c>
      <c r="C106" s="1" t="s">
        <v>59</v>
      </c>
      <c r="D106" s="1" t="s">
        <v>17</v>
      </c>
      <c r="E106" s="1" t="s">
        <v>13</v>
      </c>
      <c r="F106" s="1" t="s">
        <v>2047</v>
      </c>
      <c r="G106" s="1" t="s">
        <v>1192</v>
      </c>
      <c r="H106" s="1">
        <v>52310</v>
      </c>
      <c r="I106" s="4">
        <v>0</v>
      </c>
      <c r="J106" s="1" t="s">
        <v>1086</v>
      </c>
      <c r="K106" s="10"/>
    </row>
    <row r="107" spans="1:11" x14ac:dyDescent="0.2">
      <c r="A107" s="1" t="s">
        <v>192</v>
      </c>
      <c r="B107" s="1" t="s">
        <v>28</v>
      </c>
      <c r="C107" s="1" t="s">
        <v>51</v>
      </c>
      <c r="D107" s="1" t="s">
        <v>17</v>
      </c>
      <c r="E107" s="1" t="s">
        <v>22</v>
      </c>
      <c r="F107" s="1" t="s">
        <v>2061</v>
      </c>
      <c r="G107" s="1" t="s">
        <v>1193</v>
      </c>
      <c r="H107" s="1">
        <v>159571</v>
      </c>
      <c r="I107" s="4">
        <v>0.1</v>
      </c>
      <c r="J107" s="1" t="s">
        <v>1088</v>
      </c>
      <c r="K107" s="10"/>
    </row>
    <row r="108" spans="1:11" x14ac:dyDescent="0.2">
      <c r="A108" s="1" t="s">
        <v>193</v>
      </c>
      <c r="B108" s="1" t="s">
        <v>47</v>
      </c>
      <c r="C108" s="1" t="s">
        <v>69</v>
      </c>
      <c r="D108" s="1" t="s">
        <v>12</v>
      </c>
      <c r="E108" s="1" t="s">
        <v>23</v>
      </c>
      <c r="F108" s="1" t="s">
        <v>2049</v>
      </c>
      <c r="G108" s="1" t="s">
        <v>1194</v>
      </c>
      <c r="H108" s="1">
        <v>91763</v>
      </c>
      <c r="I108" s="4">
        <v>0</v>
      </c>
      <c r="J108" s="1" t="s">
        <v>1087</v>
      </c>
      <c r="K108" s="10"/>
    </row>
    <row r="109" spans="1:11" x14ac:dyDescent="0.2">
      <c r="A109" s="1" t="s">
        <v>194</v>
      </c>
      <c r="B109" s="1" t="s">
        <v>40</v>
      </c>
      <c r="C109" s="1" t="s">
        <v>66</v>
      </c>
      <c r="D109" s="1" t="s">
        <v>12</v>
      </c>
      <c r="E109" s="1" t="s">
        <v>13</v>
      </c>
      <c r="F109" s="1" t="s">
        <v>2057</v>
      </c>
      <c r="G109" s="1" t="s">
        <v>1195</v>
      </c>
      <c r="H109" s="1">
        <v>96475</v>
      </c>
      <c r="I109" s="4">
        <v>0</v>
      </c>
      <c r="J109" s="1" t="s">
        <v>1087</v>
      </c>
      <c r="K109" s="10"/>
    </row>
    <row r="110" spans="1:11" x14ac:dyDescent="0.2">
      <c r="A110" s="1" t="s">
        <v>195</v>
      </c>
      <c r="B110" s="1" t="s">
        <v>39</v>
      </c>
      <c r="C110" s="1" t="s">
        <v>67</v>
      </c>
      <c r="D110" s="1" t="s">
        <v>17</v>
      </c>
      <c r="E110" s="1" t="s">
        <v>13</v>
      </c>
      <c r="F110" s="1" t="s">
        <v>2056</v>
      </c>
      <c r="G110" s="1" t="s">
        <v>1196</v>
      </c>
      <c r="H110" s="1">
        <v>113781</v>
      </c>
      <c r="I110" s="4">
        <v>0</v>
      </c>
      <c r="J110" s="1" t="s">
        <v>1088</v>
      </c>
      <c r="K110" s="10"/>
    </row>
    <row r="111" spans="1:11" x14ac:dyDescent="0.2">
      <c r="A111" s="1" t="s">
        <v>196</v>
      </c>
      <c r="B111" s="1" t="s">
        <v>21</v>
      </c>
      <c r="C111" s="1" t="s">
        <v>58</v>
      </c>
      <c r="D111" s="1" t="s">
        <v>17</v>
      </c>
      <c r="E111" s="1" t="s">
        <v>15</v>
      </c>
      <c r="F111" s="1" t="s">
        <v>2081</v>
      </c>
      <c r="G111" s="1" t="s">
        <v>1197</v>
      </c>
      <c r="H111" s="1">
        <v>166599</v>
      </c>
      <c r="I111" s="4">
        <v>0.26</v>
      </c>
      <c r="J111" s="1" t="s">
        <v>1083</v>
      </c>
      <c r="K111" s="10"/>
    </row>
    <row r="112" spans="1:11" x14ac:dyDescent="0.2">
      <c r="A112" s="1" t="s">
        <v>197</v>
      </c>
      <c r="B112" s="1" t="s">
        <v>85</v>
      </c>
      <c r="C112" s="1" t="s">
        <v>53</v>
      </c>
      <c r="D112" s="1" t="s">
        <v>12</v>
      </c>
      <c r="E112" s="1" t="s">
        <v>15</v>
      </c>
      <c r="F112" s="1" t="s">
        <v>2059</v>
      </c>
      <c r="G112" s="1" t="s">
        <v>1198</v>
      </c>
      <c r="H112" s="1">
        <v>95372</v>
      </c>
      <c r="I112" s="4">
        <v>0</v>
      </c>
      <c r="J112" s="1" t="s">
        <v>78</v>
      </c>
      <c r="K112" s="10"/>
    </row>
    <row r="113" spans="1:11" x14ac:dyDescent="0.2">
      <c r="A113" s="1" t="s">
        <v>198</v>
      </c>
      <c r="B113" s="1" t="s">
        <v>21</v>
      </c>
      <c r="C113" s="1" t="s">
        <v>49</v>
      </c>
      <c r="D113" s="1" t="s">
        <v>12</v>
      </c>
      <c r="E113" s="1" t="s">
        <v>15</v>
      </c>
      <c r="F113" s="1" t="s">
        <v>2054</v>
      </c>
      <c r="G113" s="1" t="s">
        <v>1199</v>
      </c>
      <c r="H113" s="1">
        <v>161203</v>
      </c>
      <c r="I113" s="4">
        <v>0.15</v>
      </c>
      <c r="J113" s="1" t="s">
        <v>82</v>
      </c>
      <c r="K113" s="10"/>
    </row>
    <row r="114" spans="1:11" x14ac:dyDescent="0.2">
      <c r="A114" s="1" t="s">
        <v>199</v>
      </c>
      <c r="B114" s="1" t="s">
        <v>46</v>
      </c>
      <c r="C114" s="1" t="s">
        <v>50</v>
      </c>
      <c r="D114" s="1" t="s">
        <v>12</v>
      </c>
      <c r="E114" s="1" t="s">
        <v>13</v>
      </c>
      <c r="F114" s="1" t="s">
        <v>2065</v>
      </c>
      <c r="G114" s="1" t="s">
        <v>1200</v>
      </c>
      <c r="H114" s="1">
        <v>74738</v>
      </c>
      <c r="I114" s="4">
        <v>0</v>
      </c>
      <c r="J114" s="1" t="s">
        <v>1086</v>
      </c>
      <c r="K114" s="10"/>
    </row>
    <row r="115" spans="1:11" x14ac:dyDescent="0.2">
      <c r="A115" s="1" t="s">
        <v>200</v>
      </c>
      <c r="B115" s="1" t="s">
        <v>21</v>
      </c>
      <c r="C115" s="1" t="s">
        <v>62</v>
      </c>
      <c r="D115" s="1" t="s">
        <v>12</v>
      </c>
      <c r="E115" s="1" t="s">
        <v>15</v>
      </c>
      <c r="F115" s="1" t="s">
        <v>2059</v>
      </c>
      <c r="G115" s="1" t="s">
        <v>1201</v>
      </c>
      <c r="H115" s="1">
        <v>171173</v>
      </c>
      <c r="I115" s="4">
        <v>0.21</v>
      </c>
      <c r="J115" s="1" t="s">
        <v>1088</v>
      </c>
      <c r="K115" s="10"/>
    </row>
    <row r="116" spans="1:11" x14ac:dyDescent="0.2">
      <c r="A116" s="1" t="s">
        <v>201</v>
      </c>
      <c r="B116" s="1" t="s">
        <v>11</v>
      </c>
      <c r="C116" s="1" t="s">
        <v>53</v>
      </c>
      <c r="D116" s="1" t="s">
        <v>17</v>
      </c>
      <c r="E116" s="1" t="s">
        <v>23</v>
      </c>
      <c r="F116" s="1" t="s">
        <v>2069</v>
      </c>
      <c r="G116" s="1" t="s">
        <v>1202</v>
      </c>
      <c r="H116" s="1">
        <v>201464</v>
      </c>
      <c r="I116" s="4">
        <v>0.37</v>
      </c>
      <c r="J116" s="1" t="s">
        <v>1084</v>
      </c>
      <c r="K116" s="10"/>
    </row>
    <row r="117" spans="1:11" x14ac:dyDescent="0.2">
      <c r="A117" s="1" t="s">
        <v>202</v>
      </c>
      <c r="B117" s="1" t="s">
        <v>21</v>
      </c>
      <c r="C117" s="1" t="s">
        <v>75</v>
      </c>
      <c r="D117" s="1" t="s">
        <v>17</v>
      </c>
      <c r="E117" s="1" t="s">
        <v>13</v>
      </c>
      <c r="F117" s="1" t="s">
        <v>2049</v>
      </c>
      <c r="G117" s="1" t="s">
        <v>1203</v>
      </c>
      <c r="H117" s="1">
        <v>174895</v>
      </c>
      <c r="I117" s="4">
        <v>0.15</v>
      </c>
      <c r="J117" s="1" t="s">
        <v>1084</v>
      </c>
      <c r="K117" s="10"/>
    </row>
    <row r="118" spans="1:11" x14ac:dyDescent="0.2">
      <c r="A118" s="1" t="s">
        <v>203</v>
      </c>
      <c r="B118" s="1" t="s">
        <v>28</v>
      </c>
      <c r="C118" s="1" t="s">
        <v>50</v>
      </c>
      <c r="D118" s="1" t="s">
        <v>12</v>
      </c>
      <c r="E118" s="1" t="s">
        <v>15</v>
      </c>
      <c r="F118" s="1" t="s">
        <v>2084</v>
      </c>
      <c r="G118" s="1" t="s">
        <v>1204</v>
      </c>
      <c r="H118" s="1">
        <v>134486</v>
      </c>
      <c r="I118" s="4">
        <v>0.14000000000000001</v>
      </c>
      <c r="J118" s="1" t="s">
        <v>1087</v>
      </c>
      <c r="K118" s="10"/>
    </row>
    <row r="119" spans="1:11" x14ac:dyDescent="0.2">
      <c r="A119" s="1" t="s">
        <v>204</v>
      </c>
      <c r="B119" s="1" t="s">
        <v>84</v>
      </c>
      <c r="C119" s="1" t="s">
        <v>52</v>
      </c>
      <c r="D119" s="1" t="s">
        <v>12</v>
      </c>
      <c r="E119" s="1" t="s">
        <v>23</v>
      </c>
      <c r="F119" s="1" t="s">
        <v>2080</v>
      </c>
      <c r="G119" s="1" t="s">
        <v>1205</v>
      </c>
      <c r="H119" s="1">
        <v>71699</v>
      </c>
      <c r="I119" s="4">
        <v>0</v>
      </c>
      <c r="J119" s="1" t="s">
        <v>79</v>
      </c>
      <c r="K119" s="10"/>
    </row>
    <row r="120" spans="1:11" x14ac:dyDescent="0.2">
      <c r="A120" s="1" t="s">
        <v>205</v>
      </c>
      <c r="B120" s="1" t="s">
        <v>84</v>
      </c>
      <c r="C120" s="1" t="s">
        <v>74</v>
      </c>
      <c r="D120" s="1" t="s">
        <v>12</v>
      </c>
      <c r="E120" s="1" t="s">
        <v>23</v>
      </c>
      <c r="F120" s="1" t="s">
        <v>2081</v>
      </c>
      <c r="G120" s="1" t="s">
        <v>1206</v>
      </c>
      <c r="H120" s="1">
        <v>94430</v>
      </c>
      <c r="I120" s="4">
        <v>0</v>
      </c>
      <c r="J120" s="1" t="s">
        <v>1083</v>
      </c>
      <c r="K120" s="10"/>
    </row>
    <row r="121" spans="1:11" x14ac:dyDescent="0.2">
      <c r="A121" s="1" t="s">
        <v>206</v>
      </c>
      <c r="B121" s="1" t="s">
        <v>29</v>
      </c>
      <c r="C121" s="1" t="s">
        <v>73</v>
      </c>
      <c r="D121" s="1" t="s">
        <v>17</v>
      </c>
      <c r="E121" s="1" t="s">
        <v>15</v>
      </c>
      <c r="F121" s="1" t="s">
        <v>2085</v>
      </c>
      <c r="G121" s="1" t="s">
        <v>1207</v>
      </c>
      <c r="H121" s="1">
        <v>103504</v>
      </c>
      <c r="I121" s="4">
        <v>7.0000000000000007E-2</v>
      </c>
      <c r="J121" s="1" t="s">
        <v>82</v>
      </c>
      <c r="K121" s="10"/>
    </row>
    <row r="122" spans="1:11" x14ac:dyDescent="0.2">
      <c r="A122" s="1" t="s">
        <v>207</v>
      </c>
      <c r="B122" s="1" t="s">
        <v>16</v>
      </c>
      <c r="C122" s="1" t="s">
        <v>50</v>
      </c>
      <c r="D122" s="1" t="s">
        <v>12</v>
      </c>
      <c r="E122" s="1" t="s">
        <v>15</v>
      </c>
      <c r="F122" s="1" t="s">
        <v>2047</v>
      </c>
      <c r="G122" s="1" t="s">
        <v>1208</v>
      </c>
      <c r="H122" s="1">
        <v>92771</v>
      </c>
      <c r="I122" s="4">
        <v>0</v>
      </c>
      <c r="J122" s="1" t="s">
        <v>1086</v>
      </c>
      <c r="K122" s="10"/>
    </row>
    <row r="123" spans="1:11" x14ac:dyDescent="0.2">
      <c r="A123" s="1" t="s">
        <v>208</v>
      </c>
      <c r="B123" s="1" t="s">
        <v>30</v>
      </c>
      <c r="C123" s="1" t="s">
        <v>51</v>
      </c>
      <c r="D123" s="1" t="s">
        <v>12</v>
      </c>
      <c r="E123" s="1" t="s">
        <v>23</v>
      </c>
      <c r="F123" s="1" t="s">
        <v>2085</v>
      </c>
      <c r="G123" s="1" t="s">
        <v>1209</v>
      </c>
      <c r="H123" s="1">
        <v>71531</v>
      </c>
      <c r="I123" s="4">
        <v>0</v>
      </c>
      <c r="J123" s="1" t="s">
        <v>1088</v>
      </c>
      <c r="K123" s="10"/>
    </row>
    <row r="124" spans="1:11" x14ac:dyDescent="0.2">
      <c r="A124" s="1" t="s">
        <v>209</v>
      </c>
      <c r="B124" s="1" t="s">
        <v>20</v>
      </c>
      <c r="C124" s="1" t="s">
        <v>68</v>
      </c>
      <c r="D124" s="1" t="s">
        <v>17</v>
      </c>
      <c r="E124" s="1" t="s">
        <v>22</v>
      </c>
      <c r="F124" s="1" t="s">
        <v>2068</v>
      </c>
      <c r="G124" s="1" t="s">
        <v>1210</v>
      </c>
      <c r="H124" s="1">
        <v>90304</v>
      </c>
      <c r="I124" s="4">
        <v>0</v>
      </c>
      <c r="J124" s="1" t="s">
        <v>1084</v>
      </c>
      <c r="K124" s="10"/>
    </row>
    <row r="125" spans="1:11" x14ac:dyDescent="0.2">
      <c r="A125" s="1" t="s">
        <v>210</v>
      </c>
      <c r="B125" s="1" t="s">
        <v>29</v>
      </c>
      <c r="C125" s="1" t="s">
        <v>71</v>
      </c>
      <c r="D125" s="1" t="s">
        <v>12</v>
      </c>
      <c r="E125" s="1" t="s">
        <v>13</v>
      </c>
      <c r="F125" s="1" t="s">
        <v>2060</v>
      </c>
      <c r="G125" s="1" t="s">
        <v>1211</v>
      </c>
      <c r="H125" s="1">
        <v>104903</v>
      </c>
      <c r="I125" s="4">
        <v>0.1</v>
      </c>
      <c r="J125" s="1" t="s">
        <v>1088</v>
      </c>
      <c r="K125" s="10"/>
    </row>
    <row r="126" spans="1:11" x14ac:dyDescent="0.2">
      <c r="A126" s="1" t="s">
        <v>211</v>
      </c>
      <c r="B126" s="1" t="s">
        <v>31</v>
      </c>
      <c r="C126" s="1" t="s">
        <v>73</v>
      </c>
      <c r="D126" s="1" t="s">
        <v>12</v>
      </c>
      <c r="E126" s="1" t="s">
        <v>15</v>
      </c>
      <c r="F126" s="1" t="s">
        <v>2074</v>
      </c>
      <c r="G126" s="1" t="s">
        <v>1212</v>
      </c>
      <c r="H126" s="1">
        <v>55859</v>
      </c>
      <c r="I126" s="4">
        <v>0</v>
      </c>
      <c r="J126" s="1" t="s">
        <v>81</v>
      </c>
      <c r="K126" s="10"/>
    </row>
    <row r="127" spans="1:11" x14ac:dyDescent="0.2">
      <c r="A127" s="1" t="s">
        <v>212</v>
      </c>
      <c r="B127" s="1" t="s">
        <v>32</v>
      </c>
      <c r="C127" s="1" t="s">
        <v>66</v>
      </c>
      <c r="D127" s="1" t="s">
        <v>12</v>
      </c>
      <c r="E127" s="1" t="s">
        <v>23</v>
      </c>
      <c r="F127" s="1" t="s">
        <v>2086</v>
      </c>
      <c r="G127" s="1" t="s">
        <v>1213</v>
      </c>
      <c r="H127" s="1">
        <v>79785</v>
      </c>
      <c r="I127" s="4">
        <v>0</v>
      </c>
      <c r="J127" s="1" t="s">
        <v>1087</v>
      </c>
      <c r="K127" s="10"/>
    </row>
    <row r="128" spans="1:11" x14ac:dyDescent="0.2">
      <c r="A128" s="1" t="s">
        <v>213</v>
      </c>
      <c r="B128" s="1" t="s">
        <v>84</v>
      </c>
      <c r="C128" s="1" t="s">
        <v>74</v>
      </c>
      <c r="D128" s="1" t="s">
        <v>12</v>
      </c>
      <c r="E128" s="1" t="s">
        <v>15</v>
      </c>
      <c r="F128" s="1" t="s">
        <v>2085</v>
      </c>
      <c r="G128" s="1" t="s">
        <v>1214</v>
      </c>
      <c r="H128" s="1">
        <v>99017</v>
      </c>
      <c r="I128" s="4">
        <v>0</v>
      </c>
      <c r="J128" s="1" t="s">
        <v>81</v>
      </c>
      <c r="K128" s="10"/>
    </row>
    <row r="129" spans="1:11" x14ac:dyDescent="0.2">
      <c r="A129" s="1" t="s">
        <v>214</v>
      </c>
      <c r="B129" s="1" t="s">
        <v>35</v>
      </c>
      <c r="C129" s="1" t="s">
        <v>50</v>
      </c>
      <c r="D129" s="1" t="s">
        <v>12</v>
      </c>
      <c r="E129" s="1" t="s">
        <v>13</v>
      </c>
      <c r="F129" s="1" t="s">
        <v>2067</v>
      </c>
      <c r="G129" s="1" t="s">
        <v>1215</v>
      </c>
      <c r="H129" s="1">
        <v>53809</v>
      </c>
      <c r="I129" s="4">
        <v>0</v>
      </c>
      <c r="J129" s="1" t="s">
        <v>1085</v>
      </c>
      <c r="K129" s="10"/>
    </row>
    <row r="130" spans="1:11" x14ac:dyDescent="0.2">
      <c r="A130" s="1" t="s">
        <v>215</v>
      </c>
      <c r="B130" s="1" t="s">
        <v>47</v>
      </c>
      <c r="C130" s="1" t="s">
        <v>57</v>
      </c>
      <c r="D130" s="1" t="s">
        <v>17</v>
      </c>
      <c r="E130" s="1" t="s">
        <v>15</v>
      </c>
      <c r="F130" s="1" t="s">
        <v>2052</v>
      </c>
      <c r="G130" s="1" t="s">
        <v>1216</v>
      </c>
      <c r="H130" s="1">
        <v>71864</v>
      </c>
      <c r="I130" s="4">
        <v>0</v>
      </c>
      <c r="J130" s="1" t="s">
        <v>82</v>
      </c>
      <c r="K130" s="10"/>
    </row>
    <row r="131" spans="1:11" x14ac:dyDescent="0.2">
      <c r="A131" s="1" t="s">
        <v>216</v>
      </c>
      <c r="B131" s="1" t="s">
        <v>11</v>
      </c>
      <c r="C131" s="1" t="s">
        <v>73</v>
      </c>
      <c r="D131" s="1" t="s">
        <v>12</v>
      </c>
      <c r="E131" s="1" t="s">
        <v>15</v>
      </c>
      <c r="F131" s="1" t="s">
        <v>2064</v>
      </c>
      <c r="G131" s="1" t="s">
        <v>1217</v>
      </c>
      <c r="H131" s="1">
        <v>225558</v>
      </c>
      <c r="I131" s="4">
        <v>0.33</v>
      </c>
      <c r="J131" s="1" t="s">
        <v>78</v>
      </c>
      <c r="K131" s="10"/>
    </row>
    <row r="132" spans="1:11" x14ac:dyDescent="0.2">
      <c r="A132" s="1" t="s">
        <v>217</v>
      </c>
      <c r="B132" s="1" t="s">
        <v>28</v>
      </c>
      <c r="C132" s="1" t="s">
        <v>50</v>
      </c>
      <c r="D132" s="1" t="s">
        <v>17</v>
      </c>
      <c r="E132" s="1" t="s">
        <v>13</v>
      </c>
      <c r="F132" s="1" t="s">
        <v>2064</v>
      </c>
      <c r="G132" s="1" t="s">
        <v>1218</v>
      </c>
      <c r="H132" s="1">
        <v>128984</v>
      </c>
      <c r="I132" s="4">
        <v>0.12</v>
      </c>
      <c r="J132" s="1" t="s">
        <v>1086</v>
      </c>
      <c r="K132" s="10"/>
    </row>
    <row r="133" spans="1:11" x14ac:dyDescent="0.2">
      <c r="A133" s="1" t="s">
        <v>218</v>
      </c>
      <c r="B133" s="1" t="s">
        <v>47</v>
      </c>
      <c r="C133" s="1" t="s">
        <v>57</v>
      </c>
      <c r="D133" s="1" t="s">
        <v>17</v>
      </c>
      <c r="E133" s="1" t="s">
        <v>23</v>
      </c>
      <c r="F133" s="1" t="s">
        <v>2077</v>
      </c>
      <c r="G133" s="1" t="s">
        <v>1219</v>
      </c>
      <c r="H133" s="1">
        <v>96997</v>
      </c>
      <c r="I133" s="4">
        <v>0</v>
      </c>
      <c r="J133" s="1" t="s">
        <v>83</v>
      </c>
      <c r="K133" s="10"/>
    </row>
    <row r="134" spans="1:11" x14ac:dyDescent="0.2">
      <c r="A134" s="1" t="s">
        <v>219</v>
      </c>
      <c r="B134" s="1" t="s">
        <v>21</v>
      </c>
      <c r="C134" s="1" t="s">
        <v>56</v>
      </c>
      <c r="D134" s="1" t="s">
        <v>12</v>
      </c>
      <c r="E134" s="1" t="s">
        <v>23</v>
      </c>
      <c r="F134" s="1" t="s">
        <v>2083</v>
      </c>
      <c r="G134" s="1" t="s">
        <v>1220</v>
      </c>
      <c r="H134" s="1">
        <v>176294</v>
      </c>
      <c r="I134" s="4">
        <v>0.28000000000000003</v>
      </c>
      <c r="J134" s="1" t="s">
        <v>1087</v>
      </c>
      <c r="K134" s="10"/>
    </row>
    <row r="135" spans="1:11" x14ac:dyDescent="0.2">
      <c r="A135" s="1" t="s">
        <v>220</v>
      </c>
      <c r="B135" s="1" t="s">
        <v>31</v>
      </c>
      <c r="C135" s="1" t="s">
        <v>62</v>
      </c>
      <c r="D135" s="1" t="s">
        <v>12</v>
      </c>
      <c r="E135" s="1" t="s">
        <v>15</v>
      </c>
      <c r="F135" s="1" t="s">
        <v>2070</v>
      </c>
      <c r="G135" s="1" t="s">
        <v>1221</v>
      </c>
      <c r="H135" s="1">
        <v>48340</v>
      </c>
      <c r="I135" s="4">
        <v>0</v>
      </c>
      <c r="J135" s="1" t="s">
        <v>81</v>
      </c>
      <c r="K135" s="10"/>
    </row>
    <row r="136" spans="1:11" x14ac:dyDescent="0.2">
      <c r="A136" s="1" t="s">
        <v>221</v>
      </c>
      <c r="B136" s="1" t="s">
        <v>11</v>
      </c>
      <c r="C136" s="1" t="s">
        <v>66</v>
      </c>
      <c r="D136" s="1" t="s">
        <v>12</v>
      </c>
      <c r="E136" s="1" t="s">
        <v>23</v>
      </c>
      <c r="F136" s="1" t="s">
        <v>2068</v>
      </c>
      <c r="G136" s="1" t="s">
        <v>1222</v>
      </c>
      <c r="H136" s="1">
        <v>240488</v>
      </c>
      <c r="I136" s="4">
        <v>0.4</v>
      </c>
      <c r="J136" s="1" t="s">
        <v>80</v>
      </c>
      <c r="K136" s="10"/>
    </row>
    <row r="137" spans="1:11" x14ac:dyDescent="0.2">
      <c r="A137" s="1" t="s">
        <v>222</v>
      </c>
      <c r="B137" s="1" t="s">
        <v>16</v>
      </c>
      <c r="C137" s="1" t="s">
        <v>50</v>
      </c>
      <c r="D137" s="1" t="s">
        <v>17</v>
      </c>
      <c r="E137" s="1" t="s">
        <v>13</v>
      </c>
      <c r="F137" s="1" t="s">
        <v>2075</v>
      </c>
      <c r="G137" s="1" t="s">
        <v>1223</v>
      </c>
      <c r="H137" s="1">
        <v>97339</v>
      </c>
      <c r="I137" s="4">
        <v>0</v>
      </c>
      <c r="J137" s="1" t="s">
        <v>1087</v>
      </c>
      <c r="K137" s="10"/>
    </row>
    <row r="138" spans="1:11" x14ac:dyDescent="0.2">
      <c r="A138" s="1" t="s">
        <v>223</v>
      </c>
      <c r="B138" s="1" t="s">
        <v>11</v>
      </c>
      <c r="C138" s="1" t="s">
        <v>56</v>
      </c>
      <c r="D138" s="1" t="s">
        <v>12</v>
      </c>
      <c r="E138" s="1" t="s">
        <v>15</v>
      </c>
      <c r="F138" s="1" t="s">
        <v>2084</v>
      </c>
      <c r="G138" s="1" t="s">
        <v>1224</v>
      </c>
      <c r="H138" s="1">
        <v>211291</v>
      </c>
      <c r="I138" s="4">
        <v>0.37</v>
      </c>
      <c r="J138" s="1" t="s">
        <v>77</v>
      </c>
      <c r="K138" s="10"/>
    </row>
    <row r="139" spans="1:11" x14ac:dyDescent="0.2">
      <c r="A139" s="1" t="s">
        <v>224</v>
      </c>
      <c r="B139" s="1" t="s">
        <v>11</v>
      </c>
      <c r="C139" s="1" t="s">
        <v>62</v>
      </c>
      <c r="D139" s="1" t="s">
        <v>17</v>
      </c>
      <c r="E139" s="1" t="s">
        <v>23</v>
      </c>
      <c r="F139" s="1" t="s">
        <v>2085</v>
      </c>
      <c r="G139" s="1" t="s">
        <v>1225</v>
      </c>
      <c r="H139" s="1">
        <v>249506</v>
      </c>
      <c r="I139" s="4">
        <v>0.3</v>
      </c>
      <c r="J139" s="1" t="s">
        <v>80</v>
      </c>
      <c r="K139" s="10"/>
    </row>
    <row r="140" spans="1:11" x14ac:dyDescent="0.2">
      <c r="A140" s="1" t="s">
        <v>225</v>
      </c>
      <c r="B140" s="1" t="s">
        <v>18</v>
      </c>
      <c r="C140" s="1" t="s">
        <v>57</v>
      </c>
      <c r="D140" s="1" t="s">
        <v>17</v>
      </c>
      <c r="E140" s="1" t="s">
        <v>15</v>
      </c>
      <c r="F140" s="1" t="s">
        <v>2069</v>
      </c>
      <c r="G140" s="1" t="s">
        <v>1226</v>
      </c>
      <c r="H140" s="1">
        <v>80950</v>
      </c>
      <c r="I140" s="4">
        <v>0</v>
      </c>
      <c r="J140" s="1" t="s">
        <v>77</v>
      </c>
      <c r="K140" s="10"/>
    </row>
    <row r="141" spans="1:11" x14ac:dyDescent="0.2">
      <c r="A141" s="1" t="s">
        <v>226</v>
      </c>
      <c r="B141" s="1" t="s">
        <v>27</v>
      </c>
      <c r="C141" s="1" t="s">
        <v>69</v>
      </c>
      <c r="D141" s="1" t="s">
        <v>12</v>
      </c>
      <c r="E141" s="1" t="s">
        <v>15</v>
      </c>
      <c r="F141" s="1" t="s">
        <v>2077</v>
      </c>
      <c r="G141" s="1" t="s">
        <v>1227</v>
      </c>
      <c r="H141" s="1">
        <v>86538</v>
      </c>
      <c r="I141" s="4">
        <v>0</v>
      </c>
      <c r="J141" s="1" t="s">
        <v>82</v>
      </c>
      <c r="K141" s="10"/>
    </row>
    <row r="142" spans="1:11" x14ac:dyDescent="0.2">
      <c r="A142" s="1" t="s">
        <v>227</v>
      </c>
      <c r="B142" s="1" t="s">
        <v>84</v>
      </c>
      <c r="C142" s="1" t="s">
        <v>61</v>
      </c>
      <c r="D142" s="1" t="s">
        <v>12</v>
      </c>
      <c r="E142" s="1" t="s">
        <v>13</v>
      </c>
      <c r="F142" s="1" t="s">
        <v>2072</v>
      </c>
      <c r="G142" s="1" t="s">
        <v>1228</v>
      </c>
      <c r="H142" s="1">
        <v>70992</v>
      </c>
      <c r="I142" s="4">
        <v>0</v>
      </c>
      <c r="J142" s="1" t="s">
        <v>1087</v>
      </c>
      <c r="K142" s="10"/>
    </row>
    <row r="143" spans="1:11" x14ac:dyDescent="0.2">
      <c r="A143" s="1" t="s">
        <v>228</v>
      </c>
      <c r="B143" s="1" t="s">
        <v>11</v>
      </c>
      <c r="C143" s="1" t="s">
        <v>66</v>
      </c>
      <c r="D143" s="1" t="s">
        <v>17</v>
      </c>
      <c r="E143" s="1" t="s">
        <v>13</v>
      </c>
      <c r="F143" s="1" t="s">
        <v>2076</v>
      </c>
      <c r="G143" s="1" t="s">
        <v>1229</v>
      </c>
      <c r="H143" s="1">
        <v>205314</v>
      </c>
      <c r="I143" s="4">
        <v>0.3</v>
      </c>
      <c r="J143" s="1" t="s">
        <v>1088</v>
      </c>
      <c r="K143" s="10"/>
    </row>
    <row r="144" spans="1:11" x14ac:dyDescent="0.2">
      <c r="A144" s="1" t="s">
        <v>229</v>
      </c>
      <c r="B144" s="1" t="s">
        <v>11</v>
      </c>
      <c r="C144" s="1" t="s">
        <v>75</v>
      </c>
      <c r="D144" s="1" t="s">
        <v>12</v>
      </c>
      <c r="E144" s="1" t="s">
        <v>15</v>
      </c>
      <c r="F144" s="1" t="s">
        <v>2069</v>
      </c>
      <c r="G144" s="1" t="s">
        <v>1230</v>
      </c>
      <c r="H144" s="1">
        <v>196951</v>
      </c>
      <c r="I144" s="4">
        <v>0.33</v>
      </c>
      <c r="J144" s="1" t="s">
        <v>81</v>
      </c>
      <c r="K144" s="10"/>
    </row>
    <row r="145" spans="1:11" x14ac:dyDescent="0.2">
      <c r="A145" s="1" t="s">
        <v>230</v>
      </c>
      <c r="B145" s="1" t="s">
        <v>19</v>
      </c>
      <c r="C145" s="1" t="s">
        <v>68</v>
      </c>
      <c r="D145" s="1" t="s">
        <v>17</v>
      </c>
      <c r="E145" s="1" t="s">
        <v>15</v>
      </c>
      <c r="F145" s="1" t="s">
        <v>2062</v>
      </c>
      <c r="G145" s="1" t="s">
        <v>1231</v>
      </c>
      <c r="H145" s="1">
        <v>67686</v>
      </c>
      <c r="I145" s="4">
        <v>0</v>
      </c>
      <c r="J145" s="1" t="s">
        <v>81</v>
      </c>
      <c r="K145" s="10"/>
    </row>
    <row r="146" spans="1:11" x14ac:dyDescent="0.2">
      <c r="A146" s="1" t="s">
        <v>231</v>
      </c>
      <c r="B146" s="1" t="s">
        <v>24</v>
      </c>
      <c r="C146" s="1" t="s">
        <v>49</v>
      </c>
      <c r="D146" s="1" t="s">
        <v>17</v>
      </c>
      <c r="E146" s="1" t="s">
        <v>23</v>
      </c>
      <c r="F146" s="1" t="s">
        <v>2057</v>
      </c>
      <c r="G146" s="1" t="s">
        <v>1232</v>
      </c>
      <c r="H146" s="1">
        <v>86431</v>
      </c>
      <c r="I146" s="4">
        <v>0</v>
      </c>
      <c r="J146" s="1" t="s">
        <v>1088</v>
      </c>
      <c r="K146" s="10"/>
    </row>
    <row r="147" spans="1:11" x14ac:dyDescent="0.2">
      <c r="A147" s="1" t="s">
        <v>232</v>
      </c>
      <c r="B147" s="1" t="s">
        <v>29</v>
      </c>
      <c r="C147" s="1" t="s">
        <v>56</v>
      </c>
      <c r="D147" s="1" t="s">
        <v>17</v>
      </c>
      <c r="E147" s="1" t="s">
        <v>15</v>
      </c>
      <c r="F147" s="1" t="s">
        <v>2047</v>
      </c>
      <c r="G147" s="1" t="s">
        <v>1233</v>
      </c>
      <c r="H147" s="1">
        <v>125936</v>
      </c>
      <c r="I147" s="4">
        <v>0.08</v>
      </c>
      <c r="J147" s="1" t="s">
        <v>77</v>
      </c>
      <c r="K147" s="10"/>
    </row>
    <row r="148" spans="1:11" x14ac:dyDescent="0.2">
      <c r="A148" s="1" t="s">
        <v>233</v>
      </c>
      <c r="B148" s="1" t="s">
        <v>28</v>
      </c>
      <c r="C148" s="1" t="s">
        <v>53</v>
      </c>
      <c r="D148" s="1" t="s">
        <v>12</v>
      </c>
      <c r="E148" s="1" t="s">
        <v>13</v>
      </c>
      <c r="F148" s="1" t="s">
        <v>2077</v>
      </c>
      <c r="G148" s="1" t="s">
        <v>1234</v>
      </c>
      <c r="H148" s="1">
        <v>149712</v>
      </c>
      <c r="I148" s="4">
        <v>0.14000000000000001</v>
      </c>
      <c r="J148" s="1" t="s">
        <v>1088</v>
      </c>
      <c r="K148" s="10"/>
    </row>
    <row r="149" spans="1:11" x14ac:dyDescent="0.2">
      <c r="A149" s="1" t="s">
        <v>234</v>
      </c>
      <c r="B149" s="1" t="s">
        <v>47</v>
      </c>
      <c r="C149" s="1" t="s">
        <v>57</v>
      </c>
      <c r="D149" s="1" t="s">
        <v>17</v>
      </c>
      <c r="E149" s="1" t="s">
        <v>13</v>
      </c>
      <c r="F149" s="1" t="s">
        <v>2070</v>
      </c>
      <c r="G149" s="1" t="s">
        <v>1235</v>
      </c>
      <c r="H149" s="1">
        <v>88758</v>
      </c>
      <c r="I149" s="4">
        <v>0</v>
      </c>
      <c r="J149" s="1" t="s">
        <v>1083</v>
      </c>
      <c r="K149" s="10"/>
    </row>
    <row r="150" spans="1:11" x14ac:dyDescent="0.2">
      <c r="A150" s="1" t="s">
        <v>235</v>
      </c>
      <c r="B150" s="1" t="s">
        <v>41</v>
      </c>
      <c r="C150" s="1" t="s">
        <v>49</v>
      </c>
      <c r="D150" s="1" t="s">
        <v>17</v>
      </c>
      <c r="E150" s="1" t="s">
        <v>15</v>
      </c>
      <c r="F150" s="1" t="s">
        <v>2083</v>
      </c>
      <c r="G150" s="1" t="s">
        <v>1236</v>
      </c>
      <c r="H150" s="1">
        <v>83639</v>
      </c>
      <c r="I150" s="4">
        <v>0</v>
      </c>
      <c r="J150" s="1" t="s">
        <v>81</v>
      </c>
      <c r="K150" s="10"/>
    </row>
    <row r="151" spans="1:11" x14ac:dyDescent="0.2">
      <c r="A151" s="1" t="s">
        <v>236</v>
      </c>
      <c r="B151" s="1" t="s">
        <v>33</v>
      </c>
      <c r="C151" s="1" t="s">
        <v>49</v>
      </c>
      <c r="D151" s="1" t="s">
        <v>12</v>
      </c>
      <c r="E151" s="1" t="s">
        <v>13</v>
      </c>
      <c r="F151" s="1" t="s">
        <v>2083</v>
      </c>
      <c r="G151" s="1" t="s">
        <v>1237</v>
      </c>
      <c r="H151" s="1">
        <v>68268</v>
      </c>
      <c r="I151" s="4">
        <v>0</v>
      </c>
      <c r="J151" s="1" t="s">
        <v>1085</v>
      </c>
      <c r="K151" s="10"/>
    </row>
    <row r="152" spans="1:11" x14ac:dyDescent="0.2">
      <c r="A152" s="1" t="s">
        <v>237</v>
      </c>
      <c r="B152" s="1" t="s">
        <v>47</v>
      </c>
      <c r="C152" s="1" t="s">
        <v>67</v>
      </c>
      <c r="D152" s="1" t="s">
        <v>17</v>
      </c>
      <c r="E152" s="1" t="s">
        <v>23</v>
      </c>
      <c r="F152" s="1" t="s">
        <v>2062</v>
      </c>
      <c r="G152" s="1" t="s">
        <v>1238</v>
      </c>
      <c r="H152" s="1">
        <v>75819</v>
      </c>
      <c r="I152" s="4">
        <v>0</v>
      </c>
      <c r="J152" s="1" t="s">
        <v>83</v>
      </c>
      <c r="K152" s="10"/>
    </row>
    <row r="153" spans="1:11" x14ac:dyDescent="0.2">
      <c r="A153" s="1" t="s">
        <v>238</v>
      </c>
      <c r="B153" s="1" t="s">
        <v>84</v>
      </c>
      <c r="C153" s="1" t="s">
        <v>64</v>
      </c>
      <c r="D153" s="1" t="s">
        <v>12</v>
      </c>
      <c r="E153" s="1" t="s">
        <v>13</v>
      </c>
      <c r="F153" s="1" t="s">
        <v>2084</v>
      </c>
      <c r="G153" s="1" t="s">
        <v>1239</v>
      </c>
      <c r="H153" s="1">
        <v>86658</v>
      </c>
      <c r="I153" s="4">
        <v>0</v>
      </c>
      <c r="J153" s="1" t="s">
        <v>1085</v>
      </c>
      <c r="K153" s="10"/>
    </row>
    <row r="154" spans="1:11" x14ac:dyDescent="0.2">
      <c r="A154" s="1" t="s">
        <v>239</v>
      </c>
      <c r="B154" s="1" t="s">
        <v>30</v>
      </c>
      <c r="C154" s="1" t="s">
        <v>58</v>
      </c>
      <c r="D154" s="1" t="s">
        <v>17</v>
      </c>
      <c r="E154" s="1" t="s">
        <v>15</v>
      </c>
      <c r="F154" s="1" t="s">
        <v>2047</v>
      </c>
      <c r="G154" s="1" t="s">
        <v>1240</v>
      </c>
      <c r="H154" s="1">
        <v>74552</v>
      </c>
      <c r="I154" s="4">
        <v>0</v>
      </c>
      <c r="J154" s="1" t="s">
        <v>82</v>
      </c>
      <c r="K154" s="10"/>
    </row>
    <row r="155" spans="1:11" x14ac:dyDescent="0.2">
      <c r="A155" s="1" t="s">
        <v>240</v>
      </c>
      <c r="B155" s="1" t="s">
        <v>16</v>
      </c>
      <c r="C155" s="1" t="s">
        <v>50</v>
      </c>
      <c r="D155" s="1" t="s">
        <v>12</v>
      </c>
      <c r="E155" s="1" t="s">
        <v>15</v>
      </c>
      <c r="F155" s="1" t="s">
        <v>2086</v>
      </c>
      <c r="G155" s="1" t="s">
        <v>1241</v>
      </c>
      <c r="H155" s="1">
        <v>82839</v>
      </c>
      <c r="I155" s="4">
        <v>0</v>
      </c>
      <c r="J155" s="1" t="s">
        <v>1086</v>
      </c>
      <c r="K155" s="10"/>
    </row>
    <row r="156" spans="1:11" x14ac:dyDescent="0.2">
      <c r="A156" s="1" t="s">
        <v>241</v>
      </c>
      <c r="B156" s="1" t="s">
        <v>33</v>
      </c>
      <c r="C156" s="1" t="s">
        <v>68</v>
      </c>
      <c r="D156" s="1" t="s">
        <v>12</v>
      </c>
      <c r="E156" s="1" t="s">
        <v>13</v>
      </c>
      <c r="F156" s="1" t="s">
        <v>2068</v>
      </c>
      <c r="G156" s="1" t="s">
        <v>1242</v>
      </c>
      <c r="H156" s="1">
        <v>64475</v>
      </c>
      <c r="I156" s="4">
        <v>0</v>
      </c>
      <c r="J156" s="1" t="s">
        <v>1085</v>
      </c>
      <c r="K156" s="10"/>
    </row>
    <row r="157" spans="1:11" x14ac:dyDescent="0.2">
      <c r="A157" s="1" t="s">
        <v>242</v>
      </c>
      <c r="B157" s="1" t="s">
        <v>33</v>
      </c>
      <c r="C157" s="1" t="s">
        <v>50</v>
      </c>
      <c r="D157" s="1" t="s">
        <v>17</v>
      </c>
      <c r="E157" s="1" t="s">
        <v>15</v>
      </c>
      <c r="F157" s="1" t="s">
        <v>2076</v>
      </c>
      <c r="G157" s="1" t="s">
        <v>1243</v>
      </c>
      <c r="H157" s="1">
        <v>69453</v>
      </c>
      <c r="I157" s="4">
        <v>0</v>
      </c>
      <c r="J157" s="1" t="s">
        <v>82</v>
      </c>
      <c r="K157" s="10"/>
    </row>
    <row r="158" spans="1:11" x14ac:dyDescent="0.2">
      <c r="A158" s="1" t="s">
        <v>243</v>
      </c>
      <c r="B158" s="1" t="s">
        <v>29</v>
      </c>
      <c r="C158" s="1" t="s">
        <v>54</v>
      </c>
      <c r="D158" s="1" t="s">
        <v>17</v>
      </c>
      <c r="E158" s="1" t="s">
        <v>13</v>
      </c>
      <c r="F158" s="1" t="s">
        <v>2071</v>
      </c>
      <c r="G158" s="1" t="s">
        <v>1244</v>
      </c>
      <c r="H158" s="1">
        <v>127148</v>
      </c>
      <c r="I158" s="4">
        <v>0.1</v>
      </c>
      <c r="J158" s="1" t="s">
        <v>1086</v>
      </c>
      <c r="K158" s="10"/>
    </row>
    <row r="159" spans="1:11" x14ac:dyDescent="0.2">
      <c r="A159" s="1" t="s">
        <v>244</v>
      </c>
      <c r="B159" s="1" t="s">
        <v>11</v>
      </c>
      <c r="C159" s="1" t="s">
        <v>51</v>
      </c>
      <c r="D159" s="1" t="s">
        <v>12</v>
      </c>
      <c r="E159" s="1" t="s">
        <v>13</v>
      </c>
      <c r="F159" s="1" t="s">
        <v>2071</v>
      </c>
      <c r="G159" s="1" t="s">
        <v>1245</v>
      </c>
      <c r="H159" s="1">
        <v>190253</v>
      </c>
      <c r="I159" s="4">
        <v>0.33</v>
      </c>
      <c r="J159" s="1" t="s">
        <v>1087</v>
      </c>
      <c r="K159" s="10"/>
    </row>
    <row r="160" spans="1:11" x14ac:dyDescent="0.2">
      <c r="A160" s="1" t="s">
        <v>245</v>
      </c>
      <c r="B160" s="1" t="s">
        <v>29</v>
      </c>
      <c r="C160" s="1" t="s">
        <v>72</v>
      </c>
      <c r="D160" s="1" t="s">
        <v>17</v>
      </c>
      <c r="E160" s="1" t="s">
        <v>13</v>
      </c>
      <c r="F160" s="1" t="s">
        <v>2047</v>
      </c>
      <c r="G160" s="1" t="s">
        <v>1246</v>
      </c>
      <c r="H160" s="1">
        <v>115798</v>
      </c>
      <c r="I160" s="4">
        <v>0.05</v>
      </c>
      <c r="J160" s="1" t="s">
        <v>1086</v>
      </c>
      <c r="K160" s="10"/>
    </row>
    <row r="161" spans="1:11" x14ac:dyDescent="0.2">
      <c r="A161" s="1" t="s">
        <v>246</v>
      </c>
      <c r="B161" s="1" t="s">
        <v>36</v>
      </c>
      <c r="C161" s="1" t="s">
        <v>70</v>
      </c>
      <c r="D161" s="1" t="s">
        <v>12</v>
      </c>
      <c r="E161" s="1" t="s">
        <v>15</v>
      </c>
      <c r="F161" s="1" t="s">
        <v>2079</v>
      </c>
      <c r="G161" s="1" t="s">
        <v>1247</v>
      </c>
      <c r="H161" s="1">
        <v>93102</v>
      </c>
      <c r="I161" s="4">
        <v>0</v>
      </c>
      <c r="J161" s="1" t="s">
        <v>1083</v>
      </c>
      <c r="K161" s="10"/>
    </row>
    <row r="162" spans="1:11" x14ac:dyDescent="0.2">
      <c r="A162" s="1" t="s">
        <v>247</v>
      </c>
      <c r="B162" s="1" t="s">
        <v>45</v>
      </c>
      <c r="C162" s="1" t="s">
        <v>57</v>
      </c>
      <c r="D162" s="1" t="s">
        <v>17</v>
      </c>
      <c r="E162" s="1" t="s">
        <v>15</v>
      </c>
      <c r="F162" s="1" t="s">
        <v>2055</v>
      </c>
      <c r="G162" s="1" t="s">
        <v>1248</v>
      </c>
      <c r="H162" s="1">
        <v>110054</v>
      </c>
      <c r="I162" s="4">
        <v>0.15</v>
      </c>
      <c r="J162" s="1" t="s">
        <v>1086</v>
      </c>
      <c r="K162" s="10"/>
    </row>
    <row r="163" spans="1:11" x14ac:dyDescent="0.2">
      <c r="A163" s="1" t="s">
        <v>248</v>
      </c>
      <c r="B163" s="1" t="s">
        <v>18</v>
      </c>
      <c r="C163" s="1" t="s">
        <v>69</v>
      </c>
      <c r="D163" s="1" t="s">
        <v>12</v>
      </c>
      <c r="E163" s="1" t="s">
        <v>22</v>
      </c>
      <c r="F163" s="1" t="s">
        <v>2052</v>
      </c>
      <c r="G163" s="1" t="s">
        <v>1249</v>
      </c>
      <c r="H163" s="1">
        <v>95786</v>
      </c>
      <c r="I163" s="4">
        <v>0</v>
      </c>
      <c r="J163" s="1" t="s">
        <v>1084</v>
      </c>
      <c r="K163" s="10"/>
    </row>
    <row r="164" spans="1:11" x14ac:dyDescent="0.2">
      <c r="A164" s="1" t="s">
        <v>249</v>
      </c>
      <c r="B164" s="1" t="s">
        <v>84</v>
      </c>
      <c r="C164" s="1" t="s">
        <v>64</v>
      </c>
      <c r="D164" s="1" t="s">
        <v>17</v>
      </c>
      <c r="E164" s="1" t="s">
        <v>23</v>
      </c>
      <c r="F164" s="1" t="s">
        <v>2069</v>
      </c>
      <c r="G164" s="1" t="s">
        <v>1250</v>
      </c>
      <c r="H164" s="1">
        <v>90855</v>
      </c>
      <c r="I164" s="4">
        <v>0</v>
      </c>
      <c r="J164" s="1" t="s">
        <v>83</v>
      </c>
      <c r="K164" s="10"/>
    </row>
    <row r="165" spans="1:11" x14ac:dyDescent="0.2">
      <c r="A165" s="1" t="s">
        <v>250</v>
      </c>
      <c r="B165" s="1" t="s">
        <v>16</v>
      </c>
      <c r="C165" s="1" t="s">
        <v>50</v>
      </c>
      <c r="D165" s="1" t="s">
        <v>17</v>
      </c>
      <c r="E165" s="1" t="s">
        <v>23</v>
      </c>
      <c r="F165" s="1" t="s">
        <v>2087</v>
      </c>
      <c r="G165" s="1" t="s">
        <v>1101</v>
      </c>
      <c r="H165" s="1">
        <v>92897</v>
      </c>
      <c r="I165" s="4">
        <v>0</v>
      </c>
      <c r="J165" s="1" t="s">
        <v>83</v>
      </c>
      <c r="K165" s="10"/>
    </row>
    <row r="166" spans="1:11" x14ac:dyDescent="0.2">
      <c r="A166" s="1" t="s">
        <v>251</v>
      </c>
      <c r="B166" s="1" t="s">
        <v>11</v>
      </c>
      <c r="C166" s="1" t="s">
        <v>61</v>
      </c>
      <c r="D166" s="1" t="s">
        <v>17</v>
      </c>
      <c r="E166" s="1" t="s">
        <v>15</v>
      </c>
      <c r="F166" s="1" t="s">
        <v>2075</v>
      </c>
      <c r="G166" s="1" t="s">
        <v>1251</v>
      </c>
      <c r="H166" s="1">
        <v>242919</v>
      </c>
      <c r="I166" s="4">
        <v>0.31</v>
      </c>
      <c r="J166" s="1" t="s">
        <v>77</v>
      </c>
      <c r="K166" s="10"/>
    </row>
    <row r="167" spans="1:11" x14ac:dyDescent="0.2">
      <c r="A167" s="1" t="s">
        <v>252</v>
      </c>
      <c r="B167" s="1" t="s">
        <v>21</v>
      </c>
      <c r="C167" s="1" t="s">
        <v>57</v>
      </c>
      <c r="D167" s="1" t="s">
        <v>17</v>
      </c>
      <c r="E167" s="1" t="s">
        <v>13</v>
      </c>
      <c r="F167" s="1" t="s">
        <v>2070</v>
      </c>
      <c r="G167" s="1" t="s">
        <v>1252</v>
      </c>
      <c r="H167" s="1">
        <v>184368</v>
      </c>
      <c r="I167" s="4">
        <v>0.28999999999999998</v>
      </c>
      <c r="J167" s="1" t="s">
        <v>1087</v>
      </c>
      <c r="K167" s="10"/>
    </row>
    <row r="168" spans="1:11" x14ac:dyDescent="0.2">
      <c r="A168" s="1" t="s">
        <v>253</v>
      </c>
      <c r="B168" s="1" t="s">
        <v>28</v>
      </c>
      <c r="C168" s="1" t="s">
        <v>73</v>
      </c>
      <c r="D168" s="1" t="s">
        <v>17</v>
      </c>
      <c r="E168" s="1" t="s">
        <v>23</v>
      </c>
      <c r="F168" s="1" t="s">
        <v>2062</v>
      </c>
      <c r="G168" s="1" t="s">
        <v>1253</v>
      </c>
      <c r="H168" s="1">
        <v>144754</v>
      </c>
      <c r="I168" s="4">
        <v>0.15</v>
      </c>
      <c r="J168" s="1" t="s">
        <v>1085</v>
      </c>
      <c r="K168" s="10"/>
    </row>
    <row r="169" spans="1:11" x14ac:dyDescent="0.2">
      <c r="A169" s="1" t="s">
        <v>254</v>
      </c>
      <c r="B169" s="1" t="s">
        <v>85</v>
      </c>
      <c r="C169" s="1" t="s">
        <v>62</v>
      </c>
      <c r="D169" s="1" t="s">
        <v>12</v>
      </c>
      <c r="E169" s="1" t="s">
        <v>13</v>
      </c>
      <c r="F169" s="1" t="s">
        <v>2070</v>
      </c>
      <c r="G169" s="1" t="s">
        <v>1254</v>
      </c>
      <c r="H169" s="1">
        <v>89458</v>
      </c>
      <c r="I169" s="4">
        <v>0</v>
      </c>
      <c r="J169" s="1" t="s">
        <v>1087</v>
      </c>
      <c r="K169" s="10"/>
    </row>
    <row r="170" spans="1:11" x14ac:dyDescent="0.2">
      <c r="A170" s="1" t="s">
        <v>255</v>
      </c>
      <c r="B170" s="1" t="s">
        <v>11</v>
      </c>
      <c r="C170" s="1" t="s">
        <v>76</v>
      </c>
      <c r="D170" s="1" t="s">
        <v>12</v>
      </c>
      <c r="E170" s="1" t="s">
        <v>15</v>
      </c>
      <c r="F170" s="1" t="s">
        <v>2063</v>
      </c>
      <c r="G170" s="1" t="s">
        <v>1240</v>
      </c>
      <c r="H170" s="1">
        <v>190815</v>
      </c>
      <c r="I170" s="4">
        <v>0.4</v>
      </c>
      <c r="J170" s="1" t="s">
        <v>1087</v>
      </c>
      <c r="K170" s="10"/>
    </row>
    <row r="171" spans="1:11" x14ac:dyDescent="0.2">
      <c r="A171" s="1" t="s">
        <v>256</v>
      </c>
      <c r="B171" s="1" t="s">
        <v>28</v>
      </c>
      <c r="C171" s="1" t="s">
        <v>62</v>
      </c>
      <c r="D171" s="1" t="s">
        <v>12</v>
      </c>
      <c r="E171" s="1" t="s">
        <v>13</v>
      </c>
      <c r="F171" s="1" t="s">
        <v>2086</v>
      </c>
      <c r="G171" s="1" t="s">
        <v>1255</v>
      </c>
      <c r="H171" s="1">
        <v>137995</v>
      </c>
      <c r="I171" s="4">
        <v>0.14000000000000001</v>
      </c>
      <c r="J171" s="1" t="s">
        <v>1087</v>
      </c>
      <c r="K171" s="10"/>
    </row>
    <row r="172" spans="1:11" x14ac:dyDescent="0.2">
      <c r="A172" s="1" t="s">
        <v>257</v>
      </c>
      <c r="B172" s="1" t="s">
        <v>36</v>
      </c>
      <c r="C172" s="1" t="s">
        <v>56</v>
      </c>
      <c r="D172" s="1" t="s">
        <v>12</v>
      </c>
      <c r="E172" s="1" t="s">
        <v>23</v>
      </c>
      <c r="F172" s="1" t="s">
        <v>2062</v>
      </c>
      <c r="G172" s="1" t="s">
        <v>1256</v>
      </c>
      <c r="H172" s="1">
        <v>93840</v>
      </c>
      <c r="I172" s="4">
        <v>0</v>
      </c>
      <c r="J172" s="1" t="s">
        <v>79</v>
      </c>
      <c r="K172" s="10"/>
    </row>
    <row r="173" spans="1:11" x14ac:dyDescent="0.2">
      <c r="A173" s="1" t="s">
        <v>258</v>
      </c>
      <c r="B173" s="1" t="s">
        <v>24</v>
      </c>
      <c r="C173" s="1" t="s">
        <v>49</v>
      </c>
      <c r="D173" s="1" t="s">
        <v>17</v>
      </c>
      <c r="E173" s="1" t="s">
        <v>15</v>
      </c>
      <c r="F173" s="1" t="s">
        <v>2077</v>
      </c>
      <c r="G173" s="1" t="s">
        <v>1257</v>
      </c>
      <c r="H173" s="1">
        <v>94790</v>
      </c>
      <c r="I173" s="4">
        <v>0</v>
      </c>
      <c r="J173" s="1" t="s">
        <v>77</v>
      </c>
      <c r="K173" s="10"/>
    </row>
    <row r="174" spans="1:11" x14ac:dyDescent="0.2">
      <c r="A174" s="1" t="s">
        <v>259</v>
      </c>
      <c r="B174" s="1" t="s">
        <v>11</v>
      </c>
      <c r="C174" s="1" t="s">
        <v>70</v>
      </c>
      <c r="D174" s="1" t="s">
        <v>17</v>
      </c>
      <c r="E174" s="1" t="s">
        <v>15</v>
      </c>
      <c r="F174" s="1" t="s">
        <v>2082</v>
      </c>
      <c r="G174" s="1" t="s">
        <v>1258</v>
      </c>
      <c r="H174" s="1">
        <v>197367</v>
      </c>
      <c r="I174" s="4">
        <v>0.39</v>
      </c>
      <c r="J174" s="1" t="s">
        <v>1087</v>
      </c>
      <c r="K174" s="10"/>
    </row>
    <row r="175" spans="1:11" x14ac:dyDescent="0.2">
      <c r="A175" s="1" t="s">
        <v>260</v>
      </c>
      <c r="B175" s="1" t="s">
        <v>21</v>
      </c>
      <c r="C175" s="1" t="s">
        <v>55</v>
      </c>
      <c r="D175" s="1" t="s">
        <v>12</v>
      </c>
      <c r="E175" s="1" t="s">
        <v>23</v>
      </c>
      <c r="F175" s="1" t="s">
        <v>2052</v>
      </c>
      <c r="G175" s="1" t="s">
        <v>1259</v>
      </c>
      <c r="H175" s="1">
        <v>174097</v>
      </c>
      <c r="I175" s="4">
        <v>0.21</v>
      </c>
      <c r="J175" s="1" t="s">
        <v>1085</v>
      </c>
      <c r="K175" s="10"/>
    </row>
    <row r="176" spans="1:11" x14ac:dyDescent="0.2">
      <c r="A176" s="1" t="s">
        <v>261</v>
      </c>
      <c r="B176" s="1" t="s">
        <v>29</v>
      </c>
      <c r="C176" s="1" t="s">
        <v>68</v>
      </c>
      <c r="D176" s="1" t="s">
        <v>17</v>
      </c>
      <c r="E176" s="1" t="s">
        <v>23</v>
      </c>
      <c r="F176" s="1" t="s">
        <v>2073</v>
      </c>
      <c r="G176" s="1" t="s">
        <v>1260</v>
      </c>
      <c r="H176" s="1">
        <v>120128</v>
      </c>
      <c r="I176" s="4">
        <v>0.1</v>
      </c>
      <c r="J176" s="1" t="s">
        <v>1087</v>
      </c>
      <c r="K176" s="10"/>
    </row>
    <row r="177" spans="1:11" x14ac:dyDescent="0.2">
      <c r="A177" s="1" t="s">
        <v>262</v>
      </c>
      <c r="B177" s="1" t="s">
        <v>29</v>
      </c>
      <c r="C177" s="1" t="s">
        <v>71</v>
      </c>
      <c r="D177" s="1" t="s">
        <v>12</v>
      </c>
      <c r="E177" s="1" t="s">
        <v>13</v>
      </c>
      <c r="F177" s="1" t="s">
        <v>2048</v>
      </c>
      <c r="G177" s="1" t="s">
        <v>1261</v>
      </c>
      <c r="H177" s="1">
        <v>129708</v>
      </c>
      <c r="I177" s="4">
        <v>0.05</v>
      </c>
      <c r="J177" s="1" t="s">
        <v>1086</v>
      </c>
      <c r="K177" s="10"/>
    </row>
    <row r="178" spans="1:11" x14ac:dyDescent="0.2">
      <c r="A178" s="1" t="s">
        <v>263</v>
      </c>
      <c r="B178" s="1" t="s">
        <v>29</v>
      </c>
      <c r="C178" s="1" t="s">
        <v>60</v>
      </c>
      <c r="D178" s="1" t="s">
        <v>17</v>
      </c>
      <c r="E178" s="1" t="s">
        <v>15</v>
      </c>
      <c r="F178" s="1" t="s">
        <v>2047</v>
      </c>
      <c r="G178" s="1" t="s">
        <v>1262</v>
      </c>
      <c r="H178" s="1">
        <v>102270</v>
      </c>
      <c r="I178" s="4">
        <v>0.1</v>
      </c>
      <c r="J178" s="1" t="s">
        <v>1084</v>
      </c>
      <c r="K178" s="10"/>
    </row>
    <row r="179" spans="1:11" x14ac:dyDescent="0.2">
      <c r="A179" s="1" t="s">
        <v>264</v>
      </c>
      <c r="B179" s="1" t="s">
        <v>11</v>
      </c>
      <c r="C179" s="1" t="s">
        <v>51</v>
      </c>
      <c r="D179" s="1" t="s">
        <v>12</v>
      </c>
      <c r="E179" s="1" t="s">
        <v>15</v>
      </c>
      <c r="F179" s="1" t="s">
        <v>2066</v>
      </c>
      <c r="G179" s="1" t="s">
        <v>1263</v>
      </c>
      <c r="H179" s="1">
        <v>249686</v>
      </c>
      <c r="I179" s="4">
        <v>0.31</v>
      </c>
      <c r="J179" s="1" t="s">
        <v>77</v>
      </c>
      <c r="K179" s="10"/>
    </row>
    <row r="180" spans="1:11" x14ac:dyDescent="0.2">
      <c r="A180" s="1" t="s">
        <v>265</v>
      </c>
      <c r="B180" s="1" t="s">
        <v>31</v>
      </c>
      <c r="C180" s="1" t="s">
        <v>52</v>
      </c>
      <c r="D180" s="1" t="s">
        <v>12</v>
      </c>
      <c r="E180" s="1" t="s">
        <v>15</v>
      </c>
      <c r="F180" s="1" t="s">
        <v>2047</v>
      </c>
      <c r="G180" s="1" t="s">
        <v>1264</v>
      </c>
      <c r="H180" s="1">
        <v>50475</v>
      </c>
      <c r="I180" s="4">
        <v>0</v>
      </c>
      <c r="J180" s="1" t="s">
        <v>1088</v>
      </c>
      <c r="K180" s="10"/>
    </row>
    <row r="181" spans="1:11" x14ac:dyDescent="0.2">
      <c r="A181" s="1" t="s">
        <v>266</v>
      </c>
      <c r="B181" s="1" t="s">
        <v>29</v>
      </c>
      <c r="C181" s="1" t="s">
        <v>60</v>
      </c>
      <c r="D181" s="1" t="s">
        <v>17</v>
      </c>
      <c r="E181" s="1" t="s">
        <v>13</v>
      </c>
      <c r="F181" s="1" t="s">
        <v>2057</v>
      </c>
      <c r="G181" s="1" t="s">
        <v>1265</v>
      </c>
      <c r="H181" s="1">
        <v>100099</v>
      </c>
      <c r="I181" s="4">
        <v>0.08</v>
      </c>
      <c r="J181" s="1" t="s">
        <v>1086</v>
      </c>
      <c r="K181" s="10"/>
    </row>
    <row r="182" spans="1:11" x14ac:dyDescent="0.2">
      <c r="A182" s="1" t="s">
        <v>267</v>
      </c>
      <c r="B182" s="1" t="s">
        <v>34</v>
      </c>
      <c r="C182" s="1" t="s">
        <v>50</v>
      </c>
      <c r="D182" s="1" t="s">
        <v>12</v>
      </c>
      <c r="E182" s="1" t="s">
        <v>13</v>
      </c>
      <c r="F182" s="1" t="s">
        <v>2083</v>
      </c>
      <c r="G182" s="1" t="s">
        <v>1266</v>
      </c>
      <c r="H182" s="1">
        <v>41673</v>
      </c>
      <c r="I182" s="4">
        <v>0</v>
      </c>
      <c r="J182" s="1" t="s">
        <v>1086</v>
      </c>
      <c r="K182" s="10"/>
    </row>
    <row r="183" spans="1:11" x14ac:dyDescent="0.2">
      <c r="A183" s="1" t="s">
        <v>268</v>
      </c>
      <c r="B183" s="1" t="s">
        <v>84</v>
      </c>
      <c r="C183" s="1" t="s">
        <v>61</v>
      </c>
      <c r="D183" s="1" t="s">
        <v>12</v>
      </c>
      <c r="E183" s="1" t="s">
        <v>15</v>
      </c>
      <c r="F183" s="1" t="s">
        <v>2087</v>
      </c>
      <c r="G183" s="1" t="s">
        <v>1267</v>
      </c>
      <c r="H183" s="1">
        <v>70996</v>
      </c>
      <c r="I183" s="4">
        <v>0</v>
      </c>
      <c r="J183" s="1" t="s">
        <v>82</v>
      </c>
      <c r="K183" s="10"/>
    </row>
    <row r="184" spans="1:11" x14ac:dyDescent="0.2">
      <c r="A184" s="1" t="s">
        <v>269</v>
      </c>
      <c r="B184" s="1" t="s">
        <v>31</v>
      </c>
      <c r="C184" s="1" t="s">
        <v>74</v>
      </c>
      <c r="D184" s="1" t="s">
        <v>17</v>
      </c>
      <c r="E184" s="1" t="s">
        <v>13</v>
      </c>
      <c r="F184" s="1" t="s">
        <v>2047</v>
      </c>
      <c r="G184" s="1" t="s">
        <v>1268</v>
      </c>
      <c r="H184" s="1">
        <v>40752</v>
      </c>
      <c r="I184" s="4">
        <v>0</v>
      </c>
      <c r="J184" s="1" t="s">
        <v>1085</v>
      </c>
      <c r="K184" s="10"/>
    </row>
    <row r="185" spans="1:11" x14ac:dyDescent="0.2">
      <c r="A185" s="1" t="s">
        <v>270</v>
      </c>
      <c r="B185" s="1" t="s">
        <v>19</v>
      </c>
      <c r="C185" s="1" t="s">
        <v>50</v>
      </c>
      <c r="D185" s="1" t="s">
        <v>12</v>
      </c>
      <c r="E185" s="1" t="s">
        <v>15</v>
      </c>
      <c r="F185" s="1" t="s">
        <v>2049</v>
      </c>
      <c r="G185" s="1" t="s">
        <v>1269</v>
      </c>
      <c r="H185" s="1">
        <v>97537</v>
      </c>
      <c r="I185" s="4">
        <v>0</v>
      </c>
      <c r="J185" s="1" t="s">
        <v>82</v>
      </c>
      <c r="K185" s="10"/>
    </row>
    <row r="186" spans="1:11" x14ac:dyDescent="0.2">
      <c r="A186" s="1" t="s">
        <v>271</v>
      </c>
      <c r="B186" s="1" t="s">
        <v>43</v>
      </c>
      <c r="C186" s="1" t="s">
        <v>49</v>
      </c>
      <c r="D186" s="1" t="s">
        <v>17</v>
      </c>
      <c r="E186" s="1" t="s">
        <v>15</v>
      </c>
      <c r="F186" s="1" t="s">
        <v>2058</v>
      </c>
      <c r="G186" s="1" t="s">
        <v>1270</v>
      </c>
      <c r="H186" s="1">
        <v>96567</v>
      </c>
      <c r="I186" s="4">
        <v>0</v>
      </c>
      <c r="J186" s="1" t="s">
        <v>78</v>
      </c>
      <c r="K186" s="10"/>
    </row>
    <row r="187" spans="1:11" x14ac:dyDescent="0.2">
      <c r="A187" s="1" t="s">
        <v>272</v>
      </c>
      <c r="B187" s="1" t="s">
        <v>35</v>
      </c>
      <c r="C187" s="1" t="s">
        <v>68</v>
      </c>
      <c r="D187" s="1" t="s">
        <v>17</v>
      </c>
      <c r="E187" s="1" t="s">
        <v>15</v>
      </c>
      <c r="F187" s="1" t="s">
        <v>2087</v>
      </c>
      <c r="G187" s="1" t="s">
        <v>1271</v>
      </c>
      <c r="H187" s="1">
        <v>49404</v>
      </c>
      <c r="I187" s="4">
        <v>0</v>
      </c>
      <c r="J187" s="1" t="s">
        <v>81</v>
      </c>
      <c r="K187" s="10"/>
    </row>
    <row r="188" spans="1:11" x14ac:dyDescent="0.2">
      <c r="A188" s="1" t="s">
        <v>273</v>
      </c>
      <c r="B188" s="1" t="s">
        <v>43</v>
      </c>
      <c r="C188" s="1" t="s">
        <v>49</v>
      </c>
      <c r="D188" s="1" t="s">
        <v>17</v>
      </c>
      <c r="E188" s="1" t="s">
        <v>23</v>
      </c>
      <c r="F188" s="1" t="s">
        <v>2054</v>
      </c>
      <c r="G188" s="1" t="s">
        <v>1272</v>
      </c>
      <c r="H188" s="1">
        <v>66819</v>
      </c>
      <c r="I188" s="4">
        <v>0</v>
      </c>
      <c r="J188" s="1" t="s">
        <v>80</v>
      </c>
      <c r="K188" s="10"/>
    </row>
    <row r="189" spans="1:11" x14ac:dyDescent="0.2">
      <c r="A189" s="1" t="s">
        <v>274</v>
      </c>
      <c r="B189" s="1" t="s">
        <v>31</v>
      </c>
      <c r="C189" s="1" t="s">
        <v>61</v>
      </c>
      <c r="D189" s="1" t="s">
        <v>17</v>
      </c>
      <c r="E189" s="1" t="s">
        <v>23</v>
      </c>
      <c r="F189" s="1" t="s">
        <v>2078</v>
      </c>
      <c r="G189" s="1" t="s">
        <v>1273</v>
      </c>
      <c r="H189" s="1">
        <v>50784</v>
      </c>
      <c r="I189" s="4">
        <v>0</v>
      </c>
      <c r="J189" s="1" t="s">
        <v>80</v>
      </c>
      <c r="K189" s="10"/>
    </row>
    <row r="190" spans="1:11" x14ac:dyDescent="0.2">
      <c r="A190" s="1" t="s">
        <v>275</v>
      </c>
      <c r="B190" s="1" t="s">
        <v>28</v>
      </c>
      <c r="C190" s="1" t="s">
        <v>70</v>
      </c>
      <c r="D190" s="1" t="s">
        <v>17</v>
      </c>
      <c r="E190" s="1" t="s">
        <v>23</v>
      </c>
      <c r="F190" s="1" t="s">
        <v>2054</v>
      </c>
      <c r="G190" s="1" t="s">
        <v>1274</v>
      </c>
      <c r="H190" s="1">
        <v>125828</v>
      </c>
      <c r="I190" s="4">
        <v>0.15</v>
      </c>
      <c r="J190" s="1" t="s">
        <v>83</v>
      </c>
      <c r="K190" s="10"/>
    </row>
    <row r="191" spans="1:11" x14ac:dyDescent="0.2">
      <c r="A191" s="1" t="s">
        <v>276</v>
      </c>
      <c r="B191" s="1" t="s">
        <v>36</v>
      </c>
      <c r="C191" s="1" t="s">
        <v>56</v>
      </c>
      <c r="D191" s="1" t="s">
        <v>17</v>
      </c>
      <c r="E191" s="1" t="s">
        <v>13</v>
      </c>
      <c r="F191" s="1" t="s">
        <v>2076</v>
      </c>
      <c r="G191" s="1" t="s">
        <v>1275</v>
      </c>
      <c r="H191" s="1">
        <v>92610</v>
      </c>
      <c r="I191" s="4">
        <v>0</v>
      </c>
      <c r="J191" s="1" t="s">
        <v>1088</v>
      </c>
      <c r="K191" s="10"/>
    </row>
    <row r="192" spans="1:11" x14ac:dyDescent="0.2">
      <c r="A192" s="1" t="s">
        <v>277</v>
      </c>
      <c r="B192" s="1" t="s">
        <v>28</v>
      </c>
      <c r="C192" s="1" t="s">
        <v>64</v>
      </c>
      <c r="D192" s="1" t="s">
        <v>17</v>
      </c>
      <c r="E192" s="1" t="s">
        <v>13</v>
      </c>
      <c r="F192" s="1" t="s">
        <v>2049</v>
      </c>
      <c r="G192" s="1" t="s">
        <v>1276</v>
      </c>
      <c r="H192" s="1">
        <v>123405</v>
      </c>
      <c r="I192" s="4">
        <v>0.13</v>
      </c>
      <c r="J192" s="1" t="s">
        <v>1088</v>
      </c>
      <c r="K192" s="10"/>
    </row>
    <row r="193" spans="1:11" x14ac:dyDescent="0.2">
      <c r="A193" s="1" t="s">
        <v>278</v>
      </c>
      <c r="B193" s="1" t="s">
        <v>44</v>
      </c>
      <c r="C193" s="1" t="s">
        <v>63</v>
      </c>
      <c r="D193" s="1" t="s">
        <v>12</v>
      </c>
      <c r="E193" s="1" t="s">
        <v>15</v>
      </c>
      <c r="F193" s="1" t="s">
        <v>2077</v>
      </c>
      <c r="G193" s="1" t="s">
        <v>1277</v>
      </c>
      <c r="H193" s="1">
        <v>73004</v>
      </c>
      <c r="I193" s="4">
        <v>0</v>
      </c>
      <c r="J193" s="1" t="s">
        <v>81</v>
      </c>
      <c r="K193" s="10"/>
    </row>
    <row r="194" spans="1:11" x14ac:dyDescent="0.2">
      <c r="A194" s="1" t="s">
        <v>279</v>
      </c>
      <c r="B194" s="1" t="s">
        <v>45</v>
      </c>
      <c r="C194" s="1" t="s">
        <v>66</v>
      </c>
      <c r="D194" s="1" t="s">
        <v>17</v>
      </c>
      <c r="E194" s="1" t="s">
        <v>15</v>
      </c>
      <c r="F194" s="1" t="s">
        <v>2051</v>
      </c>
      <c r="G194" s="1" t="s">
        <v>1278</v>
      </c>
      <c r="H194" s="1">
        <v>95061</v>
      </c>
      <c r="I194" s="4">
        <v>0.1</v>
      </c>
      <c r="J194" s="1" t="s">
        <v>78</v>
      </c>
      <c r="K194" s="10"/>
    </row>
    <row r="195" spans="1:11" x14ac:dyDescent="0.2">
      <c r="A195" s="1" t="s">
        <v>280</v>
      </c>
      <c r="B195" s="1" t="s">
        <v>21</v>
      </c>
      <c r="C195" s="1" t="s">
        <v>53</v>
      </c>
      <c r="D195" s="1" t="s">
        <v>12</v>
      </c>
      <c r="E195" s="1" t="s">
        <v>23</v>
      </c>
      <c r="F195" s="1" t="s">
        <v>2084</v>
      </c>
      <c r="G195" s="1" t="s">
        <v>1279</v>
      </c>
      <c r="H195" s="1">
        <v>160832</v>
      </c>
      <c r="I195" s="4">
        <v>0.3</v>
      </c>
      <c r="J195" s="1" t="s">
        <v>1085</v>
      </c>
      <c r="K195" s="10"/>
    </row>
    <row r="196" spans="1:11" x14ac:dyDescent="0.2">
      <c r="A196" s="1" t="s">
        <v>281</v>
      </c>
      <c r="B196" s="1" t="s">
        <v>37</v>
      </c>
      <c r="C196" s="1" t="s">
        <v>50</v>
      </c>
      <c r="D196" s="1" t="s">
        <v>17</v>
      </c>
      <c r="E196" s="1" t="s">
        <v>22</v>
      </c>
      <c r="F196" s="1" t="s">
        <v>2083</v>
      </c>
      <c r="G196" s="1" t="s">
        <v>1280</v>
      </c>
      <c r="H196" s="1">
        <v>64417</v>
      </c>
      <c r="I196" s="4">
        <v>0</v>
      </c>
      <c r="J196" s="1" t="s">
        <v>1088</v>
      </c>
      <c r="K196" s="10"/>
    </row>
    <row r="197" spans="1:11" x14ac:dyDescent="0.2">
      <c r="A197" s="1" t="s">
        <v>282</v>
      </c>
      <c r="B197" s="1" t="s">
        <v>29</v>
      </c>
      <c r="C197" s="1" t="s">
        <v>53</v>
      </c>
      <c r="D197" s="1" t="s">
        <v>17</v>
      </c>
      <c r="E197" s="1" t="s">
        <v>15</v>
      </c>
      <c r="F197" s="1" t="s">
        <v>2068</v>
      </c>
      <c r="G197" s="1" t="s">
        <v>1281</v>
      </c>
      <c r="H197" s="1">
        <v>127543</v>
      </c>
      <c r="I197" s="4">
        <v>0.06</v>
      </c>
      <c r="J197" s="1" t="s">
        <v>78</v>
      </c>
      <c r="K197" s="10"/>
    </row>
    <row r="198" spans="1:11" x14ac:dyDescent="0.2">
      <c r="A198" s="1" t="s">
        <v>283</v>
      </c>
      <c r="B198" s="1" t="s">
        <v>31</v>
      </c>
      <c r="C198" s="1" t="s">
        <v>71</v>
      </c>
      <c r="D198" s="1" t="s">
        <v>17</v>
      </c>
      <c r="E198" s="1" t="s">
        <v>23</v>
      </c>
      <c r="F198" s="1" t="s">
        <v>2070</v>
      </c>
      <c r="G198" s="1" t="s">
        <v>1282</v>
      </c>
      <c r="H198" s="1">
        <v>56154</v>
      </c>
      <c r="I198" s="4">
        <v>0</v>
      </c>
      <c r="J198" s="1" t="s">
        <v>83</v>
      </c>
      <c r="K198" s="10"/>
    </row>
    <row r="199" spans="1:11" x14ac:dyDescent="0.2">
      <c r="A199" s="1" t="s">
        <v>284</v>
      </c>
      <c r="B199" s="1" t="s">
        <v>11</v>
      </c>
      <c r="C199" s="1" t="s">
        <v>63</v>
      </c>
      <c r="D199" s="1" t="s">
        <v>12</v>
      </c>
      <c r="E199" s="1" t="s">
        <v>15</v>
      </c>
      <c r="F199" s="1" t="s">
        <v>2056</v>
      </c>
      <c r="G199" s="1" t="s">
        <v>1283</v>
      </c>
      <c r="H199" s="1">
        <v>218530</v>
      </c>
      <c r="I199" s="4">
        <v>0.3</v>
      </c>
      <c r="J199" s="1" t="s">
        <v>78</v>
      </c>
      <c r="K199" s="10"/>
    </row>
    <row r="200" spans="1:11" x14ac:dyDescent="0.2">
      <c r="A200" s="1" t="s">
        <v>285</v>
      </c>
      <c r="B200" s="1" t="s">
        <v>37</v>
      </c>
      <c r="C200" s="1" t="s">
        <v>50</v>
      </c>
      <c r="D200" s="1" t="s">
        <v>12</v>
      </c>
      <c r="E200" s="1" t="s">
        <v>23</v>
      </c>
      <c r="F200" s="1" t="s">
        <v>2056</v>
      </c>
      <c r="G200" s="1" t="s">
        <v>1284</v>
      </c>
      <c r="H200" s="1">
        <v>91954</v>
      </c>
      <c r="I200" s="4">
        <v>0</v>
      </c>
      <c r="J200" s="1" t="s">
        <v>1088</v>
      </c>
      <c r="K200" s="10"/>
    </row>
    <row r="201" spans="1:11" x14ac:dyDescent="0.2">
      <c r="A201" s="1" t="s">
        <v>286</v>
      </c>
      <c r="B201" s="1" t="s">
        <v>11</v>
      </c>
      <c r="C201" s="1" t="s">
        <v>74</v>
      </c>
      <c r="D201" s="1" t="s">
        <v>12</v>
      </c>
      <c r="E201" s="1" t="s">
        <v>22</v>
      </c>
      <c r="F201" s="1" t="s">
        <v>2070</v>
      </c>
      <c r="G201" s="1" t="s">
        <v>1285</v>
      </c>
      <c r="H201" s="1">
        <v>221217</v>
      </c>
      <c r="I201" s="4">
        <v>0.32</v>
      </c>
      <c r="J201" s="1" t="s">
        <v>1088</v>
      </c>
      <c r="K201" s="10"/>
    </row>
    <row r="202" spans="1:11" x14ac:dyDescent="0.2">
      <c r="A202" s="1" t="s">
        <v>287</v>
      </c>
      <c r="B202" s="1" t="s">
        <v>46</v>
      </c>
      <c r="C202" s="1" t="s">
        <v>50</v>
      </c>
      <c r="D202" s="1" t="s">
        <v>17</v>
      </c>
      <c r="E202" s="1" t="s">
        <v>23</v>
      </c>
      <c r="F202" s="1" t="s">
        <v>2054</v>
      </c>
      <c r="G202" s="1" t="s">
        <v>1286</v>
      </c>
      <c r="H202" s="1">
        <v>87536</v>
      </c>
      <c r="I202" s="4">
        <v>0</v>
      </c>
      <c r="J202" s="1" t="s">
        <v>1083</v>
      </c>
      <c r="K202" s="10"/>
    </row>
    <row r="203" spans="1:11" x14ac:dyDescent="0.2">
      <c r="A203" s="1" t="s">
        <v>288</v>
      </c>
      <c r="B203" s="1" t="s">
        <v>31</v>
      </c>
      <c r="C203" s="1" t="s">
        <v>53</v>
      </c>
      <c r="D203" s="1" t="s">
        <v>12</v>
      </c>
      <c r="E203" s="1" t="s">
        <v>23</v>
      </c>
      <c r="F203" s="1" t="s">
        <v>2087</v>
      </c>
      <c r="G203" s="1" t="s">
        <v>1287</v>
      </c>
      <c r="H203" s="1">
        <v>41429</v>
      </c>
      <c r="I203" s="4">
        <v>0</v>
      </c>
      <c r="J203" s="1" t="s">
        <v>1083</v>
      </c>
      <c r="K203" s="10"/>
    </row>
    <row r="204" spans="1:11" x14ac:dyDescent="0.2">
      <c r="A204" s="1" t="s">
        <v>289</v>
      </c>
      <c r="B204" s="1" t="s">
        <v>11</v>
      </c>
      <c r="C204" s="1" t="s">
        <v>67</v>
      </c>
      <c r="D204" s="1" t="s">
        <v>17</v>
      </c>
      <c r="E204" s="1" t="s">
        <v>15</v>
      </c>
      <c r="F204" s="1" t="s">
        <v>2072</v>
      </c>
      <c r="G204" s="1" t="s">
        <v>1288</v>
      </c>
      <c r="H204" s="1">
        <v>245482</v>
      </c>
      <c r="I204" s="4">
        <v>0.39</v>
      </c>
      <c r="J204" s="1" t="s">
        <v>1083</v>
      </c>
      <c r="K204" s="10"/>
    </row>
    <row r="205" spans="1:11" x14ac:dyDescent="0.2">
      <c r="A205" s="1" t="s">
        <v>290</v>
      </c>
      <c r="B205" s="1" t="s">
        <v>40</v>
      </c>
      <c r="C205" s="1" t="s">
        <v>67</v>
      </c>
      <c r="D205" s="1" t="s">
        <v>12</v>
      </c>
      <c r="E205" s="1" t="s">
        <v>13</v>
      </c>
      <c r="F205" s="1" t="s">
        <v>2053</v>
      </c>
      <c r="G205" s="1" t="s">
        <v>1289</v>
      </c>
      <c r="H205" s="1">
        <v>71359</v>
      </c>
      <c r="I205" s="4">
        <v>0</v>
      </c>
      <c r="J205" s="1" t="s">
        <v>1085</v>
      </c>
      <c r="K205" s="10"/>
    </row>
    <row r="206" spans="1:11" x14ac:dyDescent="0.2">
      <c r="A206" s="1" t="s">
        <v>291</v>
      </c>
      <c r="B206" s="1" t="s">
        <v>21</v>
      </c>
      <c r="C206" s="1" t="s">
        <v>57</v>
      </c>
      <c r="D206" s="1" t="s">
        <v>17</v>
      </c>
      <c r="E206" s="1" t="s">
        <v>15</v>
      </c>
      <c r="F206" s="1" t="s">
        <v>2062</v>
      </c>
      <c r="G206" s="1" t="s">
        <v>1290</v>
      </c>
      <c r="H206" s="1">
        <v>183161</v>
      </c>
      <c r="I206" s="4">
        <v>0.22</v>
      </c>
      <c r="J206" s="1" t="s">
        <v>1086</v>
      </c>
      <c r="K206" s="10"/>
    </row>
    <row r="207" spans="1:11" x14ac:dyDescent="0.2">
      <c r="A207" s="1" t="s">
        <v>292</v>
      </c>
      <c r="B207" s="1" t="s">
        <v>42</v>
      </c>
      <c r="C207" s="1" t="s">
        <v>54</v>
      </c>
      <c r="D207" s="1" t="s">
        <v>17</v>
      </c>
      <c r="E207" s="1" t="s">
        <v>13</v>
      </c>
      <c r="F207" s="1" t="s">
        <v>2079</v>
      </c>
      <c r="G207" s="1" t="s">
        <v>1291</v>
      </c>
      <c r="H207" s="1">
        <v>69260</v>
      </c>
      <c r="I207" s="4">
        <v>0</v>
      </c>
      <c r="J207" s="1" t="s">
        <v>1085</v>
      </c>
      <c r="K207" s="10"/>
    </row>
    <row r="208" spans="1:11" x14ac:dyDescent="0.2">
      <c r="A208" s="1" t="s">
        <v>293</v>
      </c>
      <c r="B208" s="1" t="s">
        <v>32</v>
      </c>
      <c r="C208" s="1" t="s">
        <v>57</v>
      </c>
      <c r="D208" s="1" t="s">
        <v>17</v>
      </c>
      <c r="E208" s="1" t="s">
        <v>13</v>
      </c>
      <c r="F208" s="1" t="s">
        <v>2057</v>
      </c>
      <c r="G208" s="1" t="s">
        <v>1292</v>
      </c>
      <c r="H208" s="1">
        <v>95639</v>
      </c>
      <c r="I208" s="4">
        <v>0</v>
      </c>
      <c r="J208" s="1" t="s">
        <v>1087</v>
      </c>
      <c r="K208" s="10"/>
    </row>
    <row r="209" spans="1:11" x14ac:dyDescent="0.2">
      <c r="A209" s="1" t="s">
        <v>294</v>
      </c>
      <c r="B209" s="1" t="s">
        <v>29</v>
      </c>
      <c r="C209" s="1" t="s">
        <v>70</v>
      </c>
      <c r="D209" s="1" t="s">
        <v>17</v>
      </c>
      <c r="E209" s="1" t="s">
        <v>15</v>
      </c>
      <c r="F209" s="1" t="s">
        <v>2082</v>
      </c>
      <c r="G209" s="1" t="s">
        <v>1293</v>
      </c>
      <c r="H209" s="1">
        <v>120660</v>
      </c>
      <c r="I209" s="4">
        <v>7.0000000000000007E-2</v>
      </c>
      <c r="J209" s="1" t="s">
        <v>82</v>
      </c>
      <c r="K209" s="10"/>
    </row>
    <row r="210" spans="1:11" x14ac:dyDescent="0.2">
      <c r="A210" s="1" t="s">
        <v>295</v>
      </c>
      <c r="B210" s="1" t="s">
        <v>84</v>
      </c>
      <c r="C210" s="1" t="s">
        <v>53</v>
      </c>
      <c r="D210" s="1" t="s">
        <v>17</v>
      </c>
      <c r="E210" s="1" t="s">
        <v>22</v>
      </c>
      <c r="F210" s="1" t="s">
        <v>2056</v>
      </c>
      <c r="G210" s="1" t="s">
        <v>1294</v>
      </c>
      <c r="H210" s="1">
        <v>75119</v>
      </c>
      <c r="I210" s="4">
        <v>0</v>
      </c>
      <c r="J210" s="1" t="s">
        <v>1084</v>
      </c>
      <c r="K210" s="10"/>
    </row>
    <row r="211" spans="1:11" x14ac:dyDescent="0.2">
      <c r="A211" s="1" t="s">
        <v>296</v>
      </c>
      <c r="B211" s="1" t="s">
        <v>11</v>
      </c>
      <c r="C211" s="1" t="s">
        <v>72</v>
      </c>
      <c r="D211" s="1" t="s">
        <v>17</v>
      </c>
      <c r="E211" s="1" t="s">
        <v>15</v>
      </c>
      <c r="F211" s="1" t="s">
        <v>2048</v>
      </c>
      <c r="G211" s="1" t="s">
        <v>1295</v>
      </c>
      <c r="H211" s="1">
        <v>192213</v>
      </c>
      <c r="I211" s="4">
        <v>0.4</v>
      </c>
      <c r="J211" s="1" t="s">
        <v>1084</v>
      </c>
      <c r="K211" s="10"/>
    </row>
    <row r="212" spans="1:11" x14ac:dyDescent="0.2">
      <c r="A212" s="1" t="s">
        <v>297</v>
      </c>
      <c r="B212" s="1" t="s">
        <v>44</v>
      </c>
      <c r="C212" s="1" t="s">
        <v>64</v>
      </c>
      <c r="D212" s="1" t="s">
        <v>12</v>
      </c>
      <c r="E212" s="1" t="s">
        <v>23</v>
      </c>
      <c r="F212" s="1" t="s">
        <v>2062</v>
      </c>
      <c r="G212" s="1" t="s">
        <v>1296</v>
      </c>
      <c r="H212" s="1">
        <v>65047</v>
      </c>
      <c r="I212" s="4">
        <v>0</v>
      </c>
      <c r="J212" s="1" t="s">
        <v>83</v>
      </c>
      <c r="K212" s="10"/>
    </row>
    <row r="213" spans="1:11" x14ac:dyDescent="0.2">
      <c r="A213" s="1" t="s">
        <v>298</v>
      </c>
      <c r="B213" s="1" t="s">
        <v>28</v>
      </c>
      <c r="C213" s="1" t="s">
        <v>63</v>
      </c>
      <c r="D213" s="1" t="s">
        <v>17</v>
      </c>
      <c r="E213" s="1" t="s">
        <v>13</v>
      </c>
      <c r="F213" s="1" t="s">
        <v>2054</v>
      </c>
      <c r="G213" s="1" t="s">
        <v>1297</v>
      </c>
      <c r="H213" s="1">
        <v>151413</v>
      </c>
      <c r="I213" s="4">
        <v>0.15</v>
      </c>
      <c r="J213" s="1" t="s">
        <v>1083</v>
      </c>
      <c r="K213" s="10"/>
    </row>
    <row r="214" spans="1:11" x14ac:dyDescent="0.2">
      <c r="A214" s="1" t="s">
        <v>299</v>
      </c>
      <c r="B214" s="1" t="s">
        <v>84</v>
      </c>
      <c r="C214" s="1" t="s">
        <v>59</v>
      </c>
      <c r="D214" s="1" t="s">
        <v>17</v>
      </c>
      <c r="E214" s="1" t="s">
        <v>13</v>
      </c>
      <c r="F214" s="1" t="s">
        <v>2086</v>
      </c>
      <c r="G214" s="1" t="s">
        <v>1298</v>
      </c>
      <c r="H214" s="1">
        <v>76906</v>
      </c>
      <c r="I214" s="4">
        <v>0</v>
      </c>
      <c r="J214" s="1" t="s">
        <v>1083</v>
      </c>
      <c r="K214" s="10"/>
    </row>
    <row r="215" spans="1:11" x14ac:dyDescent="0.2">
      <c r="A215" s="1" t="s">
        <v>300</v>
      </c>
      <c r="B215" s="1" t="s">
        <v>29</v>
      </c>
      <c r="C215" s="1" t="s">
        <v>54</v>
      </c>
      <c r="D215" s="1" t="s">
        <v>17</v>
      </c>
      <c r="E215" s="1" t="s">
        <v>15</v>
      </c>
      <c r="F215" s="1" t="s">
        <v>2057</v>
      </c>
      <c r="G215" s="1" t="s">
        <v>1299</v>
      </c>
      <c r="H215" s="1">
        <v>122802</v>
      </c>
      <c r="I215" s="4">
        <v>0.05</v>
      </c>
      <c r="J215" s="1" t="s">
        <v>78</v>
      </c>
      <c r="K215" s="10"/>
    </row>
    <row r="216" spans="1:11" x14ac:dyDescent="0.2">
      <c r="A216" s="1" t="s">
        <v>301</v>
      </c>
      <c r="B216" s="1" t="s">
        <v>40</v>
      </c>
      <c r="C216" s="1" t="s">
        <v>69</v>
      </c>
      <c r="D216" s="1" t="s">
        <v>17</v>
      </c>
      <c r="E216" s="1" t="s">
        <v>23</v>
      </c>
      <c r="F216" s="1" t="s">
        <v>2087</v>
      </c>
      <c r="G216" s="1" t="s">
        <v>1300</v>
      </c>
      <c r="H216" s="1">
        <v>99091</v>
      </c>
      <c r="I216" s="4">
        <v>0</v>
      </c>
      <c r="J216" s="1" t="s">
        <v>1087</v>
      </c>
      <c r="K216" s="10"/>
    </row>
    <row r="217" spans="1:11" x14ac:dyDescent="0.2">
      <c r="A217" s="1" t="s">
        <v>302</v>
      </c>
      <c r="B217" s="1" t="s">
        <v>39</v>
      </c>
      <c r="C217" s="1" t="s">
        <v>67</v>
      </c>
      <c r="D217" s="1" t="s">
        <v>17</v>
      </c>
      <c r="E217" s="1" t="s">
        <v>23</v>
      </c>
      <c r="F217" s="1" t="s">
        <v>2075</v>
      </c>
      <c r="G217" s="1" t="s">
        <v>1301</v>
      </c>
      <c r="H217" s="1">
        <v>113987</v>
      </c>
      <c r="I217" s="4">
        <v>0</v>
      </c>
      <c r="J217" s="1" t="s">
        <v>79</v>
      </c>
      <c r="K217" s="10"/>
    </row>
    <row r="218" spans="1:11" x14ac:dyDescent="0.2">
      <c r="A218" s="1" t="s">
        <v>303</v>
      </c>
      <c r="B218" s="1" t="s">
        <v>84</v>
      </c>
      <c r="C218" s="1" t="s">
        <v>73</v>
      </c>
      <c r="D218" s="1" t="s">
        <v>12</v>
      </c>
      <c r="E218" s="1" t="s">
        <v>13</v>
      </c>
      <c r="F218" s="1" t="s">
        <v>2068</v>
      </c>
      <c r="G218" s="1" t="s">
        <v>1302</v>
      </c>
      <c r="H218" s="1">
        <v>95045</v>
      </c>
      <c r="I218" s="4">
        <v>0</v>
      </c>
      <c r="J218" s="1" t="s">
        <v>1084</v>
      </c>
      <c r="K218" s="10"/>
    </row>
    <row r="219" spans="1:11" x14ac:dyDescent="0.2">
      <c r="A219" s="1" t="s">
        <v>304</v>
      </c>
      <c r="B219" s="1" t="s">
        <v>11</v>
      </c>
      <c r="C219" s="1" t="s">
        <v>61</v>
      </c>
      <c r="D219" s="1" t="s">
        <v>12</v>
      </c>
      <c r="E219" s="1" t="s">
        <v>13</v>
      </c>
      <c r="F219" s="1" t="s">
        <v>2054</v>
      </c>
      <c r="G219" s="1" t="s">
        <v>1303</v>
      </c>
      <c r="H219" s="1">
        <v>190401</v>
      </c>
      <c r="I219" s="4">
        <v>0.37</v>
      </c>
      <c r="J219" s="1" t="s">
        <v>1088</v>
      </c>
      <c r="K219" s="10"/>
    </row>
    <row r="220" spans="1:11" x14ac:dyDescent="0.2">
      <c r="A220" s="1" t="s">
        <v>305</v>
      </c>
      <c r="B220" s="1" t="s">
        <v>84</v>
      </c>
      <c r="C220" s="1" t="s">
        <v>73</v>
      </c>
      <c r="D220" s="1" t="s">
        <v>17</v>
      </c>
      <c r="E220" s="1" t="s">
        <v>23</v>
      </c>
      <c r="F220" s="1" t="s">
        <v>2077</v>
      </c>
      <c r="G220" s="1" t="s">
        <v>1304</v>
      </c>
      <c r="H220" s="1">
        <v>86061</v>
      </c>
      <c r="I220" s="4">
        <v>0</v>
      </c>
      <c r="J220" s="1" t="s">
        <v>80</v>
      </c>
      <c r="K220" s="10"/>
    </row>
    <row r="221" spans="1:11" x14ac:dyDescent="0.2">
      <c r="A221" s="1" t="s">
        <v>306</v>
      </c>
      <c r="B221" s="1" t="s">
        <v>85</v>
      </c>
      <c r="C221" s="1" t="s">
        <v>64</v>
      </c>
      <c r="D221" s="1" t="s">
        <v>17</v>
      </c>
      <c r="E221" s="1" t="s">
        <v>23</v>
      </c>
      <c r="F221" s="1" t="s">
        <v>2062</v>
      </c>
      <c r="G221" s="1" t="s">
        <v>1305</v>
      </c>
      <c r="H221" s="1">
        <v>79882</v>
      </c>
      <c r="I221" s="4">
        <v>0</v>
      </c>
      <c r="J221" s="1" t="s">
        <v>1085</v>
      </c>
      <c r="K221" s="10"/>
    </row>
    <row r="222" spans="1:11" x14ac:dyDescent="0.2">
      <c r="A222" s="1" t="s">
        <v>307</v>
      </c>
      <c r="B222" s="1" t="s">
        <v>11</v>
      </c>
      <c r="C222" s="1" t="s">
        <v>67</v>
      </c>
      <c r="D222" s="1" t="s">
        <v>12</v>
      </c>
      <c r="E222" s="1" t="s">
        <v>13</v>
      </c>
      <c r="F222" s="1" t="s">
        <v>2070</v>
      </c>
      <c r="G222" s="1" t="s">
        <v>1306</v>
      </c>
      <c r="H222" s="1">
        <v>255431</v>
      </c>
      <c r="I222" s="4">
        <v>0.36</v>
      </c>
      <c r="J222" s="1" t="s">
        <v>1088</v>
      </c>
      <c r="K222" s="10"/>
    </row>
    <row r="223" spans="1:11" x14ac:dyDescent="0.2">
      <c r="A223" s="1" t="s">
        <v>308</v>
      </c>
      <c r="B223" s="1" t="s">
        <v>37</v>
      </c>
      <c r="C223" s="1" t="s">
        <v>50</v>
      </c>
      <c r="D223" s="1" t="s">
        <v>12</v>
      </c>
      <c r="E223" s="1" t="s">
        <v>15</v>
      </c>
      <c r="F223" s="1" t="s">
        <v>2082</v>
      </c>
      <c r="G223" s="1" t="s">
        <v>1307</v>
      </c>
      <c r="H223" s="1">
        <v>82017</v>
      </c>
      <c r="I223" s="4">
        <v>0</v>
      </c>
      <c r="J223" s="1" t="s">
        <v>81</v>
      </c>
      <c r="K223" s="10"/>
    </row>
    <row r="224" spans="1:11" x14ac:dyDescent="0.2">
      <c r="A224" s="1" t="s">
        <v>309</v>
      </c>
      <c r="B224" s="1" t="s">
        <v>31</v>
      </c>
      <c r="C224" s="1" t="s">
        <v>52</v>
      </c>
      <c r="D224" s="1" t="s">
        <v>12</v>
      </c>
      <c r="E224" s="1" t="s">
        <v>13</v>
      </c>
      <c r="F224" s="1" t="s">
        <v>2057</v>
      </c>
      <c r="G224" s="1" t="s">
        <v>1308</v>
      </c>
      <c r="H224" s="1">
        <v>53799</v>
      </c>
      <c r="I224" s="4">
        <v>0</v>
      </c>
      <c r="J224" s="1" t="s">
        <v>1088</v>
      </c>
      <c r="K224" s="10"/>
    </row>
    <row r="225" spans="1:11" x14ac:dyDescent="0.2">
      <c r="A225" s="1" t="s">
        <v>310</v>
      </c>
      <c r="B225" s="1" t="s">
        <v>84</v>
      </c>
      <c r="C225" s="1" t="s">
        <v>53</v>
      </c>
      <c r="D225" s="1" t="s">
        <v>12</v>
      </c>
      <c r="E225" s="1" t="s">
        <v>13</v>
      </c>
      <c r="F225" s="1" t="s">
        <v>2068</v>
      </c>
      <c r="G225" s="1" t="s">
        <v>1309</v>
      </c>
      <c r="H225" s="1">
        <v>82739</v>
      </c>
      <c r="I225" s="4">
        <v>0</v>
      </c>
      <c r="J225" s="1" t="s">
        <v>1085</v>
      </c>
      <c r="K225" s="10"/>
    </row>
    <row r="226" spans="1:11" x14ac:dyDescent="0.2">
      <c r="A226" s="1" t="s">
        <v>311</v>
      </c>
      <c r="B226" s="1" t="s">
        <v>20</v>
      </c>
      <c r="C226" s="1" t="s">
        <v>50</v>
      </c>
      <c r="D226" s="1" t="s">
        <v>12</v>
      </c>
      <c r="E226" s="1" t="s">
        <v>13</v>
      </c>
      <c r="F226" s="1" t="s">
        <v>2056</v>
      </c>
      <c r="G226" s="1" t="s">
        <v>1310</v>
      </c>
      <c r="H226" s="1">
        <v>99080</v>
      </c>
      <c r="I226" s="4">
        <v>0</v>
      </c>
      <c r="J226" s="1" t="s">
        <v>1084</v>
      </c>
      <c r="K226" s="10"/>
    </row>
    <row r="227" spans="1:11" x14ac:dyDescent="0.2">
      <c r="A227" s="1" t="s">
        <v>312</v>
      </c>
      <c r="B227" s="1" t="s">
        <v>85</v>
      </c>
      <c r="C227" s="1" t="s">
        <v>53</v>
      </c>
      <c r="D227" s="1" t="s">
        <v>12</v>
      </c>
      <c r="E227" s="1" t="s">
        <v>15</v>
      </c>
      <c r="F227" s="1" t="s">
        <v>2075</v>
      </c>
      <c r="G227" s="1" t="s">
        <v>1311</v>
      </c>
      <c r="H227" s="1">
        <v>96719</v>
      </c>
      <c r="I227" s="4">
        <v>0</v>
      </c>
      <c r="J227" s="1" t="s">
        <v>82</v>
      </c>
      <c r="K227" s="10"/>
    </row>
    <row r="228" spans="1:11" x14ac:dyDescent="0.2">
      <c r="A228" s="1" t="s">
        <v>313</v>
      </c>
      <c r="B228" s="1" t="s">
        <v>21</v>
      </c>
      <c r="C228" s="1" t="s">
        <v>70</v>
      </c>
      <c r="D228" s="1" t="s">
        <v>12</v>
      </c>
      <c r="E228" s="1" t="s">
        <v>13</v>
      </c>
      <c r="F228" s="1" t="s">
        <v>2057</v>
      </c>
      <c r="G228" s="1" t="s">
        <v>1312</v>
      </c>
      <c r="H228" s="1">
        <v>180687</v>
      </c>
      <c r="I228" s="4">
        <v>0.19</v>
      </c>
      <c r="J228" s="1" t="s">
        <v>1085</v>
      </c>
      <c r="K228" s="10"/>
    </row>
    <row r="229" spans="1:11" x14ac:dyDescent="0.2">
      <c r="A229" s="1" t="s">
        <v>314</v>
      </c>
      <c r="B229" s="1" t="s">
        <v>45</v>
      </c>
      <c r="C229" s="1" t="s">
        <v>66</v>
      </c>
      <c r="D229" s="1" t="s">
        <v>17</v>
      </c>
      <c r="E229" s="1" t="s">
        <v>15</v>
      </c>
      <c r="F229" s="1" t="s">
        <v>2062</v>
      </c>
      <c r="G229" s="1" t="s">
        <v>1313</v>
      </c>
      <c r="H229" s="1">
        <v>95743</v>
      </c>
      <c r="I229" s="4">
        <v>0.15</v>
      </c>
      <c r="J229" s="1" t="s">
        <v>1087</v>
      </c>
      <c r="K229" s="10"/>
    </row>
    <row r="230" spans="1:11" x14ac:dyDescent="0.2">
      <c r="A230" s="1" t="s">
        <v>315</v>
      </c>
      <c r="B230" s="1" t="s">
        <v>40</v>
      </c>
      <c r="C230" s="1" t="s">
        <v>69</v>
      </c>
      <c r="D230" s="1" t="s">
        <v>12</v>
      </c>
      <c r="E230" s="1" t="s">
        <v>13</v>
      </c>
      <c r="F230" s="1" t="s">
        <v>2065</v>
      </c>
      <c r="G230" s="1" t="s">
        <v>1314</v>
      </c>
      <c r="H230" s="1">
        <v>89695</v>
      </c>
      <c r="I230" s="4">
        <v>0</v>
      </c>
      <c r="J230" s="1" t="s">
        <v>1087</v>
      </c>
      <c r="K230" s="10"/>
    </row>
    <row r="231" spans="1:11" x14ac:dyDescent="0.2">
      <c r="A231" s="1" t="s">
        <v>316</v>
      </c>
      <c r="B231" s="1" t="s">
        <v>29</v>
      </c>
      <c r="C231" s="1" t="s">
        <v>52</v>
      </c>
      <c r="D231" s="1" t="s">
        <v>17</v>
      </c>
      <c r="E231" s="1" t="s">
        <v>15</v>
      </c>
      <c r="F231" s="1" t="s">
        <v>2061</v>
      </c>
      <c r="G231" s="1" t="s">
        <v>1315</v>
      </c>
      <c r="H231" s="1">
        <v>122753</v>
      </c>
      <c r="I231" s="4">
        <v>0.09</v>
      </c>
      <c r="J231" s="1" t="s">
        <v>77</v>
      </c>
      <c r="K231" s="10"/>
    </row>
    <row r="232" spans="1:11" x14ac:dyDescent="0.2">
      <c r="A232" s="1" t="s">
        <v>317</v>
      </c>
      <c r="B232" s="1" t="s">
        <v>36</v>
      </c>
      <c r="C232" s="1" t="s">
        <v>70</v>
      </c>
      <c r="D232" s="1" t="s">
        <v>17</v>
      </c>
      <c r="E232" s="1" t="s">
        <v>13</v>
      </c>
      <c r="F232" s="1" t="s">
        <v>2070</v>
      </c>
      <c r="G232" s="1" t="s">
        <v>1316</v>
      </c>
      <c r="H232" s="1">
        <v>93734</v>
      </c>
      <c r="I232" s="4">
        <v>0</v>
      </c>
      <c r="J232" s="1" t="s">
        <v>1085</v>
      </c>
      <c r="K232" s="10"/>
    </row>
    <row r="233" spans="1:11" x14ac:dyDescent="0.2">
      <c r="A233" s="1" t="s">
        <v>318</v>
      </c>
      <c r="B233" s="1" t="s">
        <v>31</v>
      </c>
      <c r="C233" s="1" t="s">
        <v>76</v>
      </c>
      <c r="D233" s="1" t="s">
        <v>17</v>
      </c>
      <c r="E233" s="1" t="s">
        <v>15</v>
      </c>
      <c r="F233" s="1" t="s">
        <v>2068</v>
      </c>
      <c r="G233" s="1" t="s">
        <v>1317</v>
      </c>
      <c r="H233" s="1">
        <v>52069</v>
      </c>
      <c r="I233" s="4">
        <v>0</v>
      </c>
      <c r="J233" s="1" t="s">
        <v>77</v>
      </c>
      <c r="K233" s="10"/>
    </row>
    <row r="234" spans="1:11" x14ac:dyDescent="0.2">
      <c r="A234" s="1" t="s">
        <v>319</v>
      </c>
      <c r="B234" s="1" t="s">
        <v>11</v>
      </c>
      <c r="C234" s="1" t="s">
        <v>76</v>
      </c>
      <c r="D234" s="1" t="s">
        <v>12</v>
      </c>
      <c r="E234" s="1" t="s">
        <v>23</v>
      </c>
      <c r="F234" s="1" t="s">
        <v>2076</v>
      </c>
      <c r="G234" s="1" t="s">
        <v>1318</v>
      </c>
      <c r="H234" s="1">
        <v>258426</v>
      </c>
      <c r="I234" s="4">
        <v>0.4</v>
      </c>
      <c r="J234" s="1" t="s">
        <v>80</v>
      </c>
      <c r="K234" s="10"/>
    </row>
    <row r="235" spans="1:11" x14ac:dyDescent="0.2">
      <c r="A235" s="1" t="s">
        <v>320</v>
      </c>
      <c r="B235" s="1" t="s">
        <v>29</v>
      </c>
      <c r="C235" s="1" t="s">
        <v>51</v>
      </c>
      <c r="D235" s="1" t="s">
        <v>17</v>
      </c>
      <c r="E235" s="1" t="s">
        <v>22</v>
      </c>
      <c r="F235" s="1" t="s">
        <v>2057</v>
      </c>
      <c r="G235" s="1" t="s">
        <v>1319</v>
      </c>
      <c r="H235" s="1">
        <v>125375</v>
      </c>
      <c r="I235" s="4">
        <v>0.09</v>
      </c>
      <c r="J235" s="1" t="s">
        <v>1084</v>
      </c>
      <c r="K235" s="10"/>
    </row>
    <row r="236" spans="1:11" x14ac:dyDescent="0.2">
      <c r="A236" s="1" t="s">
        <v>321</v>
      </c>
      <c r="B236" s="1" t="s">
        <v>11</v>
      </c>
      <c r="C236" s="1" t="s">
        <v>55</v>
      </c>
      <c r="D236" s="1" t="s">
        <v>17</v>
      </c>
      <c r="E236" s="1" t="s">
        <v>15</v>
      </c>
      <c r="F236" s="1" t="s">
        <v>2053</v>
      </c>
      <c r="G236" s="1" t="s">
        <v>1320</v>
      </c>
      <c r="H236" s="1">
        <v>198243</v>
      </c>
      <c r="I236" s="4">
        <v>0.31</v>
      </c>
      <c r="J236" s="1" t="s">
        <v>1086</v>
      </c>
      <c r="K236" s="10"/>
    </row>
    <row r="237" spans="1:11" x14ac:dyDescent="0.2">
      <c r="A237" s="1" t="s">
        <v>322</v>
      </c>
      <c r="B237" s="1" t="s">
        <v>26</v>
      </c>
      <c r="C237" s="1" t="s">
        <v>69</v>
      </c>
      <c r="D237" s="1" t="s">
        <v>12</v>
      </c>
      <c r="E237" s="1" t="s">
        <v>23</v>
      </c>
      <c r="F237" s="1" t="s">
        <v>2081</v>
      </c>
      <c r="G237" s="1" t="s">
        <v>1321</v>
      </c>
      <c r="H237" s="1">
        <v>96023</v>
      </c>
      <c r="I237" s="4">
        <v>0</v>
      </c>
      <c r="J237" s="1" t="s">
        <v>1086</v>
      </c>
      <c r="K237" s="10"/>
    </row>
    <row r="238" spans="1:11" x14ac:dyDescent="0.2">
      <c r="A238" s="1" t="s">
        <v>323</v>
      </c>
      <c r="B238" s="1" t="s">
        <v>84</v>
      </c>
      <c r="C238" s="1" t="s">
        <v>60</v>
      </c>
      <c r="D238" s="1" t="s">
        <v>12</v>
      </c>
      <c r="E238" s="1" t="s">
        <v>13</v>
      </c>
      <c r="F238" s="1" t="s">
        <v>2055</v>
      </c>
      <c r="G238" s="1" t="s">
        <v>1322</v>
      </c>
      <c r="H238" s="1">
        <v>83066</v>
      </c>
      <c r="I238" s="4">
        <v>0</v>
      </c>
      <c r="J238" s="1" t="s">
        <v>1084</v>
      </c>
      <c r="K238" s="10"/>
    </row>
    <row r="239" spans="1:11" x14ac:dyDescent="0.2">
      <c r="A239" s="1" t="s">
        <v>324</v>
      </c>
      <c r="B239" s="1" t="s">
        <v>30</v>
      </c>
      <c r="C239" s="1" t="s">
        <v>62</v>
      </c>
      <c r="D239" s="1" t="s">
        <v>12</v>
      </c>
      <c r="E239" s="1" t="s">
        <v>23</v>
      </c>
      <c r="F239" s="1" t="s">
        <v>2082</v>
      </c>
      <c r="G239" s="1" t="s">
        <v>1323</v>
      </c>
      <c r="H239" s="1">
        <v>61216</v>
      </c>
      <c r="I239" s="4">
        <v>0</v>
      </c>
      <c r="J239" s="1" t="s">
        <v>1083</v>
      </c>
      <c r="K239" s="10"/>
    </row>
    <row r="240" spans="1:11" x14ac:dyDescent="0.2">
      <c r="A240" s="1" t="s">
        <v>325</v>
      </c>
      <c r="B240" s="1" t="s">
        <v>28</v>
      </c>
      <c r="C240" s="1" t="s">
        <v>76</v>
      </c>
      <c r="D240" s="1" t="s">
        <v>17</v>
      </c>
      <c r="E240" s="1" t="s">
        <v>13</v>
      </c>
      <c r="F240" s="1" t="s">
        <v>2076</v>
      </c>
      <c r="G240" s="1" t="s">
        <v>1324</v>
      </c>
      <c r="H240" s="1">
        <v>144231</v>
      </c>
      <c r="I240" s="4">
        <v>0.14000000000000001</v>
      </c>
      <c r="J240" s="1" t="s">
        <v>1088</v>
      </c>
      <c r="K240" s="10"/>
    </row>
    <row r="241" spans="1:11" x14ac:dyDescent="0.2">
      <c r="A241" s="1" t="s">
        <v>326</v>
      </c>
      <c r="B241" s="1" t="s">
        <v>14</v>
      </c>
      <c r="C241" s="1" t="s">
        <v>70</v>
      </c>
      <c r="D241" s="1" t="s">
        <v>17</v>
      </c>
      <c r="E241" s="1" t="s">
        <v>15</v>
      </c>
      <c r="F241" s="1" t="s">
        <v>2059</v>
      </c>
      <c r="G241" s="1" t="s">
        <v>1325</v>
      </c>
      <c r="H241" s="1">
        <v>51630</v>
      </c>
      <c r="I241" s="4">
        <v>0</v>
      </c>
      <c r="J241" s="1" t="s">
        <v>81</v>
      </c>
      <c r="K241" s="10"/>
    </row>
    <row r="242" spans="1:11" x14ac:dyDescent="0.2">
      <c r="A242" s="1" t="s">
        <v>327</v>
      </c>
      <c r="B242" s="1" t="s">
        <v>28</v>
      </c>
      <c r="C242" s="1" t="s">
        <v>53</v>
      </c>
      <c r="D242" s="1" t="s">
        <v>17</v>
      </c>
      <c r="E242" s="1" t="s">
        <v>23</v>
      </c>
      <c r="F242" s="1" t="s">
        <v>2047</v>
      </c>
      <c r="G242" s="1" t="s">
        <v>1326</v>
      </c>
      <c r="H242" s="1">
        <v>124129</v>
      </c>
      <c r="I242" s="4">
        <v>0.15</v>
      </c>
      <c r="J242" s="1" t="s">
        <v>83</v>
      </c>
      <c r="K242" s="10"/>
    </row>
    <row r="243" spans="1:11" x14ac:dyDescent="0.2">
      <c r="A243" s="1" t="s">
        <v>328</v>
      </c>
      <c r="B243" s="1" t="s">
        <v>26</v>
      </c>
      <c r="C243" s="1" t="s">
        <v>67</v>
      </c>
      <c r="D243" s="1" t="s">
        <v>17</v>
      </c>
      <c r="E243" s="1" t="s">
        <v>23</v>
      </c>
      <c r="F243" s="1" t="s">
        <v>2056</v>
      </c>
      <c r="G243" s="1" t="s">
        <v>1327</v>
      </c>
      <c r="H243" s="1">
        <v>60055</v>
      </c>
      <c r="I243" s="4">
        <v>0</v>
      </c>
      <c r="J243" s="1" t="s">
        <v>1083</v>
      </c>
      <c r="K243" s="10"/>
    </row>
    <row r="244" spans="1:11" x14ac:dyDescent="0.2">
      <c r="A244" s="1" t="s">
        <v>329</v>
      </c>
      <c r="B244" s="1" t="s">
        <v>21</v>
      </c>
      <c r="C244" s="1" t="s">
        <v>69</v>
      </c>
      <c r="D244" s="1" t="s">
        <v>17</v>
      </c>
      <c r="E244" s="1" t="s">
        <v>23</v>
      </c>
      <c r="F244" s="1" t="s">
        <v>2058</v>
      </c>
      <c r="G244" s="1" t="s">
        <v>1328</v>
      </c>
      <c r="H244" s="1">
        <v>189290</v>
      </c>
      <c r="I244" s="4">
        <v>0.22</v>
      </c>
      <c r="J244" s="1" t="s">
        <v>83</v>
      </c>
      <c r="K244" s="10"/>
    </row>
    <row r="245" spans="1:11" x14ac:dyDescent="0.2">
      <c r="A245" s="1" t="s">
        <v>330</v>
      </c>
      <c r="B245" s="1" t="s">
        <v>11</v>
      </c>
      <c r="C245" s="1" t="s">
        <v>54</v>
      </c>
      <c r="D245" s="1" t="s">
        <v>12</v>
      </c>
      <c r="E245" s="1" t="s">
        <v>15</v>
      </c>
      <c r="F245" s="1" t="s">
        <v>2073</v>
      </c>
      <c r="G245" s="1" t="s">
        <v>1329</v>
      </c>
      <c r="H245" s="1">
        <v>182202</v>
      </c>
      <c r="I245" s="4">
        <v>0.3</v>
      </c>
      <c r="J245" s="1" t="s">
        <v>1087</v>
      </c>
      <c r="K245" s="10"/>
    </row>
    <row r="246" spans="1:11" x14ac:dyDescent="0.2">
      <c r="A246" s="1" t="s">
        <v>331</v>
      </c>
      <c r="B246" s="1" t="s">
        <v>29</v>
      </c>
      <c r="C246" s="1" t="s">
        <v>64</v>
      </c>
      <c r="D246" s="1" t="s">
        <v>17</v>
      </c>
      <c r="E246" s="1" t="s">
        <v>13</v>
      </c>
      <c r="F246" s="1" t="s">
        <v>2066</v>
      </c>
      <c r="G246" s="1" t="s">
        <v>1330</v>
      </c>
      <c r="H246" s="1">
        <v>117518</v>
      </c>
      <c r="I246" s="4">
        <v>7.0000000000000007E-2</v>
      </c>
      <c r="J246" s="1" t="s">
        <v>1083</v>
      </c>
      <c r="K246" s="10"/>
    </row>
    <row r="247" spans="1:11" x14ac:dyDescent="0.2">
      <c r="A247" s="1" t="s">
        <v>332</v>
      </c>
      <c r="B247" s="1" t="s">
        <v>28</v>
      </c>
      <c r="C247" s="1" t="s">
        <v>52</v>
      </c>
      <c r="D247" s="1" t="s">
        <v>12</v>
      </c>
      <c r="E247" s="1" t="s">
        <v>23</v>
      </c>
      <c r="F247" s="1" t="s">
        <v>2064</v>
      </c>
      <c r="G247" s="1" t="s">
        <v>1331</v>
      </c>
      <c r="H247" s="1">
        <v>157474</v>
      </c>
      <c r="I247" s="4">
        <v>0.11</v>
      </c>
      <c r="J247" s="1" t="s">
        <v>80</v>
      </c>
      <c r="K247" s="10"/>
    </row>
    <row r="248" spans="1:11" x14ac:dyDescent="0.2">
      <c r="A248" s="1" t="s">
        <v>333</v>
      </c>
      <c r="B248" s="1" t="s">
        <v>29</v>
      </c>
      <c r="C248" s="1" t="s">
        <v>71</v>
      </c>
      <c r="D248" s="1" t="s">
        <v>17</v>
      </c>
      <c r="E248" s="1" t="s">
        <v>13</v>
      </c>
      <c r="F248" s="1" t="s">
        <v>2078</v>
      </c>
      <c r="G248" s="1" t="s">
        <v>1332</v>
      </c>
      <c r="H248" s="1">
        <v>126856</v>
      </c>
      <c r="I248" s="4">
        <v>0.06</v>
      </c>
      <c r="J248" s="1" t="s">
        <v>1088</v>
      </c>
      <c r="K248" s="10"/>
    </row>
    <row r="249" spans="1:11" x14ac:dyDescent="0.2">
      <c r="A249" s="1" t="s">
        <v>334</v>
      </c>
      <c r="B249" s="1" t="s">
        <v>28</v>
      </c>
      <c r="C249" s="1" t="s">
        <v>55</v>
      </c>
      <c r="D249" s="1" t="s">
        <v>12</v>
      </c>
      <c r="E249" s="1" t="s">
        <v>15</v>
      </c>
      <c r="F249" s="1" t="s">
        <v>2084</v>
      </c>
      <c r="G249" s="1" t="s">
        <v>1333</v>
      </c>
      <c r="H249" s="1">
        <v>129124</v>
      </c>
      <c r="I249" s="4">
        <v>0.12</v>
      </c>
      <c r="J249" s="1" t="s">
        <v>78</v>
      </c>
      <c r="K249" s="10"/>
    </row>
    <row r="250" spans="1:11" x14ac:dyDescent="0.2">
      <c r="A250" s="1" t="s">
        <v>335</v>
      </c>
      <c r="B250" s="1" t="s">
        <v>21</v>
      </c>
      <c r="C250" s="1" t="s">
        <v>62</v>
      </c>
      <c r="D250" s="1" t="s">
        <v>12</v>
      </c>
      <c r="E250" s="1" t="s">
        <v>15</v>
      </c>
      <c r="F250" s="1" t="s">
        <v>2062</v>
      </c>
      <c r="G250" s="1" t="s">
        <v>1334</v>
      </c>
      <c r="H250" s="1">
        <v>165181</v>
      </c>
      <c r="I250" s="4">
        <v>0.16</v>
      </c>
      <c r="J250" s="1" t="s">
        <v>1083</v>
      </c>
      <c r="K250" s="10"/>
    </row>
    <row r="251" spans="1:11" x14ac:dyDescent="0.2">
      <c r="A251" s="1" t="s">
        <v>336</v>
      </c>
      <c r="B251" s="1" t="s">
        <v>11</v>
      </c>
      <c r="C251" s="1" t="s">
        <v>73</v>
      </c>
      <c r="D251" s="1" t="s">
        <v>17</v>
      </c>
      <c r="E251" s="1" t="s">
        <v>23</v>
      </c>
      <c r="F251" s="1" t="s">
        <v>2049</v>
      </c>
      <c r="G251" s="1" t="s">
        <v>1335</v>
      </c>
      <c r="H251" s="1">
        <v>247939</v>
      </c>
      <c r="I251" s="4">
        <v>0.35</v>
      </c>
      <c r="J251" s="1" t="s">
        <v>80</v>
      </c>
      <c r="K251" s="10"/>
    </row>
    <row r="252" spans="1:11" x14ac:dyDescent="0.2">
      <c r="A252" s="1" t="s">
        <v>337</v>
      </c>
      <c r="B252" s="1" t="s">
        <v>21</v>
      </c>
      <c r="C252" s="1" t="s">
        <v>57</v>
      </c>
      <c r="D252" s="1" t="s">
        <v>17</v>
      </c>
      <c r="E252" s="1" t="s">
        <v>23</v>
      </c>
      <c r="F252" s="1" t="s">
        <v>2061</v>
      </c>
      <c r="G252" s="1" t="s">
        <v>1336</v>
      </c>
      <c r="H252" s="1">
        <v>169509</v>
      </c>
      <c r="I252" s="4">
        <v>0.18</v>
      </c>
      <c r="J252" s="1" t="s">
        <v>79</v>
      </c>
      <c r="K252" s="10"/>
    </row>
    <row r="253" spans="1:11" x14ac:dyDescent="0.2">
      <c r="A253" s="1" t="s">
        <v>338</v>
      </c>
      <c r="B253" s="1" t="s">
        <v>28</v>
      </c>
      <c r="C253" s="1" t="s">
        <v>55</v>
      </c>
      <c r="D253" s="1" t="s">
        <v>12</v>
      </c>
      <c r="E253" s="1" t="s">
        <v>13</v>
      </c>
      <c r="F253" s="1" t="s">
        <v>2047</v>
      </c>
      <c r="G253" s="1" t="s">
        <v>1337</v>
      </c>
      <c r="H253" s="1">
        <v>138521</v>
      </c>
      <c r="I253" s="4">
        <v>0.1</v>
      </c>
      <c r="J253" s="1" t="s">
        <v>1086</v>
      </c>
      <c r="K253" s="10"/>
    </row>
    <row r="254" spans="1:11" x14ac:dyDescent="0.2">
      <c r="A254" s="1" t="s">
        <v>339</v>
      </c>
      <c r="B254" s="1" t="s">
        <v>45</v>
      </c>
      <c r="C254" s="1" t="s">
        <v>57</v>
      </c>
      <c r="D254" s="1" t="s">
        <v>12</v>
      </c>
      <c r="E254" s="1" t="s">
        <v>23</v>
      </c>
      <c r="F254" s="1" t="s">
        <v>2062</v>
      </c>
      <c r="G254" s="1" t="s">
        <v>1338</v>
      </c>
      <c r="H254" s="1">
        <v>113873</v>
      </c>
      <c r="I254" s="4">
        <v>0.11</v>
      </c>
      <c r="J254" s="1" t="s">
        <v>80</v>
      </c>
      <c r="K254" s="10"/>
    </row>
    <row r="255" spans="1:11" x14ac:dyDescent="0.2">
      <c r="A255" s="1" t="s">
        <v>340</v>
      </c>
      <c r="B255" s="1" t="s">
        <v>16</v>
      </c>
      <c r="C255" s="1" t="s">
        <v>54</v>
      </c>
      <c r="D255" s="1" t="s">
        <v>12</v>
      </c>
      <c r="E255" s="1" t="s">
        <v>22</v>
      </c>
      <c r="F255" s="1" t="s">
        <v>2085</v>
      </c>
      <c r="G255" s="1" t="s">
        <v>1339</v>
      </c>
      <c r="H255" s="1">
        <v>73317</v>
      </c>
      <c r="I255" s="4">
        <v>0</v>
      </c>
      <c r="J255" s="1" t="s">
        <v>1086</v>
      </c>
      <c r="K255" s="10"/>
    </row>
    <row r="256" spans="1:11" x14ac:dyDescent="0.2">
      <c r="A256" s="1" t="s">
        <v>341</v>
      </c>
      <c r="B256" s="1" t="s">
        <v>37</v>
      </c>
      <c r="C256" s="1" t="s">
        <v>68</v>
      </c>
      <c r="D256" s="1" t="s">
        <v>12</v>
      </c>
      <c r="E256" s="1" t="s">
        <v>15</v>
      </c>
      <c r="F256" s="1" t="s">
        <v>2075</v>
      </c>
      <c r="G256" s="1" t="s">
        <v>1340</v>
      </c>
      <c r="H256" s="1">
        <v>69096</v>
      </c>
      <c r="I256" s="4">
        <v>0</v>
      </c>
      <c r="J256" s="1" t="s">
        <v>1083</v>
      </c>
      <c r="K256" s="10"/>
    </row>
    <row r="257" spans="1:11" x14ac:dyDescent="0.2">
      <c r="A257" s="1" t="s">
        <v>342</v>
      </c>
      <c r="B257" s="1" t="s">
        <v>36</v>
      </c>
      <c r="C257" s="1" t="s">
        <v>56</v>
      </c>
      <c r="D257" s="1" t="s">
        <v>17</v>
      </c>
      <c r="E257" s="1" t="s">
        <v>23</v>
      </c>
      <c r="F257" s="1" t="s">
        <v>2082</v>
      </c>
      <c r="G257" s="1" t="s">
        <v>1341</v>
      </c>
      <c r="H257" s="1">
        <v>87158</v>
      </c>
      <c r="I257" s="4">
        <v>0</v>
      </c>
      <c r="J257" s="1" t="s">
        <v>79</v>
      </c>
      <c r="K257" s="10"/>
    </row>
    <row r="258" spans="1:11" x14ac:dyDescent="0.2">
      <c r="A258" s="1" t="s">
        <v>343</v>
      </c>
      <c r="B258" s="1" t="s">
        <v>26</v>
      </c>
      <c r="C258" s="1" t="s">
        <v>66</v>
      </c>
      <c r="D258" s="1" t="s">
        <v>17</v>
      </c>
      <c r="E258" s="1" t="s">
        <v>23</v>
      </c>
      <c r="F258" s="1" t="s">
        <v>2061</v>
      </c>
      <c r="G258" s="1" t="s">
        <v>1342</v>
      </c>
      <c r="H258" s="1">
        <v>70778</v>
      </c>
      <c r="I258" s="4">
        <v>0</v>
      </c>
      <c r="J258" s="1" t="s">
        <v>1087</v>
      </c>
      <c r="K258" s="10"/>
    </row>
    <row r="259" spans="1:11" x14ac:dyDescent="0.2">
      <c r="A259" s="1" t="s">
        <v>344</v>
      </c>
      <c r="B259" s="1" t="s">
        <v>21</v>
      </c>
      <c r="C259" s="1" t="s">
        <v>65</v>
      </c>
      <c r="D259" s="1" t="s">
        <v>12</v>
      </c>
      <c r="E259" s="1" t="s">
        <v>23</v>
      </c>
      <c r="F259" s="1" t="s">
        <v>2060</v>
      </c>
      <c r="G259" s="1" t="s">
        <v>1343</v>
      </c>
      <c r="H259" s="1">
        <v>153938</v>
      </c>
      <c r="I259" s="4">
        <v>0.2</v>
      </c>
      <c r="J259" s="1" t="s">
        <v>1085</v>
      </c>
      <c r="K259" s="10"/>
    </row>
    <row r="260" spans="1:11" x14ac:dyDescent="0.2">
      <c r="A260" s="1" t="s">
        <v>345</v>
      </c>
      <c r="B260" s="1" t="s">
        <v>35</v>
      </c>
      <c r="C260" s="1" t="s">
        <v>49</v>
      </c>
      <c r="D260" s="1" t="s">
        <v>17</v>
      </c>
      <c r="E260" s="1" t="s">
        <v>15</v>
      </c>
      <c r="F260" s="1" t="s">
        <v>2066</v>
      </c>
      <c r="G260" s="1" t="s">
        <v>1344</v>
      </c>
      <c r="H260" s="1">
        <v>59888</v>
      </c>
      <c r="I260" s="4">
        <v>0</v>
      </c>
      <c r="J260" s="1" t="s">
        <v>81</v>
      </c>
      <c r="K260" s="10"/>
    </row>
    <row r="261" spans="1:11" x14ac:dyDescent="0.2">
      <c r="A261" s="1" t="s">
        <v>346</v>
      </c>
      <c r="B261" s="1" t="s">
        <v>26</v>
      </c>
      <c r="C261" s="1" t="s">
        <v>66</v>
      </c>
      <c r="D261" s="1" t="s">
        <v>17</v>
      </c>
      <c r="E261" s="1" t="s">
        <v>13</v>
      </c>
      <c r="F261" s="1" t="s">
        <v>2049</v>
      </c>
      <c r="G261" s="1" t="s">
        <v>1345</v>
      </c>
      <c r="H261" s="1">
        <v>63098</v>
      </c>
      <c r="I261" s="4">
        <v>0</v>
      </c>
      <c r="J261" s="1" t="s">
        <v>1088</v>
      </c>
      <c r="K261" s="10"/>
    </row>
    <row r="262" spans="1:11" x14ac:dyDescent="0.2">
      <c r="A262" s="1" t="s">
        <v>347</v>
      </c>
      <c r="B262" s="1" t="s">
        <v>11</v>
      </c>
      <c r="C262" s="1" t="s">
        <v>73</v>
      </c>
      <c r="D262" s="1" t="s">
        <v>12</v>
      </c>
      <c r="E262" s="1" t="s">
        <v>23</v>
      </c>
      <c r="F262" s="1" t="s">
        <v>2052</v>
      </c>
      <c r="G262" s="1" t="s">
        <v>1346</v>
      </c>
      <c r="H262" s="1">
        <v>255369</v>
      </c>
      <c r="I262" s="4">
        <v>0.33</v>
      </c>
      <c r="J262" s="1" t="s">
        <v>83</v>
      </c>
      <c r="K262" s="10"/>
    </row>
    <row r="263" spans="1:11" x14ac:dyDescent="0.2">
      <c r="A263" s="1" t="s">
        <v>348</v>
      </c>
      <c r="B263" s="1" t="s">
        <v>28</v>
      </c>
      <c r="C263" s="1" t="s">
        <v>56</v>
      </c>
      <c r="D263" s="1" t="s">
        <v>12</v>
      </c>
      <c r="E263" s="1" t="s">
        <v>22</v>
      </c>
      <c r="F263" s="1" t="s">
        <v>2047</v>
      </c>
      <c r="G263" s="1" t="s">
        <v>1347</v>
      </c>
      <c r="H263" s="1">
        <v>142318</v>
      </c>
      <c r="I263" s="4">
        <v>0.14000000000000001</v>
      </c>
      <c r="J263" s="1" t="s">
        <v>1084</v>
      </c>
      <c r="K263" s="10"/>
    </row>
    <row r="264" spans="1:11" x14ac:dyDescent="0.2">
      <c r="A264" s="1" t="s">
        <v>349</v>
      </c>
      <c r="B264" s="1" t="s">
        <v>38</v>
      </c>
      <c r="C264" s="1" t="s">
        <v>56</v>
      </c>
      <c r="D264" s="1" t="s">
        <v>17</v>
      </c>
      <c r="E264" s="1" t="s">
        <v>22</v>
      </c>
      <c r="F264" s="1" t="s">
        <v>2059</v>
      </c>
      <c r="G264" s="1" t="s">
        <v>1348</v>
      </c>
      <c r="H264" s="1">
        <v>49186</v>
      </c>
      <c r="I264" s="4">
        <v>0</v>
      </c>
      <c r="J264" s="1" t="s">
        <v>1087</v>
      </c>
      <c r="K264" s="10"/>
    </row>
    <row r="265" spans="1:11" x14ac:dyDescent="0.2">
      <c r="A265" s="1" t="s">
        <v>350</v>
      </c>
      <c r="B265" s="1" t="s">
        <v>11</v>
      </c>
      <c r="C265" s="1" t="s">
        <v>70</v>
      </c>
      <c r="D265" s="1" t="s">
        <v>12</v>
      </c>
      <c r="E265" s="1" t="s">
        <v>22</v>
      </c>
      <c r="F265" s="1" t="s">
        <v>2055</v>
      </c>
      <c r="G265" s="1" t="s">
        <v>1349</v>
      </c>
      <c r="H265" s="1">
        <v>220937</v>
      </c>
      <c r="I265" s="4">
        <v>0.38</v>
      </c>
      <c r="J265" s="1" t="s">
        <v>1087</v>
      </c>
      <c r="K265" s="10"/>
    </row>
    <row r="266" spans="1:11" x14ac:dyDescent="0.2">
      <c r="A266" s="1" t="s">
        <v>351</v>
      </c>
      <c r="B266" s="1" t="s">
        <v>21</v>
      </c>
      <c r="C266" s="1" t="s">
        <v>68</v>
      </c>
      <c r="D266" s="1" t="s">
        <v>12</v>
      </c>
      <c r="E266" s="1" t="s">
        <v>15</v>
      </c>
      <c r="F266" s="1" t="s">
        <v>2087</v>
      </c>
      <c r="G266" s="1" t="s">
        <v>1350</v>
      </c>
      <c r="H266" s="1">
        <v>183156</v>
      </c>
      <c r="I266" s="4">
        <v>0.3</v>
      </c>
      <c r="J266" s="1" t="s">
        <v>1083</v>
      </c>
      <c r="K266" s="10"/>
    </row>
    <row r="267" spans="1:11" x14ac:dyDescent="0.2">
      <c r="A267" s="1" t="s">
        <v>352</v>
      </c>
      <c r="B267" s="1" t="s">
        <v>11</v>
      </c>
      <c r="C267" s="1" t="s">
        <v>68</v>
      </c>
      <c r="D267" s="1" t="s">
        <v>12</v>
      </c>
      <c r="E267" s="1" t="s">
        <v>23</v>
      </c>
      <c r="F267" s="1" t="s">
        <v>2071</v>
      </c>
      <c r="G267" s="1" t="s">
        <v>1351</v>
      </c>
      <c r="H267" s="1">
        <v>192749</v>
      </c>
      <c r="I267" s="4">
        <v>0.31</v>
      </c>
      <c r="J267" s="1" t="s">
        <v>1084</v>
      </c>
      <c r="K267" s="10"/>
    </row>
    <row r="268" spans="1:11" x14ac:dyDescent="0.2">
      <c r="A268" s="1" t="s">
        <v>353</v>
      </c>
      <c r="B268" s="1" t="s">
        <v>28</v>
      </c>
      <c r="C268" s="1" t="s">
        <v>50</v>
      </c>
      <c r="D268" s="1" t="s">
        <v>12</v>
      </c>
      <c r="E268" s="1" t="s">
        <v>15</v>
      </c>
      <c r="F268" s="1" t="s">
        <v>2085</v>
      </c>
      <c r="G268" s="1" t="s">
        <v>1352</v>
      </c>
      <c r="H268" s="1">
        <v>135325</v>
      </c>
      <c r="I268" s="4">
        <v>0.14000000000000001</v>
      </c>
      <c r="J268" s="1" t="s">
        <v>1085</v>
      </c>
      <c r="K268" s="10"/>
    </row>
    <row r="269" spans="1:11" x14ac:dyDescent="0.2">
      <c r="A269" s="1" t="s">
        <v>354</v>
      </c>
      <c r="B269" s="1" t="s">
        <v>84</v>
      </c>
      <c r="C269" s="1" t="s">
        <v>64</v>
      </c>
      <c r="D269" s="1" t="s">
        <v>12</v>
      </c>
      <c r="E269" s="1" t="s">
        <v>13</v>
      </c>
      <c r="F269" s="1" t="s">
        <v>2050</v>
      </c>
      <c r="G269" s="1" t="s">
        <v>1353</v>
      </c>
      <c r="H269" s="1">
        <v>79356</v>
      </c>
      <c r="I269" s="4">
        <v>0</v>
      </c>
      <c r="J269" s="1" t="s">
        <v>1085</v>
      </c>
      <c r="K269" s="10"/>
    </row>
    <row r="270" spans="1:11" x14ac:dyDescent="0.2">
      <c r="A270" s="1" t="s">
        <v>355</v>
      </c>
      <c r="B270" s="1" t="s">
        <v>40</v>
      </c>
      <c r="C270" s="1" t="s">
        <v>67</v>
      </c>
      <c r="D270" s="1" t="s">
        <v>17</v>
      </c>
      <c r="E270" s="1" t="s">
        <v>22</v>
      </c>
      <c r="F270" s="1" t="s">
        <v>2075</v>
      </c>
      <c r="G270" s="1" t="s">
        <v>1354</v>
      </c>
      <c r="H270" s="1">
        <v>74412</v>
      </c>
      <c r="I270" s="4">
        <v>0</v>
      </c>
      <c r="J270" s="1" t="s">
        <v>1083</v>
      </c>
      <c r="K270" s="10"/>
    </row>
    <row r="271" spans="1:11" x14ac:dyDescent="0.2">
      <c r="A271" s="1" t="s">
        <v>356</v>
      </c>
      <c r="B271" s="1" t="s">
        <v>25</v>
      </c>
      <c r="C271" s="1" t="s">
        <v>50</v>
      </c>
      <c r="D271" s="1" t="s">
        <v>12</v>
      </c>
      <c r="E271" s="1" t="s">
        <v>23</v>
      </c>
      <c r="F271" s="1" t="s">
        <v>2071</v>
      </c>
      <c r="G271" s="1" t="s">
        <v>1355</v>
      </c>
      <c r="H271" s="1">
        <v>61886</v>
      </c>
      <c r="I271" s="4">
        <v>0.09</v>
      </c>
      <c r="J271" s="1" t="s">
        <v>80</v>
      </c>
      <c r="K271" s="10"/>
    </row>
    <row r="272" spans="1:11" x14ac:dyDescent="0.2">
      <c r="A272" s="1" t="s">
        <v>357</v>
      </c>
      <c r="B272" s="1" t="s">
        <v>21</v>
      </c>
      <c r="C272" s="1" t="s">
        <v>72</v>
      </c>
      <c r="D272" s="1" t="s">
        <v>12</v>
      </c>
      <c r="E272" s="1" t="s">
        <v>15</v>
      </c>
      <c r="F272" s="1" t="s">
        <v>2079</v>
      </c>
      <c r="G272" s="1" t="s">
        <v>1356</v>
      </c>
      <c r="H272" s="1">
        <v>173071</v>
      </c>
      <c r="I272" s="4">
        <v>0.28999999999999998</v>
      </c>
      <c r="J272" s="1" t="s">
        <v>1088</v>
      </c>
      <c r="K272" s="10"/>
    </row>
    <row r="273" spans="1:11" x14ac:dyDescent="0.2">
      <c r="A273" s="1" t="s">
        <v>358</v>
      </c>
      <c r="B273" s="1" t="s">
        <v>47</v>
      </c>
      <c r="C273" s="1" t="s">
        <v>69</v>
      </c>
      <c r="D273" s="1" t="s">
        <v>12</v>
      </c>
      <c r="E273" s="1" t="s">
        <v>13</v>
      </c>
      <c r="F273" s="1" t="s">
        <v>2079</v>
      </c>
      <c r="G273" s="1" t="s">
        <v>1357</v>
      </c>
      <c r="H273" s="1">
        <v>70189</v>
      </c>
      <c r="I273" s="4">
        <v>0</v>
      </c>
      <c r="J273" s="1" t="s">
        <v>1088</v>
      </c>
      <c r="K273" s="10"/>
    </row>
    <row r="274" spans="1:11" x14ac:dyDescent="0.2">
      <c r="A274" s="1" t="s">
        <v>359</v>
      </c>
      <c r="B274" s="1" t="s">
        <v>11</v>
      </c>
      <c r="C274" s="1" t="s">
        <v>62</v>
      </c>
      <c r="D274" s="1" t="s">
        <v>12</v>
      </c>
      <c r="E274" s="1" t="s">
        <v>23</v>
      </c>
      <c r="F274" s="1" t="s">
        <v>2081</v>
      </c>
      <c r="G274" s="1" t="s">
        <v>1358</v>
      </c>
      <c r="H274" s="1">
        <v>181452</v>
      </c>
      <c r="I274" s="4">
        <v>0.3</v>
      </c>
      <c r="J274" s="1" t="s">
        <v>1088</v>
      </c>
      <c r="K274" s="10"/>
    </row>
    <row r="275" spans="1:11" x14ac:dyDescent="0.2">
      <c r="A275" s="1" t="s">
        <v>360</v>
      </c>
      <c r="B275" s="1" t="s">
        <v>14</v>
      </c>
      <c r="C275" s="1" t="s">
        <v>65</v>
      </c>
      <c r="D275" s="1" t="s">
        <v>17</v>
      </c>
      <c r="E275" s="1" t="s">
        <v>13</v>
      </c>
      <c r="F275" s="1" t="s">
        <v>2050</v>
      </c>
      <c r="G275" s="1" t="s">
        <v>1359</v>
      </c>
      <c r="H275" s="1">
        <v>70369</v>
      </c>
      <c r="I275" s="4">
        <v>0</v>
      </c>
      <c r="J275" s="1" t="s">
        <v>1083</v>
      </c>
      <c r="K275" s="10"/>
    </row>
    <row r="276" spans="1:11" x14ac:dyDescent="0.2">
      <c r="A276" s="1" t="s">
        <v>361</v>
      </c>
      <c r="B276" s="1" t="s">
        <v>84</v>
      </c>
      <c r="C276" s="1" t="s">
        <v>55</v>
      </c>
      <c r="D276" s="1" t="s">
        <v>17</v>
      </c>
      <c r="E276" s="1" t="s">
        <v>23</v>
      </c>
      <c r="F276" s="1" t="s">
        <v>2078</v>
      </c>
      <c r="G276" s="1" t="s">
        <v>1360</v>
      </c>
      <c r="H276" s="1">
        <v>78056</v>
      </c>
      <c r="I276" s="4">
        <v>0</v>
      </c>
      <c r="J276" s="1" t="s">
        <v>83</v>
      </c>
      <c r="K276" s="10"/>
    </row>
    <row r="277" spans="1:11" x14ac:dyDescent="0.2">
      <c r="A277" s="1" t="s">
        <v>362</v>
      </c>
      <c r="B277" s="1" t="s">
        <v>21</v>
      </c>
      <c r="C277" s="1" t="s">
        <v>58</v>
      </c>
      <c r="D277" s="1" t="s">
        <v>17</v>
      </c>
      <c r="E277" s="1" t="s">
        <v>15</v>
      </c>
      <c r="F277" s="1" t="s">
        <v>2061</v>
      </c>
      <c r="G277" s="1" t="s">
        <v>1361</v>
      </c>
      <c r="H277" s="1">
        <v>189933</v>
      </c>
      <c r="I277" s="4">
        <v>0.23</v>
      </c>
      <c r="J277" s="1" t="s">
        <v>1086</v>
      </c>
      <c r="K277" s="10"/>
    </row>
    <row r="278" spans="1:11" x14ac:dyDescent="0.2">
      <c r="A278" s="1" t="s">
        <v>363</v>
      </c>
      <c r="B278" s="1" t="s">
        <v>27</v>
      </c>
      <c r="C278" s="1" t="s">
        <v>57</v>
      </c>
      <c r="D278" s="1" t="s">
        <v>17</v>
      </c>
      <c r="E278" s="1" t="s">
        <v>13</v>
      </c>
      <c r="F278" s="1" t="s">
        <v>2078</v>
      </c>
      <c r="G278" s="1" t="s">
        <v>1362</v>
      </c>
      <c r="H278" s="1">
        <v>78237</v>
      </c>
      <c r="I278" s="4">
        <v>0</v>
      </c>
      <c r="J278" s="1" t="s">
        <v>1085</v>
      </c>
      <c r="K278" s="10"/>
    </row>
    <row r="279" spans="1:11" x14ac:dyDescent="0.2">
      <c r="A279" s="1" t="s">
        <v>364</v>
      </c>
      <c r="B279" s="1" t="s">
        <v>31</v>
      </c>
      <c r="C279" s="1" t="s">
        <v>72</v>
      </c>
      <c r="D279" s="1" t="s">
        <v>12</v>
      </c>
      <c r="E279" s="1" t="s">
        <v>23</v>
      </c>
      <c r="F279" s="1" t="s">
        <v>2047</v>
      </c>
      <c r="G279" s="1" t="s">
        <v>1363</v>
      </c>
      <c r="H279" s="1">
        <v>48687</v>
      </c>
      <c r="I279" s="4">
        <v>0</v>
      </c>
      <c r="J279" s="1" t="s">
        <v>80</v>
      </c>
      <c r="K279" s="10"/>
    </row>
    <row r="280" spans="1:11" x14ac:dyDescent="0.2">
      <c r="A280" s="1" t="s">
        <v>365</v>
      </c>
      <c r="B280" s="1" t="s">
        <v>28</v>
      </c>
      <c r="C280" s="1" t="s">
        <v>71</v>
      </c>
      <c r="D280" s="1" t="s">
        <v>12</v>
      </c>
      <c r="E280" s="1" t="s">
        <v>23</v>
      </c>
      <c r="F280" s="1" t="s">
        <v>2062</v>
      </c>
      <c r="G280" s="1" t="s">
        <v>1364</v>
      </c>
      <c r="H280" s="1">
        <v>121065</v>
      </c>
      <c r="I280" s="4">
        <v>0.15</v>
      </c>
      <c r="J280" s="1" t="s">
        <v>80</v>
      </c>
      <c r="K280" s="10"/>
    </row>
    <row r="281" spans="1:11" x14ac:dyDescent="0.2">
      <c r="A281" s="1" t="s">
        <v>366</v>
      </c>
      <c r="B281" s="1" t="s">
        <v>84</v>
      </c>
      <c r="C281" s="1" t="s">
        <v>53</v>
      </c>
      <c r="D281" s="1" t="s">
        <v>17</v>
      </c>
      <c r="E281" s="1" t="s">
        <v>22</v>
      </c>
      <c r="F281" s="1" t="s">
        <v>2066</v>
      </c>
      <c r="G281" s="1" t="s">
        <v>1365</v>
      </c>
      <c r="H281" s="1">
        <v>94246</v>
      </c>
      <c r="I281" s="4">
        <v>0</v>
      </c>
      <c r="J281" s="1" t="s">
        <v>1087</v>
      </c>
      <c r="K281" s="10"/>
    </row>
    <row r="282" spans="1:11" x14ac:dyDescent="0.2">
      <c r="A282" s="1" t="s">
        <v>367</v>
      </c>
      <c r="B282" s="1" t="s">
        <v>35</v>
      </c>
      <c r="C282" s="1" t="s">
        <v>50</v>
      </c>
      <c r="D282" s="1" t="s">
        <v>12</v>
      </c>
      <c r="E282" s="1" t="s">
        <v>15</v>
      </c>
      <c r="F282" s="1" t="s">
        <v>2055</v>
      </c>
      <c r="G282" s="1" t="s">
        <v>1171</v>
      </c>
      <c r="H282" s="1">
        <v>44614</v>
      </c>
      <c r="I282" s="4">
        <v>0</v>
      </c>
      <c r="J282" s="1" t="s">
        <v>1086</v>
      </c>
      <c r="K282" s="10"/>
    </row>
    <row r="283" spans="1:11" x14ac:dyDescent="0.2">
      <c r="A283" s="1" t="s">
        <v>368</v>
      </c>
      <c r="B283" s="1" t="s">
        <v>11</v>
      </c>
      <c r="C283" s="1" t="s">
        <v>49</v>
      </c>
      <c r="D283" s="1" t="s">
        <v>17</v>
      </c>
      <c r="E283" s="1" t="s">
        <v>15</v>
      </c>
      <c r="F283" s="1" t="s">
        <v>2075</v>
      </c>
      <c r="G283" s="1" t="s">
        <v>1366</v>
      </c>
      <c r="H283" s="1">
        <v>234469</v>
      </c>
      <c r="I283" s="4">
        <v>0.31</v>
      </c>
      <c r="J283" s="1" t="s">
        <v>82</v>
      </c>
      <c r="K283" s="10"/>
    </row>
    <row r="284" spans="1:11" x14ac:dyDescent="0.2">
      <c r="A284" s="1" t="s">
        <v>369</v>
      </c>
      <c r="B284" s="1" t="s">
        <v>27</v>
      </c>
      <c r="C284" s="1" t="s">
        <v>69</v>
      </c>
      <c r="D284" s="1" t="s">
        <v>17</v>
      </c>
      <c r="E284" s="1" t="s">
        <v>23</v>
      </c>
      <c r="F284" s="1" t="s">
        <v>2074</v>
      </c>
      <c r="G284" s="1" t="s">
        <v>1367</v>
      </c>
      <c r="H284" s="1">
        <v>88272</v>
      </c>
      <c r="I284" s="4">
        <v>0</v>
      </c>
      <c r="J284" s="1" t="s">
        <v>83</v>
      </c>
      <c r="K284" s="10"/>
    </row>
    <row r="285" spans="1:11" x14ac:dyDescent="0.2">
      <c r="A285" s="1" t="s">
        <v>370</v>
      </c>
      <c r="B285" s="1" t="s">
        <v>30</v>
      </c>
      <c r="C285" s="1" t="s">
        <v>73</v>
      </c>
      <c r="D285" s="1" t="s">
        <v>17</v>
      </c>
      <c r="E285" s="1" t="s">
        <v>15</v>
      </c>
      <c r="F285" s="1" t="s">
        <v>2074</v>
      </c>
      <c r="G285" s="1" t="s">
        <v>1368</v>
      </c>
      <c r="H285" s="1">
        <v>74449</v>
      </c>
      <c r="I285" s="4">
        <v>0</v>
      </c>
      <c r="J285" s="1" t="s">
        <v>81</v>
      </c>
      <c r="K285" s="10"/>
    </row>
    <row r="286" spans="1:11" x14ac:dyDescent="0.2">
      <c r="A286" s="1" t="s">
        <v>371</v>
      </c>
      <c r="B286" s="1" t="s">
        <v>11</v>
      </c>
      <c r="C286" s="1" t="s">
        <v>57</v>
      </c>
      <c r="D286" s="1" t="s">
        <v>17</v>
      </c>
      <c r="E286" s="1" t="s">
        <v>15</v>
      </c>
      <c r="F286" s="1" t="s">
        <v>2087</v>
      </c>
      <c r="G286" s="1" t="s">
        <v>1369</v>
      </c>
      <c r="H286" s="1">
        <v>222941</v>
      </c>
      <c r="I286" s="4">
        <v>0.39</v>
      </c>
      <c r="J286" s="1" t="s">
        <v>81</v>
      </c>
      <c r="K286" s="10"/>
    </row>
    <row r="287" spans="1:11" x14ac:dyDescent="0.2">
      <c r="A287" s="1" t="s">
        <v>372</v>
      </c>
      <c r="B287" s="1" t="s">
        <v>31</v>
      </c>
      <c r="C287" s="1" t="s">
        <v>71</v>
      </c>
      <c r="D287" s="1" t="s">
        <v>12</v>
      </c>
      <c r="E287" s="1" t="s">
        <v>15</v>
      </c>
      <c r="F287" s="1" t="s">
        <v>2060</v>
      </c>
      <c r="G287" s="1" t="s">
        <v>1370</v>
      </c>
      <c r="H287" s="1">
        <v>50341</v>
      </c>
      <c r="I287" s="4">
        <v>0</v>
      </c>
      <c r="J287" s="1" t="s">
        <v>81</v>
      </c>
      <c r="K287" s="10"/>
    </row>
    <row r="288" spans="1:11" x14ac:dyDescent="0.2">
      <c r="A288" s="1" t="s">
        <v>373</v>
      </c>
      <c r="B288" s="1" t="s">
        <v>14</v>
      </c>
      <c r="C288" s="1" t="s">
        <v>75</v>
      </c>
      <c r="D288" s="1" t="s">
        <v>12</v>
      </c>
      <c r="E288" s="1" t="s">
        <v>23</v>
      </c>
      <c r="F288" s="1" t="s">
        <v>2058</v>
      </c>
      <c r="G288" s="1" t="s">
        <v>1371</v>
      </c>
      <c r="H288" s="1">
        <v>72235</v>
      </c>
      <c r="I288" s="4">
        <v>0</v>
      </c>
      <c r="J288" s="1" t="s">
        <v>79</v>
      </c>
      <c r="K288" s="10"/>
    </row>
    <row r="289" spans="1:11" x14ac:dyDescent="0.2">
      <c r="A289" s="1" t="s">
        <v>374</v>
      </c>
      <c r="B289" s="1" t="s">
        <v>84</v>
      </c>
      <c r="C289" s="1" t="s">
        <v>76</v>
      </c>
      <c r="D289" s="1" t="s">
        <v>12</v>
      </c>
      <c r="E289" s="1" t="s">
        <v>23</v>
      </c>
      <c r="F289" s="1" t="s">
        <v>2059</v>
      </c>
      <c r="G289" s="1" t="s">
        <v>1372</v>
      </c>
      <c r="H289" s="1">
        <v>70165</v>
      </c>
      <c r="I289" s="4">
        <v>0</v>
      </c>
      <c r="J289" s="1" t="s">
        <v>1088</v>
      </c>
      <c r="K289" s="10"/>
    </row>
    <row r="290" spans="1:11" x14ac:dyDescent="0.2">
      <c r="A290" s="1" t="s">
        <v>375</v>
      </c>
      <c r="B290" s="1" t="s">
        <v>28</v>
      </c>
      <c r="C290" s="1" t="s">
        <v>61</v>
      </c>
      <c r="D290" s="1" t="s">
        <v>17</v>
      </c>
      <c r="E290" s="1" t="s">
        <v>13</v>
      </c>
      <c r="F290" s="1" t="s">
        <v>2070</v>
      </c>
      <c r="G290" s="1" t="s">
        <v>1373</v>
      </c>
      <c r="H290" s="1">
        <v>148485</v>
      </c>
      <c r="I290" s="4">
        <v>0.15</v>
      </c>
      <c r="J290" s="1" t="s">
        <v>1086</v>
      </c>
      <c r="K290" s="10"/>
    </row>
    <row r="291" spans="1:11" x14ac:dyDescent="0.2">
      <c r="A291" s="1" t="s">
        <v>376</v>
      </c>
      <c r="B291" s="1" t="s">
        <v>24</v>
      </c>
      <c r="C291" s="1" t="s">
        <v>50</v>
      </c>
      <c r="D291" s="1" t="s">
        <v>12</v>
      </c>
      <c r="E291" s="1" t="s">
        <v>15</v>
      </c>
      <c r="F291" s="1" t="s">
        <v>2079</v>
      </c>
      <c r="G291" s="1" t="s">
        <v>1374</v>
      </c>
      <c r="H291" s="1">
        <v>86089</v>
      </c>
      <c r="I291" s="4">
        <v>0</v>
      </c>
      <c r="J291" s="1" t="s">
        <v>1084</v>
      </c>
      <c r="K291" s="10"/>
    </row>
    <row r="292" spans="1:11" x14ac:dyDescent="0.2">
      <c r="A292" s="1" t="s">
        <v>377</v>
      </c>
      <c r="B292" s="1" t="s">
        <v>45</v>
      </c>
      <c r="C292" s="1" t="s">
        <v>69</v>
      </c>
      <c r="D292" s="1" t="s">
        <v>17</v>
      </c>
      <c r="E292" s="1" t="s">
        <v>23</v>
      </c>
      <c r="F292" s="1" t="s">
        <v>2083</v>
      </c>
      <c r="G292" s="1" t="s">
        <v>1375</v>
      </c>
      <c r="H292" s="1">
        <v>106313</v>
      </c>
      <c r="I292" s="4">
        <v>0.15</v>
      </c>
      <c r="J292" s="1" t="s">
        <v>1084</v>
      </c>
      <c r="K292" s="10"/>
    </row>
    <row r="293" spans="1:11" x14ac:dyDescent="0.2">
      <c r="A293" s="1" t="s">
        <v>378</v>
      </c>
      <c r="B293" s="1" t="s">
        <v>31</v>
      </c>
      <c r="C293" s="1" t="s">
        <v>60</v>
      </c>
      <c r="D293" s="1" t="s">
        <v>12</v>
      </c>
      <c r="E293" s="1" t="s">
        <v>15</v>
      </c>
      <c r="F293" s="1" t="s">
        <v>2075</v>
      </c>
      <c r="G293" s="1" t="s">
        <v>1376</v>
      </c>
      <c r="H293" s="1">
        <v>46833</v>
      </c>
      <c r="I293" s="4">
        <v>0</v>
      </c>
      <c r="J293" s="1" t="s">
        <v>82</v>
      </c>
      <c r="K293" s="10"/>
    </row>
    <row r="294" spans="1:11" x14ac:dyDescent="0.2">
      <c r="A294" s="1" t="s">
        <v>379</v>
      </c>
      <c r="B294" s="1" t="s">
        <v>21</v>
      </c>
      <c r="C294" s="1" t="s">
        <v>58</v>
      </c>
      <c r="D294" s="1" t="s">
        <v>12</v>
      </c>
      <c r="E294" s="1" t="s">
        <v>15</v>
      </c>
      <c r="F294" s="1" t="s">
        <v>2067</v>
      </c>
      <c r="G294" s="1" t="s">
        <v>1377</v>
      </c>
      <c r="H294" s="1">
        <v>155320</v>
      </c>
      <c r="I294" s="4">
        <v>0.17</v>
      </c>
      <c r="J294" s="1" t="s">
        <v>77</v>
      </c>
      <c r="K294" s="10"/>
    </row>
    <row r="295" spans="1:11" x14ac:dyDescent="0.2">
      <c r="A295" s="1" t="s">
        <v>380</v>
      </c>
      <c r="B295" s="1" t="s">
        <v>84</v>
      </c>
      <c r="C295" s="1" t="s">
        <v>55</v>
      </c>
      <c r="D295" s="1" t="s">
        <v>17</v>
      </c>
      <c r="E295" s="1" t="s">
        <v>15</v>
      </c>
      <c r="F295" s="1" t="s">
        <v>2075</v>
      </c>
      <c r="G295" s="1" t="s">
        <v>1378</v>
      </c>
      <c r="H295" s="1">
        <v>89984</v>
      </c>
      <c r="I295" s="4">
        <v>0</v>
      </c>
      <c r="J295" s="1" t="s">
        <v>82</v>
      </c>
      <c r="K295" s="10"/>
    </row>
    <row r="296" spans="1:11" x14ac:dyDescent="0.2">
      <c r="A296" s="1" t="s">
        <v>381</v>
      </c>
      <c r="B296" s="1" t="s">
        <v>45</v>
      </c>
      <c r="C296" s="1" t="s">
        <v>57</v>
      </c>
      <c r="D296" s="1" t="s">
        <v>12</v>
      </c>
      <c r="E296" s="1" t="s">
        <v>15</v>
      </c>
      <c r="F296" s="1" t="s">
        <v>2060</v>
      </c>
      <c r="G296" s="1" t="s">
        <v>1379</v>
      </c>
      <c r="H296" s="1">
        <v>83756</v>
      </c>
      <c r="I296" s="4">
        <v>0.14000000000000001</v>
      </c>
      <c r="J296" s="1" t="s">
        <v>78</v>
      </c>
      <c r="K296" s="10"/>
    </row>
    <row r="297" spans="1:11" x14ac:dyDescent="0.2">
      <c r="A297" s="1" t="s">
        <v>382</v>
      </c>
      <c r="B297" s="1" t="s">
        <v>21</v>
      </c>
      <c r="C297" s="1" t="s">
        <v>75</v>
      </c>
      <c r="D297" s="1" t="s">
        <v>12</v>
      </c>
      <c r="E297" s="1" t="s">
        <v>15</v>
      </c>
      <c r="F297" s="1" t="s">
        <v>2051</v>
      </c>
      <c r="G297" s="1" t="s">
        <v>1380</v>
      </c>
      <c r="H297" s="1">
        <v>176324</v>
      </c>
      <c r="I297" s="4">
        <v>0.23</v>
      </c>
      <c r="J297" s="1" t="s">
        <v>78</v>
      </c>
      <c r="K297" s="10"/>
    </row>
    <row r="298" spans="1:11" x14ac:dyDescent="0.2">
      <c r="A298" s="1" t="s">
        <v>383</v>
      </c>
      <c r="B298" s="1" t="s">
        <v>84</v>
      </c>
      <c r="C298" s="1" t="s">
        <v>59</v>
      </c>
      <c r="D298" s="1" t="s">
        <v>17</v>
      </c>
      <c r="E298" s="1" t="s">
        <v>13</v>
      </c>
      <c r="F298" s="1" t="s">
        <v>2052</v>
      </c>
      <c r="G298" s="1" t="s">
        <v>1381</v>
      </c>
      <c r="H298" s="1">
        <v>74077</v>
      </c>
      <c r="I298" s="4">
        <v>0</v>
      </c>
      <c r="J298" s="1" t="s">
        <v>1083</v>
      </c>
      <c r="K298" s="10"/>
    </row>
    <row r="299" spans="1:11" x14ac:dyDescent="0.2">
      <c r="A299" s="1" t="s">
        <v>384</v>
      </c>
      <c r="B299" s="1" t="s">
        <v>29</v>
      </c>
      <c r="C299" s="1" t="s">
        <v>56</v>
      </c>
      <c r="D299" s="1" t="s">
        <v>12</v>
      </c>
      <c r="E299" s="1" t="s">
        <v>13</v>
      </c>
      <c r="F299" s="1" t="s">
        <v>2058</v>
      </c>
      <c r="G299" s="1" t="s">
        <v>1382</v>
      </c>
      <c r="H299" s="1">
        <v>104162</v>
      </c>
      <c r="I299" s="4">
        <v>7.0000000000000007E-2</v>
      </c>
      <c r="J299" s="1" t="s">
        <v>1087</v>
      </c>
      <c r="K299" s="10"/>
    </row>
    <row r="300" spans="1:11" x14ac:dyDescent="0.2">
      <c r="A300" s="1" t="s">
        <v>385</v>
      </c>
      <c r="B300" s="1" t="s">
        <v>43</v>
      </c>
      <c r="C300" s="1" t="s">
        <v>54</v>
      </c>
      <c r="D300" s="1" t="s">
        <v>12</v>
      </c>
      <c r="E300" s="1" t="s">
        <v>15</v>
      </c>
      <c r="F300" s="1" t="s">
        <v>2062</v>
      </c>
      <c r="G300" s="1" t="s">
        <v>1383</v>
      </c>
      <c r="H300" s="1">
        <v>82162</v>
      </c>
      <c r="I300" s="4">
        <v>0</v>
      </c>
      <c r="J300" s="1" t="s">
        <v>81</v>
      </c>
      <c r="K300" s="10"/>
    </row>
    <row r="301" spans="1:11" x14ac:dyDescent="0.2">
      <c r="A301" s="1" t="s">
        <v>386</v>
      </c>
      <c r="B301" s="1" t="s">
        <v>44</v>
      </c>
      <c r="C301" s="1" t="s">
        <v>64</v>
      </c>
      <c r="D301" s="1" t="s">
        <v>12</v>
      </c>
      <c r="E301" s="1" t="s">
        <v>15</v>
      </c>
      <c r="F301" s="1" t="s">
        <v>2087</v>
      </c>
      <c r="G301" s="1" t="s">
        <v>1384</v>
      </c>
      <c r="H301" s="1">
        <v>63880</v>
      </c>
      <c r="I301" s="4">
        <v>0</v>
      </c>
      <c r="J301" s="1" t="s">
        <v>77</v>
      </c>
      <c r="K301" s="10"/>
    </row>
    <row r="302" spans="1:11" x14ac:dyDescent="0.2">
      <c r="A302" s="1" t="s">
        <v>387</v>
      </c>
      <c r="B302" s="1" t="s">
        <v>26</v>
      </c>
      <c r="C302" s="1" t="s">
        <v>69</v>
      </c>
      <c r="D302" s="1" t="s">
        <v>12</v>
      </c>
      <c r="E302" s="1" t="s">
        <v>15</v>
      </c>
      <c r="F302" s="1" t="s">
        <v>2047</v>
      </c>
      <c r="G302" s="1" t="s">
        <v>1385</v>
      </c>
      <c r="H302" s="1">
        <v>73248</v>
      </c>
      <c r="I302" s="4">
        <v>0</v>
      </c>
      <c r="J302" s="1" t="s">
        <v>1088</v>
      </c>
      <c r="K302" s="10"/>
    </row>
    <row r="303" spans="1:11" x14ac:dyDescent="0.2">
      <c r="A303" s="1" t="s">
        <v>388</v>
      </c>
      <c r="B303" s="1" t="s">
        <v>84</v>
      </c>
      <c r="C303" s="1" t="s">
        <v>55</v>
      </c>
      <c r="D303" s="1" t="s">
        <v>17</v>
      </c>
      <c r="E303" s="1" t="s">
        <v>22</v>
      </c>
      <c r="F303" s="1" t="s">
        <v>2057</v>
      </c>
      <c r="G303" s="1" t="s">
        <v>1386</v>
      </c>
      <c r="H303" s="1">
        <v>91853</v>
      </c>
      <c r="I303" s="4">
        <v>0</v>
      </c>
      <c r="J303" s="1" t="s">
        <v>1084</v>
      </c>
      <c r="K303" s="10"/>
    </row>
    <row r="304" spans="1:11" x14ac:dyDescent="0.2">
      <c r="A304" s="1" t="s">
        <v>389</v>
      </c>
      <c r="B304" s="1" t="s">
        <v>21</v>
      </c>
      <c r="C304" s="1" t="s">
        <v>51</v>
      </c>
      <c r="D304" s="1" t="s">
        <v>17</v>
      </c>
      <c r="E304" s="1" t="s">
        <v>13</v>
      </c>
      <c r="F304" s="1" t="s">
        <v>2053</v>
      </c>
      <c r="G304" s="1" t="s">
        <v>1387</v>
      </c>
      <c r="H304" s="1">
        <v>168014</v>
      </c>
      <c r="I304" s="4">
        <v>0.27</v>
      </c>
      <c r="J304" s="1" t="s">
        <v>1084</v>
      </c>
      <c r="K304" s="10"/>
    </row>
    <row r="305" spans="1:11" x14ac:dyDescent="0.2">
      <c r="A305" s="1" t="s">
        <v>390</v>
      </c>
      <c r="B305" s="1" t="s">
        <v>40</v>
      </c>
      <c r="C305" s="1" t="s">
        <v>66</v>
      </c>
      <c r="D305" s="1" t="s">
        <v>12</v>
      </c>
      <c r="E305" s="1" t="s">
        <v>13</v>
      </c>
      <c r="F305" s="1" t="s">
        <v>2064</v>
      </c>
      <c r="G305" s="1" t="s">
        <v>1388</v>
      </c>
      <c r="H305" s="1">
        <v>70770</v>
      </c>
      <c r="I305" s="4">
        <v>0</v>
      </c>
      <c r="J305" s="1" t="s">
        <v>1086</v>
      </c>
      <c r="K305" s="10"/>
    </row>
    <row r="306" spans="1:11" x14ac:dyDescent="0.2">
      <c r="A306" s="1" t="s">
        <v>391</v>
      </c>
      <c r="B306" s="1" t="s">
        <v>14</v>
      </c>
      <c r="C306" s="1" t="s">
        <v>75</v>
      </c>
      <c r="D306" s="1" t="s">
        <v>17</v>
      </c>
      <c r="E306" s="1" t="s">
        <v>13</v>
      </c>
      <c r="F306" s="1" t="s">
        <v>2086</v>
      </c>
      <c r="G306" s="1" t="s">
        <v>1389</v>
      </c>
      <c r="H306" s="1">
        <v>50825</v>
      </c>
      <c r="I306" s="4">
        <v>0</v>
      </c>
      <c r="J306" s="1" t="s">
        <v>1083</v>
      </c>
      <c r="K306" s="10"/>
    </row>
    <row r="307" spans="1:11" x14ac:dyDescent="0.2">
      <c r="A307" s="1" t="s">
        <v>392</v>
      </c>
      <c r="B307" s="1" t="s">
        <v>28</v>
      </c>
      <c r="C307" s="1" t="s">
        <v>58</v>
      </c>
      <c r="D307" s="1" t="s">
        <v>17</v>
      </c>
      <c r="E307" s="1" t="s">
        <v>23</v>
      </c>
      <c r="F307" s="1" t="s">
        <v>2058</v>
      </c>
      <c r="G307" s="1" t="s">
        <v>1390</v>
      </c>
      <c r="H307" s="1">
        <v>145846</v>
      </c>
      <c r="I307" s="4">
        <v>0.15</v>
      </c>
      <c r="J307" s="1" t="s">
        <v>79</v>
      </c>
      <c r="K307" s="10"/>
    </row>
    <row r="308" spans="1:11" x14ac:dyDescent="0.2">
      <c r="A308" s="1" t="s">
        <v>393</v>
      </c>
      <c r="B308" s="1" t="s">
        <v>28</v>
      </c>
      <c r="C308" s="1" t="s">
        <v>70</v>
      </c>
      <c r="D308" s="1" t="s">
        <v>12</v>
      </c>
      <c r="E308" s="1" t="s">
        <v>15</v>
      </c>
      <c r="F308" s="1" t="s">
        <v>2061</v>
      </c>
      <c r="G308" s="1" t="s">
        <v>1391</v>
      </c>
      <c r="H308" s="1">
        <v>125807</v>
      </c>
      <c r="I308" s="4">
        <v>0.15</v>
      </c>
      <c r="J308" s="1" t="s">
        <v>1084</v>
      </c>
      <c r="K308" s="10"/>
    </row>
    <row r="309" spans="1:11" x14ac:dyDescent="0.2">
      <c r="A309" s="1" t="s">
        <v>394</v>
      </c>
      <c r="B309" s="1" t="s">
        <v>31</v>
      </c>
      <c r="C309" s="1" t="s">
        <v>64</v>
      </c>
      <c r="D309" s="1" t="s">
        <v>17</v>
      </c>
      <c r="E309" s="1" t="s">
        <v>15</v>
      </c>
      <c r="F309" s="1" t="s">
        <v>2053</v>
      </c>
      <c r="G309" s="1" t="s">
        <v>1392</v>
      </c>
      <c r="H309" s="1">
        <v>46845</v>
      </c>
      <c r="I309" s="4">
        <v>0</v>
      </c>
      <c r="J309" s="1" t="s">
        <v>1086</v>
      </c>
      <c r="K309" s="10"/>
    </row>
    <row r="310" spans="1:11" x14ac:dyDescent="0.2">
      <c r="A310" s="1" t="s">
        <v>395</v>
      </c>
      <c r="B310" s="1" t="s">
        <v>28</v>
      </c>
      <c r="C310" s="1" t="s">
        <v>74</v>
      </c>
      <c r="D310" s="1" t="s">
        <v>12</v>
      </c>
      <c r="E310" s="1" t="s">
        <v>15</v>
      </c>
      <c r="F310" s="1" t="s">
        <v>2048</v>
      </c>
      <c r="G310" s="1" t="s">
        <v>1393</v>
      </c>
      <c r="H310" s="1">
        <v>157969</v>
      </c>
      <c r="I310" s="4">
        <v>0.1</v>
      </c>
      <c r="J310" s="1" t="s">
        <v>77</v>
      </c>
      <c r="K310" s="10"/>
    </row>
    <row r="311" spans="1:11" x14ac:dyDescent="0.2">
      <c r="A311" s="1" t="s">
        <v>396</v>
      </c>
      <c r="B311" s="1" t="s">
        <v>41</v>
      </c>
      <c r="C311" s="1" t="s">
        <v>54</v>
      </c>
      <c r="D311" s="1" t="s">
        <v>12</v>
      </c>
      <c r="E311" s="1" t="s">
        <v>13</v>
      </c>
      <c r="F311" s="1" t="s">
        <v>2075</v>
      </c>
      <c r="G311" s="1" t="s">
        <v>1394</v>
      </c>
      <c r="H311" s="1">
        <v>97807</v>
      </c>
      <c r="I311" s="4">
        <v>0</v>
      </c>
      <c r="J311" s="1" t="s">
        <v>1084</v>
      </c>
      <c r="K311" s="10"/>
    </row>
    <row r="312" spans="1:11" x14ac:dyDescent="0.2">
      <c r="A312" s="1" t="s">
        <v>397</v>
      </c>
      <c r="B312" s="1" t="s">
        <v>14</v>
      </c>
      <c r="C312" s="1" t="s">
        <v>56</v>
      </c>
      <c r="D312" s="1" t="s">
        <v>17</v>
      </c>
      <c r="E312" s="1" t="s">
        <v>23</v>
      </c>
      <c r="F312" s="1" t="s">
        <v>2058</v>
      </c>
      <c r="G312" s="1" t="s">
        <v>1395</v>
      </c>
      <c r="H312" s="1">
        <v>73854</v>
      </c>
      <c r="I312" s="4">
        <v>0</v>
      </c>
      <c r="J312" s="1" t="s">
        <v>1083</v>
      </c>
      <c r="K312" s="10"/>
    </row>
    <row r="313" spans="1:11" x14ac:dyDescent="0.2">
      <c r="A313" s="1" t="s">
        <v>398</v>
      </c>
      <c r="B313" s="1" t="s">
        <v>28</v>
      </c>
      <c r="C313" s="1" t="s">
        <v>55</v>
      </c>
      <c r="D313" s="1" t="s">
        <v>17</v>
      </c>
      <c r="E313" s="1" t="s">
        <v>15</v>
      </c>
      <c r="F313" s="1" t="s">
        <v>2062</v>
      </c>
      <c r="G313" s="1" t="s">
        <v>1396</v>
      </c>
      <c r="H313" s="1">
        <v>149537</v>
      </c>
      <c r="I313" s="4">
        <v>0.14000000000000001</v>
      </c>
      <c r="J313" s="1" t="s">
        <v>1083</v>
      </c>
      <c r="K313" s="10"/>
    </row>
    <row r="314" spans="1:11" x14ac:dyDescent="0.2">
      <c r="A314" s="1" t="s">
        <v>399</v>
      </c>
      <c r="B314" s="1" t="s">
        <v>28</v>
      </c>
      <c r="C314" s="1" t="s">
        <v>63</v>
      </c>
      <c r="D314" s="1" t="s">
        <v>12</v>
      </c>
      <c r="E314" s="1" t="s">
        <v>13</v>
      </c>
      <c r="F314" s="1" t="s">
        <v>2084</v>
      </c>
      <c r="G314" s="1" t="s">
        <v>1397</v>
      </c>
      <c r="H314" s="1">
        <v>128303</v>
      </c>
      <c r="I314" s="4">
        <v>0.15</v>
      </c>
      <c r="J314" s="1" t="s">
        <v>1085</v>
      </c>
      <c r="K314" s="10"/>
    </row>
    <row r="315" spans="1:11" x14ac:dyDescent="0.2">
      <c r="A315" s="1" t="s">
        <v>400</v>
      </c>
      <c r="B315" s="1" t="s">
        <v>33</v>
      </c>
      <c r="C315" s="1" t="s">
        <v>68</v>
      </c>
      <c r="D315" s="1" t="s">
        <v>17</v>
      </c>
      <c r="E315" s="1" t="s">
        <v>22</v>
      </c>
      <c r="F315" s="1" t="s">
        <v>2077</v>
      </c>
      <c r="G315" s="1" t="s">
        <v>1398</v>
      </c>
      <c r="H315" s="1">
        <v>67374</v>
      </c>
      <c r="I315" s="4">
        <v>0</v>
      </c>
      <c r="J315" s="1" t="s">
        <v>1087</v>
      </c>
      <c r="K315" s="10"/>
    </row>
    <row r="316" spans="1:11" x14ac:dyDescent="0.2">
      <c r="A316" s="1" t="s">
        <v>401</v>
      </c>
      <c r="B316" s="1" t="s">
        <v>29</v>
      </c>
      <c r="C316" s="1" t="s">
        <v>75</v>
      </c>
      <c r="D316" s="1" t="s">
        <v>17</v>
      </c>
      <c r="E316" s="1" t="s">
        <v>23</v>
      </c>
      <c r="F316" s="1" t="s">
        <v>2077</v>
      </c>
      <c r="G316" s="1" t="s">
        <v>1399</v>
      </c>
      <c r="H316" s="1">
        <v>102167</v>
      </c>
      <c r="I316" s="4">
        <v>0.06</v>
      </c>
      <c r="J316" s="1" t="s">
        <v>80</v>
      </c>
      <c r="K316" s="10"/>
    </row>
    <row r="317" spans="1:11" x14ac:dyDescent="0.2">
      <c r="A317" s="1" t="s">
        <v>402</v>
      </c>
      <c r="B317" s="1" t="s">
        <v>28</v>
      </c>
      <c r="C317" s="1" t="s">
        <v>63</v>
      </c>
      <c r="D317" s="1" t="s">
        <v>17</v>
      </c>
      <c r="E317" s="1" t="s">
        <v>15</v>
      </c>
      <c r="F317" s="1" t="s">
        <v>2062</v>
      </c>
      <c r="G317" s="1" t="s">
        <v>1400</v>
      </c>
      <c r="H317" s="1">
        <v>151027</v>
      </c>
      <c r="I317" s="4">
        <v>0.1</v>
      </c>
      <c r="J317" s="1" t="s">
        <v>78</v>
      </c>
      <c r="K317" s="10"/>
    </row>
    <row r="318" spans="1:11" x14ac:dyDescent="0.2">
      <c r="A318" s="1" t="s">
        <v>403</v>
      </c>
      <c r="B318" s="1" t="s">
        <v>29</v>
      </c>
      <c r="C318" s="1" t="s">
        <v>59</v>
      </c>
      <c r="D318" s="1" t="s">
        <v>17</v>
      </c>
      <c r="E318" s="1" t="s">
        <v>15</v>
      </c>
      <c r="F318" s="1" t="s">
        <v>2075</v>
      </c>
      <c r="G318" s="1" t="s">
        <v>1401</v>
      </c>
      <c r="H318" s="1">
        <v>120905</v>
      </c>
      <c r="I318" s="4">
        <v>0.05</v>
      </c>
      <c r="J318" s="1" t="s">
        <v>1083</v>
      </c>
      <c r="K318" s="10"/>
    </row>
    <row r="319" spans="1:11" x14ac:dyDescent="0.2">
      <c r="A319" s="1" t="s">
        <v>404</v>
      </c>
      <c r="B319" s="1" t="s">
        <v>11</v>
      </c>
      <c r="C319" s="1" t="s">
        <v>52</v>
      </c>
      <c r="D319" s="1" t="s">
        <v>12</v>
      </c>
      <c r="E319" s="1" t="s">
        <v>13</v>
      </c>
      <c r="F319" s="1" t="s">
        <v>2082</v>
      </c>
      <c r="G319" s="1" t="s">
        <v>1402</v>
      </c>
      <c r="H319" s="1">
        <v>231567</v>
      </c>
      <c r="I319" s="4">
        <v>0.36</v>
      </c>
      <c r="J319" s="1" t="s">
        <v>1083</v>
      </c>
      <c r="K319" s="10"/>
    </row>
    <row r="320" spans="1:11" x14ac:dyDescent="0.2">
      <c r="A320" s="1" t="s">
        <v>405</v>
      </c>
      <c r="B320" s="1" t="s">
        <v>11</v>
      </c>
      <c r="C320" s="1" t="s">
        <v>49</v>
      </c>
      <c r="D320" s="1" t="s">
        <v>17</v>
      </c>
      <c r="E320" s="1" t="s">
        <v>15</v>
      </c>
      <c r="F320" s="1" t="s">
        <v>2058</v>
      </c>
      <c r="G320" s="1" t="s">
        <v>1403</v>
      </c>
      <c r="H320" s="1">
        <v>215388</v>
      </c>
      <c r="I320" s="4">
        <v>0.33</v>
      </c>
      <c r="J320" s="1" t="s">
        <v>1086</v>
      </c>
      <c r="K320" s="10"/>
    </row>
    <row r="321" spans="1:11" x14ac:dyDescent="0.2">
      <c r="A321" s="1" t="s">
        <v>406</v>
      </c>
      <c r="B321" s="1" t="s">
        <v>28</v>
      </c>
      <c r="C321" s="1" t="s">
        <v>64</v>
      </c>
      <c r="D321" s="1" t="s">
        <v>12</v>
      </c>
      <c r="E321" s="1" t="s">
        <v>15</v>
      </c>
      <c r="F321" s="1" t="s">
        <v>2070</v>
      </c>
      <c r="G321" s="1" t="s">
        <v>1404</v>
      </c>
      <c r="H321" s="1">
        <v>127972</v>
      </c>
      <c r="I321" s="4">
        <v>0.11</v>
      </c>
      <c r="J321" s="1" t="s">
        <v>1083</v>
      </c>
      <c r="K321" s="10"/>
    </row>
    <row r="322" spans="1:11" x14ac:dyDescent="0.2">
      <c r="A322" s="1" t="s">
        <v>407</v>
      </c>
      <c r="B322" s="1" t="s">
        <v>32</v>
      </c>
      <c r="C322" s="1" t="s">
        <v>66</v>
      </c>
      <c r="D322" s="1" t="s">
        <v>12</v>
      </c>
      <c r="E322" s="1" t="s">
        <v>15</v>
      </c>
      <c r="F322" s="1" t="s">
        <v>2047</v>
      </c>
      <c r="G322" s="1" t="s">
        <v>1405</v>
      </c>
      <c r="H322" s="1">
        <v>80701</v>
      </c>
      <c r="I322" s="4">
        <v>0</v>
      </c>
      <c r="J322" s="1" t="s">
        <v>1084</v>
      </c>
      <c r="K322" s="10"/>
    </row>
    <row r="323" spans="1:11" x14ac:dyDescent="0.2">
      <c r="A323" s="1" t="s">
        <v>408</v>
      </c>
      <c r="B323" s="1" t="s">
        <v>29</v>
      </c>
      <c r="C323" s="1" t="s">
        <v>74</v>
      </c>
      <c r="D323" s="1" t="s">
        <v>17</v>
      </c>
      <c r="E323" s="1" t="s">
        <v>15</v>
      </c>
      <c r="F323" s="1" t="s">
        <v>2068</v>
      </c>
      <c r="G323" s="1" t="s">
        <v>1406</v>
      </c>
      <c r="H323" s="1">
        <v>115417</v>
      </c>
      <c r="I323" s="4">
        <v>0.06</v>
      </c>
      <c r="J323" s="1" t="s">
        <v>78</v>
      </c>
      <c r="K323" s="10"/>
    </row>
    <row r="324" spans="1:11" x14ac:dyDescent="0.2">
      <c r="A324" s="1" t="s">
        <v>409</v>
      </c>
      <c r="B324" s="1" t="s">
        <v>18</v>
      </c>
      <c r="C324" s="1" t="s">
        <v>66</v>
      </c>
      <c r="D324" s="1" t="s">
        <v>12</v>
      </c>
      <c r="E324" s="1" t="s">
        <v>13</v>
      </c>
      <c r="F324" s="1" t="s">
        <v>2062</v>
      </c>
      <c r="G324" s="1" t="s">
        <v>1407</v>
      </c>
      <c r="H324" s="1">
        <v>88045</v>
      </c>
      <c r="I324" s="4">
        <v>0</v>
      </c>
      <c r="J324" s="1" t="s">
        <v>1084</v>
      </c>
      <c r="K324" s="10"/>
    </row>
    <row r="325" spans="1:11" x14ac:dyDescent="0.2">
      <c r="A325" s="1" t="s">
        <v>410</v>
      </c>
      <c r="B325" s="1" t="s">
        <v>25</v>
      </c>
      <c r="C325" s="1" t="s">
        <v>68</v>
      </c>
      <c r="D325" s="1" t="s">
        <v>12</v>
      </c>
      <c r="E325" s="1" t="s">
        <v>22</v>
      </c>
      <c r="F325" s="1" t="s">
        <v>2062</v>
      </c>
      <c r="G325" s="1" t="s">
        <v>1408</v>
      </c>
      <c r="H325" s="1">
        <v>86478</v>
      </c>
      <c r="I325" s="4">
        <v>0.06</v>
      </c>
      <c r="J325" s="1" t="s">
        <v>1087</v>
      </c>
      <c r="K325" s="10"/>
    </row>
    <row r="326" spans="1:11" x14ac:dyDescent="0.2">
      <c r="A326" s="1" t="s">
        <v>411</v>
      </c>
      <c r="B326" s="1" t="s">
        <v>11</v>
      </c>
      <c r="C326" s="1" t="s">
        <v>67</v>
      </c>
      <c r="D326" s="1" t="s">
        <v>17</v>
      </c>
      <c r="E326" s="1" t="s">
        <v>13</v>
      </c>
      <c r="F326" s="1" t="s">
        <v>2067</v>
      </c>
      <c r="G326" s="1" t="s">
        <v>1409</v>
      </c>
      <c r="H326" s="1">
        <v>180994</v>
      </c>
      <c r="I326" s="4">
        <v>0.39</v>
      </c>
      <c r="J326" s="1" t="s">
        <v>1083</v>
      </c>
      <c r="K326" s="10"/>
    </row>
    <row r="327" spans="1:11" x14ac:dyDescent="0.2">
      <c r="A327" s="1" t="s">
        <v>412</v>
      </c>
      <c r="B327" s="1" t="s">
        <v>30</v>
      </c>
      <c r="C327" s="1" t="s">
        <v>58</v>
      </c>
      <c r="D327" s="1" t="s">
        <v>12</v>
      </c>
      <c r="E327" s="1" t="s">
        <v>15</v>
      </c>
      <c r="F327" s="1" t="s">
        <v>2047</v>
      </c>
      <c r="G327" s="1" t="s">
        <v>1410</v>
      </c>
      <c r="H327" s="1">
        <v>64494</v>
      </c>
      <c r="I327" s="4">
        <v>0</v>
      </c>
      <c r="J327" s="1" t="s">
        <v>1088</v>
      </c>
      <c r="K327" s="10"/>
    </row>
    <row r="328" spans="1:11" x14ac:dyDescent="0.2">
      <c r="A328" s="1" t="s">
        <v>413</v>
      </c>
      <c r="B328" s="1" t="s">
        <v>44</v>
      </c>
      <c r="C328" s="1" t="s">
        <v>63</v>
      </c>
      <c r="D328" s="1" t="s">
        <v>17</v>
      </c>
      <c r="E328" s="1" t="s">
        <v>22</v>
      </c>
      <c r="F328" s="1" t="s">
        <v>2087</v>
      </c>
      <c r="G328" s="1" t="s">
        <v>1411</v>
      </c>
      <c r="H328" s="1">
        <v>70122</v>
      </c>
      <c r="I328" s="4">
        <v>0</v>
      </c>
      <c r="J328" s="1" t="s">
        <v>1088</v>
      </c>
      <c r="K328" s="10"/>
    </row>
    <row r="329" spans="1:11" x14ac:dyDescent="0.2">
      <c r="A329" s="1" t="s">
        <v>414</v>
      </c>
      <c r="B329" s="1" t="s">
        <v>21</v>
      </c>
      <c r="C329" s="1" t="s">
        <v>55</v>
      </c>
      <c r="D329" s="1" t="s">
        <v>17</v>
      </c>
      <c r="E329" s="1" t="s">
        <v>13</v>
      </c>
      <c r="F329" s="1" t="s">
        <v>2054</v>
      </c>
      <c r="G329" s="1" t="s">
        <v>1412</v>
      </c>
      <c r="H329" s="1">
        <v>181854</v>
      </c>
      <c r="I329" s="4">
        <v>0.28999999999999998</v>
      </c>
      <c r="J329" s="1" t="s">
        <v>1083</v>
      </c>
      <c r="K329" s="10"/>
    </row>
    <row r="330" spans="1:11" x14ac:dyDescent="0.2">
      <c r="A330" s="1" t="s">
        <v>415</v>
      </c>
      <c r="B330" s="1" t="s">
        <v>38</v>
      </c>
      <c r="C330" s="1" t="s">
        <v>65</v>
      </c>
      <c r="D330" s="1" t="s">
        <v>12</v>
      </c>
      <c r="E330" s="1" t="s">
        <v>23</v>
      </c>
      <c r="F330" s="1" t="s">
        <v>2055</v>
      </c>
      <c r="G330" s="1" t="s">
        <v>1413</v>
      </c>
      <c r="H330" s="1">
        <v>52811</v>
      </c>
      <c r="I330" s="4">
        <v>0</v>
      </c>
      <c r="J330" s="1" t="s">
        <v>1086</v>
      </c>
      <c r="K330" s="10"/>
    </row>
    <row r="331" spans="1:11" x14ac:dyDescent="0.2">
      <c r="A331" s="1" t="s">
        <v>416</v>
      </c>
      <c r="B331" s="1" t="s">
        <v>35</v>
      </c>
      <c r="C331" s="1" t="s">
        <v>49</v>
      </c>
      <c r="D331" s="1" t="s">
        <v>12</v>
      </c>
      <c r="E331" s="1" t="s">
        <v>15</v>
      </c>
      <c r="F331" s="1" t="s">
        <v>2068</v>
      </c>
      <c r="G331" s="1" t="s">
        <v>1414</v>
      </c>
      <c r="H331" s="1">
        <v>50111</v>
      </c>
      <c r="I331" s="4">
        <v>0</v>
      </c>
      <c r="J331" s="1" t="s">
        <v>82</v>
      </c>
      <c r="K331" s="10"/>
    </row>
    <row r="332" spans="1:11" x14ac:dyDescent="0.2">
      <c r="A332" s="1" t="s">
        <v>417</v>
      </c>
      <c r="B332" s="1" t="s">
        <v>42</v>
      </c>
      <c r="C332" s="1" t="s">
        <v>50</v>
      </c>
      <c r="D332" s="1" t="s">
        <v>17</v>
      </c>
      <c r="E332" s="1" t="s">
        <v>22</v>
      </c>
      <c r="F332" s="1" t="s">
        <v>2058</v>
      </c>
      <c r="G332" s="1" t="s">
        <v>1415</v>
      </c>
      <c r="H332" s="1">
        <v>71192</v>
      </c>
      <c r="I332" s="4">
        <v>0</v>
      </c>
      <c r="J332" s="1" t="s">
        <v>1087</v>
      </c>
      <c r="K332" s="10"/>
    </row>
    <row r="333" spans="1:11" x14ac:dyDescent="0.2">
      <c r="A333" s="1" t="s">
        <v>418</v>
      </c>
      <c r="B333" s="1" t="s">
        <v>21</v>
      </c>
      <c r="C333" s="1" t="s">
        <v>63</v>
      </c>
      <c r="D333" s="1" t="s">
        <v>12</v>
      </c>
      <c r="E333" s="1" t="s">
        <v>23</v>
      </c>
      <c r="F333" s="1" t="s">
        <v>2049</v>
      </c>
      <c r="G333" s="1" t="s">
        <v>1416</v>
      </c>
      <c r="H333" s="1">
        <v>155351</v>
      </c>
      <c r="I333" s="4">
        <v>0.2</v>
      </c>
      <c r="J333" s="1" t="s">
        <v>1083</v>
      </c>
      <c r="K333" s="10"/>
    </row>
    <row r="334" spans="1:11" x14ac:dyDescent="0.2">
      <c r="A334" s="1" t="s">
        <v>419</v>
      </c>
      <c r="B334" s="1" t="s">
        <v>21</v>
      </c>
      <c r="C334" s="1" t="s">
        <v>65</v>
      </c>
      <c r="D334" s="1" t="s">
        <v>17</v>
      </c>
      <c r="E334" s="1" t="s">
        <v>15</v>
      </c>
      <c r="F334" s="1" t="s">
        <v>2085</v>
      </c>
      <c r="G334" s="1" t="s">
        <v>1417</v>
      </c>
      <c r="H334" s="1">
        <v>161690</v>
      </c>
      <c r="I334" s="4">
        <v>0.28999999999999998</v>
      </c>
      <c r="J334" s="1" t="s">
        <v>81</v>
      </c>
      <c r="K334" s="10"/>
    </row>
    <row r="335" spans="1:11" x14ac:dyDescent="0.2">
      <c r="A335" s="1" t="s">
        <v>420</v>
      </c>
      <c r="B335" s="1" t="s">
        <v>40</v>
      </c>
      <c r="C335" s="1" t="s">
        <v>57</v>
      </c>
      <c r="D335" s="1" t="s">
        <v>12</v>
      </c>
      <c r="E335" s="1" t="s">
        <v>15</v>
      </c>
      <c r="F335" s="1" t="s">
        <v>2072</v>
      </c>
      <c r="G335" s="1" t="s">
        <v>1418</v>
      </c>
      <c r="H335" s="1">
        <v>60132</v>
      </c>
      <c r="I335" s="4">
        <v>0</v>
      </c>
      <c r="J335" s="1" t="s">
        <v>77</v>
      </c>
      <c r="K335" s="10"/>
    </row>
    <row r="336" spans="1:11" x14ac:dyDescent="0.2">
      <c r="A336" s="1" t="s">
        <v>421</v>
      </c>
      <c r="B336" s="1" t="s">
        <v>33</v>
      </c>
      <c r="C336" s="1" t="s">
        <v>50</v>
      </c>
      <c r="D336" s="1" t="s">
        <v>17</v>
      </c>
      <c r="E336" s="1" t="s">
        <v>13</v>
      </c>
      <c r="F336" s="1" t="s">
        <v>2083</v>
      </c>
      <c r="G336" s="1" t="s">
        <v>1419</v>
      </c>
      <c r="H336" s="1">
        <v>87216</v>
      </c>
      <c r="I336" s="4">
        <v>0</v>
      </c>
      <c r="J336" s="1" t="s">
        <v>1086</v>
      </c>
      <c r="K336" s="10"/>
    </row>
    <row r="337" spans="1:11" x14ac:dyDescent="0.2">
      <c r="A337" s="1" t="s">
        <v>422</v>
      </c>
      <c r="B337" s="1" t="s">
        <v>35</v>
      </c>
      <c r="C337" s="1" t="s">
        <v>54</v>
      </c>
      <c r="D337" s="1" t="s">
        <v>17</v>
      </c>
      <c r="E337" s="1" t="s">
        <v>13</v>
      </c>
      <c r="F337" s="1" t="s">
        <v>2087</v>
      </c>
      <c r="G337" s="1" t="s">
        <v>1420</v>
      </c>
      <c r="H337" s="1">
        <v>50069</v>
      </c>
      <c r="I337" s="4">
        <v>0</v>
      </c>
      <c r="J337" s="1" t="s">
        <v>1083</v>
      </c>
      <c r="K337" s="10"/>
    </row>
    <row r="338" spans="1:11" x14ac:dyDescent="0.2">
      <c r="A338" s="1" t="s">
        <v>423</v>
      </c>
      <c r="B338" s="1" t="s">
        <v>21</v>
      </c>
      <c r="C338" s="1" t="s">
        <v>68</v>
      </c>
      <c r="D338" s="1" t="s">
        <v>12</v>
      </c>
      <c r="E338" s="1" t="s">
        <v>13</v>
      </c>
      <c r="F338" s="1" t="s">
        <v>2050</v>
      </c>
      <c r="G338" s="1" t="s">
        <v>1421</v>
      </c>
      <c r="H338" s="1">
        <v>151108</v>
      </c>
      <c r="I338" s="4">
        <v>0.22</v>
      </c>
      <c r="J338" s="1" t="s">
        <v>1085</v>
      </c>
      <c r="K338" s="10"/>
    </row>
    <row r="339" spans="1:11" x14ac:dyDescent="0.2">
      <c r="A339" s="1" t="s">
        <v>424</v>
      </c>
      <c r="B339" s="1" t="s">
        <v>25</v>
      </c>
      <c r="C339" s="1" t="s">
        <v>50</v>
      </c>
      <c r="D339" s="1" t="s">
        <v>12</v>
      </c>
      <c r="E339" s="1" t="s">
        <v>15</v>
      </c>
      <c r="F339" s="1" t="s">
        <v>2081</v>
      </c>
      <c r="G339" s="1" t="s">
        <v>1422</v>
      </c>
      <c r="H339" s="1">
        <v>67398</v>
      </c>
      <c r="I339" s="4">
        <v>7.0000000000000007E-2</v>
      </c>
      <c r="J339" s="1" t="s">
        <v>1085</v>
      </c>
      <c r="K339" s="10"/>
    </row>
    <row r="340" spans="1:11" x14ac:dyDescent="0.2">
      <c r="A340" s="1" t="s">
        <v>425</v>
      </c>
      <c r="B340" s="1" t="s">
        <v>40</v>
      </c>
      <c r="C340" s="1" t="s">
        <v>69</v>
      </c>
      <c r="D340" s="1" t="s">
        <v>12</v>
      </c>
      <c r="E340" s="1" t="s">
        <v>23</v>
      </c>
      <c r="F340" s="1" t="s">
        <v>2087</v>
      </c>
      <c r="G340" s="1" t="s">
        <v>1423</v>
      </c>
      <c r="H340" s="1">
        <v>68488</v>
      </c>
      <c r="I340" s="4">
        <v>0</v>
      </c>
      <c r="J340" s="1" t="s">
        <v>1083</v>
      </c>
      <c r="K340" s="10"/>
    </row>
    <row r="341" spans="1:11" x14ac:dyDescent="0.2">
      <c r="A341" s="1" t="s">
        <v>426</v>
      </c>
      <c r="B341" s="1" t="s">
        <v>18</v>
      </c>
      <c r="C341" s="1" t="s">
        <v>67</v>
      </c>
      <c r="D341" s="1" t="s">
        <v>12</v>
      </c>
      <c r="E341" s="1" t="s">
        <v>23</v>
      </c>
      <c r="F341" s="1" t="s">
        <v>2080</v>
      </c>
      <c r="G341" s="1" t="s">
        <v>1424</v>
      </c>
      <c r="H341" s="1">
        <v>92932</v>
      </c>
      <c r="I341" s="4">
        <v>0</v>
      </c>
      <c r="J341" s="1" t="s">
        <v>1088</v>
      </c>
      <c r="K341" s="10"/>
    </row>
    <row r="342" spans="1:11" x14ac:dyDescent="0.2">
      <c r="A342" s="1" t="s">
        <v>427</v>
      </c>
      <c r="B342" s="1" t="s">
        <v>31</v>
      </c>
      <c r="C342" s="1" t="s">
        <v>73</v>
      </c>
      <c r="D342" s="1" t="s">
        <v>12</v>
      </c>
      <c r="E342" s="1" t="s">
        <v>23</v>
      </c>
      <c r="F342" s="1" t="s">
        <v>2056</v>
      </c>
      <c r="G342" s="1" t="s">
        <v>1425</v>
      </c>
      <c r="H342" s="1">
        <v>43363</v>
      </c>
      <c r="I342" s="4">
        <v>0</v>
      </c>
      <c r="J342" s="1" t="s">
        <v>1087</v>
      </c>
      <c r="K342" s="10"/>
    </row>
    <row r="343" spans="1:11" x14ac:dyDescent="0.2">
      <c r="A343" s="1" t="s">
        <v>428</v>
      </c>
      <c r="B343" s="1" t="s">
        <v>37</v>
      </c>
      <c r="C343" s="1" t="s">
        <v>68</v>
      </c>
      <c r="D343" s="1" t="s">
        <v>17</v>
      </c>
      <c r="E343" s="1" t="s">
        <v>15</v>
      </c>
      <c r="F343" s="1" t="s">
        <v>2058</v>
      </c>
      <c r="G343" s="1" t="s">
        <v>1426</v>
      </c>
      <c r="H343" s="1">
        <v>95963</v>
      </c>
      <c r="I343" s="4">
        <v>0</v>
      </c>
      <c r="J343" s="1" t="s">
        <v>82</v>
      </c>
      <c r="K343" s="10"/>
    </row>
    <row r="344" spans="1:11" x14ac:dyDescent="0.2">
      <c r="A344" s="1" t="s">
        <v>429</v>
      </c>
      <c r="B344" s="1" t="s">
        <v>29</v>
      </c>
      <c r="C344" s="1" t="s">
        <v>51</v>
      </c>
      <c r="D344" s="1" t="s">
        <v>12</v>
      </c>
      <c r="E344" s="1" t="s">
        <v>23</v>
      </c>
      <c r="F344" s="1" t="s">
        <v>2047</v>
      </c>
      <c r="G344" s="1" t="s">
        <v>1427</v>
      </c>
      <c r="H344" s="1">
        <v>111038</v>
      </c>
      <c r="I344" s="4">
        <v>0.05</v>
      </c>
      <c r="J344" s="1" t="s">
        <v>83</v>
      </c>
      <c r="K344" s="10"/>
    </row>
    <row r="345" spans="1:11" x14ac:dyDescent="0.2">
      <c r="A345" s="1" t="s">
        <v>430</v>
      </c>
      <c r="B345" s="1" t="s">
        <v>11</v>
      </c>
      <c r="C345" s="1" t="s">
        <v>69</v>
      </c>
      <c r="D345" s="1" t="s">
        <v>12</v>
      </c>
      <c r="E345" s="1" t="s">
        <v>13</v>
      </c>
      <c r="F345" s="1" t="s">
        <v>2057</v>
      </c>
      <c r="G345" s="1" t="s">
        <v>1428</v>
      </c>
      <c r="H345" s="1">
        <v>200246</v>
      </c>
      <c r="I345" s="4">
        <v>0.34</v>
      </c>
      <c r="J345" s="1" t="s">
        <v>1088</v>
      </c>
      <c r="K345" s="10"/>
    </row>
    <row r="346" spans="1:11" x14ac:dyDescent="0.2">
      <c r="A346" s="1" t="s">
        <v>431</v>
      </c>
      <c r="B346" s="1" t="s">
        <v>11</v>
      </c>
      <c r="C346" s="1" t="s">
        <v>54</v>
      </c>
      <c r="D346" s="1" t="s">
        <v>12</v>
      </c>
      <c r="E346" s="1" t="s">
        <v>13</v>
      </c>
      <c r="F346" s="1" t="s">
        <v>2082</v>
      </c>
      <c r="G346" s="1" t="s">
        <v>1429</v>
      </c>
      <c r="H346" s="1">
        <v>194871</v>
      </c>
      <c r="I346" s="4">
        <v>0.35</v>
      </c>
      <c r="J346" s="1" t="s">
        <v>1088</v>
      </c>
      <c r="K346" s="10"/>
    </row>
    <row r="347" spans="1:11" x14ac:dyDescent="0.2">
      <c r="A347" s="1" t="s">
        <v>432</v>
      </c>
      <c r="B347" s="1" t="s">
        <v>84</v>
      </c>
      <c r="C347" s="1" t="s">
        <v>72</v>
      </c>
      <c r="D347" s="1" t="s">
        <v>17</v>
      </c>
      <c r="E347" s="1" t="s">
        <v>23</v>
      </c>
      <c r="F347" s="1" t="s">
        <v>2079</v>
      </c>
      <c r="G347" s="1" t="s">
        <v>1430</v>
      </c>
      <c r="H347" s="1">
        <v>98769</v>
      </c>
      <c r="I347" s="4">
        <v>0</v>
      </c>
      <c r="J347" s="1" t="s">
        <v>80</v>
      </c>
      <c r="K347" s="10"/>
    </row>
    <row r="348" spans="1:11" x14ac:dyDescent="0.2">
      <c r="A348" s="1" t="s">
        <v>433</v>
      </c>
      <c r="B348" s="1" t="s">
        <v>44</v>
      </c>
      <c r="C348" s="1" t="s">
        <v>62</v>
      </c>
      <c r="D348" s="1" t="s">
        <v>12</v>
      </c>
      <c r="E348" s="1" t="s">
        <v>23</v>
      </c>
      <c r="F348" s="1" t="s">
        <v>2054</v>
      </c>
      <c r="G348" s="1" t="s">
        <v>1431</v>
      </c>
      <c r="H348" s="1">
        <v>65334</v>
      </c>
      <c r="I348" s="4">
        <v>0</v>
      </c>
      <c r="J348" s="1" t="s">
        <v>80</v>
      </c>
      <c r="K348" s="10"/>
    </row>
    <row r="349" spans="1:11" x14ac:dyDescent="0.2">
      <c r="A349" s="1" t="s">
        <v>434</v>
      </c>
      <c r="B349" s="1" t="s">
        <v>24</v>
      </c>
      <c r="C349" s="1" t="s">
        <v>50</v>
      </c>
      <c r="D349" s="1" t="s">
        <v>12</v>
      </c>
      <c r="E349" s="1" t="s">
        <v>23</v>
      </c>
      <c r="F349" s="1" t="s">
        <v>2053</v>
      </c>
      <c r="G349" s="1" t="s">
        <v>1432</v>
      </c>
      <c r="H349" s="1">
        <v>83934</v>
      </c>
      <c r="I349" s="4">
        <v>0</v>
      </c>
      <c r="J349" s="1" t="s">
        <v>1086</v>
      </c>
      <c r="K349" s="10"/>
    </row>
    <row r="350" spans="1:11" x14ac:dyDescent="0.2">
      <c r="A350" s="1" t="s">
        <v>435</v>
      </c>
      <c r="B350" s="1" t="s">
        <v>21</v>
      </c>
      <c r="C350" s="1" t="s">
        <v>72</v>
      </c>
      <c r="D350" s="1" t="s">
        <v>17</v>
      </c>
      <c r="E350" s="1" t="s">
        <v>13</v>
      </c>
      <c r="F350" s="1" t="s">
        <v>2056</v>
      </c>
      <c r="G350" s="1" t="s">
        <v>1433</v>
      </c>
      <c r="H350" s="1">
        <v>150399</v>
      </c>
      <c r="I350" s="4">
        <v>0.28000000000000003</v>
      </c>
      <c r="J350" s="1" t="s">
        <v>1084</v>
      </c>
      <c r="K350" s="10"/>
    </row>
    <row r="351" spans="1:11" x14ac:dyDescent="0.2">
      <c r="A351" s="1" t="s">
        <v>436</v>
      </c>
      <c r="B351" s="1" t="s">
        <v>21</v>
      </c>
      <c r="C351" s="1" t="s">
        <v>70</v>
      </c>
      <c r="D351" s="1" t="s">
        <v>17</v>
      </c>
      <c r="E351" s="1" t="s">
        <v>15</v>
      </c>
      <c r="F351" s="1" t="s">
        <v>2064</v>
      </c>
      <c r="G351" s="1" t="s">
        <v>1434</v>
      </c>
      <c r="H351" s="1">
        <v>160280</v>
      </c>
      <c r="I351" s="4">
        <v>0.19</v>
      </c>
      <c r="J351" s="1" t="s">
        <v>81</v>
      </c>
      <c r="K351" s="10"/>
    </row>
    <row r="352" spans="1:11" x14ac:dyDescent="0.2">
      <c r="A352" s="1" t="s">
        <v>437</v>
      </c>
      <c r="B352" s="1" t="s">
        <v>38</v>
      </c>
      <c r="C352" s="1" t="s">
        <v>65</v>
      </c>
      <c r="D352" s="1" t="s">
        <v>17</v>
      </c>
      <c r="E352" s="1" t="s">
        <v>15</v>
      </c>
      <c r="F352" s="1" t="s">
        <v>2051</v>
      </c>
      <c r="G352" s="1" t="s">
        <v>1435</v>
      </c>
      <c r="H352" s="1">
        <v>54051</v>
      </c>
      <c r="I352" s="4">
        <v>0</v>
      </c>
      <c r="J352" s="1" t="s">
        <v>1086</v>
      </c>
      <c r="K352" s="10"/>
    </row>
    <row r="353" spans="1:11" x14ac:dyDescent="0.2">
      <c r="A353" s="1" t="s">
        <v>438</v>
      </c>
      <c r="B353" s="1" t="s">
        <v>21</v>
      </c>
      <c r="C353" s="1" t="s">
        <v>69</v>
      </c>
      <c r="D353" s="1" t="s">
        <v>12</v>
      </c>
      <c r="E353" s="1" t="s">
        <v>23</v>
      </c>
      <c r="F353" s="1" t="s">
        <v>2048</v>
      </c>
      <c r="G353" s="1" t="s">
        <v>1436</v>
      </c>
      <c r="H353" s="1">
        <v>150699</v>
      </c>
      <c r="I353" s="4">
        <v>0.28999999999999998</v>
      </c>
      <c r="J353" s="1" t="s">
        <v>83</v>
      </c>
      <c r="K353" s="10"/>
    </row>
    <row r="354" spans="1:11" x14ac:dyDescent="0.2">
      <c r="A354" s="1" t="s">
        <v>439</v>
      </c>
      <c r="B354" s="1" t="s">
        <v>30</v>
      </c>
      <c r="C354" s="1" t="s">
        <v>61</v>
      </c>
      <c r="D354" s="1" t="s">
        <v>17</v>
      </c>
      <c r="E354" s="1" t="s">
        <v>23</v>
      </c>
      <c r="F354" s="1" t="s">
        <v>2064</v>
      </c>
      <c r="G354" s="1" t="s">
        <v>1437</v>
      </c>
      <c r="H354" s="1">
        <v>69570</v>
      </c>
      <c r="I354" s="4">
        <v>0</v>
      </c>
      <c r="J354" s="1" t="s">
        <v>1086</v>
      </c>
      <c r="K354" s="10"/>
    </row>
    <row r="355" spans="1:11" x14ac:dyDescent="0.2">
      <c r="A355" s="1" t="s">
        <v>440</v>
      </c>
      <c r="B355" s="1" t="s">
        <v>37</v>
      </c>
      <c r="C355" s="1" t="s">
        <v>50</v>
      </c>
      <c r="D355" s="1" t="s">
        <v>12</v>
      </c>
      <c r="E355" s="1" t="s">
        <v>15</v>
      </c>
      <c r="F355" s="1" t="s">
        <v>2070</v>
      </c>
      <c r="G355" s="1" t="s">
        <v>1438</v>
      </c>
      <c r="H355" s="1">
        <v>86774</v>
      </c>
      <c r="I355" s="4">
        <v>0</v>
      </c>
      <c r="J355" s="1" t="s">
        <v>82</v>
      </c>
      <c r="K355" s="10"/>
    </row>
    <row r="356" spans="1:11" x14ac:dyDescent="0.2">
      <c r="A356" s="1" t="s">
        <v>441</v>
      </c>
      <c r="B356" s="1" t="s">
        <v>14</v>
      </c>
      <c r="C356" s="1" t="s">
        <v>56</v>
      </c>
      <c r="D356" s="1" t="s">
        <v>17</v>
      </c>
      <c r="E356" s="1" t="s">
        <v>13</v>
      </c>
      <c r="F356" s="1" t="s">
        <v>2084</v>
      </c>
      <c r="G356" s="1" t="s">
        <v>1439</v>
      </c>
      <c r="H356" s="1">
        <v>57606</v>
      </c>
      <c r="I356" s="4">
        <v>0</v>
      </c>
      <c r="J356" s="1" t="s">
        <v>1086</v>
      </c>
      <c r="K356" s="10"/>
    </row>
    <row r="357" spans="1:11" x14ac:dyDescent="0.2">
      <c r="A357" s="1" t="s">
        <v>442</v>
      </c>
      <c r="B357" s="1" t="s">
        <v>28</v>
      </c>
      <c r="C357" s="1" t="s">
        <v>73</v>
      </c>
      <c r="D357" s="1" t="s">
        <v>12</v>
      </c>
      <c r="E357" s="1" t="s">
        <v>15</v>
      </c>
      <c r="F357" s="1" t="s">
        <v>2082</v>
      </c>
      <c r="G357" s="1" t="s">
        <v>1440</v>
      </c>
      <c r="H357" s="1">
        <v>125730</v>
      </c>
      <c r="I357" s="4">
        <v>0.11</v>
      </c>
      <c r="J357" s="1" t="s">
        <v>77</v>
      </c>
      <c r="K357" s="10"/>
    </row>
    <row r="358" spans="1:11" x14ac:dyDescent="0.2">
      <c r="A358" s="1" t="s">
        <v>443</v>
      </c>
      <c r="B358" s="1" t="s">
        <v>46</v>
      </c>
      <c r="C358" s="1" t="s">
        <v>49</v>
      </c>
      <c r="D358" s="1" t="s">
        <v>12</v>
      </c>
      <c r="E358" s="1" t="s">
        <v>15</v>
      </c>
      <c r="F358" s="1" t="s">
        <v>2057</v>
      </c>
      <c r="G358" s="1" t="s">
        <v>1441</v>
      </c>
      <c r="H358" s="1">
        <v>64170</v>
      </c>
      <c r="I358" s="4">
        <v>0</v>
      </c>
      <c r="J358" s="1" t="s">
        <v>1088</v>
      </c>
      <c r="K358" s="10"/>
    </row>
    <row r="359" spans="1:11" x14ac:dyDescent="0.2">
      <c r="A359" s="1" t="s">
        <v>444</v>
      </c>
      <c r="B359" s="1" t="s">
        <v>36</v>
      </c>
      <c r="C359" s="1" t="s">
        <v>65</v>
      </c>
      <c r="D359" s="1" t="s">
        <v>17</v>
      </c>
      <c r="E359" s="1" t="s">
        <v>23</v>
      </c>
      <c r="F359" s="1" t="s">
        <v>2063</v>
      </c>
      <c r="G359" s="1" t="s">
        <v>1442</v>
      </c>
      <c r="H359" s="1">
        <v>72303</v>
      </c>
      <c r="I359" s="4">
        <v>0</v>
      </c>
      <c r="J359" s="1" t="s">
        <v>1085</v>
      </c>
      <c r="K359" s="10"/>
    </row>
    <row r="360" spans="1:11" x14ac:dyDescent="0.2">
      <c r="A360" s="1" t="s">
        <v>2093</v>
      </c>
      <c r="B360" s="1" t="s">
        <v>29</v>
      </c>
      <c r="C360" s="1" t="s">
        <v>62</v>
      </c>
      <c r="D360" s="1" t="s">
        <v>17</v>
      </c>
      <c r="E360" s="1" t="s">
        <v>23</v>
      </c>
      <c r="F360" s="1" t="s">
        <v>2056</v>
      </c>
      <c r="G360" s="1" t="s">
        <v>1443</v>
      </c>
      <c r="H360" s="1">
        <v>105891</v>
      </c>
      <c r="I360" s="4">
        <v>7.0000000000000007E-2</v>
      </c>
      <c r="J360" s="1" t="s">
        <v>1083</v>
      </c>
      <c r="K360" s="10"/>
    </row>
    <row r="361" spans="1:11" x14ac:dyDescent="0.2">
      <c r="A361" s="1" t="s">
        <v>445</v>
      </c>
      <c r="B361" s="1" t="s">
        <v>11</v>
      </c>
      <c r="C361" s="1" t="s">
        <v>61</v>
      </c>
      <c r="D361" s="1" t="s">
        <v>17</v>
      </c>
      <c r="E361" s="1" t="s">
        <v>15</v>
      </c>
      <c r="F361" s="1" t="s">
        <v>2078</v>
      </c>
      <c r="G361" s="1" t="s">
        <v>1444</v>
      </c>
      <c r="H361" s="1">
        <v>255230</v>
      </c>
      <c r="I361" s="4">
        <v>0.36</v>
      </c>
      <c r="J361" s="1" t="s">
        <v>1087</v>
      </c>
      <c r="K361" s="10"/>
    </row>
    <row r="362" spans="1:11" x14ac:dyDescent="0.2">
      <c r="A362" s="1" t="s">
        <v>446</v>
      </c>
      <c r="B362" s="1" t="s">
        <v>30</v>
      </c>
      <c r="C362" s="1" t="s">
        <v>63</v>
      </c>
      <c r="D362" s="1" t="s">
        <v>12</v>
      </c>
      <c r="E362" s="1" t="s">
        <v>23</v>
      </c>
      <c r="F362" s="1" t="s">
        <v>2063</v>
      </c>
      <c r="G362" s="1" t="s">
        <v>1445</v>
      </c>
      <c r="H362" s="1">
        <v>59591</v>
      </c>
      <c r="I362" s="4">
        <v>0</v>
      </c>
      <c r="J362" s="1" t="s">
        <v>83</v>
      </c>
      <c r="K362" s="10"/>
    </row>
    <row r="363" spans="1:11" x14ac:dyDescent="0.2">
      <c r="A363" s="1" t="s">
        <v>447</v>
      </c>
      <c r="B363" s="1" t="s">
        <v>11</v>
      </c>
      <c r="C363" s="1" t="s">
        <v>56</v>
      </c>
      <c r="D363" s="1" t="s">
        <v>12</v>
      </c>
      <c r="E363" s="1" t="s">
        <v>15</v>
      </c>
      <c r="F363" s="1" t="s">
        <v>2074</v>
      </c>
      <c r="G363" s="1" t="s">
        <v>1446</v>
      </c>
      <c r="H363" s="1">
        <v>187048</v>
      </c>
      <c r="I363" s="4">
        <v>0.32</v>
      </c>
      <c r="J363" s="1" t="s">
        <v>82</v>
      </c>
      <c r="K363" s="10"/>
    </row>
    <row r="364" spans="1:11" x14ac:dyDescent="0.2">
      <c r="A364" s="1" t="s">
        <v>448</v>
      </c>
      <c r="B364" s="1" t="s">
        <v>30</v>
      </c>
      <c r="C364" s="1" t="s">
        <v>51</v>
      </c>
      <c r="D364" s="1" t="s">
        <v>12</v>
      </c>
      <c r="E364" s="1" t="s">
        <v>23</v>
      </c>
      <c r="F364" s="1" t="s">
        <v>2073</v>
      </c>
      <c r="G364" s="1" t="s">
        <v>1447</v>
      </c>
      <c r="H364" s="1">
        <v>58605</v>
      </c>
      <c r="I364" s="4">
        <v>0</v>
      </c>
      <c r="J364" s="1" t="s">
        <v>1085</v>
      </c>
      <c r="K364" s="10"/>
    </row>
    <row r="365" spans="1:11" x14ac:dyDescent="0.2">
      <c r="A365" s="1" t="s">
        <v>449</v>
      </c>
      <c r="B365" s="1" t="s">
        <v>21</v>
      </c>
      <c r="C365" s="1" t="s">
        <v>66</v>
      </c>
      <c r="D365" s="1" t="s">
        <v>12</v>
      </c>
      <c r="E365" s="1" t="s">
        <v>23</v>
      </c>
      <c r="F365" s="1" t="s">
        <v>2080</v>
      </c>
      <c r="G365" s="1" t="s">
        <v>1448</v>
      </c>
      <c r="H365" s="1">
        <v>178502</v>
      </c>
      <c r="I365" s="4">
        <v>0.2</v>
      </c>
      <c r="J365" s="1" t="s">
        <v>1087</v>
      </c>
      <c r="K365" s="10"/>
    </row>
    <row r="366" spans="1:11" x14ac:dyDescent="0.2">
      <c r="A366" s="1" t="s">
        <v>450</v>
      </c>
      <c r="B366" s="1" t="s">
        <v>29</v>
      </c>
      <c r="C366" s="1" t="s">
        <v>59</v>
      </c>
      <c r="D366" s="1" t="s">
        <v>17</v>
      </c>
      <c r="E366" s="1" t="s">
        <v>15</v>
      </c>
      <c r="F366" s="1" t="s">
        <v>2067</v>
      </c>
      <c r="G366" s="1" t="s">
        <v>1449</v>
      </c>
      <c r="H366" s="1">
        <v>103724</v>
      </c>
      <c r="I366" s="4">
        <v>0.05</v>
      </c>
      <c r="J366" s="1" t="s">
        <v>78</v>
      </c>
      <c r="K366" s="10"/>
    </row>
    <row r="367" spans="1:11" x14ac:dyDescent="0.2">
      <c r="A367" s="1" t="s">
        <v>451</v>
      </c>
      <c r="B367" s="1" t="s">
        <v>21</v>
      </c>
      <c r="C367" s="1" t="s">
        <v>69</v>
      </c>
      <c r="D367" s="1" t="s">
        <v>12</v>
      </c>
      <c r="E367" s="1" t="s">
        <v>23</v>
      </c>
      <c r="F367" s="1" t="s">
        <v>2064</v>
      </c>
      <c r="G367" s="1" t="s">
        <v>1450</v>
      </c>
      <c r="H367" s="1">
        <v>156277</v>
      </c>
      <c r="I367" s="4">
        <v>0.22</v>
      </c>
      <c r="J367" s="1" t="s">
        <v>79</v>
      </c>
      <c r="K367" s="10"/>
    </row>
    <row r="368" spans="1:11" x14ac:dyDescent="0.2">
      <c r="A368" s="1" t="s">
        <v>452</v>
      </c>
      <c r="B368" s="1" t="s">
        <v>47</v>
      </c>
      <c r="C368" s="1" t="s">
        <v>69</v>
      </c>
      <c r="D368" s="1" t="s">
        <v>12</v>
      </c>
      <c r="E368" s="1" t="s">
        <v>23</v>
      </c>
      <c r="F368" s="1" t="s">
        <v>2070</v>
      </c>
      <c r="G368" s="1" t="s">
        <v>1451</v>
      </c>
      <c r="H368" s="1">
        <v>87744</v>
      </c>
      <c r="I368" s="4">
        <v>0</v>
      </c>
      <c r="J368" s="1" t="s">
        <v>83</v>
      </c>
      <c r="K368" s="10"/>
    </row>
    <row r="369" spans="1:11" x14ac:dyDescent="0.2">
      <c r="A369" s="1" t="s">
        <v>453</v>
      </c>
      <c r="B369" s="1" t="s">
        <v>30</v>
      </c>
      <c r="C369" s="1" t="s">
        <v>52</v>
      </c>
      <c r="D369" s="1" t="s">
        <v>17</v>
      </c>
      <c r="E369" s="1" t="s">
        <v>13</v>
      </c>
      <c r="F369" s="1" t="s">
        <v>2070</v>
      </c>
      <c r="G369" s="1" t="s">
        <v>1452</v>
      </c>
      <c r="H369" s="1">
        <v>54714</v>
      </c>
      <c r="I369" s="4">
        <v>0</v>
      </c>
      <c r="J369" s="1" t="s">
        <v>1088</v>
      </c>
      <c r="K369" s="10"/>
    </row>
    <row r="370" spans="1:11" x14ac:dyDescent="0.2">
      <c r="A370" s="1" t="s">
        <v>454</v>
      </c>
      <c r="B370" s="1" t="s">
        <v>16</v>
      </c>
      <c r="C370" s="1" t="s">
        <v>54</v>
      </c>
      <c r="D370" s="1" t="s">
        <v>12</v>
      </c>
      <c r="E370" s="1" t="s">
        <v>15</v>
      </c>
      <c r="F370" s="1" t="s">
        <v>2062</v>
      </c>
      <c r="G370" s="1" t="s">
        <v>1453</v>
      </c>
      <c r="H370" s="1">
        <v>99169</v>
      </c>
      <c r="I370" s="4">
        <v>0</v>
      </c>
      <c r="J370" s="1" t="s">
        <v>81</v>
      </c>
      <c r="K370" s="10"/>
    </row>
    <row r="371" spans="1:11" x14ac:dyDescent="0.2">
      <c r="A371" s="1" t="s">
        <v>455</v>
      </c>
      <c r="B371" s="1" t="s">
        <v>28</v>
      </c>
      <c r="C371" s="1" t="s">
        <v>72</v>
      </c>
      <c r="D371" s="1" t="s">
        <v>12</v>
      </c>
      <c r="E371" s="1" t="s">
        <v>15</v>
      </c>
      <c r="F371" s="1" t="s">
        <v>2047</v>
      </c>
      <c r="G371" s="1" t="s">
        <v>1454</v>
      </c>
      <c r="H371" s="1">
        <v>142628</v>
      </c>
      <c r="I371" s="4">
        <v>0.12</v>
      </c>
      <c r="J371" s="1" t="s">
        <v>77</v>
      </c>
      <c r="K371" s="10"/>
    </row>
    <row r="372" spans="1:11" x14ac:dyDescent="0.2">
      <c r="A372" s="1" t="s">
        <v>456</v>
      </c>
      <c r="B372" s="1" t="s">
        <v>84</v>
      </c>
      <c r="C372" s="1" t="s">
        <v>71</v>
      </c>
      <c r="D372" s="1" t="s">
        <v>12</v>
      </c>
      <c r="E372" s="1" t="s">
        <v>23</v>
      </c>
      <c r="F372" s="1" t="s">
        <v>2076</v>
      </c>
      <c r="G372" s="1" t="s">
        <v>1455</v>
      </c>
      <c r="H372" s="1">
        <v>75869</v>
      </c>
      <c r="I372" s="4">
        <v>0</v>
      </c>
      <c r="J372" s="1" t="s">
        <v>83</v>
      </c>
      <c r="K372" s="10"/>
    </row>
    <row r="373" spans="1:11" x14ac:dyDescent="0.2">
      <c r="A373" s="1" t="s">
        <v>457</v>
      </c>
      <c r="B373" s="1" t="s">
        <v>33</v>
      </c>
      <c r="C373" s="1" t="s">
        <v>50</v>
      </c>
      <c r="D373" s="1" t="s">
        <v>12</v>
      </c>
      <c r="E373" s="1" t="s">
        <v>13</v>
      </c>
      <c r="F373" s="1" t="s">
        <v>2060</v>
      </c>
      <c r="G373" s="1" t="s">
        <v>1456</v>
      </c>
      <c r="H373" s="1">
        <v>60985</v>
      </c>
      <c r="I373" s="4">
        <v>0</v>
      </c>
      <c r="J373" s="1" t="s">
        <v>1083</v>
      </c>
      <c r="K373" s="10"/>
    </row>
    <row r="374" spans="1:11" x14ac:dyDescent="0.2">
      <c r="A374" s="1" t="s">
        <v>458</v>
      </c>
      <c r="B374" s="1" t="s">
        <v>28</v>
      </c>
      <c r="C374" s="1" t="s">
        <v>49</v>
      </c>
      <c r="D374" s="1" t="s">
        <v>12</v>
      </c>
      <c r="E374" s="1" t="s">
        <v>15</v>
      </c>
      <c r="F374" s="1" t="s">
        <v>2080</v>
      </c>
      <c r="G374" s="1" t="s">
        <v>1457</v>
      </c>
      <c r="H374" s="1">
        <v>126911</v>
      </c>
      <c r="I374" s="4">
        <v>0.1</v>
      </c>
      <c r="J374" s="1" t="s">
        <v>78</v>
      </c>
      <c r="K374" s="10"/>
    </row>
    <row r="375" spans="1:11" x14ac:dyDescent="0.2">
      <c r="A375" s="1" t="s">
        <v>459</v>
      </c>
      <c r="B375" s="1" t="s">
        <v>11</v>
      </c>
      <c r="C375" s="1" t="s">
        <v>62</v>
      </c>
      <c r="D375" s="1" t="s">
        <v>17</v>
      </c>
      <c r="E375" s="1" t="s">
        <v>15</v>
      </c>
      <c r="F375" s="1" t="s">
        <v>2063</v>
      </c>
      <c r="G375" s="1" t="s">
        <v>1458</v>
      </c>
      <c r="H375" s="1">
        <v>216949</v>
      </c>
      <c r="I375" s="4">
        <v>0.32</v>
      </c>
      <c r="J375" s="1" t="s">
        <v>78</v>
      </c>
      <c r="K375" s="10"/>
    </row>
    <row r="376" spans="1:11" x14ac:dyDescent="0.2">
      <c r="A376" s="1" t="s">
        <v>460</v>
      </c>
      <c r="B376" s="1" t="s">
        <v>21</v>
      </c>
      <c r="C376" s="1" t="s">
        <v>67</v>
      </c>
      <c r="D376" s="1" t="s">
        <v>17</v>
      </c>
      <c r="E376" s="1" t="s">
        <v>15</v>
      </c>
      <c r="F376" s="1" t="s">
        <v>2073</v>
      </c>
      <c r="G376" s="1" t="s">
        <v>1459</v>
      </c>
      <c r="H376" s="1">
        <v>168510</v>
      </c>
      <c r="I376" s="4">
        <v>0.28999999999999998</v>
      </c>
      <c r="J376" s="1" t="s">
        <v>1083</v>
      </c>
      <c r="K376" s="10"/>
    </row>
    <row r="377" spans="1:11" x14ac:dyDescent="0.2">
      <c r="A377" s="1" t="s">
        <v>461</v>
      </c>
      <c r="B377" s="1" t="s">
        <v>47</v>
      </c>
      <c r="C377" s="1" t="s">
        <v>57</v>
      </c>
      <c r="D377" s="1" t="s">
        <v>12</v>
      </c>
      <c r="E377" s="1" t="s">
        <v>23</v>
      </c>
      <c r="F377" s="1" t="s">
        <v>2056</v>
      </c>
      <c r="G377" s="1" t="s">
        <v>1460</v>
      </c>
      <c r="H377" s="1">
        <v>85870</v>
      </c>
      <c r="I377" s="4">
        <v>0</v>
      </c>
      <c r="J377" s="1" t="s">
        <v>83</v>
      </c>
      <c r="K377" s="10"/>
    </row>
    <row r="378" spans="1:11" x14ac:dyDescent="0.2">
      <c r="A378" s="1" t="s">
        <v>462</v>
      </c>
      <c r="B378" s="1" t="s">
        <v>84</v>
      </c>
      <c r="C378" s="1" t="s">
        <v>74</v>
      </c>
      <c r="D378" s="1" t="s">
        <v>12</v>
      </c>
      <c r="E378" s="1" t="s">
        <v>15</v>
      </c>
      <c r="F378" s="1" t="s">
        <v>2077</v>
      </c>
      <c r="G378" s="1" t="s">
        <v>1461</v>
      </c>
      <c r="H378" s="1">
        <v>86510</v>
      </c>
      <c r="I378" s="4">
        <v>0</v>
      </c>
      <c r="J378" s="1" t="s">
        <v>81</v>
      </c>
      <c r="K378" s="10"/>
    </row>
    <row r="379" spans="1:11" x14ac:dyDescent="0.2">
      <c r="A379" s="1" t="s">
        <v>463</v>
      </c>
      <c r="B379" s="1" t="s">
        <v>29</v>
      </c>
      <c r="C379" s="1" t="s">
        <v>64</v>
      </c>
      <c r="D379" s="1" t="s">
        <v>12</v>
      </c>
      <c r="E379" s="1" t="s">
        <v>23</v>
      </c>
      <c r="F379" s="1" t="s">
        <v>2078</v>
      </c>
      <c r="G379" s="1" t="s">
        <v>1462</v>
      </c>
      <c r="H379" s="1">
        <v>119647</v>
      </c>
      <c r="I379" s="4">
        <v>0.09</v>
      </c>
      <c r="J379" s="1" t="s">
        <v>83</v>
      </c>
      <c r="K379" s="10"/>
    </row>
    <row r="380" spans="1:11" x14ac:dyDescent="0.2">
      <c r="A380" s="1" t="s">
        <v>464</v>
      </c>
      <c r="B380" s="1" t="s">
        <v>16</v>
      </c>
      <c r="C380" s="1" t="s">
        <v>49</v>
      </c>
      <c r="D380" s="1" t="s">
        <v>17</v>
      </c>
      <c r="E380" s="1" t="s">
        <v>13</v>
      </c>
      <c r="F380" s="1" t="s">
        <v>2086</v>
      </c>
      <c r="G380" s="1" t="s">
        <v>1463</v>
      </c>
      <c r="H380" s="1">
        <v>80921</v>
      </c>
      <c r="I380" s="4">
        <v>0</v>
      </c>
      <c r="J380" s="1" t="s">
        <v>1088</v>
      </c>
      <c r="K380" s="10"/>
    </row>
    <row r="381" spans="1:11" x14ac:dyDescent="0.2">
      <c r="A381" s="1" t="s">
        <v>465</v>
      </c>
      <c r="B381" s="1" t="s">
        <v>45</v>
      </c>
      <c r="C381" s="1" t="s">
        <v>69</v>
      </c>
      <c r="D381" s="1" t="s">
        <v>12</v>
      </c>
      <c r="E381" s="1" t="s">
        <v>13</v>
      </c>
      <c r="F381" s="1" t="s">
        <v>2069</v>
      </c>
      <c r="G381" s="1" t="s">
        <v>1464</v>
      </c>
      <c r="H381" s="1">
        <v>98110</v>
      </c>
      <c r="I381" s="4">
        <v>0.13</v>
      </c>
      <c r="J381" s="1" t="s">
        <v>1084</v>
      </c>
      <c r="K381" s="10"/>
    </row>
    <row r="382" spans="1:11" x14ac:dyDescent="0.2">
      <c r="A382" s="1" t="s">
        <v>466</v>
      </c>
      <c r="B382" s="1" t="s">
        <v>33</v>
      </c>
      <c r="C382" s="1" t="s">
        <v>68</v>
      </c>
      <c r="D382" s="1" t="s">
        <v>12</v>
      </c>
      <c r="E382" s="1" t="s">
        <v>13</v>
      </c>
      <c r="F382" s="1" t="s">
        <v>2048</v>
      </c>
      <c r="G382" s="1" t="s">
        <v>1465</v>
      </c>
      <c r="H382" s="1">
        <v>86831</v>
      </c>
      <c r="I382" s="4">
        <v>0</v>
      </c>
      <c r="J382" s="1" t="s">
        <v>1085</v>
      </c>
      <c r="K382" s="10"/>
    </row>
    <row r="383" spans="1:11" x14ac:dyDescent="0.2">
      <c r="A383" s="1" t="s">
        <v>467</v>
      </c>
      <c r="B383" s="1" t="s">
        <v>24</v>
      </c>
      <c r="C383" s="1" t="s">
        <v>68</v>
      </c>
      <c r="D383" s="1" t="s">
        <v>12</v>
      </c>
      <c r="E383" s="1" t="s">
        <v>15</v>
      </c>
      <c r="F383" s="1" t="s">
        <v>2084</v>
      </c>
      <c r="G383" s="1" t="s">
        <v>1466</v>
      </c>
      <c r="H383" s="1">
        <v>72826</v>
      </c>
      <c r="I383" s="4">
        <v>0</v>
      </c>
      <c r="J383" s="1" t="s">
        <v>81</v>
      </c>
      <c r="K383" s="10"/>
    </row>
    <row r="384" spans="1:11" x14ac:dyDescent="0.2">
      <c r="A384" s="1" t="s">
        <v>468</v>
      </c>
      <c r="B384" s="1" t="s">
        <v>21</v>
      </c>
      <c r="C384" s="1" t="s">
        <v>71</v>
      </c>
      <c r="D384" s="1" t="s">
        <v>12</v>
      </c>
      <c r="E384" s="1" t="s">
        <v>15</v>
      </c>
      <c r="F384" s="1" t="s">
        <v>2061</v>
      </c>
      <c r="G384" s="1" t="s">
        <v>1467</v>
      </c>
      <c r="H384" s="1">
        <v>171217</v>
      </c>
      <c r="I384" s="4">
        <v>0.19</v>
      </c>
      <c r="J384" s="1" t="s">
        <v>1083</v>
      </c>
      <c r="K384" s="10"/>
    </row>
    <row r="385" spans="1:11" x14ac:dyDescent="0.2">
      <c r="A385" s="1" t="s">
        <v>469</v>
      </c>
      <c r="B385" s="1" t="s">
        <v>29</v>
      </c>
      <c r="C385" s="1" t="s">
        <v>49</v>
      </c>
      <c r="D385" s="1" t="s">
        <v>12</v>
      </c>
      <c r="E385" s="1" t="s">
        <v>13</v>
      </c>
      <c r="F385" s="1" t="s">
        <v>2051</v>
      </c>
      <c r="G385" s="1" t="s">
        <v>1468</v>
      </c>
      <c r="H385" s="1">
        <v>103058</v>
      </c>
      <c r="I385" s="4">
        <v>7.0000000000000007E-2</v>
      </c>
      <c r="J385" s="1" t="s">
        <v>1088</v>
      </c>
      <c r="K385" s="10"/>
    </row>
    <row r="386" spans="1:11" x14ac:dyDescent="0.2">
      <c r="A386" s="1" t="s">
        <v>470</v>
      </c>
      <c r="B386" s="1" t="s">
        <v>29</v>
      </c>
      <c r="C386" s="1" t="s">
        <v>64</v>
      </c>
      <c r="D386" s="1" t="s">
        <v>17</v>
      </c>
      <c r="E386" s="1" t="s">
        <v>15</v>
      </c>
      <c r="F386" s="1" t="s">
        <v>2074</v>
      </c>
      <c r="G386" s="1" t="s">
        <v>1469</v>
      </c>
      <c r="H386" s="1">
        <v>117062</v>
      </c>
      <c r="I386" s="4">
        <v>7.0000000000000007E-2</v>
      </c>
      <c r="J386" s="1" t="s">
        <v>1085</v>
      </c>
      <c r="K386" s="10"/>
    </row>
    <row r="387" spans="1:11" x14ac:dyDescent="0.2">
      <c r="A387" s="1" t="s">
        <v>471</v>
      </c>
      <c r="B387" s="1" t="s">
        <v>28</v>
      </c>
      <c r="C387" s="1" t="s">
        <v>59</v>
      </c>
      <c r="D387" s="1" t="s">
        <v>17</v>
      </c>
      <c r="E387" s="1" t="s">
        <v>23</v>
      </c>
      <c r="F387" s="1" t="s">
        <v>2075</v>
      </c>
      <c r="G387" s="1" t="s">
        <v>1470</v>
      </c>
      <c r="H387" s="1">
        <v>159031</v>
      </c>
      <c r="I387" s="4">
        <v>0.1</v>
      </c>
      <c r="J387" s="1" t="s">
        <v>1086</v>
      </c>
      <c r="K387" s="10"/>
    </row>
    <row r="388" spans="1:11" x14ac:dyDescent="0.2">
      <c r="A388" s="1" t="s">
        <v>472</v>
      </c>
      <c r="B388" s="1" t="s">
        <v>28</v>
      </c>
      <c r="C388" s="1" t="s">
        <v>49</v>
      </c>
      <c r="D388" s="1" t="s">
        <v>12</v>
      </c>
      <c r="E388" s="1" t="s">
        <v>23</v>
      </c>
      <c r="F388" s="1" t="s">
        <v>2084</v>
      </c>
      <c r="G388" s="1" t="s">
        <v>1471</v>
      </c>
      <c r="H388" s="1">
        <v>125086</v>
      </c>
      <c r="I388" s="4">
        <v>0.1</v>
      </c>
      <c r="J388" s="1" t="s">
        <v>83</v>
      </c>
      <c r="K388" s="10"/>
    </row>
    <row r="389" spans="1:11" x14ac:dyDescent="0.2">
      <c r="A389" s="1" t="s">
        <v>473</v>
      </c>
      <c r="B389" s="1" t="s">
        <v>46</v>
      </c>
      <c r="C389" s="1" t="s">
        <v>68</v>
      </c>
      <c r="D389" s="1" t="s">
        <v>17</v>
      </c>
      <c r="E389" s="1" t="s">
        <v>13</v>
      </c>
      <c r="F389" s="1" t="s">
        <v>2066</v>
      </c>
      <c r="G389" s="1" t="s">
        <v>1472</v>
      </c>
      <c r="H389" s="1">
        <v>67976</v>
      </c>
      <c r="I389" s="4">
        <v>0</v>
      </c>
      <c r="J389" s="1" t="s">
        <v>1083</v>
      </c>
      <c r="K389" s="10"/>
    </row>
    <row r="390" spans="1:11" x14ac:dyDescent="0.2">
      <c r="A390" s="1" t="s">
        <v>474</v>
      </c>
      <c r="B390" s="1" t="s">
        <v>30</v>
      </c>
      <c r="C390" s="1" t="s">
        <v>51</v>
      </c>
      <c r="D390" s="1" t="s">
        <v>17</v>
      </c>
      <c r="E390" s="1" t="s">
        <v>13</v>
      </c>
      <c r="F390" s="1" t="s">
        <v>2058</v>
      </c>
      <c r="G390" s="1" t="s">
        <v>1473</v>
      </c>
      <c r="H390" s="1">
        <v>74215</v>
      </c>
      <c r="I390" s="4">
        <v>0</v>
      </c>
      <c r="J390" s="1" t="s">
        <v>1085</v>
      </c>
      <c r="K390" s="10"/>
    </row>
    <row r="391" spans="1:11" x14ac:dyDescent="0.2">
      <c r="A391" s="1" t="s">
        <v>475</v>
      </c>
      <c r="B391" s="1" t="s">
        <v>21</v>
      </c>
      <c r="C391" s="1" t="s">
        <v>55</v>
      </c>
      <c r="D391" s="1" t="s">
        <v>17</v>
      </c>
      <c r="E391" s="1" t="s">
        <v>15</v>
      </c>
      <c r="F391" s="1" t="s">
        <v>2047</v>
      </c>
      <c r="G391" s="1" t="s">
        <v>1474</v>
      </c>
      <c r="H391" s="1">
        <v>187389</v>
      </c>
      <c r="I391" s="4">
        <v>0.25</v>
      </c>
      <c r="J391" s="1" t="s">
        <v>82</v>
      </c>
      <c r="K391" s="10"/>
    </row>
    <row r="392" spans="1:11" x14ac:dyDescent="0.2">
      <c r="A392" s="1" t="s">
        <v>476</v>
      </c>
      <c r="B392" s="1" t="s">
        <v>28</v>
      </c>
      <c r="C392" s="1" t="s">
        <v>65</v>
      </c>
      <c r="D392" s="1" t="s">
        <v>12</v>
      </c>
      <c r="E392" s="1" t="s">
        <v>13</v>
      </c>
      <c r="F392" s="1" t="s">
        <v>2059</v>
      </c>
      <c r="G392" s="1" t="s">
        <v>1475</v>
      </c>
      <c r="H392" s="1">
        <v>131841</v>
      </c>
      <c r="I392" s="4">
        <v>0.13</v>
      </c>
      <c r="J392" s="1" t="s">
        <v>1088</v>
      </c>
      <c r="K392" s="10"/>
    </row>
    <row r="393" spans="1:11" x14ac:dyDescent="0.2">
      <c r="A393" s="1" t="s">
        <v>477</v>
      </c>
      <c r="B393" s="1" t="s">
        <v>84</v>
      </c>
      <c r="C393" s="1" t="s">
        <v>72</v>
      </c>
      <c r="D393" s="1" t="s">
        <v>17</v>
      </c>
      <c r="E393" s="1" t="s">
        <v>15</v>
      </c>
      <c r="F393" s="1" t="s">
        <v>2055</v>
      </c>
      <c r="G393" s="1" t="s">
        <v>1476</v>
      </c>
      <c r="H393" s="1">
        <v>97231</v>
      </c>
      <c r="I393" s="4">
        <v>0</v>
      </c>
      <c r="J393" s="1" t="s">
        <v>81</v>
      </c>
      <c r="K393" s="10"/>
    </row>
    <row r="394" spans="1:11" x14ac:dyDescent="0.2">
      <c r="A394" s="1" t="s">
        <v>478</v>
      </c>
      <c r="B394" s="1" t="s">
        <v>28</v>
      </c>
      <c r="C394" s="1" t="s">
        <v>73</v>
      </c>
      <c r="D394" s="1" t="s">
        <v>12</v>
      </c>
      <c r="E394" s="1" t="s">
        <v>15</v>
      </c>
      <c r="F394" s="1" t="s">
        <v>2059</v>
      </c>
      <c r="G394" s="1" t="s">
        <v>1477</v>
      </c>
      <c r="H394" s="1">
        <v>155004</v>
      </c>
      <c r="I394" s="4">
        <v>0.12</v>
      </c>
      <c r="J394" s="1" t="s">
        <v>1087</v>
      </c>
      <c r="K394" s="10"/>
    </row>
    <row r="395" spans="1:11" x14ac:dyDescent="0.2">
      <c r="A395" s="1" t="s">
        <v>479</v>
      </c>
      <c r="B395" s="1" t="s">
        <v>35</v>
      </c>
      <c r="C395" s="1" t="s">
        <v>50</v>
      </c>
      <c r="D395" s="1" t="s">
        <v>17</v>
      </c>
      <c r="E395" s="1" t="s">
        <v>15</v>
      </c>
      <c r="F395" s="1" t="s">
        <v>2075</v>
      </c>
      <c r="G395" s="1" t="s">
        <v>1478</v>
      </c>
      <c r="H395" s="1">
        <v>41859</v>
      </c>
      <c r="I395" s="4">
        <v>0</v>
      </c>
      <c r="J395" s="1" t="s">
        <v>1083</v>
      </c>
      <c r="K395" s="10"/>
    </row>
    <row r="396" spans="1:11" x14ac:dyDescent="0.2">
      <c r="A396" s="1" t="s">
        <v>480</v>
      </c>
      <c r="B396" s="1" t="s">
        <v>34</v>
      </c>
      <c r="C396" s="1" t="s">
        <v>50</v>
      </c>
      <c r="D396" s="1" t="s">
        <v>17</v>
      </c>
      <c r="E396" s="1" t="s">
        <v>22</v>
      </c>
      <c r="F396" s="1" t="s">
        <v>2081</v>
      </c>
      <c r="G396" s="1" t="s">
        <v>1479</v>
      </c>
      <c r="H396" s="1">
        <v>52733</v>
      </c>
      <c r="I396" s="4">
        <v>0</v>
      </c>
      <c r="J396" s="1" t="s">
        <v>1084</v>
      </c>
      <c r="K396" s="10"/>
    </row>
    <row r="397" spans="1:11" x14ac:dyDescent="0.2">
      <c r="A397" s="1" t="s">
        <v>481</v>
      </c>
      <c r="B397" s="1" t="s">
        <v>11</v>
      </c>
      <c r="C397" s="1" t="s">
        <v>75</v>
      </c>
      <c r="D397" s="1" t="s">
        <v>17</v>
      </c>
      <c r="E397" s="1" t="s">
        <v>15</v>
      </c>
      <c r="F397" s="1" t="s">
        <v>2058</v>
      </c>
      <c r="G397" s="1" t="s">
        <v>1480</v>
      </c>
      <c r="H397" s="1">
        <v>250953</v>
      </c>
      <c r="I397" s="4">
        <v>0.34</v>
      </c>
      <c r="J397" s="1" t="s">
        <v>1088</v>
      </c>
      <c r="K397" s="10"/>
    </row>
    <row r="398" spans="1:11" x14ac:dyDescent="0.2">
      <c r="A398" s="1" t="s">
        <v>482</v>
      </c>
      <c r="B398" s="1" t="s">
        <v>21</v>
      </c>
      <c r="C398" s="1" t="s">
        <v>60</v>
      </c>
      <c r="D398" s="1" t="s">
        <v>17</v>
      </c>
      <c r="E398" s="1" t="s">
        <v>15</v>
      </c>
      <c r="F398" s="1" t="s">
        <v>2084</v>
      </c>
      <c r="G398" s="1" t="s">
        <v>1481</v>
      </c>
      <c r="H398" s="1">
        <v>191807</v>
      </c>
      <c r="I398" s="4">
        <v>0.21</v>
      </c>
      <c r="J398" s="1" t="s">
        <v>77</v>
      </c>
      <c r="K398" s="10"/>
    </row>
    <row r="399" spans="1:11" x14ac:dyDescent="0.2">
      <c r="A399" s="1" t="s">
        <v>483</v>
      </c>
      <c r="B399" s="1" t="s">
        <v>24</v>
      </c>
      <c r="C399" s="1" t="s">
        <v>68</v>
      </c>
      <c r="D399" s="1" t="s">
        <v>17</v>
      </c>
      <c r="E399" s="1" t="s">
        <v>15</v>
      </c>
      <c r="F399" s="1" t="s">
        <v>2081</v>
      </c>
      <c r="G399" s="1" t="s">
        <v>1482</v>
      </c>
      <c r="H399" s="1">
        <v>64677</v>
      </c>
      <c r="I399" s="4">
        <v>0</v>
      </c>
      <c r="J399" s="1" t="s">
        <v>77</v>
      </c>
      <c r="K399" s="10"/>
    </row>
    <row r="400" spans="1:11" x14ac:dyDescent="0.2">
      <c r="A400" s="1" t="s">
        <v>484</v>
      </c>
      <c r="B400" s="1" t="s">
        <v>28</v>
      </c>
      <c r="C400" s="1" t="s">
        <v>54</v>
      </c>
      <c r="D400" s="1" t="s">
        <v>17</v>
      </c>
      <c r="E400" s="1" t="s">
        <v>13</v>
      </c>
      <c r="F400" s="1" t="s">
        <v>2077</v>
      </c>
      <c r="G400" s="1" t="s">
        <v>1483</v>
      </c>
      <c r="H400" s="1">
        <v>130274</v>
      </c>
      <c r="I400" s="4">
        <v>0.11</v>
      </c>
      <c r="J400" s="1" t="s">
        <v>1084</v>
      </c>
      <c r="K400" s="10"/>
    </row>
    <row r="401" spans="1:11" x14ac:dyDescent="0.2">
      <c r="A401" s="1" t="s">
        <v>485</v>
      </c>
      <c r="B401" s="1" t="s">
        <v>33</v>
      </c>
      <c r="C401" s="1" t="s">
        <v>49</v>
      </c>
      <c r="D401" s="1" t="s">
        <v>17</v>
      </c>
      <c r="E401" s="1" t="s">
        <v>15</v>
      </c>
      <c r="F401" s="1" t="s">
        <v>2064</v>
      </c>
      <c r="G401" s="1" t="s">
        <v>1222</v>
      </c>
      <c r="H401" s="1">
        <v>96331</v>
      </c>
      <c r="I401" s="4">
        <v>0</v>
      </c>
      <c r="J401" s="1" t="s">
        <v>78</v>
      </c>
      <c r="K401" s="10"/>
    </row>
    <row r="402" spans="1:11" x14ac:dyDescent="0.2">
      <c r="A402" s="1" t="s">
        <v>486</v>
      </c>
      <c r="B402" s="1" t="s">
        <v>28</v>
      </c>
      <c r="C402" s="1" t="s">
        <v>58</v>
      </c>
      <c r="D402" s="1" t="s">
        <v>12</v>
      </c>
      <c r="E402" s="1" t="s">
        <v>13</v>
      </c>
      <c r="F402" s="1" t="s">
        <v>2057</v>
      </c>
      <c r="G402" s="1" t="s">
        <v>1484</v>
      </c>
      <c r="H402" s="1">
        <v>150758</v>
      </c>
      <c r="I402" s="4">
        <v>0.13</v>
      </c>
      <c r="J402" s="1" t="s">
        <v>1084</v>
      </c>
      <c r="K402" s="10"/>
    </row>
    <row r="403" spans="1:11" x14ac:dyDescent="0.2">
      <c r="A403" s="1" t="s">
        <v>487</v>
      </c>
      <c r="B403" s="1" t="s">
        <v>21</v>
      </c>
      <c r="C403" s="1" t="s">
        <v>66</v>
      </c>
      <c r="D403" s="1" t="s">
        <v>17</v>
      </c>
      <c r="E403" s="1" t="s">
        <v>23</v>
      </c>
      <c r="F403" s="1" t="s">
        <v>2077</v>
      </c>
      <c r="G403" s="1" t="s">
        <v>1485</v>
      </c>
      <c r="H403" s="1">
        <v>173629</v>
      </c>
      <c r="I403" s="4">
        <v>0.21</v>
      </c>
      <c r="J403" s="1" t="s">
        <v>83</v>
      </c>
      <c r="K403" s="10"/>
    </row>
    <row r="404" spans="1:11" x14ac:dyDescent="0.2">
      <c r="A404" s="1" t="s">
        <v>488</v>
      </c>
      <c r="B404" s="1" t="s">
        <v>41</v>
      </c>
      <c r="C404" s="1" t="s">
        <v>54</v>
      </c>
      <c r="D404" s="1" t="s">
        <v>17</v>
      </c>
      <c r="E404" s="1" t="s">
        <v>22</v>
      </c>
      <c r="F404" s="1" t="s">
        <v>2047</v>
      </c>
      <c r="G404" s="1" t="s">
        <v>1486</v>
      </c>
      <c r="H404" s="1">
        <v>62174</v>
      </c>
      <c r="I404" s="4">
        <v>0</v>
      </c>
      <c r="J404" s="1" t="s">
        <v>1084</v>
      </c>
      <c r="K404" s="10"/>
    </row>
    <row r="405" spans="1:11" x14ac:dyDescent="0.2">
      <c r="A405" s="1" t="s">
        <v>489</v>
      </c>
      <c r="B405" s="1" t="s">
        <v>30</v>
      </c>
      <c r="C405" s="1" t="s">
        <v>55</v>
      </c>
      <c r="D405" s="1" t="s">
        <v>17</v>
      </c>
      <c r="E405" s="1" t="s">
        <v>13</v>
      </c>
      <c r="F405" s="1" t="s">
        <v>2066</v>
      </c>
      <c r="G405" s="1" t="s">
        <v>1465</v>
      </c>
      <c r="H405" s="1">
        <v>56555</v>
      </c>
      <c r="I405" s="4">
        <v>0</v>
      </c>
      <c r="J405" s="1" t="s">
        <v>1085</v>
      </c>
      <c r="K405" s="10"/>
    </row>
    <row r="406" spans="1:11" x14ac:dyDescent="0.2">
      <c r="A406" s="1" t="s">
        <v>490</v>
      </c>
      <c r="B406" s="1" t="s">
        <v>30</v>
      </c>
      <c r="C406" s="1" t="s">
        <v>71</v>
      </c>
      <c r="D406" s="1" t="s">
        <v>17</v>
      </c>
      <c r="E406" s="1" t="s">
        <v>13</v>
      </c>
      <c r="F406" s="1" t="s">
        <v>2082</v>
      </c>
      <c r="G406" s="1" t="s">
        <v>1487</v>
      </c>
      <c r="H406" s="1">
        <v>74655</v>
      </c>
      <c r="I406" s="4">
        <v>0</v>
      </c>
      <c r="J406" s="1" t="s">
        <v>1087</v>
      </c>
      <c r="K406" s="10"/>
    </row>
    <row r="407" spans="1:11" x14ac:dyDescent="0.2">
      <c r="A407" s="1" t="s">
        <v>491</v>
      </c>
      <c r="B407" s="1" t="s">
        <v>46</v>
      </c>
      <c r="C407" s="1" t="s">
        <v>54</v>
      </c>
      <c r="D407" s="1" t="s">
        <v>17</v>
      </c>
      <c r="E407" s="1" t="s">
        <v>13</v>
      </c>
      <c r="F407" s="1" t="s">
        <v>2082</v>
      </c>
      <c r="G407" s="1" t="s">
        <v>1488</v>
      </c>
      <c r="H407" s="1">
        <v>93017</v>
      </c>
      <c r="I407" s="4">
        <v>0</v>
      </c>
      <c r="J407" s="1" t="s">
        <v>1083</v>
      </c>
      <c r="K407" s="10"/>
    </row>
    <row r="408" spans="1:11" x14ac:dyDescent="0.2">
      <c r="A408" s="1" t="s">
        <v>492</v>
      </c>
      <c r="B408" s="1" t="s">
        <v>84</v>
      </c>
      <c r="C408" s="1" t="s">
        <v>71</v>
      </c>
      <c r="D408" s="1" t="s">
        <v>17</v>
      </c>
      <c r="E408" s="1" t="s">
        <v>15</v>
      </c>
      <c r="F408" s="1" t="s">
        <v>2057</v>
      </c>
      <c r="G408" s="1" t="s">
        <v>1489</v>
      </c>
      <c r="H408" s="1">
        <v>82300</v>
      </c>
      <c r="I408" s="4">
        <v>0</v>
      </c>
      <c r="J408" s="1" t="s">
        <v>82</v>
      </c>
      <c r="K408" s="10"/>
    </row>
    <row r="409" spans="1:11" x14ac:dyDescent="0.2">
      <c r="A409" s="1" t="s">
        <v>493</v>
      </c>
      <c r="B409" s="1" t="s">
        <v>27</v>
      </c>
      <c r="C409" s="1" t="s">
        <v>69</v>
      </c>
      <c r="D409" s="1" t="s">
        <v>12</v>
      </c>
      <c r="E409" s="1" t="s">
        <v>13</v>
      </c>
      <c r="F409" s="1" t="s">
        <v>2077</v>
      </c>
      <c r="G409" s="1" t="s">
        <v>1490</v>
      </c>
      <c r="H409" s="1">
        <v>91621</v>
      </c>
      <c r="I409" s="4">
        <v>0</v>
      </c>
      <c r="J409" s="1" t="s">
        <v>1084</v>
      </c>
      <c r="K409" s="10"/>
    </row>
    <row r="410" spans="1:11" x14ac:dyDescent="0.2">
      <c r="A410" s="1" t="s">
        <v>494</v>
      </c>
      <c r="B410" s="1" t="s">
        <v>84</v>
      </c>
      <c r="C410" s="1" t="s">
        <v>60</v>
      </c>
      <c r="D410" s="1" t="s">
        <v>17</v>
      </c>
      <c r="E410" s="1" t="s">
        <v>23</v>
      </c>
      <c r="F410" s="1" t="s">
        <v>2076</v>
      </c>
      <c r="G410" s="1" t="s">
        <v>1491</v>
      </c>
      <c r="H410" s="1">
        <v>91280</v>
      </c>
      <c r="I410" s="4">
        <v>0</v>
      </c>
      <c r="J410" s="1" t="s">
        <v>1086</v>
      </c>
      <c r="K410" s="10"/>
    </row>
    <row r="411" spans="1:11" x14ac:dyDescent="0.2">
      <c r="A411" s="1" t="s">
        <v>495</v>
      </c>
      <c r="B411" s="1" t="s">
        <v>38</v>
      </c>
      <c r="C411" s="1" t="s">
        <v>56</v>
      </c>
      <c r="D411" s="1" t="s">
        <v>12</v>
      </c>
      <c r="E411" s="1" t="s">
        <v>22</v>
      </c>
      <c r="F411" s="1" t="s">
        <v>2081</v>
      </c>
      <c r="G411" s="1" t="s">
        <v>1492</v>
      </c>
      <c r="H411" s="1">
        <v>47071</v>
      </c>
      <c r="I411" s="4">
        <v>0</v>
      </c>
      <c r="J411" s="1" t="s">
        <v>1088</v>
      </c>
      <c r="K411" s="10"/>
    </row>
    <row r="412" spans="1:11" x14ac:dyDescent="0.2">
      <c r="A412" s="1" t="s">
        <v>496</v>
      </c>
      <c r="B412" s="1" t="s">
        <v>43</v>
      </c>
      <c r="C412" s="1" t="s">
        <v>50</v>
      </c>
      <c r="D412" s="1" t="s">
        <v>12</v>
      </c>
      <c r="E412" s="1" t="s">
        <v>13</v>
      </c>
      <c r="F412" s="1" t="s">
        <v>2047</v>
      </c>
      <c r="G412" s="1" t="s">
        <v>1493</v>
      </c>
      <c r="H412" s="1">
        <v>81218</v>
      </c>
      <c r="I412" s="4">
        <v>0</v>
      </c>
      <c r="J412" s="1" t="s">
        <v>1084</v>
      </c>
      <c r="K412" s="10"/>
    </row>
    <row r="413" spans="1:11" x14ac:dyDescent="0.2">
      <c r="A413" s="1" t="s">
        <v>497</v>
      </c>
      <c r="B413" s="1" t="s">
        <v>11</v>
      </c>
      <c r="C413" s="1" t="s">
        <v>67</v>
      </c>
      <c r="D413" s="1" t="s">
        <v>12</v>
      </c>
      <c r="E413" s="1" t="s">
        <v>15</v>
      </c>
      <c r="F413" s="1" t="s">
        <v>2049</v>
      </c>
      <c r="G413" s="1" t="s">
        <v>1494</v>
      </c>
      <c r="H413" s="1">
        <v>181801</v>
      </c>
      <c r="I413" s="4">
        <v>0.4</v>
      </c>
      <c r="J413" s="1" t="s">
        <v>77</v>
      </c>
      <c r="K413" s="10"/>
    </row>
    <row r="414" spans="1:11" x14ac:dyDescent="0.2">
      <c r="A414" s="1" t="s">
        <v>498</v>
      </c>
      <c r="B414" s="1" t="s">
        <v>44</v>
      </c>
      <c r="C414" s="1" t="s">
        <v>63</v>
      </c>
      <c r="D414" s="1" t="s">
        <v>12</v>
      </c>
      <c r="E414" s="1" t="s">
        <v>13</v>
      </c>
      <c r="F414" s="1" t="s">
        <v>2050</v>
      </c>
      <c r="G414" s="1" t="s">
        <v>1495</v>
      </c>
      <c r="H414" s="1">
        <v>63137</v>
      </c>
      <c r="I414" s="4">
        <v>0</v>
      </c>
      <c r="J414" s="1" t="s">
        <v>1084</v>
      </c>
      <c r="K414" s="10"/>
    </row>
    <row r="415" spans="1:11" x14ac:dyDescent="0.2">
      <c r="A415" s="1" t="s">
        <v>499</v>
      </c>
      <c r="B415" s="1" t="s">
        <v>11</v>
      </c>
      <c r="C415" s="1" t="s">
        <v>67</v>
      </c>
      <c r="D415" s="1" t="s">
        <v>12</v>
      </c>
      <c r="E415" s="1" t="s">
        <v>15</v>
      </c>
      <c r="F415" s="1" t="s">
        <v>2047</v>
      </c>
      <c r="G415" s="1" t="s">
        <v>1496</v>
      </c>
      <c r="H415" s="1">
        <v>221465</v>
      </c>
      <c r="I415" s="4">
        <v>0.34</v>
      </c>
      <c r="J415" s="1" t="s">
        <v>82</v>
      </c>
      <c r="K415" s="10"/>
    </row>
    <row r="416" spans="1:11" x14ac:dyDescent="0.2">
      <c r="A416" s="1" t="s">
        <v>500</v>
      </c>
      <c r="B416" s="1" t="s">
        <v>18</v>
      </c>
      <c r="C416" s="1" t="s">
        <v>69</v>
      </c>
      <c r="D416" s="1" t="s">
        <v>12</v>
      </c>
      <c r="E416" s="1" t="s">
        <v>15</v>
      </c>
      <c r="F416" s="1" t="s">
        <v>2049</v>
      </c>
      <c r="G416" s="1" t="s">
        <v>1497</v>
      </c>
      <c r="H416" s="1">
        <v>79388</v>
      </c>
      <c r="I416" s="4">
        <v>0</v>
      </c>
      <c r="J416" s="1" t="s">
        <v>1087</v>
      </c>
      <c r="K416" s="10"/>
    </row>
    <row r="417" spans="1:11" x14ac:dyDescent="0.2">
      <c r="A417" s="1" t="s">
        <v>501</v>
      </c>
      <c r="B417" s="1" t="s">
        <v>41</v>
      </c>
      <c r="C417" s="1" t="s">
        <v>50</v>
      </c>
      <c r="D417" s="1" t="s">
        <v>12</v>
      </c>
      <c r="E417" s="1" t="s">
        <v>13</v>
      </c>
      <c r="F417" s="1" t="s">
        <v>2068</v>
      </c>
      <c r="G417" s="1" t="s">
        <v>1220</v>
      </c>
      <c r="H417" s="1">
        <v>68176</v>
      </c>
      <c r="I417" s="4">
        <v>0</v>
      </c>
      <c r="J417" s="1" t="s">
        <v>1083</v>
      </c>
      <c r="K417" s="10"/>
    </row>
    <row r="418" spans="1:11" x14ac:dyDescent="0.2">
      <c r="A418" s="1" t="s">
        <v>502</v>
      </c>
      <c r="B418" s="1" t="s">
        <v>28</v>
      </c>
      <c r="C418" s="1" t="s">
        <v>58</v>
      </c>
      <c r="D418" s="1" t="s">
        <v>12</v>
      </c>
      <c r="E418" s="1" t="s">
        <v>23</v>
      </c>
      <c r="F418" s="1" t="s">
        <v>2085</v>
      </c>
      <c r="G418" s="1" t="s">
        <v>1498</v>
      </c>
      <c r="H418" s="1">
        <v>122829</v>
      </c>
      <c r="I418" s="4">
        <v>0.11</v>
      </c>
      <c r="J418" s="1" t="s">
        <v>1084</v>
      </c>
      <c r="K418" s="10"/>
    </row>
    <row r="419" spans="1:11" x14ac:dyDescent="0.2">
      <c r="A419" s="1" t="s">
        <v>503</v>
      </c>
      <c r="B419" s="1" t="s">
        <v>28</v>
      </c>
      <c r="C419" s="1" t="s">
        <v>61</v>
      </c>
      <c r="D419" s="1" t="s">
        <v>12</v>
      </c>
      <c r="E419" s="1" t="s">
        <v>15</v>
      </c>
      <c r="F419" s="1" t="s">
        <v>2058</v>
      </c>
      <c r="G419" s="1" t="s">
        <v>1499</v>
      </c>
      <c r="H419" s="1">
        <v>126353</v>
      </c>
      <c r="I419" s="4">
        <v>0.12</v>
      </c>
      <c r="J419" s="1" t="s">
        <v>78</v>
      </c>
      <c r="K419" s="10"/>
    </row>
    <row r="420" spans="1:11" x14ac:dyDescent="0.2">
      <c r="A420" s="1" t="s">
        <v>504</v>
      </c>
      <c r="B420" s="1" t="s">
        <v>21</v>
      </c>
      <c r="C420" s="1" t="s">
        <v>59</v>
      </c>
      <c r="D420" s="1" t="s">
        <v>12</v>
      </c>
      <c r="E420" s="1" t="s">
        <v>15</v>
      </c>
      <c r="F420" s="1" t="s">
        <v>2047</v>
      </c>
      <c r="G420" s="1" t="s">
        <v>1500</v>
      </c>
      <c r="H420" s="1">
        <v>188727</v>
      </c>
      <c r="I420" s="4">
        <v>0.23</v>
      </c>
      <c r="J420" s="1" t="s">
        <v>82</v>
      </c>
      <c r="K420" s="10"/>
    </row>
    <row r="421" spans="1:11" x14ac:dyDescent="0.2">
      <c r="A421" s="1" t="s">
        <v>505</v>
      </c>
      <c r="B421" s="1" t="s">
        <v>84</v>
      </c>
      <c r="C421" s="1" t="s">
        <v>62</v>
      </c>
      <c r="D421" s="1" t="s">
        <v>17</v>
      </c>
      <c r="E421" s="1" t="s">
        <v>15</v>
      </c>
      <c r="F421" s="1" t="s">
        <v>2074</v>
      </c>
      <c r="G421" s="1" t="s">
        <v>1501</v>
      </c>
      <c r="H421" s="1">
        <v>99624</v>
      </c>
      <c r="I421" s="4">
        <v>0</v>
      </c>
      <c r="J421" s="1" t="s">
        <v>1083</v>
      </c>
      <c r="K421" s="10"/>
    </row>
    <row r="422" spans="1:11" x14ac:dyDescent="0.2">
      <c r="A422" s="1" t="s">
        <v>506</v>
      </c>
      <c r="B422" s="1" t="s">
        <v>29</v>
      </c>
      <c r="C422" s="1" t="s">
        <v>64</v>
      </c>
      <c r="D422" s="1" t="s">
        <v>12</v>
      </c>
      <c r="E422" s="1" t="s">
        <v>15</v>
      </c>
      <c r="F422" s="1" t="s">
        <v>2047</v>
      </c>
      <c r="G422" s="1" t="s">
        <v>1502</v>
      </c>
      <c r="H422" s="1">
        <v>108686</v>
      </c>
      <c r="I422" s="4">
        <v>0.06</v>
      </c>
      <c r="J422" s="1" t="s">
        <v>1088</v>
      </c>
      <c r="K422" s="10"/>
    </row>
    <row r="423" spans="1:11" x14ac:dyDescent="0.2">
      <c r="A423" s="1" t="s">
        <v>507</v>
      </c>
      <c r="B423" s="1" t="s">
        <v>31</v>
      </c>
      <c r="C423" s="1" t="s">
        <v>76</v>
      </c>
      <c r="D423" s="1" t="s">
        <v>12</v>
      </c>
      <c r="E423" s="1" t="s">
        <v>23</v>
      </c>
      <c r="F423" s="1" t="s">
        <v>2063</v>
      </c>
      <c r="G423" s="1" t="s">
        <v>1503</v>
      </c>
      <c r="H423" s="1">
        <v>50857</v>
      </c>
      <c r="I423" s="4">
        <v>0</v>
      </c>
      <c r="J423" s="1" t="s">
        <v>79</v>
      </c>
      <c r="K423" s="10"/>
    </row>
    <row r="424" spans="1:11" x14ac:dyDescent="0.2">
      <c r="A424" s="1" t="s">
        <v>508</v>
      </c>
      <c r="B424" s="1" t="s">
        <v>32</v>
      </c>
      <c r="C424" s="1" t="s">
        <v>67</v>
      </c>
      <c r="D424" s="1" t="s">
        <v>17</v>
      </c>
      <c r="E424" s="1" t="s">
        <v>13</v>
      </c>
      <c r="F424" s="1" t="s">
        <v>2087</v>
      </c>
      <c r="G424" s="1" t="s">
        <v>1504</v>
      </c>
      <c r="H424" s="1">
        <v>120628</v>
      </c>
      <c r="I424" s="4">
        <v>0</v>
      </c>
      <c r="J424" s="1" t="s">
        <v>1084</v>
      </c>
      <c r="K424" s="10"/>
    </row>
    <row r="425" spans="1:11" x14ac:dyDescent="0.2">
      <c r="A425" s="1" t="s">
        <v>509</v>
      </c>
      <c r="B425" s="1" t="s">
        <v>21</v>
      </c>
      <c r="C425" s="1" t="s">
        <v>64</v>
      </c>
      <c r="D425" s="1" t="s">
        <v>12</v>
      </c>
      <c r="E425" s="1" t="s">
        <v>13</v>
      </c>
      <c r="F425" s="1" t="s">
        <v>2067</v>
      </c>
      <c r="G425" s="1" t="s">
        <v>1505</v>
      </c>
      <c r="H425" s="1">
        <v>181216</v>
      </c>
      <c r="I425" s="4">
        <v>0.27</v>
      </c>
      <c r="J425" s="1" t="s">
        <v>1088</v>
      </c>
      <c r="K425" s="10"/>
    </row>
    <row r="426" spans="1:11" x14ac:dyDescent="0.2">
      <c r="A426" s="1" t="s">
        <v>510</v>
      </c>
      <c r="B426" s="1" t="s">
        <v>31</v>
      </c>
      <c r="C426" s="1" t="s">
        <v>73</v>
      </c>
      <c r="D426" s="1" t="s">
        <v>12</v>
      </c>
      <c r="E426" s="1" t="s">
        <v>13</v>
      </c>
      <c r="F426" s="1" t="s">
        <v>2067</v>
      </c>
      <c r="G426" s="1" t="s">
        <v>1506</v>
      </c>
      <c r="H426" s="1">
        <v>46081</v>
      </c>
      <c r="I426" s="4">
        <v>0</v>
      </c>
      <c r="J426" s="1" t="s">
        <v>1084</v>
      </c>
      <c r="K426" s="10"/>
    </row>
    <row r="427" spans="1:11" x14ac:dyDescent="0.2">
      <c r="A427" s="1" t="s">
        <v>511</v>
      </c>
      <c r="B427" s="1" t="s">
        <v>28</v>
      </c>
      <c r="C427" s="1" t="s">
        <v>76</v>
      </c>
      <c r="D427" s="1" t="s">
        <v>12</v>
      </c>
      <c r="E427" s="1" t="s">
        <v>13</v>
      </c>
      <c r="F427" s="1" t="s">
        <v>2047</v>
      </c>
      <c r="G427" s="1" t="s">
        <v>1507</v>
      </c>
      <c r="H427" s="1">
        <v>159885</v>
      </c>
      <c r="I427" s="4">
        <v>0.12</v>
      </c>
      <c r="J427" s="1" t="s">
        <v>1088</v>
      </c>
      <c r="K427" s="10"/>
    </row>
    <row r="428" spans="1:11" x14ac:dyDescent="0.2">
      <c r="A428" s="1" t="s">
        <v>512</v>
      </c>
      <c r="B428" s="1" t="s">
        <v>21</v>
      </c>
      <c r="C428" s="1" t="s">
        <v>63</v>
      </c>
      <c r="D428" s="1" t="s">
        <v>12</v>
      </c>
      <c r="E428" s="1" t="s">
        <v>13</v>
      </c>
      <c r="F428" s="1" t="s">
        <v>2047</v>
      </c>
      <c r="G428" s="1" t="s">
        <v>1508</v>
      </c>
      <c r="H428" s="1">
        <v>153271</v>
      </c>
      <c r="I428" s="4">
        <v>0.15</v>
      </c>
      <c r="J428" s="1" t="s">
        <v>1087</v>
      </c>
      <c r="K428" s="10"/>
    </row>
    <row r="429" spans="1:11" x14ac:dyDescent="0.2">
      <c r="A429" s="1" t="s">
        <v>513</v>
      </c>
      <c r="B429" s="1" t="s">
        <v>29</v>
      </c>
      <c r="C429" s="1" t="s">
        <v>56</v>
      </c>
      <c r="D429" s="1" t="s">
        <v>17</v>
      </c>
      <c r="E429" s="1" t="s">
        <v>15</v>
      </c>
      <c r="F429" s="1" t="s">
        <v>2081</v>
      </c>
      <c r="G429" s="1" t="s">
        <v>1509</v>
      </c>
      <c r="H429" s="1">
        <v>114242</v>
      </c>
      <c r="I429" s="4">
        <v>0.08</v>
      </c>
      <c r="J429" s="1" t="s">
        <v>1085</v>
      </c>
      <c r="K429" s="10"/>
    </row>
    <row r="430" spans="1:11" x14ac:dyDescent="0.2">
      <c r="A430" s="1" t="s">
        <v>514</v>
      </c>
      <c r="B430" s="1" t="s">
        <v>34</v>
      </c>
      <c r="C430" s="1" t="s">
        <v>68</v>
      </c>
      <c r="D430" s="1" t="s">
        <v>12</v>
      </c>
      <c r="E430" s="1" t="s">
        <v>15</v>
      </c>
      <c r="F430" s="1" t="s">
        <v>2085</v>
      </c>
      <c r="G430" s="1" t="s">
        <v>1510</v>
      </c>
      <c r="H430" s="1">
        <v>48415</v>
      </c>
      <c r="I430" s="4">
        <v>0</v>
      </c>
      <c r="J430" s="1" t="s">
        <v>78</v>
      </c>
      <c r="K430" s="10"/>
    </row>
    <row r="431" spans="1:11" x14ac:dyDescent="0.2">
      <c r="A431" s="1" t="s">
        <v>515</v>
      </c>
      <c r="B431" s="1" t="s">
        <v>40</v>
      </c>
      <c r="C431" s="1" t="s">
        <v>67</v>
      </c>
      <c r="D431" s="1" t="s">
        <v>17</v>
      </c>
      <c r="E431" s="1" t="s">
        <v>23</v>
      </c>
      <c r="F431" s="1" t="s">
        <v>2072</v>
      </c>
      <c r="G431" s="1" t="s">
        <v>1511</v>
      </c>
      <c r="H431" s="1">
        <v>65566</v>
      </c>
      <c r="I431" s="4">
        <v>0</v>
      </c>
      <c r="J431" s="1" t="s">
        <v>1083</v>
      </c>
      <c r="K431" s="10"/>
    </row>
    <row r="432" spans="1:11" x14ac:dyDescent="0.2">
      <c r="A432" s="1" t="s">
        <v>516</v>
      </c>
      <c r="B432" s="1" t="s">
        <v>28</v>
      </c>
      <c r="C432" s="1" t="s">
        <v>60</v>
      </c>
      <c r="D432" s="1" t="s">
        <v>17</v>
      </c>
      <c r="E432" s="1" t="s">
        <v>15</v>
      </c>
      <c r="F432" s="1" t="s">
        <v>2062</v>
      </c>
      <c r="G432" s="1" t="s">
        <v>1512</v>
      </c>
      <c r="H432" s="1">
        <v>147752</v>
      </c>
      <c r="I432" s="4">
        <v>0.12</v>
      </c>
      <c r="J432" s="1" t="s">
        <v>78</v>
      </c>
      <c r="K432" s="10"/>
    </row>
    <row r="433" spans="1:11" x14ac:dyDescent="0.2">
      <c r="A433" s="1" t="s">
        <v>517</v>
      </c>
      <c r="B433" s="1" t="s">
        <v>28</v>
      </c>
      <c r="C433" s="1" t="s">
        <v>71</v>
      </c>
      <c r="D433" s="1" t="s">
        <v>12</v>
      </c>
      <c r="E433" s="1" t="s">
        <v>15</v>
      </c>
      <c r="F433" s="1" t="s">
        <v>2053</v>
      </c>
      <c r="G433" s="1" t="s">
        <v>1513</v>
      </c>
      <c r="H433" s="1">
        <v>136810</v>
      </c>
      <c r="I433" s="4">
        <v>0.14000000000000001</v>
      </c>
      <c r="J433" s="1" t="s">
        <v>77</v>
      </c>
      <c r="K433" s="10"/>
    </row>
    <row r="434" spans="1:11" x14ac:dyDescent="0.2">
      <c r="A434" s="1" t="s">
        <v>518</v>
      </c>
      <c r="B434" s="1" t="s">
        <v>31</v>
      </c>
      <c r="C434" s="1" t="s">
        <v>53</v>
      </c>
      <c r="D434" s="1" t="s">
        <v>17</v>
      </c>
      <c r="E434" s="1" t="s">
        <v>13</v>
      </c>
      <c r="F434" s="1" t="s">
        <v>2087</v>
      </c>
      <c r="G434" s="1" t="s">
        <v>1514</v>
      </c>
      <c r="H434" s="1">
        <v>54635</v>
      </c>
      <c r="I434" s="4">
        <v>0</v>
      </c>
      <c r="J434" s="1" t="s">
        <v>1084</v>
      </c>
      <c r="K434" s="10"/>
    </row>
    <row r="435" spans="1:11" x14ac:dyDescent="0.2">
      <c r="A435" s="1" t="s">
        <v>519</v>
      </c>
      <c r="B435" s="1" t="s">
        <v>20</v>
      </c>
      <c r="C435" s="1" t="s">
        <v>54</v>
      </c>
      <c r="D435" s="1" t="s">
        <v>12</v>
      </c>
      <c r="E435" s="1" t="s">
        <v>13</v>
      </c>
      <c r="F435" s="1" t="s">
        <v>2081</v>
      </c>
      <c r="G435" s="1" t="s">
        <v>1515</v>
      </c>
      <c r="H435" s="1">
        <v>96636</v>
      </c>
      <c r="I435" s="4">
        <v>0</v>
      </c>
      <c r="J435" s="1" t="s">
        <v>1088</v>
      </c>
      <c r="K435" s="10"/>
    </row>
    <row r="436" spans="1:11" x14ac:dyDescent="0.2">
      <c r="A436" s="1" t="s">
        <v>520</v>
      </c>
      <c r="B436" s="1" t="s">
        <v>46</v>
      </c>
      <c r="C436" s="1" t="s">
        <v>50</v>
      </c>
      <c r="D436" s="1" t="s">
        <v>12</v>
      </c>
      <c r="E436" s="1" t="s">
        <v>22</v>
      </c>
      <c r="F436" s="1" t="s">
        <v>2072</v>
      </c>
      <c r="G436" s="1" t="s">
        <v>1138</v>
      </c>
      <c r="H436" s="1">
        <v>91592</v>
      </c>
      <c r="I436" s="4">
        <v>0</v>
      </c>
      <c r="J436" s="1" t="s">
        <v>1084</v>
      </c>
      <c r="K436" s="10"/>
    </row>
    <row r="437" spans="1:11" x14ac:dyDescent="0.2">
      <c r="A437" s="1" t="s">
        <v>521</v>
      </c>
      <c r="B437" s="1" t="s">
        <v>38</v>
      </c>
      <c r="C437" s="1" t="s">
        <v>70</v>
      </c>
      <c r="D437" s="1" t="s">
        <v>12</v>
      </c>
      <c r="E437" s="1" t="s">
        <v>15</v>
      </c>
      <c r="F437" s="1" t="s">
        <v>2062</v>
      </c>
      <c r="G437" s="1" t="s">
        <v>1516</v>
      </c>
      <c r="H437" s="1">
        <v>55563</v>
      </c>
      <c r="I437" s="4">
        <v>0</v>
      </c>
      <c r="J437" s="1" t="s">
        <v>82</v>
      </c>
      <c r="K437" s="10"/>
    </row>
    <row r="438" spans="1:11" x14ac:dyDescent="0.2">
      <c r="A438" s="1" t="s">
        <v>522</v>
      </c>
      <c r="B438" s="1" t="s">
        <v>21</v>
      </c>
      <c r="C438" s="1" t="s">
        <v>49</v>
      </c>
      <c r="D438" s="1" t="s">
        <v>12</v>
      </c>
      <c r="E438" s="1" t="s">
        <v>15</v>
      </c>
      <c r="F438" s="1" t="s">
        <v>2074</v>
      </c>
      <c r="G438" s="1" t="s">
        <v>1517</v>
      </c>
      <c r="H438" s="1">
        <v>159724</v>
      </c>
      <c r="I438" s="4">
        <v>0.23</v>
      </c>
      <c r="J438" s="1" t="s">
        <v>81</v>
      </c>
      <c r="K438" s="10"/>
    </row>
    <row r="439" spans="1:11" x14ac:dyDescent="0.2">
      <c r="A439" s="1" t="s">
        <v>523</v>
      </c>
      <c r="B439" s="1" t="s">
        <v>11</v>
      </c>
      <c r="C439" s="1" t="s">
        <v>74</v>
      </c>
      <c r="D439" s="1" t="s">
        <v>17</v>
      </c>
      <c r="E439" s="1" t="s">
        <v>15</v>
      </c>
      <c r="F439" s="1" t="s">
        <v>2051</v>
      </c>
      <c r="G439" s="1" t="s">
        <v>1275</v>
      </c>
      <c r="H439" s="1">
        <v>183190</v>
      </c>
      <c r="I439" s="4">
        <v>0.36</v>
      </c>
      <c r="J439" s="1" t="s">
        <v>1084</v>
      </c>
      <c r="K439" s="10"/>
    </row>
    <row r="440" spans="1:11" x14ac:dyDescent="0.2">
      <c r="A440" s="1" t="s">
        <v>524</v>
      </c>
      <c r="B440" s="1" t="s">
        <v>31</v>
      </c>
      <c r="C440" s="1" t="s">
        <v>59</v>
      </c>
      <c r="D440" s="1" t="s">
        <v>12</v>
      </c>
      <c r="E440" s="1" t="s">
        <v>13</v>
      </c>
      <c r="F440" s="1" t="s">
        <v>2063</v>
      </c>
      <c r="G440" s="1" t="s">
        <v>1518</v>
      </c>
      <c r="H440" s="1">
        <v>54829</v>
      </c>
      <c r="I440" s="4">
        <v>0</v>
      </c>
      <c r="J440" s="1" t="s">
        <v>1085</v>
      </c>
      <c r="K440" s="10"/>
    </row>
    <row r="441" spans="1:11" x14ac:dyDescent="0.2">
      <c r="A441" s="1" t="s">
        <v>525</v>
      </c>
      <c r="B441" s="1" t="s">
        <v>18</v>
      </c>
      <c r="C441" s="1" t="s">
        <v>66</v>
      </c>
      <c r="D441" s="1" t="s">
        <v>17</v>
      </c>
      <c r="E441" s="1" t="s">
        <v>23</v>
      </c>
      <c r="F441" s="1" t="s">
        <v>2077</v>
      </c>
      <c r="G441" s="1" t="s">
        <v>1519</v>
      </c>
      <c r="H441" s="1">
        <v>96639</v>
      </c>
      <c r="I441" s="4">
        <v>0</v>
      </c>
      <c r="J441" s="1" t="s">
        <v>80</v>
      </c>
      <c r="K441" s="10"/>
    </row>
    <row r="442" spans="1:11" x14ac:dyDescent="0.2">
      <c r="A442" s="1" t="s">
        <v>526</v>
      </c>
      <c r="B442" s="1" t="s">
        <v>29</v>
      </c>
      <c r="C442" s="1" t="s">
        <v>61</v>
      </c>
      <c r="D442" s="1" t="s">
        <v>12</v>
      </c>
      <c r="E442" s="1" t="s">
        <v>15</v>
      </c>
      <c r="F442" s="1" t="s">
        <v>2066</v>
      </c>
      <c r="G442" s="1" t="s">
        <v>1520</v>
      </c>
      <c r="H442" s="1">
        <v>117278</v>
      </c>
      <c r="I442" s="4">
        <v>0.09</v>
      </c>
      <c r="J442" s="1" t="s">
        <v>1086</v>
      </c>
      <c r="K442" s="10"/>
    </row>
    <row r="443" spans="1:11" x14ac:dyDescent="0.2">
      <c r="A443" s="1" t="s">
        <v>527</v>
      </c>
      <c r="B443" s="1" t="s">
        <v>25</v>
      </c>
      <c r="C443" s="1" t="s">
        <v>68</v>
      </c>
      <c r="D443" s="1" t="s">
        <v>17</v>
      </c>
      <c r="E443" s="1" t="s">
        <v>15</v>
      </c>
      <c r="F443" s="1" t="s">
        <v>2073</v>
      </c>
      <c r="G443" s="1" t="s">
        <v>1521</v>
      </c>
      <c r="H443" s="1">
        <v>84193</v>
      </c>
      <c r="I443" s="4">
        <v>0.09</v>
      </c>
      <c r="J443" s="1" t="s">
        <v>78</v>
      </c>
      <c r="K443" s="10"/>
    </row>
    <row r="444" spans="1:11" x14ac:dyDescent="0.2">
      <c r="A444" s="1" t="s">
        <v>528</v>
      </c>
      <c r="B444" s="1" t="s">
        <v>42</v>
      </c>
      <c r="C444" s="1" t="s">
        <v>50</v>
      </c>
      <c r="D444" s="1" t="s">
        <v>12</v>
      </c>
      <c r="E444" s="1" t="s">
        <v>13</v>
      </c>
      <c r="F444" s="1" t="s">
        <v>2087</v>
      </c>
      <c r="G444" s="1" t="s">
        <v>1522</v>
      </c>
      <c r="H444" s="1">
        <v>87806</v>
      </c>
      <c r="I444" s="4">
        <v>0</v>
      </c>
      <c r="J444" s="1" t="s">
        <v>1083</v>
      </c>
      <c r="K444" s="10"/>
    </row>
    <row r="445" spans="1:11" x14ac:dyDescent="0.2">
      <c r="A445" s="1" t="s">
        <v>529</v>
      </c>
      <c r="B445" s="1" t="s">
        <v>26</v>
      </c>
      <c r="C445" s="1" t="s">
        <v>69</v>
      </c>
      <c r="D445" s="1" t="s">
        <v>17</v>
      </c>
      <c r="E445" s="1" t="s">
        <v>13</v>
      </c>
      <c r="F445" s="1" t="s">
        <v>2086</v>
      </c>
      <c r="G445" s="1" t="s">
        <v>1523</v>
      </c>
      <c r="H445" s="1">
        <v>63959</v>
      </c>
      <c r="I445" s="4">
        <v>0</v>
      </c>
      <c r="J445" s="1" t="s">
        <v>1083</v>
      </c>
      <c r="K445" s="10"/>
    </row>
    <row r="446" spans="1:11" x14ac:dyDescent="0.2">
      <c r="A446" s="1" t="s">
        <v>530</v>
      </c>
      <c r="B446" s="1" t="s">
        <v>11</v>
      </c>
      <c r="C446" s="1" t="s">
        <v>49</v>
      </c>
      <c r="D446" s="1" t="s">
        <v>17</v>
      </c>
      <c r="E446" s="1" t="s">
        <v>15</v>
      </c>
      <c r="F446" s="1" t="s">
        <v>2072</v>
      </c>
      <c r="G446" s="1" t="s">
        <v>1524</v>
      </c>
      <c r="H446" s="1">
        <v>234723</v>
      </c>
      <c r="I446" s="4">
        <v>0.36</v>
      </c>
      <c r="J446" s="1" t="s">
        <v>78</v>
      </c>
      <c r="K446" s="10"/>
    </row>
    <row r="447" spans="1:11" x14ac:dyDescent="0.2">
      <c r="A447" s="1" t="s">
        <v>531</v>
      </c>
      <c r="B447" s="1" t="s">
        <v>31</v>
      </c>
      <c r="C447" s="1" t="s">
        <v>76</v>
      </c>
      <c r="D447" s="1" t="s">
        <v>12</v>
      </c>
      <c r="E447" s="1" t="s">
        <v>15</v>
      </c>
      <c r="F447" s="1" t="s">
        <v>2052</v>
      </c>
      <c r="G447" s="1" t="s">
        <v>1525</v>
      </c>
      <c r="H447" s="1">
        <v>50809</v>
      </c>
      <c r="I447" s="4">
        <v>0</v>
      </c>
      <c r="J447" s="1" t="s">
        <v>77</v>
      </c>
      <c r="K447" s="10"/>
    </row>
    <row r="448" spans="1:11" x14ac:dyDescent="0.2">
      <c r="A448" s="1" t="s">
        <v>532</v>
      </c>
      <c r="B448" s="1" t="s">
        <v>84</v>
      </c>
      <c r="C448" s="1" t="s">
        <v>52</v>
      </c>
      <c r="D448" s="1" t="s">
        <v>17</v>
      </c>
      <c r="E448" s="1" t="s">
        <v>13</v>
      </c>
      <c r="F448" s="1" t="s">
        <v>2047</v>
      </c>
      <c r="G448" s="1" t="s">
        <v>1526</v>
      </c>
      <c r="H448" s="1">
        <v>77396</v>
      </c>
      <c r="I448" s="4">
        <v>0</v>
      </c>
      <c r="J448" s="1" t="s">
        <v>1086</v>
      </c>
      <c r="K448" s="10"/>
    </row>
    <row r="449" spans="1:11" x14ac:dyDescent="0.2">
      <c r="A449" s="1" t="s">
        <v>533</v>
      </c>
      <c r="B449" s="1" t="s">
        <v>84</v>
      </c>
      <c r="C449" s="1" t="s">
        <v>51</v>
      </c>
      <c r="D449" s="1" t="s">
        <v>12</v>
      </c>
      <c r="E449" s="1" t="s">
        <v>15</v>
      </c>
      <c r="F449" s="1" t="s">
        <v>2067</v>
      </c>
      <c r="G449" s="1" t="s">
        <v>1527</v>
      </c>
      <c r="H449" s="1">
        <v>89523</v>
      </c>
      <c r="I449" s="4">
        <v>0</v>
      </c>
      <c r="J449" s="1" t="s">
        <v>1085</v>
      </c>
      <c r="K449" s="10"/>
    </row>
    <row r="450" spans="1:11" x14ac:dyDescent="0.2">
      <c r="A450" s="1" t="s">
        <v>534</v>
      </c>
      <c r="B450" s="1" t="s">
        <v>20</v>
      </c>
      <c r="C450" s="1" t="s">
        <v>54</v>
      </c>
      <c r="D450" s="1" t="s">
        <v>12</v>
      </c>
      <c r="E450" s="1" t="s">
        <v>15</v>
      </c>
      <c r="F450" s="1" t="s">
        <v>2073</v>
      </c>
      <c r="G450" s="1" t="s">
        <v>1528</v>
      </c>
      <c r="H450" s="1">
        <v>86173</v>
      </c>
      <c r="I450" s="4">
        <v>0</v>
      </c>
      <c r="J450" s="1" t="s">
        <v>77</v>
      </c>
      <c r="K450" s="10"/>
    </row>
    <row r="451" spans="1:11" x14ac:dyDescent="0.2">
      <c r="A451" s="1" t="s">
        <v>535</v>
      </c>
      <c r="B451" s="1" t="s">
        <v>11</v>
      </c>
      <c r="C451" s="1" t="s">
        <v>63</v>
      </c>
      <c r="D451" s="1" t="s">
        <v>12</v>
      </c>
      <c r="E451" s="1" t="s">
        <v>22</v>
      </c>
      <c r="F451" s="1" t="s">
        <v>2083</v>
      </c>
      <c r="G451" s="1" t="s">
        <v>1529</v>
      </c>
      <c r="H451" s="1">
        <v>222224</v>
      </c>
      <c r="I451" s="4">
        <v>0.38</v>
      </c>
      <c r="J451" s="1" t="s">
        <v>1088</v>
      </c>
      <c r="K451" s="10"/>
    </row>
    <row r="452" spans="1:11" x14ac:dyDescent="0.2">
      <c r="A452" s="1" t="s">
        <v>536</v>
      </c>
      <c r="B452" s="1" t="s">
        <v>28</v>
      </c>
      <c r="C452" s="1" t="s">
        <v>58</v>
      </c>
      <c r="D452" s="1" t="s">
        <v>17</v>
      </c>
      <c r="E452" s="1" t="s">
        <v>15</v>
      </c>
      <c r="F452" s="1" t="s">
        <v>2066</v>
      </c>
      <c r="G452" s="1" t="s">
        <v>1530</v>
      </c>
      <c r="H452" s="1">
        <v>146140</v>
      </c>
      <c r="I452" s="4">
        <v>0.15</v>
      </c>
      <c r="J452" s="1" t="s">
        <v>1083</v>
      </c>
      <c r="K452" s="10"/>
    </row>
    <row r="453" spans="1:11" x14ac:dyDescent="0.2">
      <c r="A453" s="1" t="s">
        <v>537</v>
      </c>
      <c r="B453" s="1" t="s">
        <v>45</v>
      </c>
      <c r="C453" s="1" t="s">
        <v>57</v>
      </c>
      <c r="D453" s="1" t="s">
        <v>12</v>
      </c>
      <c r="E453" s="1" t="s">
        <v>13</v>
      </c>
      <c r="F453" s="1" t="s">
        <v>2061</v>
      </c>
      <c r="G453" s="1" t="s">
        <v>1531</v>
      </c>
      <c r="H453" s="1">
        <v>109456</v>
      </c>
      <c r="I453" s="4">
        <v>0.1</v>
      </c>
      <c r="J453" s="1" t="s">
        <v>1084</v>
      </c>
      <c r="K453" s="10"/>
    </row>
    <row r="454" spans="1:11" x14ac:dyDescent="0.2">
      <c r="A454" s="1" t="s">
        <v>538</v>
      </c>
      <c r="B454" s="1" t="s">
        <v>21</v>
      </c>
      <c r="C454" s="1" t="s">
        <v>58</v>
      </c>
      <c r="D454" s="1" t="s">
        <v>12</v>
      </c>
      <c r="E454" s="1" t="s">
        <v>23</v>
      </c>
      <c r="F454" s="1" t="s">
        <v>2060</v>
      </c>
      <c r="G454" s="1" t="s">
        <v>1532</v>
      </c>
      <c r="H454" s="1">
        <v>170221</v>
      </c>
      <c r="I454" s="4">
        <v>0.15</v>
      </c>
      <c r="J454" s="1" t="s">
        <v>79</v>
      </c>
      <c r="K454" s="10"/>
    </row>
    <row r="455" spans="1:11" x14ac:dyDescent="0.2">
      <c r="A455" s="1" t="s">
        <v>539</v>
      </c>
      <c r="B455" s="1" t="s">
        <v>25</v>
      </c>
      <c r="C455" s="1" t="s">
        <v>49</v>
      </c>
      <c r="D455" s="1" t="s">
        <v>12</v>
      </c>
      <c r="E455" s="1" t="s">
        <v>13</v>
      </c>
      <c r="F455" s="1" t="s">
        <v>2081</v>
      </c>
      <c r="G455" s="1" t="s">
        <v>1533</v>
      </c>
      <c r="H455" s="1">
        <v>97433</v>
      </c>
      <c r="I455" s="4">
        <v>0.05</v>
      </c>
      <c r="J455" s="1" t="s">
        <v>1083</v>
      </c>
      <c r="K455" s="10"/>
    </row>
    <row r="456" spans="1:11" x14ac:dyDescent="0.2">
      <c r="A456" s="1" t="s">
        <v>540</v>
      </c>
      <c r="B456" s="1" t="s">
        <v>44</v>
      </c>
      <c r="C456" s="1" t="s">
        <v>63</v>
      </c>
      <c r="D456" s="1" t="s">
        <v>17</v>
      </c>
      <c r="E456" s="1" t="s">
        <v>15</v>
      </c>
      <c r="F456" s="1" t="s">
        <v>2072</v>
      </c>
      <c r="G456" s="1" t="s">
        <v>1534</v>
      </c>
      <c r="H456" s="1">
        <v>59646</v>
      </c>
      <c r="I456" s="4">
        <v>0</v>
      </c>
      <c r="J456" s="1" t="s">
        <v>78</v>
      </c>
      <c r="K456" s="10"/>
    </row>
    <row r="457" spans="1:11" x14ac:dyDescent="0.2">
      <c r="A457" s="1" t="s">
        <v>541</v>
      </c>
      <c r="B457" s="1" t="s">
        <v>21</v>
      </c>
      <c r="C457" s="1" t="s">
        <v>57</v>
      </c>
      <c r="D457" s="1" t="s">
        <v>17</v>
      </c>
      <c r="E457" s="1" t="s">
        <v>15</v>
      </c>
      <c r="F457" s="1" t="s">
        <v>2061</v>
      </c>
      <c r="G457" s="1" t="s">
        <v>1535</v>
      </c>
      <c r="H457" s="1">
        <v>158787</v>
      </c>
      <c r="I457" s="4">
        <v>0.18</v>
      </c>
      <c r="J457" s="1" t="s">
        <v>82</v>
      </c>
      <c r="K457" s="10"/>
    </row>
    <row r="458" spans="1:11" x14ac:dyDescent="0.2">
      <c r="A458" s="1" t="s">
        <v>542</v>
      </c>
      <c r="B458" s="1" t="s">
        <v>39</v>
      </c>
      <c r="C458" s="1" t="s">
        <v>69</v>
      </c>
      <c r="D458" s="1" t="s">
        <v>17</v>
      </c>
      <c r="E458" s="1" t="s">
        <v>15</v>
      </c>
      <c r="F458" s="1" t="s">
        <v>2047</v>
      </c>
      <c r="G458" s="1" t="s">
        <v>1536</v>
      </c>
      <c r="H458" s="1">
        <v>83378</v>
      </c>
      <c r="I458" s="4">
        <v>0</v>
      </c>
      <c r="J458" s="1" t="s">
        <v>81</v>
      </c>
      <c r="K458" s="10"/>
    </row>
    <row r="459" spans="1:11" x14ac:dyDescent="0.2">
      <c r="A459" s="1" t="s">
        <v>543</v>
      </c>
      <c r="B459" s="1" t="s">
        <v>84</v>
      </c>
      <c r="C459" s="1" t="s">
        <v>74</v>
      </c>
      <c r="D459" s="1" t="s">
        <v>12</v>
      </c>
      <c r="E459" s="1" t="s">
        <v>23</v>
      </c>
      <c r="F459" s="1" t="s">
        <v>2071</v>
      </c>
      <c r="G459" s="1" t="s">
        <v>1537</v>
      </c>
      <c r="H459" s="1">
        <v>88895</v>
      </c>
      <c r="I459" s="4">
        <v>0</v>
      </c>
      <c r="J459" s="1" t="s">
        <v>1084</v>
      </c>
      <c r="K459" s="10"/>
    </row>
    <row r="460" spans="1:11" x14ac:dyDescent="0.2">
      <c r="A460" s="1" t="s">
        <v>544</v>
      </c>
      <c r="B460" s="1" t="s">
        <v>21</v>
      </c>
      <c r="C460" s="1" t="s">
        <v>74</v>
      </c>
      <c r="D460" s="1" t="s">
        <v>17</v>
      </c>
      <c r="E460" s="1" t="s">
        <v>15</v>
      </c>
      <c r="F460" s="1" t="s">
        <v>2062</v>
      </c>
      <c r="G460" s="1" t="s">
        <v>1538</v>
      </c>
      <c r="H460" s="1">
        <v>168846</v>
      </c>
      <c r="I460" s="4">
        <v>0.24</v>
      </c>
      <c r="J460" s="1" t="s">
        <v>77</v>
      </c>
      <c r="K460" s="10"/>
    </row>
    <row r="461" spans="1:11" x14ac:dyDescent="0.2">
      <c r="A461" s="1" t="s">
        <v>545</v>
      </c>
      <c r="B461" s="1" t="s">
        <v>38</v>
      </c>
      <c r="C461" s="1" t="s">
        <v>70</v>
      </c>
      <c r="D461" s="1" t="s">
        <v>17</v>
      </c>
      <c r="E461" s="1" t="s">
        <v>15</v>
      </c>
      <c r="F461" s="1" t="s">
        <v>2072</v>
      </c>
      <c r="G461" s="1" t="s">
        <v>1539</v>
      </c>
      <c r="H461" s="1">
        <v>43336</v>
      </c>
      <c r="I461" s="4">
        <v>0</v>
      </c>
      <c r="J461" s="1" t="s">
        <v>1087</v>
      </c>
      <c r="K461" s="10"/>
    </row>
    <row r="462" spans="1:11" x14ac:dyDescent="0.2">
      <c r="A462" s="1" t="s">
        <v>546</v>
      </c>
      <c r="B462" s="1" t="s">
        <v>28</v>
      </c>
      <c r="C462" s="1" t="s">
        <v>75</v>
      </c>
      <c r="D462" s="1" t="s">
        <v>17</v>
      </c>
      <c r="E462" s="1" t="s">
        <v>23</v>
      </c>
      <c r="F462" s="1" t="s">
        <v>2078</v>
      </c>
      <c r="G462" s="1" t="s">
        <v>1540</v>
      </c>
      <c r="H462" s="1">
        <v>127801</v>
      </c>
      <c r="I462" s="4">
        <v>0.15</v>
      </c>
      <c r="J462" s="1" t="s">
        <v>1085</v>
      </c>
      <c r="K462" s="10"/>
    </row>
    <row r="463" spans="1:11" x14ac:dyDescent="0.2">
      <c r="A463" s="1" t="s">
        <v>547</v>
      </c>
      <c r="B463" s="1" t="s">
        <v>42</v>
      </c>
      <c r="C463" s="1" t="s">
        <v>54</v>
      </c>
      <c r="D463" s="1" t="s">
        <v>17</v>
      </c>
      <c r="E463" s="1" t="s">
        <v>22</v>
      </c>
      <c r="F463" s="1" t="s">
        <v>2083</v>
      </c>
      <c r="G463" s="1" t="s">
        <v>1541</v>
      </c>
      <c r="H463" s="1">
        <v>76352</v>
      </c>
      <c r="I463" s="4">
        <v>0</v>
      </c>
      <c r="J463" s="1" t="s">
        <v>1087</v>
      </c>
      <c r="K463" s="10"/>
    </row>
    <row r="464" spans="1:11" x14ac:dyDescent="0.2">
      <c r="A464" s="1" t="s">
        <v>548</v>
      </c>
      <c r="B464" s="1" t="s">
        <v>11</v>
      </c>
      <c r="C464" s="1" t="s">
        <v>73</v>
      </c>
      <c r="D464" s="1" t="s">
        <v>17</v>
      </c>
      <c r="E464" s="1" t="s">
        <v>13</v>
      </c>
      <c r="F464" s="1" t="s">
        <v>2068</v>
      </c>
      <c r="G464" s="1" t="s">
        <v>1542</v>
      </c>
      <c r="H464" s="1">
        <v>250767</v>
      </c>
      <c r="I464" s="4">
        <v>0.38</v>
      </c>
      <c r="J464" s="1" t="s">
        <v>1083</v>
      </c>
      <c r="K464" s="10"/>
    </row>
    <row r="465" spans="1:11" x14ac:dyDescent="0.2">
      <c r="A465" s="1" t="s">
        <v>549</v>
      </c>
      <c r="B465" s="1" t="s">
        <v>11</v>
      </c>
      <c r="C465" s="1" t="s">
        <v>74</v>
      </c>
      <c r="D465" s="1" t="s">
        <v>17</v>
      </c>
      <c r="E465" s="1" t="s">
        <v>13</v>
      </c>
      <c r="F465" s="1" t="s">
        <v>2050</v>
      </c>
      <c r="G465" s="1" t="s">
        <v>1543</v>
      </c>
      <c r="H465" s="1">
        <v>223055</v>
      </c>
      <c r="I465" s="4">
        <v>0.3</v>
      </c>
      <c r="J465" s="1" t="s">
        <v>1088</v>
      </c>
      <c r="K465" s="10"/>
    </row>
    <row r="466" spans="1:11" x14ac:dyDescent="0.2">
      <c r="A466" s="1" t="s">
        <v>550</v>
      </c>
      <c r="B466" s="1" t="s">
        <v>21</v>
      </c>
      <c r="C466" s="1" t="s">
        <v>66</v>
      </c>
      <c r="D466" s="1" t="s">
        <v>17</v>
      </c>
      <c r="E466" s="1" t="s">
        <v>23</v>
      </c>
      <c r="F466" s="1" t="s">
        <v>2062</v>
      </c>
      <c r="G466" s="1" t="s">
        <v>1544</v>
      </c>
      <c r="H466" s="1">
        <v>189680</v>
      </c>
      <c r="I466" s="4">
        <v>0.23</v>
      </c>
      <c r="J466" s="1" t="s">
        <v>83</v>
      </c>
      <c r="K466" s="10"/>
    </row>
    <row r="467" spans="1:11" x14ac:dyDescent="0.2">
      <c r="A467" s="1" t="s">
        <v>551</v>
      </c>
      <c r="B467" s="1" t="s">
        <v>26</v>
      </c>
      <c r="C467" s="1" t="s">
        <v>67</v>
      </c>
      <c r="D467" s="1" t="s">
        <v>17</v>
      </c>
      <c r="E467" s="1" t="s">
        <v>13</v>
      </c>
      <c r="F467" s="1" t="s">
        <v>2051</v>
      </c>
      <c r="G467" s="1" t="s">
        <v>1545</v>
      </c>
      <c r="H467" s="1">
        <v>71167</v>
      </c>
      <c r="I467" s="4">
        <v>0</v>
      </c>
      <c r="J467" s="1" t="s">
        <v>1088</v>
      </c>
      <c r="K467" s="10"/>
    </row>
    <row r="468" spans="1:11" x14ac:dyDescent="0.2">
      <c r="A468" s="1" t="s">
        <v>552</v>
      </c>
      <c r="B468" s="1" t="s">
        <v>24</v>
      </c>
      <c r="C468" s="1" t="s">
        <v>68</v>
      </c>
      <c r="D468" s="1" t="s">
        <v>12</v>
      </c>
      <c r="E468" s="1" t="s">
        <v>13</v>
      </c>
      <c r="F468" s="1" t="s">
        <v>2048</v>
      </c>
      <c r="G468" s="1" t="s">
        <v>1546</v>
      </c>
      <c r="H468" s="1">
        <v>76027</v>
      </c>
      <c r="I468" s="4">
        <v>0</v>
      </c>
      <c r="J468" s="1" t="s">
        <v>1083</v>
      </c>
      <c r="K468" s="10"/>
    </row>
    <row r="469" spans="1:11" x14ac:dyDescent="0.2">
      <c r="A469" s="1" t="s">
        <v>553</v>
      </c>
      <c r="B469" s="1" t="s">
        <v>21</v>
      </c>
      <c r="C469" s="1" t="s">
        <v>66</v>
      </c>
      <c r="D469" s="1" t="s">
        <v>17</v>
      </c>
      <c r="E469" s="1" t="s">
        <v>23</v>
      </c>
      <c r="F469" s="1" t="s">
        <v>2082</v>
      </c>
      <c r="G469" s="1" t="s">
        <v>1547</v>
      </c>
      <c r="H469" s="1">
        <v>183113</v>
      </c>
      <c r="I469" s="4">
        <v>0.24</v>
      </c>
      <c r="J469" s="1" t="s">
        <v>80</v>
      </c>
      <c r="K469" s="10"/>
    </row>
    <row r="470" spans="1:11" x14ac:dyDescent="0.2">
      <c r="A470" s="1" t="s">
        <v>554</v>
      </c>
      <c r="B470" s="1" t="s">
        <v>30</v>
      </c>
      <c r="C470" s="1" t="s">
        <v>55</v>
      </c>
      <c r="D470" s="1" t="s">
        <v>17</v>
      </c>
      <c r="E470" s="1" t="s">
        <v>22</v>
      </c>
      <c r="F470" s="1" t="s">
        <v>2070</v>
      </c>
      <c r="G470" s="1" t="s">
        <v>1548</v>
      </c>
      <c r="H470" s="1">
        <v>67753</v>
      </c>
      <c r="I470" s="4">
        <v>0</v>
      </c>
      <c r="J470" s="1" t="s">
        <v>1085</v>
      </c>
      <c r="K470" s="10"/>
    </row>
    <row r="471" spans="1:11" x14ac:dyDescent="0.2">
      <c r="A471" s="1" t="s">
        <v>555</v>
      </c>
      <c r="B471" s="1" t="s">
        <v>25</v>
      </c>
      <c r="C471" s="1" t="s">
        <v>54</v>
      </c>
      <c r="D471" s="1" t="s">
        <v>17</v>
      </c>
      <c r="E471" s="1" t="s">
        <v>22</v>
      </c>
      <c r="F471" s="1" t="s">
        <v>2058</v>
      </c>
      <c r="G471" s="1" t="s">
        <v>1549</v>
      </c>
      <c r="H471" s="1">
        <v>63744</v>
      </c>
      <c r="I471" s="4">
        <v>0.08</v>
      </c>
      <c r="J471" s="1" t="s">
        <v>1087</v>
      </c>
      <c r="K471" s="10"/>
    </row>
    <row r="472" spans="1:11" x14ac:dyDescent="0.2">
      <c r="A472" s="1" t="s">
        <v>556</v>
      </c>
      <c r="B472" s="1" t="s">
        <v>18</v>
      </c>
      <c r="C472" s="1" t="s">
        <v>67</v>
      </c>
      <c r="D472" s="1" t="s">
        <v>12</v>
      </c>
      <c r="E472" s="1" t="s">
        <v>15</v>
      </c>
      <c r="F472" s="1" t="s">
        <v>2049</v>
      </c>
      <c r="G472" s="1" t="s">
        <v>1108</v>
      </c>
      <c r="H472" s="1">
        <v>92209</v>
      </c>
      <c r="I472" s="4">
        <v>0</v>
      </c>
      <c r="J472" s="1" t="s">
        <v>78</v>
      </c>
      <c r="K472" s="10"/>
    </row>
    <row r="473" spans="1:11" x14ac:dyDescent="0.2">
      <c r="A473" s="1" t="s">
        <v>2094</v>
      </c>
      <c r="B473" s="1" t="s">
        <v>28</v>
      </c>
      <c r="C473" s="1" t="s">
        <v>53</v>
      </c>
      <c r="D473" s="1" t="s">
        <v>17</v>
      </c>
      <c r="E473" s="1" t="s">
        <v>22</v>
      </c>
      <c r="F473" s="1" t="s">
        <v>2057</v>
      </c>
      <c r="G473" s="1" t="s">
        <v>1550</v>
      </c>
      <c r="H473" s="1">
        <v>157487</v>
      </c>
      <c r="I473" s="4">
        <v>0.12</v>
      </c>
      <c r="J473" s="1" t="s">
        <v>1085</v>
      </c>
      <c r="K473" s="10"/>
    </row>
    <row r="474" spans="1:11" x14ac:dyDescent="0.2">
      <c r="A474" s="1" t="s">
        <v>557</v>
      </c>
      <c r="B474" s="1" t="s">
        <v>84</v>
      </c>
      <c r="C474" s="1" t="s">
        <v>60</v>
      </c>
      <c r="D474" s="1" t="s">
        <v>17</v>
      </c>
      <c r="E474" s="1" t="s">
        <v>23</v>
      </c>
      <c r="F474" s="1" t="s">
        <v>2081</v>
      </c>
      <c r="G474" s="1" t="s">
        <v>1551</v>
      </c>
      <c r="H474" s="1">
        <v>99697</v>
      </c>
      <c r="I474" s="4">
        <v>0</v>
      </c>
      <c r="J474" s="1" t="s">
        <v>80</v>
      </c>
      <c r="K474" s="10"/>
    </row>
    <row r="475" spans="1:11" x14ac:dyDescent="0.2">
      <c r="A475" s="1" t="s">
        <v>558</v>
      </c>
      <c r="B475" s="1" t="s">
        <v>42</v>
      </c>
      <c r="C475" s="1" t="s">
        <v>49</v>
      </c>
      <c r="D475" s="1" t="s">
        <v>17</v>
      </c>
      <c r="E475" s="1" t="s">
        <v>15</v>
      </c>
      <c r="F475" s="1" t="s">
        <v>2062</v>
      </c>
      <c r="G475" s="1" t="s">
        <v>1552</v>
      </c>
      <c r="H475" s="1">
        <v>90770</v>
      </c>
      <c r="I475" s="4">
        <v>0</v>
      </c>
      <c r="J475" s="1" t="s">
        <v>1088</v>
      </c>
      <c r="K475" s="10"/>
    </row>
    <row r="476" spans="1:11" x14ac:dyDescent="0.2">
      <c r="A476" s="1" t="s">
        <v>559</v>
      </c>
      <c r="B476" s="1" t="s">
        <v>31</v>
      </c>
      <c r="C476" s="1" t="s">
        <v>64</v>
      </c>
      <c r="D476" s="1" t="s">
        <v>12</v>
      </c>
      <c r="E476" s="1" t="s">
        <v>15</v>
      </c>
      <c r="F476" s="1" t="s">
        <v>2061</v>
      </c>
      <c r="G476" s="1" t="s">
        <v>1553</v>
      </c>
      <c r="H476" s="1">
        <v>55369</v>
      </c>
      <c r="I476" s="4">
        <v>0</v>
      </c>
      <c r="J476" s="1" t="s">
        <v>1085</v>
      </c>
      <c r="K476" s="10"/>
    </row>
    <row r="477" spans="1:11" x14ac:dyDescent="0.2">
      <c r="A477" s="1" t="s">
        <v>560</v>
      </c>
      <c r="B477" s="1" t="s">
        <v>47</v>
      </c>
      <c r="C477" s="1" t="s">
        <v>57</v>
      </c>
      <c r="D477" s="1" t="s">
        <v>12</v>
      </c>
      <c r="E477" s="1" t="s">
        <v>23</v>
      </c>
      <c r="F477" s="1" t="s">
        <v>2048</v>
      </c>
      <c r="G477" s="1" t="s">
        <v>1554</v>
      </c>
      <c r="H477" s="1">
        <v>69578</v>
      </c>
      <c r="I477" s="4">
        <v>0</v>
      </c>
      <c r="J477" s="1" t="s">
        <v>80</v>
      </c>
      <c r="K477" s="10"/>
    </row>
    <row r="478" spans="1:11" x14ac:dyDescent="0.2">
      <c r="A478" s="1" t="s">
        <v>561</v>
      </c>
      <c r="B478" s="1" t="s">
        <v>21</v>
      </c>
      <c r="C478" s="1" t="s">
        <v>59</v>
      </c>
      <c r="D478" s="1" t="s">
        <v>17</v>
      </c>
      <c r="E478" s="1" t="s">
        <v>13</v>
      </c>
      <c r="F478" s="1" t="s">
        <v>2059</v>
      </c>
      <c r="G478" s="1" t="s">
        <v>1555</v>
      </c>
      <c r="H478" s="1">
        <v>167526</v>
      </c>
      <c r="I478" s="4">
        <v>0.26</v>
      </c>
      <c r="J478" s="1" t="s">
        <v>1086</v>
      </c>
      <c r="K478" s="10"/>
    </row>
    <row r="479" spans="1:11" x14ac:dyDescent="0.2">
      <c r="A479" s="1" t="s">
        <v>562</v>
      </c>
      <c r="B479" s="1" t="s">
        <v>47</v>
      </c>
      <c r="C479" s="1" t="s">
        <v>57</v>
      </c>
      <c r="D479" s="1" t="s">
        <v>12</v>
      </c>
      <c r="E479" s="1" t="s">
        <v>23</v>
      </c>
      <c r="F479" s="1" t="s">
        <v>2081</v>
      </c>
      <c r="G479" s="1" t="s">
        <v>1556</v>
      </c>
      <c r="H479" s="1">
        <v>65507</v>
      </c>
      <c r="I479" s="4">
        <v>0</v>
      </c>
      <c r="J479" s="1" t="s">
        <v>79</v>
      </c>
      <c r="K479" s="10"/>
    </row>
    <row r="480" spans="1:11" x14ac:dyDescent="0.2">
      <c r="A480" s="1" t="s">
        <v>563</v>
      </c>
      <c r="B480" s="1" t="s">
        <v>29</v>
      </c>
      <c r="C480" s="1" t="s">
        <v>58</v>
      </c>
      <c r="D480" s="1" t="s">
        <v>17</v>
      </c>
      <c r="E480" s="1" t="s">
        <v>23</v>
      </c>
      <c r="F480" s="1" t="s">
        <v>2083</v>
      </c>
      <c r="G480" s="1" t="s">
        <v>1557</v>
      </c>
      <c r="H480" s="1">
        <v>108268</v>
      </c>
      <c r="I480" s="4">
        <v>0.09</v>
      </c>
      <c r="J480" s="1" t="s">
        <v>83</v>
      </c>
      <c r="K480" s="10"/>
    </row>
    <row r="481" spans="1:11" x14ac:dyDescent="0.2">
      <c r="A481" s="1" t="s">
        <v>564</v>
      </c>
      <c r="B481" s="1" t="s">
        <v>24</v>
      </c>
      <c r="C481" s="1" t="s">
        <v>49</v>
      </c>
      <c r="D481" s="1" t="s">
        <v>17</v>
      </c>
      <c r="E481" s="1" t="s">
        <v>15</v>
      </c>
      <c r="F481" s="1" t="s">
        <v>2064</v>
      </c>
      <c r="G481" s="1" t="s">
        <v>1558</v>
      </c>
      <c r="H481" s="1">
        <v>80055</v>
      </c>
      <c r="I481" s="4">
        <v>0</v>
      </c>
      <c r="J481" s="1" t="s">
        <v>81</v>
      </c>
      <c r="K481" s="10"/>
    </row>
    <row r="482" spans="1:11" x14ac:dyDescent="0.2">
      <c r="A482" s="1" t="s">
        <v>565</v>
      </c>
      <c r="B482" s="1" t="s">
        <v>84</v>
      </c>
      <c r="C482" s="1" t="s">
        <v>62</v>
      </c>
      <c r="D482" s="1" t="s">
        <v>17</v>
      </c>
      <c r="E482" s="1" t="s">
        <v>23</v>
      </c>
      <c r="F482" s="1" t="s">
        <v>2079</v>
      </c>
      <c r="G482" s="1" t="s">
        <v>1559</v>
      </c>
      <c r="H482" s="1">
        <v>76802</v>
      </c>
      <c r="I482" s="4">
        <v>0</v>
      </c>
      <c r="J482" s="1" t="s">
        <v>79</v>
      </c>
      <c r="K482" s="10"/>
    </row>
    <row r="483" spans="1:11" x14ac:dyDescent="0.2">
      <c r="A483" s="1" t="s">
        <v>566</v>
      </c>
      <c r="B483" s="1" t="s">
        <v>11</v>
      </c>
      <c r="C483" s="1" t="s">
        <v>64</v>
      </c>
      <c r="D483" s="1" t="s">
        <v>17</v>
      </c>
      <c r="E483" s="1" t="s">
        <v>15</v>
      </c>
      <c r="F483" s="1" t="s">
        <v>2087</v>
      </c>
      <c r="G483" s="1" t="s">
        <v>1560</v>
      </c>
      <c r="H483" s="1">
        <v>253249</v>
      </c>
      <c r="I483" s="4">
        <v>0.31</v>
      </c>
      <c r="J483" s="1" t="s">
        <v>1087</v>
      </c>
      <c r="K483" s="10"/>
    </row>
    <row r="484" spans="1:11" x14ac:dyDescent="0.2">
      <c r="A484" s="1" t="s">
        <v>567</v>
      </c>
      <c r="B484" s="1" t="s">
        <v>36</v>
      </c>
      <c r="C484" s="1" t="s">
        <v>70</v>
      </c>
      <c r="D484" s="1" t="s">
        <v>12</v>
      </c>
      <c r="E484" s="1" t="s">
        <v>15</v>
      </c>
      <c r="F484" s="1" t="s">
        <v>2080</v>
      </c>
      <c r="G484" s="1" t="s">
        <v>1561</v>
      </c>
      <c r="H484" s="1">
        <v>78388</v>
      </c>
      <c r="I484" s="4">
        <v>0</v>
      </c>
      <c r="J484" s="1" t="s">
        <v>77</v>
      </c>
      <c r="K484" s="10"/>
    </row>
    <row r="485" spans="1:11" x14ac:dyDescent="0.2">
      <c r="A485" s="1" t="s">
        <v>568</v>
      </c>
      <c r="B485" s="1" t="s">
        <v>11</v>
      </c>
      <c r="C485" s="1" t="s">
        <v>54</v>
      </c>
      <c r="D485" s="1" t="s">
        <v>17</v>
      </c>
      <c r="E485" s="1" t="s">
        <v>13</v>
      </c>
      <c r="F485" s="1" t="s">
        <v>2078</v>
      </c>
      <c r="G485" s="1" t="s">
        <v>1562</v>
      </c>
      <c r="H485" s="1">
        <v>249870</v>
      </c>
      <c r="I485" s="4">
        <v>0.34</v>
      </c>
      <c r="J485" s="1" t="s">
        <v>1084</v>
      </c>
      <c r="K485" s="10"/>
    </row>
    <row r="486" spans="1:11" x14ac:dyDescent="0.2">
      <c r="A486" s="1" t="s">
        <v>569</v>
      </c>
      <c r="B486" s="1" t="s">
        <v>28</v>
      </c>
      <c r="C486" s="1" t="s">
        <v>71</v>
      </c>
      <c r="D486" s="1" t="s">
        <v>17</v>
      </c>
      <c r="E486" s="1" t="s">
        <v>15</v>
      </c>
      <c r="F486" s="1" t="s">
        <v>2067</v>
      </c>
      <c r="G486" s="1" t="s">
        <v>1563</v>
      </c>
      <c r="H486" s="1">
        <v>148321</v>
      </c>
      <c r="I486" s="4">
        <v>0.15</v>
      </c>
      <c r="J486" s="1" t="s">
        <v>81</v>
      </c>
      <c r="K486" s="10"/>
    </row>
    <row r="487" spans="1:11" x14ac:dyDescent="0.2">
      <c r="A487" s="1" t="s">
        <v>570</v>
      </c>
      <c r="B487" s="1" t="s">
        <v>37</v>
      </c>
      <c r="C487" s="1" t="s">
        <v>54</v>
      </c>
      <c r="D487" s="1" t="s">
        <v>12</v>
      </c>
      <c r="E487" s="1" t="s">
        <v>15</v>
      </c>
      <c r="F487" s="1" t="s">
        <v>2080</v>
      </c>
      <c r="G487" s="1" t="s">
        <v>1564</v>
      </c>
      <c r="H487" s="1">
        <v>90258</v>
      </c>
      <c r="I487" s="4">
        <v>0</v>
      </c>
      <c r="J487" s="1" t="s">
        <v>77</v>
      </c>
      <c r="K487" s="10"/>
    </row>
    <row r="488" spans="1:11" x14ac:dyDescent="0.2">
      <c r="A488" s="1" t="s">
        <v>571</v>
      </c>
      <c r="B488" s="1" t="s">
        <v>46</v>
      </c>
      <c r="C488" s="1" t="s">
        <v>50</v>
      </c>
      <c r="D488" s="1" t="s">
        <v>12</v>
      </c>
      <c r="E488" s="1" t="s">
        <v>22</v>
      </c>
      <c r="F488" s="1" t="s">
        <v>2081</v>
      </c>
      <c r="G488" s="1" t="s">
        <v>1565</v>
      </c>
      <c r="H488" s="1">
        <v>72486</v>
      </c>
      <c r="I488" s="4">
        <v>0</v>
      </c>
      <c r="J488" s="1" t="s">
        <v>1083</v>
      </c>
      <c r="K488" s="10"/>
    </row>
    <row r="489" spans="1:11" x14ac:dyDescent="0.2">
      <c r="A489" s="1" t="s">
        <v>572</v>
      </c>
      <c r="B489" s="1" t="s">
        <v>84</v>
      </c>
      <c r="C489" s="1" t="s">
        <v>73</v>
      </c>
      <c r="D489" s="1" t="s">
        <v>17</v>
      </c>
      <c r="E489" s="1" t="s">
        <v>23</v>
      </c>
      <c r="F489" s="1" t="s">
        <v>2055</v>
      </c>
      <c r="G489" s="1" t="s">
        <v>1566</v>
      </c>
      <c r="H489" s="1">
        <v>95499</v>
      </c>
      <c r="I489" s="4">
        <v>0</v>
      </c>
      <c r="J489" s="1" t="s">
        <v>83</v>
      </c>
      <c r="K489" s="10"/>
    </row>
    <row r="490" spans="1:11" x14ac:dyDescent="0.2">
      <c r="A490" s="1" t="s">
        <v>573</v>
      </c>
      <c r="B490" s="1" t="s">
        <v>84</v>
      </c>
      <c r="C490" s="1" t="s">
        <v>72</v>
      </c>
      <c r="D490" s="1" t="s">
        <v>12</v>
      </c>
      <c r="E490" s="1" t="s">
        <v>23</v>
      </c>
      <c r="F490" s="1" t="s">
        <v>2073</v>
      </c>
      <c r="G490" s="1" t="s">
        <v>1567</v>
      </c>
      <c r="H490" s="1">
        <v>90212</v>
      </c>
      <c r="I490" s="4">
        <v>0</v>
      </c>
      <c r="J490" s="1" t="s">
        <v>83</v>
      </c>
      <c r="K490" s="10"/>
    </row>
    <row r="491" spans="1:11" x14ac:dyDescent="0.2">
      <c r="A491" s="1" t="s">
        <v>574</v>
      </c>
      <c r="B491" s="1" t="s">
        <v>11</v>
      </c>
      <c r="C491" s="1" t="s">
        <v>60</v>
      </c>
      <c r="D491" s="1" t="s">
        <v>17</v>
      </c>
      <c r="E491" s="1" t="s">
        <v>15</v>
      </c>
      <c r="F491" s="1" t="s">
        <v>2085</v>
      </c>
      <c r="G491" s="1" t="s">
        <v>1568</v>
      </c>
      <c r="H491" s="1">
        <v>254057</v>
      </c>
      <c r="I491" s="4">
        <v>0.39</v>
      </c>
      <c r="J491" s="1" t="s">
        <v>78</v>
      </c>
      <c r="K491" s="10"/>
    </row>
    <row r="492" spans="1:11" x14ac:dyDescent="0.2">
      <c r="A492" s="1" t="s">
        <v>575</v>
      </c>
      <c r="B492" s="1" t="s">
        <v>38</v>
      </c>
      <c r="C492" s="1" t="s">
        <v>56</v>
      </c>
      <c r="D492" s="1" t="s">
        <v>12</v>
      </c>
      <c r="E492" s="1" t="s">
        <v>23</v>
      </c>
      <c r="F492" s="1" t="s">
        <v>2079</v>
      </c>
      <c r="G492" s="1" t="s">
        <v>1569</v>
      </c>
      <c r="H492" s="1">
        <v>43001</v>
      </c>
      <c r="I492" s="4">
        <v>0</v>
      </c>
      <c r="J492" s="1" t="s">
        <v>1087</v>
      </c>
      <c r="K492" s="10"/>
    </row>
    <row r="493" spans="1:11" x14ac:dyDescent="0.2">
      <c r="A493" s="1" t="s">
        <v>576</v>
      </c>
      <c r="B493" s="1" t="s">
        <v>25</v>
      </c>
      <c r="C493" s="1" t="s">
        <v>50</v>
      </c>
      <c r="D493" s="1" t="s">
        <v>17</v>
      </c>
      <c r="E493" s="1" t="s">
        <v>23</v>
      </c>
      <c r="F493" s="1" t="s">
        <v>2080</v>
      </c>
      <c r="G493" s="1" t="s">
        <v>1570</v>
      </c>
      <c r="H493" s="1">
        <v>85120</v>
      </c>
      <c r="I493" s="4">
        <v>0.09</v>
      </c>
      <c r="J493" s="1" t="s">
        <v>1083</v>
      </c>
      <c r="K493" s="10"/>
    </row>
    <row r="494" spans="1:11" x14ac:dyDescent="0.2">
      <c r="A494" s="1" t="s">
        <v>577</v>
      </c>
      <c r="B494" s="1" t="s">
        <v>38</v>
      </c>
      <c r="C494" s="1" t="s">
        <v>56</v>
      </c>
      <c r="D494" s="1" t="s">
        <v>17</v>
      </c>
      <c r="E494" s="1" t="s">
        <v>23</v>
      </c>
      <c r="F494" s="1" t="s">
        <v>2055</v>
      </c>
      <c r="G494" s="1" t="s">
        <v>1571</v>
      </c>
      <c r="H494" s="1">
        <v>52200</v>
      </c>
      <c r="I494" s="4">
        <v>0</v>
      </c>
      <c r="J494" s="1" t="s">
        <v>1088</v>
      </c>
      <c r="K494" s="10"/>
    </row>
    <row r="495" spans="1:11" x14ac:dyDescent="0.2">
      <c r="A495" s="1" t="s">
        <v>578</v>
      </c>
      <c r="B495" s="1" t="s">
        <v>28</v>
      </c>
      <c r="C495" s="1" t="s">
        <v>75</v>
      </c>
      <c r="D495" s="1" t="s">
        <v>12</v>
      </c>
      <c r="E495" s="1" t="s">
        <v>13</v>
      </c>
      <c r="F495" s="1" t="s">
        <v>2080</v>
      </c>
      <c r="G495" s="1" t="s">
        <v>1572</v>
      </c>
      <c r="H495" s="1">
        <v>150855</v>
      </c>
      <c r="I495" s="4">
        <v>0.11</v>
      </c>
      <c r="J495" s="1" t="s">
        <v>1085</v>
      </c>
      <c r="K495" s="10"/>
    </row>
    <row r="496" spans="1:11" x14ac:dyDescent="0.2">
      <c r="A496" s="1" t="s">
        <v>579</v>
      </c>
      <c r="B496" s="1" t="s">
        <v>16</v>
      </c>
      <c r="C496" s="1" t="s">
        <v>50</v>
      </c>
      <c r="D496" s="1" t="s">
        <v>12</v>
      </c>
      <c r="E496" s="1" t="s">
        <v>23</v>
      </c>
      <c r="F496" s="1" t="s">
        <v>2073</v>
      </c>
      <c r="G496" s="1" t="s">
        <v>1573</v>
      </c>
      <c r="H496" s="1">
        <v>65702</v>
      </c>
      <c r="I496" s="4">
        <v>0</v>
      </c>
      <c r="J496" s="1" t="s">
        <v>1088</v>
      </c>
      <c r="K496" s="10"/>
    </row>
    <row r="497" spans="1:11" x14ac:dyDescent="0.2">
      <c r="A497" s="1" t="s">
        <v>580</v>
      </c>
      <c r="B497" s="1" t="s">
        <v>21</v>
      </c>
      <c r="C497" s="1" t="s">
        <v>73</v>
      </c>
      <c r="D497" s="1" t="s">
        <v>17</v>
      </c>
      <c r="E497" s="1" t="s">
        <v>15</v>
      </c>
      <c r="F497" s="1" t="s">
        <v>2079</v>
      </c>
      <c r="G497" s="1" t="s">
        <v>1574</v>
      </c>
      <c r="H497" s="1">
        <v>162038</v>
      </c>
      <c r="I497" s="4">
        <v>0.24</v>
      </c>
      <c r="J497" s="1" t="s">
        <v>77</v>
      </c>
      <c r="K497" s="10"/>
    </row>
    <row r="498" spans="1:11" x14ac:dyDescent="0.2">
      <c r="A498" s="1" t="s">
        <v>581</v>
      </c>
      <c r="B498" s="1" t="s">
        <v>28</v>
      </c>
      <c r="C498" s="1" t="s">
        <v>60</v>
      </c>
      <c r="D498" s="1" t="s">
        <v>12</v>
      </c>
      <c r="E498" s="1" t="s">
        <v>15</v>
      </c>
      <c r="F498" s="1" t="s">
        <v>2053</v>
      </c>
      <c r="G498" s="1" t="s">
        <v>1575</v>
      </c>
      <c r="H498" s="1">
        <v>157057</v>
      </c>
      <c r="I498" s="4">
        <v>0.1</v>
      </c>
      <c r="J498" s="1" t="s">
        <v>1088</v>
      </c>
      <c r="K498" s="10"/>
    </row>
    <row r="499" spans="1:11" x14ac:dyDescent="0.2">
      <c r="A499" s="1" t="s">
        <v>582</v>
      </c>
      <c r="B499" s="1" t="s">
        <v>29</v>
      </c>
      <c r="C499" s="1" t="s">
        <v>49</v>
      </c>
      <c r="D499" s="1" t="s">
        <v>17</v>
      </c>
      <c r="E499" s="1" t="s">
        <v>13</v>
      </c>
      <c r="F499" s="1" t="s">
        <v>2077</v>
      </c>
      <c r="G499" s="1" t="s">
        <v>1576</v>
      </c>
      <c r="H499" s="1">
        <v>127559</v>
      </c>
      <c r="I499" s="4">
        <v>0.1</v>
      </c>
      <c r="J499" s="1" t="s">
        <v>1087</v>
      </c>
      <c r="K499" s="10"/>
    </row>
    <row r="500" spans="1:11" x14ac:dyDescent="0.2">
      <c r="A500" s="1" t="s">
        <v>583</v>
      </c>
      <c r="B500" s="1" t="s">
        <v>47</v>
      </c>
      <c r="C500" s="1" t="s">
        <v>66</v>
      </c>
      <c r="D500" s="1" t="s">
        <v>12</v>
      </c>
      <c r="E500" s="1" t="s">
        <v>13</v>
      </c>
      <c r="F500" s="1" t="s">
        <v>2085</v>
      </c>
      <c r="G500" s="1" t="s">
        <v>1577</v>
      </c>
      <c r="H500" s="1">
        <v>62644</v>
      </c>
      <c r="I500" s="4">
        <v>0</v>
      </c>
      <c r="J500" s="1" t="s">
        <v>1083</v>
      </c>
      <c r="K500" s="10"/>
    </row>
    <row r="501" spans="1:11" x14ac:dyDescent="0.2">
      <c r="A501" s="1" t="s">
        <v>584</v>
      </c>
      <c r="B501" s="1" t="s">
        <v>33</v>
      </c>
      <c r="C501" s="1" t="s">
        <v>50</v>
      </c>
      <c r="D501" s="1" t="s">
        <v>17</v>
      </c>
      <c r="E501" s="1" t="s">
        <v>15</v>
      </c>
      <c r="F501" s="1" t="s">
        <v>2049</v>
      </c>
      <c r="G501" s="1" t="s">
        <v>1578</v>
      </c>
      <c r="H501" s="1">
        <v>73907</v>
      </c>
      <c r="I501" s="4">
        <v>0</v>
      </c>
      <c r="J501" s="1" t="s">
        <v>78</v>
      </c>
      <c r="K501" s="10"/>
    </row>
    <row r="502" spans="1:11" x14ac:dyDescent="0.2">
      <c r="A502" s="1" t="s">
        <v>585</v>
      </c>
      <c r="B502" s="1" t="s">
        <v>84</v>
      </c>
      <c r="C502" s="1" t="s">
        <v>55</v>
      </c>
      <c r="D502" s="1" t="s">
        <v>12</v>
      </c>
      <c r="E502" s="1" t="s">
        <v>13</v>
      </c>
      <c r="F502" s="1" t="s">
        <v>2063</v>
      </c>
      <c r="G502" s="1" t="s">
        <v>1579</v>
      </c>
      <c r="H502" s="1">
        <v>90040</v>
      </c>
      <c r="I502" s="4">
        <v>0</v>
      </c>
      <c r="J502" s="1" t="s">
        <v>1084</v>
      </c>
      <c r="K502" s="10"/>
    </row>
    <row r="503" spans="1:11" x14ac:dyDescent="0.2">
      <c r="A503" s="1" t="s">
        <v>586</v>
      </c>
      <c r="B503" s="1" t="s">
        <v>40</v>
      </c>
      <c r="C503" s="1" t="s">
        <v>67</v>
      </c>
      <c r="D503" s="1" t="s">
        <v>12</v>
      </c>
      <c r="E503" s="1" t="s">
        <v>23</v>
      </c>
      <c r="F503" s="1" t="s">
        <v>2070</v>
      </c>
      <c r="G503" s="1" t="s">
        <v>1580</v>
      </c>
      <c r="H503" s="1">
        <v>91134</v>
      </c>
      <c r="I503" s="4">
        <v>0</v>
      </c>
      <c r="J503" s="1" t="s">
        <v>83</v>
      </c>
      <c r="K503" s="10"/>
    </row>
    <row r="504" spans="1:11" x14ac:dyDescent="0.2">
      <c r="A504" s="1" t="s">
        <v>587</v>
      </c>
      <c r="B504" s="1" t="s">
        <v>11</v>
      </c>
      <c r="C504" s="1" t="s">
        <v>65</v>
      </c>
      <c r="D504" s="1" t="s">
        <v>12</v>
      </c>
      <c r="E504" s="1" t="s">
        <v>15</v>
      </c>
      <c r="F504" s="1" t="s">
        <v>2062</v>
      </c>
      <c r="G504" s="1" t="s">
        <v>1581</v>
      </c>
      <c r="H504" s="1">
        <v>201396</v>
      </c>
      <c r="I504" s="4">
        <v>0.32</v>
      </c>
      <c r="J504" s="1" t="s">
        <v>1086</v>
      </c>
      <c r="K504" s="10"/>
    </row>
    <row r="505" spans="1:11" x14ac:dyDescent="0.2">
      <c r="A505" s="1" t="s">
        <v>588</v>
      </c>
      <c r="B505" s="1" t="s">
        <v>31</v>
      </c>
      <c r="C505" s="1" t="s">
        <v>76</v>
      </c>
      <c r="D505" s="1" t="s">
        <v>12</v>
      </c>
      <c r="E505" s="1" t="s">
        <v>15</v>
      </c>
      <c r="F505" s="1" t="s">
        <v>2047</v>
      </c>
      <c r="G505" s="1" t="s">
        <v>1582</v>
      </c>
      <c r="H505" s="1">
        <v>54733</v>
      </c>
      <c r="I505" s="4">
        <v>0</v>
      </c>
      <c r="J505" s="1" t="s">
        <v>77</v>
      </c>
      <c r="K505" s="10"/>
    </row>
    <row r="506" spans="1:11" x14ac:dyDescent="0.2">
      <c r="A506" s="1" t="s">
        <v>589</v>
      </c>
      <c r="B506" s="1" t="s">
        <v>46</v>
      </c>
      <c r="C506" s="1" t="s">
        <v>54</v>
      </c>
      <c r="D506" s="1" t="s">
        <v>17</v>
      </c>
      <c r="E506" s="1" t="s">
        <v>22</v>
      </c>
      <c r="F506" s="1" t="s">
        <v>2068</v>
      </c>
      <c r="G506" s="1" t="s">
        <v>1583</v>
      </c>
      <c r="H506" s="1">
        <v>65341</v>
      </c>
      <c r="I506" s="4">
        <v>0</v>
      </c>
      <c r="J506" s="1" t="s">
        <v>1086</v>
      </c>
      <c r="K506" s="10"/>
    </row>
    <row r="507" spans="1:11" x14ac:dyDescent="0.2">
      <c r="A507" s="1" t="s">
        <v>590</v>
      </c>
      <c r="B507" s="1" t="s">
        <v>28</v>
      </c>
      <c r="C507" s="1" t="s">
        <v>73</v>
      </c>
      <c r="D507" s="1" t="s">
        <v>12</v>
      </c>
      <c r="E507" s="1" t="s">
        <v>22</v>
      </c>
      <c r="F507" s="1" t="s">
        <v>2048</v>
      </c>
      <c r="G507" s="1" t="s">
        <v>1584</v>
      </c>
      <c r="H507" s="1">
        <v>139208</v>
      </c>
      <c r="I507" s="4">
        <v>0.11</v>
      </c>
      <c r="J507" s="1" t="s">
        <v>1087</v>
      </c>
      <c r="K507" s="10"/>
    </row>
    <row r="508" spans="1:11" x14ac:dyDescent="0.2">
      <c r="A508" s="1" t="s">
        <v>591</v>
      </c>
      <c r="B508" s="1" t="s">
        <v>84</v>
      </c>
      <c r="C508" s="1" t="s">
        <v>64</v>
      </c>
      <c r="D508" s="1" t="s">
        <v>17</v>
      </c>
      <c r="E508" s="1" t="s">
        <v>15</v>
      </c>
      <c r="F508" s="1" t="s">
        <v>2067</v>
      </c>
      <c r="G508" s="1" t="s">
        <v>1585</v>
      </c>
      <c r="H508" s="1">
        <v>73200</v>
      </c>
      <c r="I508" s="4">
        <v>0</v>
      </c>
      <c r="J508" s="1" t="s">
        <v>78</v>
      </c>
      <c r="K508" s="10"/>
    </row>
    <row r="509" spans="1:11" x14ac:dyDescent="0.2">
      <c r="A509" s="1" t="s">
        <v>592</v>
      </c>
      <c r="B509" s="1" t="s">
        <v>29</v>
      </c>
      <c r="C509" s="1" t="s">
        <v>59</v>
      </c>
      <c r="D509" s="1" t="s">
        <v>12</v>
      </c>
      <c r="E509" s="1" t="s">
        <v>23</v>
      </c>
      <c r="F509" s="1" t="s">
        <v>2077</v>
      </c>
      <c r="G509" s="1" t="s">
        <v>1586</v>
      </c>
      <c r="H509" s="1">
        <v>102636</v>
      </c>
      <c r="I509" s="4">
        <v>0.06</v>
      </c>
      <c r="J509" s="1" t="s">
        <v>1083</v>
      </c>
      <c r="K509" s="10"/>
    </row>
    <row r="510" spans="1:11" x14ac:dyDescent="0.2">
      <c r="A510" s="1" t="s">
        <v>593</v>
      </c>
      <c r="B510" s="1" t="s">
        <v>85</v>
      </c>
      <c r="C510" s="1" t="s">
        <v>64</v>
      </c>
      <c r="D510" s="1" t="s">
        <v>12</v>
      </c>
      <c r="E510" s="1" t="s">
        <v>23</v>
      </c>
      <c r="F510" s="1" t="s">
        <v>2050</v>
      </c>
      <c r="G510" s="1" t="s">
        <v>1587</v>
      </c>
      <c r="H510" s="1">
        <v>87427</v>
      </c>
      <c r="I510" s="4">
        <v>0</v>
      </c>
      <c r="J510" s="1" t="s">
        <v>83</v>
      </c>
      <c r="K510" s="10"/>
    </row>
    <row r="511" spans="1:11" x14ac:dyDescent="0.2">
      <c r="A511" s="1" t="s">
        <v>594</v>
      </c>
      <c r="B511" s="1" t="s">
        <v>34</v>
      </c>
      <c r="C511" s="1" t="s">
        <v>49</v>
      </c>
      <c r="D511" s="1" t="s">
        <v>17</v>
      </c>
      <c r="E511" s="1" t="s">
        <v>13</v>
      </c>
      <c r="F511" s="1" t="s">
        <v>2062</v>
      </c>
      <c r="G511" s="1" t="s">
        <v>1588</v>
      </c>
      <c r="H511" s="1">
        <v>49219</v>
      </c>
      <c r="I511" s="4">
        <v>0</v>
      </c>
      <c r="J511" s="1" t="s">
        <v>1088</v>
      </c>
      <c r="K511" s="10"/>
    </row>
    <row r="512" spans="1:11" x14ac:dyDescent="0.2">
      <c r="A512" s="1" t="s">
        <v>595</v>
      </c>
      <c r="B512" s="1" t="s">
        <v>29</v>
      </c>
      <c r="C512" s="1" t="s">
        <v>52</v>
      </c>
      <c r="D512" s="1" t="s">
        <v>17</v>
      </c>
      <c r="E512" s="1" t="s">
        <v>15</v>
      </c>
      <c r="F512" s="1" t="s">
        <v>2049</v>
      </c>
      <c r="G512" s="1" t="s">
        <v>1431</v>
      </c>
      <c r="H512" s="1">
        <v>106437</v>
      </c>
      <c r="I512" s="4">
        <v>7.0000000000000007E-2</v>
      </c>
      <c r="J512" s="1" t="s">
        <v>77</v>
      </c>
      <c r="K512" s="10"/>
    </row>
    <row r="513" spans="1:11" x14ac:dyDescent="0.2">
      <c r="A513" s="1" t="s">
        <v>596</v>
      </c>
      <c r="B513" s="1" t="s">
        <v>30</v>
      </c>
      <c r="C513" s="1" t="s">
        <v>52</v>
      </c>
      <c r="D513" s="1" t="s">
        <v>17</v>
      </c>
      <c r="E513" s="1" t="s">
        <v>23</v>
      </c>
      <c r="F513" s="1" t="s">
        <v>2077</v>
      </c>
      <c r="G513" s="1" t="s">
        <v>1589</v>
      </c>
      <c r="H513" s="1">
        <v>64364</v>
      </c>
      <c r="I513" s="4">
        <v>0</v>
      </c>
      <c r="J513" s="1" t="s">
        <v>83</v>
      </c>
      <c r="K513" s="10"/>
    </row>
    <row r="514" spans="1:11" x14ac:dyDescent="0.2">
      <c r="A514" s="1" t="s">
        <v>597</v>
      </c>
      <c r="B514" s="1" t="s">
        <v>21</v>
      </c>
      <c r="C514" s="1" t="s">
        <v>56</v>
      </c>
      <c r="D514" s="1" t="s">
        <v>17</v>
      </c>
      <c r="E514" s="1" t="s">
        <v>13</v>
      </c>
      <c r="F514" s="1" t="s">
        <v>2049</v>
      </c>
      <c r="G514" s="1" t="s">
        <v>1590</v>
      </c>
      <c r="H514" s="1">
        <v>172180</v>
      </c>
      <c r="I514" s="4">
        <v>0.3</v>
      </c>
      <c r="J514" s="1" t="s">
        <v>1088</v>
      </c>
      <c r="K514" s="10"/>
    </row>
    <row r="515" spans="1:11" x14ac:dyDescent="0.2">
      <c r="A515" s="1" t="s">
        <v>598</v>
      </c>
      <c r="B515" s="1" t="s">
        <v>84</v>
      </c>
      <c r="C515" s="1" t="s">
        <v>63</v>
      </c>
      <c r="D515" s="1" t="s">
        <v>12</v>
      </c>
      <c r="E515" s="1" t="s">
        <v>23</v>
      </c>
      <c r="F515" s="1" t="s">
        <v>2076</v>
      </c>
      <c r="G515" s="1" t="s">
        <v>1591</v>
      </c>
      <c r="H515" s="1">
        <v>88343</v>
      </c>
      <c r="I515" s="4">
        <v>0</v>
      </c>
      <c r="J515" s="1" t="s">
        <v>80</v>
      </c>
      <c r="K515" s="10"/>
    </row>
    <row r="516" spans="1:11" x14ac:dyDescent="0.2">
      <c r="A516" s="1" t="s">
        <v>599</v>
      </c>
      <c r="B516" s="1" t="s">
        <v>41</v>
      </c>
      <c r="C516" s="1" t="s">
        <v>68</v>
      </c>
      <c r="D516" s="1" t="s">
        <v>17</v>
      </c>
      <c r="E516" s="1" t="s">
        <v>23</v>
      </c>
      <c r="F516" s="1" t="s">
        <v>2051</v>
      </c>
      <c r="G516" s="1" t="s">
        <v>1592</v>
      </c>
      <c r="H516" s="1">
        <v>66649</v>
      </c>
      <c r="I516" s="4">
        <v>0</v>
      </c>
      <c r="J516" s="1" t="s">
        <v>80</v>
      </c>
      <c r="K516" s="10"/>
    </row>
    <row r="517" spans="1:11" x14ac:dyDescent="0.2">
      <c r="A517" s="1" t="s">
        <v>600</v>
      </c>
      <c r="B517" s="1" t="s">
        <v>29</v>
      </c>
      <c r="C517" s="1" t="s">
        <v>73</v>
      </c>
      <c r="D517" s="1" t="s">
        <v>12</v>
      </c>
      <c r="E517" s="1" t="s">
        <v>13</v>
      </c>
      <c r="F517" s="1" t="s">
        <v>2082</v>
      </c>
      <c r="G517" s="1" t="s">
        <v>1593</v>
      </c>
      <c r="H517" s="1">
        <v>102847</v>
      </c>
      <c r="I517" s="4">
        <v>0.05</v>
      </c>
      <c r="J517" s="1" t="s">
        <v>1084</v>
      </c>
      <c r="K517" s="10"/>
    </row>
    <row r="518" spans="1:11" x14ac:dyDescent="0.2">
      <c r="A518" s="1" t="s">
        <v>601</v>
      </c>
      <c r="B518" s="1" t="s">
        <v>28</v>
      </c>
      <c r="C518" s="1" t="s">
        <v>52</v>
      </c>
      <c r="D518" s="1" t="s">
        <v>17</v>
      </c>
      <c r="E518" s="1" t="s">
        <v>23</v>
      </c>
      <c r="F518" s="1" t="s">
        <v>2077</v>
      </c>
      <c r="G518" s="1" t="s">
        <v>1594</v>
      </c>
      <c r="H518" s="1">
        <v>134881</v>
      </c>
      <c r="I518" s="4">
        <v>0.15</v>
      </c>
      <c r="J518" s="1" t="s">
        <v>79</v>
      </c>
      <c r="K518" s="10"/>
    </row>
    <row r="519" spans="1:11" x14ac:dyDescent="0.2">
      <c r="A519" s="1" t="s">
        <v>602</v>
      </c>
      <c r="B519" s="1" t="s">
        <v>30</v>
      </c>
      <c r="C519" s="1" t="s">
        <v>71</v>
      </c>
      <c r="D519" s="1" t="s">
        <v>17</v>
      </c>
      <c r="E519" s="1" t="s">
        <v>15</v>
      </c>
      <c r="F519" s="1" t="s">
        <v>2074</v>
      </c>
      <c r="G519" s="1" t="s">
        <v>1595</v>
      </c>
      <c r="H519" s="1">
        <v>68807</v>
      </c>
      <c r="I519" s="4">
        <v>0</v>
      </c>
      <c r="J519" s="1" t="s">
        <v>82</v>
      </c>
      <c r="K519" s="10"/>
    </row>
    <row r="520" spans="1:11" x14ac:dyDescent="0.2">
      <c r="A520" s="1" t="s">
        <v>603</v>
      </c>
      <c r="B520" s="1" t="s">
        <v>11</v>
      </c>
      <c r="C520" s="1" t="s">
        <v>50</v>
      </c>
      <c r="D520" s="1" t="s">
        <v>17</v>
      </c>
      <c r="E520" s="1" t="s">
        <v>13</v>
      </c>
      <c r="F520" s="1" t="s">
        <v>2063</v>
      </c>
      <c r="G520" s="1" t="s">
        <v>1596</v>
      </c>
      <c r="H520" s="1">
        <v>228822</v>
      </c>
      <c r="I520" s="4">
        <v>0.36</v>
      </c>
      <c r="J520" s="1" t="s">
        <v>1086</v>
      </c>
      <c r="K520" s="10"/>
    </row>
    <row r="521" spans="1:11" x14ac:dyDescent="0.2">
      <c r="A521" s="1" t="s">
        <v>604</v>
      </c>
      <c r="B521" s="1" t="s">
        <v>31</v>
      </c>
      <c r="C521" s="1" t="s">
        <v>71</v>
      </c>
      <c r="D521" s="1" t="s">
        <v>17</v>
      </c>
      <c r="E521" s="1" t="s">
        <v>13</v>
      </c>
      <c r="F521" s="1" t="s">
        <v>2068</v>
      </c>
      <c r="G521" s="1" t="s">
        <v>1597</v>
      </c>
      <c r="H521" s="1">
        <v>43391</v>
      </c>
      <c r="I521" s="4">
        <v>0</v>
      </c>
      <c r="J521" s="1" t="s">
        <v>1088</v>
      </c>
      <c r="K521" s="10"/>
    </row>
    <row r="522" spans="1:11" x14ac:dyDescent="0.2">
      <c r="A522" s="1" t="s">
        <v>605</v>
      </c>
      <c r="B522" s="1" t="s">
        <v>18</v>
      </c>
      <c r="C522" s="1" t="s">
        <v>57</v>
      </c>
      <c r="D522" s="1" t="s">
        <v>17</v>
      </c>
      <c r="E522" s="1" t="s">
        <v>15</v>
      </c>
      <c r="F522" s="1" t="s">
        <v>2054</v>
      </c>
      <c r="G522" s="1" t="s">
        <v>1598</v>
      </c>
      <c r="H522" s="1">
        <v>91782</v>
      </c>
      <c r="I522" s="4">
        <v>0</v>
      </c>
      <c r="J522" s="1" t="s">
        <v>77</v>
      </c>
      <c r="K522" s="10"/>
    </row>
    <row r="523" spans="1:11" x14ac:dyDescent="0.2">
      <c r="A523" s="1" t="s">
        <v>606</v>
      </c>
      <c r="B523" s="1" t="s">
        <v>11</v>
      </c>
      <c r="C523" s="1" t="s">
        <v>74</v>
      </c>
      <c r="D523" s="1" t="s">
        <v>12</v>
      </c>
      <c r="E523" s="1" t="s">
        <v>15</v>
      </c>
      <c r="F523" s="1" t="s">
        <v>2062</v>
      </c>
      <c r="G523" s="1" t="s">
        <v>1599</v>
      </c>
      <c r="H523" s="1">
        <v>211637</v>
      </c>
      <c r="I523" s="4">
        <v>0.31</v>
      </c>
      <c r="J523" s="1" t="s">
        <v>1084</v>
      </c>
      <c r="K523" s="10"/>
    </row>
    <row r="524" spans="1:11" x14ac:dyDescent="0.2">
      <c r="A524" s="1" t="s">
        <v>607</v>
      </c>
      <c r="B524" s="1" t="s">
        <v>25</v>
      </c>
      <c r="C524" s="1" t="s">
        <v>50</v>
      </c>
      <c r="D524" s="1" t="s">
        <v>17</v>
      </c>
      <c r="E524" s="1" t="s">
        <v>13</v>
      </c>
      <c r="F524" s="1" t="s">
        <v>2068</v>
      </c>
      <c r="G524" s="1" t="s">
        <v>1600</v>
      </c>
      <c r="H524" s="1">
        <v>73255</v>
      </c>
      <c r="I524" s="4">
        <v>0.09</v>
      </c>
      <c r="J524" s="1" t="s">
        <v>1085</v>
      </c>
      <c r="K524" s="10"/>
    </row>
    <row r="525" spans="1:11" x14ac:dyDescent="0.2">
      <c r="A525" s="1" t="s">
        <v>608</v>
      </c>
      <c r="B525" s="1" t="s">
        <v>29</v>
      </c>
      <c r="C525" s="1" t="s">
        <v>53</v>
      </c>
      <c r="D525" s="1" t="s">
        <v>17</v>
      </c>
      <c r="E525" s="1" t="s">
        <v>13</v>
      </c>
      <c r="F525" s="1" t="s">
        <v>2068</v>
      </c>
      <c r="G525" s="1" t="s">
        <v>1601</v>
      </c>
      <c r="H525" s="1">
        <v>108826</v>
      </c>
      <c r="I525" s="4">
        <v>0.1</v>
      </c>
      <c r="J525" s="1" t="s">
        <v>1086</v>
      </c>
      <c r="K525" s="10"/>
    </row>
    <row r="526" spans="1:11" x14ac:dyDescent="0.2">
      <c r="A526" s="1" t="s">
        <v>609</v>
      </c>
      <c r="B526" s="1" t="s">
        <v>41</v>
      </c>
      <c r="C526" s="1" t="s">
        <v>68</v>
      </c>
      <c r="D526" s="1" t="s">
        <v>17</v>
      </c>
      <c r="E526" s="1" t="s">
        <v>13</v>
      </c>
      <c r="F526" s="1" t="s">
        <v>2055</v>
      </c>
      <c r="G526" s="1" t="s">
        <v>1602</v>
      </c>
      <c r="H526" s="1">
        <v>94352</v>
      </c>
      <c r="I526" s="4">
        <v>0</v>
      </c>
      <c r="J526" s="1" t="s">
        <v>1086</v>
      </c>
      <c r="K526" s="10"/>
    </row>
    <row r="527" spans="1:11" x14ac:dyDescent="0.2">
      <c r="A527" s="1" t="s">
        <v>610</v>
      </c>
      <c r="B527" s="1" t="s">
        <v>43</v>
      </c>
      <c r="C527" s="1" t="s">
        <v>49</v>
      </c>
      <c r="D527" s="1" t="s">
        <v>12</v>
      </c>
      <c r="E527" s="1" t="s">
        <v>23</v>
      </c>
      <c r="F527" s="1" t="s">
        <v>2047</v>
      </c>
      <c r="G527" s="1" t="s">
        <v>1603</v>
      </c>
      <c r="H527" s="1">
        <v>73955</v>
      </c>
      <c r="I527" s="4">
        <v>0</v>
      </c>
      <c r="J527" s="1" t="s">
        <v>1085</v>
      </c>
      <c r="K527" s="10"/>
    </row>
    <row r="528" spans="1:11" x14ac:dyDescent="0.2">
      <c r="A528" s="1" t="s">
        <v>611</v>
      </c>
      <c r="B528" s="1" t="s">
        <v>29</v>
      </c>
      <c r="C528" s="1" t="s">
        <v>56</v>
      </c>
      <c r="D528" s="1" t="s">
        <v>17</v>
      </c>
      <c r="E528" s="1" t="s">
        <v>23</v>
      </c>
      <c r="F528" s="1" t="s">
        <v>2055</v>
      </c>
      <c r="G528" s="1" t="s">
        <v>1604</v>
      </c>
      <c r="H528" s="1">
        <v>113909</v>
      </c>
      <c r="I528" s="4">
        <v>0.06</v>
      </c>
      <c r="J528" s="1" t="s">
        <v>80</v>
      </c>
      <c r="K528" s="10"/>
    </row>
    <row r="529" spans="1:11" x14ac:dyDescent="0.2">
      <c r="A529" s="1" t="s">
        <v>612</v>
      </c>
      <c r="B529" s="1" t="s">
        <v>42</v>
      </c>
      <c r="C529" s="1" t="s">
        <v>50</v>
      </c>
      <c r="D529" s="1" t="s">
        <v>17</v>
      </c>
      <c r="E529" s="1" t="s">
        <v>15</v>
      </c>
      <c r="F529" s="1" t="s">
        <v>2052</v>
      </c>
      <c r="G529" s="1" t="s">
        <v>1605</v>
      </c>
      <c r="H529" s="1">
        <v>92321</v>
      </c>
      <c r="I529" s="4">
        <v>0</v>
      </c>
      <c r="J529" s="1" t="s">
        <v>1084</v>
      </c>
      <c r="K529" s="10"/>
    </row>
    <row r="530" spans="1:11" x14ac:dyDescent="0.2">
      <c r="A530" s="1" t="s">
        <v>613</v>
      </c>
      <c r="B530" s="1" t="s">
        <v>25</v>
      </c>
      <c r="C530" s="1" t="s">
        <v>49</v>
      </c>
      <c r="D530" s="1" t="s">
        <v>17</v>
      </c>
      <c r="E530" s="1" t="s">
        <v>13</v>
      </c>
      <c r="F530" s="1" t="s">
        <v>2074</v>
      </c>
      <c r="G530" s="1" t="s">
        <v>1606</v>
      </c>
      <c r="H530" s="1">
        <v>99557</v>
      </c>
      <c r="I530" s="4">
        <v>0.09</v>
      </c>
      <c r="J530" s="1" t="s">
        <v>1083</v>
      </c>
      <c r="K530" s="10"/>
    </row>
    <row r="531" spans="1:11" x14ac:dyDescent="0.2">
      <c r="A531" s="1" t="s">
        <v>614</v>
      </c>
      <c r="B531" s="1" t="s">
        <v>27</v>
      </c>
      <c r="C531" s="1" t="s">
        <v>57</v>
      </c>
      <c r="D531" s="1" t="s">
        <v>12</v>
      </c>
      <c r="E531" s="1" t="s">
        <v>13</v>
      </c>
      <c r="F531" s="1" t="s">
        <v>2068</v>
      </c>
      <c r="G531" s="1" t="s">
        <v>1607</v>
      </c>
      <c r="H531" s="1">
        <v>115854</v>
      </c>
      <c r="I531" s="4">
        <v>0</v>
      </c>
      <c r="J531" s="1" t="s">
        <v>1085</v>
      </c>
      <c r="K531" s="10"/>
    </row>
    <row r="532" spans="1:11" x14ac:dyDescent="0.2">
      <c r="A532" s="1" t="s">
        <v>615</v>
      </c>
      <c r="B532" s="1" t="s">
        <v>43</v>
      </c>
      <c r="C532" s="1" t="s">
        <v>50</v>
      </c>
      <c r="D532" s="1" t="s">
        <v>12</v>
      </c>
      <c r="E532" s="1" t="s">
        <v>23</v>
      </c>
      <c r="F532" s="1" t="s">
        <v>2065</v>
      </c>
      <c r="G532" s="1" t="s">
        <v>1608</v>
      </c>
      <c r="H532" s="1">
        <v>82462</v>
      </c>
      <c r="I532" s="4">
        <v>0</v>
      </c>
      <c r="J532" s="1" t="s">
        <v>1087</v>
      </c>
      <c r="K532" s="10"/>
    </row>
    <row r="533" spans="1:11" x14ac:dyDescent="0.2">
      <c r="A533" s="1" t="s">
        <v>616</v>
      </c>
      <c r="B533" s="1" t="s">
        <v>11</v>
      </c>
      <c r="C533" s="1" t="s">
        <v>49</v>
      </c>
      <c r="D533" s="1" t="s">
        <v>12</v>
      </c>
      <c r="E533" s="1" t="s">
        <v>13</v>
      </c>
      <c r="F533" s="1" t="s">
        <v>2073</v>
      </c>
      <c r="G533" s="1" t="s">
        <v>1609</v>
      </c>
      <c r="H533" s="1">
        <v>198473</v>
      </c>
      <c r="I533" s="4">
        <v>0.32</v>
      </c>
      <c r="J533" s="1" t="s">
        <v>1086</v>
      </c>
      <c r="K533" s="10"/>
    </row>
    <row r="534" spans="1:11" x14ac:dyDescent="0.2">
      <c r="A534" s="1" t="s">
        <v>617</v>
      </c>
      <c r="B534" s="1" t="s">
        <v>28</v>
      </c>
      <c r="C534" s="1" t="s">
        <v>73</v>
      </c>
      <c r="D534" s="1" t="s">
        <v>12</v>
      </c>
      <c r="E534" s="1" t="s">
        <v>15</v>
      </c>
      <c r="F534" s="1" t="s">
        <v>2066</v>
      </c>
      <c r="G534" s="1" t="s">
        <v>1610</v>
      </c>
      <c r="H534" s="1">
        <v>153492</v>
      </c>
      <c r="I534" s="4">
        <v>0.11</v>
      </c>
      <c r="J534" s="1" t="s">
        <v>1084</v>
      </c>
      <c r="K534" s="10"/>
    </row>
    <row r="535" spans="1:11" x14ac:dyDescent="0.2">
      <c r="A535" s="1" t="s">
        <v>618</v>
      </c>
      <c r="B535" s="1" t="s">
        <v>11</v>
      </c>
      <c r="C535" s="1" t="s">
        <v>75</v>
      </c>
      <c r="D535" s="1" t="s">
        <v>12</v>
      </c>
      <c r="E535" s="1" t="s">
        <v>22</v>
      </c>
      <c r="F535" s="1" t="s">
        <v>2068</v>
      </c>
      <c r="G535" s="1" t="s">
        <v>1611</v>
      </c>
      <c r="H535" s="1">
        <v>208210</v>
      </c>
      <c r="I535" s="4">
        <v>0.3</v>
      </c>
      <c r="J535" s="1" t="s">
        <v>1083</v>
      </c>
      <c r="K535" s="10"/>
    </row>
    <row r="536" spans="1:11" x14ac:dyDescent="0.2">
      <c r="A536" s="1" t="s">
        <v>619</v>
      </c>
      <c r="B536" s="1" t="s">
        <v>84</v>
      </c>
      <c r="C536" s="1" t="s">
        <v>74</v>
      </c>
      <c r="D536" s="1" t="s">
        <v>17</v>
      </c>
      <c r="E536" s="1" t="s">
        <v>13</v>
      </c>
      <c r="F536" s="1" t="s">
        <v>2076</v>
      </c>
      <c r="G536" s="1" t="s">
        <v>1612</v>
      </c>
      <c r="H536" s="1">
        <v>91632</v>
      </c>
      <c r="I536" s="4">
        <v>0</v>
      </c>
      <c r="J536" s="1" t="s">
        <v>1085</v>
      </c>
      <c r="K536" s="10"/>
    </row>
    <row r="537" spans="1:11" x14ac:dyDescent="0.2">
      <c r="A537" s="1" t="s">
        <v>620</v>
      </c>
      <c r="B537" s="1" t="s">
        <v>14</v>
      </c>
      <c r="C537" s="1" t="s">
        <v>75</v>
      </c>
      <c r="D537" s="1" t="s">
        <v>17</v>
      </c>
      <c r="E537" s="1" t="s">
        <v>15</v>
      </c>
      <c r="F537" s="1" t="s">
        <v>2058</v>
      </c>
      <c r="G537" s="1" t="s">
        <v>1613</v>
      </c>
      <c r="H537" s="1">
        <v>71755</v>
      </c>
      <c r="I537" s="4">
        <v>0</v>
      </c>
      <c r="J537" s="1" t="s">
        <v>77</v>
      </c>
      <c r="K537" s="10"/>
    </row>
    <row r="538" spans="1:11" x14ac:dyDescent="0.2">
      <c r="A538" s="1" t="s">
        <v>621</v>
      </c>
      <c r="B538" s="1" t="s">
        <v>29</v>
      </c>
      <c r="C538" s="1" t="s">
        <v>76</v>
      </c>
      <c r="D538" s="1" t="s">
        <v>12</v>
      </c>
      <c r="E538" s="1" t="s">
        <v>15</v>
      </c>
      <c r="F538" s="1" t="s">
        <v>2074</v>
      </c>
      <c r="G538" s="1" t="s">
        <v>1614</v>
      </c>
      <c r="H538" s="1">
        <v>111006</v>
      </c>
      <c r="I538" s="4">
        <v>0.08</v>
      </c>
      <c r="J538" s="1" t="s">
        <v>77</v>
      </c>
      <c r="K538" s="10"/>
    </row>
    <row r="539" spans="1:11" x14ac:dyDescent="0.2">
      <c r="A539" s="1" t="s">
        <v>622</v>
      </c>
      <c r="B539" s="1" t="s">
        <v>20</v>
      </c>
      <c r="C539" s="1" t="s">
        <v>54</v>
      </c>
      <c r="D539" s="1" t="s">
        <v>17</v>
      </c>
      <c r="E539" s="1" t="s">
        <v>15</v>
      </c>
      <c r="F539" s="1" t="s">
        <v>2047</v>
      </c>
      <c r="G539" s="1" t="s">
        <v>1615</v>
      </c>
      <c r="H539" s="1">
        <v>99774</v>
      </c>
      <c r="I539" s="4">
        <v>0</v>
      </c>
      <c r="J539" s="1" t="s">
        <v>1087</v>
      </c>
      <c r="K539" s="10"/>
    </row>
    <row r="540" spans="1:11" x14ac:dyDescent="0.2">
      <c r="A540" s="1" t="s">
        <v>623</v>
      </c>
      <c r="B540" s="1" t="s">
        <v>21</v>
      </c>
      <c r="C540" s="1" t="s">
        <v>49</v>
      </c>
      <c r="D540" s="1" t="s">
        <v>17</v>
      </c>
      <c r="E540" s="1" t="s">
        <v>15</v>
      </c>
      <c r="F540" s="1" t="s">
        <v>2047</v>
      </c>
      <c r="G540" s="1" t="s">
        <v>1616</v>
      </c>
      <c r="H540" s="1">
        <v>184648</v>
      </c>
      <c r="I540" s="4">
        <v>0.24</v>
      </c>
      <c r="J540" s="1" t="s">
        <v>78</v>
      </c>
      <c r="K540" s="10"/>
    </row>
    <row r="541" spans="1:11" x14ac:dyDescent="0.2">
      <c r="A541" s="1" t="s">
        <v>624</v>
      </c>
      <c r="B541" s="1" t="s">
        <v>11</v>
      </c>
      <c r="C541" s="1" t="s">
        <v>50</v>
      </c>
      <c r="D541" s="1" t="s">
        <v>17</v>
      </c>
      <c r="E541" s="1" t="s">
        <v>23</v>
      </c>
      <c r="F541" s="1" t="s">
        <v>2057</v>
      </c>
      <c r="G541" s="1" t="s">
        <v>1617</v>
      </c>
      <c r="H541" s="1">
        <v>247874</v>
      </c>
      <c r="I541" s="4">
        <v>0.33</v>
      </c>
      <c r="J541" s="1" t="s">
        <v>79</v>
      </c>
      <c r="K541" s="10"/>
    </row>
    <row r="542" spans="1:11" x14ac:dyDescent="0.2">
      <c r="A542" s="1" t="s">
        <v>625</v>
      </c>
      <c r="B542" s="1" t="s">
        <v>40</v>
      </c>
      <c r="C542" s="1" t="s">
        <v>67</v>
      </c>
      <c r="D542" s="1" t="s">
        <v>17</v>
      </c>
      <c r="E542" s="1" t="s">
        <v>15</v>
      </c>
      <c r="F542" s="1" t="s">
        <v>2080</v>
      </c>
      <c r="G542" s="1" t="s">
        <v>1618</v>
      </c>
      <c r="H542" s="1">
        <v>62239</v>
      </c>
      <c r="I542" s="4">
        <v>0</v>
      </c>
      <c r="J542" s="1" t="s">
        <v>81</v>
      </c>
      <c r="K542" s="10"/>
    </row>
    <row r="543" spans="1:11" x14ac:dyDescent="0.2">
      <c r="A543" s="1" t="s">
        <v>626</v>
      </c>
      <c r="B543" s="1" t="s">
        <v>29</v>
      </c>
      <c r="C543" s="1" t="s">
        <v>59</v>
      </c>
      <c r="D543" s="1" t="s">
        <v>12</v>
      </c>
      <c r="E543" s="1" t="s">
        <v>13</v>
      </c>
      <c r="F543" s="1" t="s">
        <v>2058</v>
      </c>
      <c r="G543" s="1" t="s">
        <v>1619</v>
      </c>
      <c r="H543" s="1">
        <v>114911</v>
      </c>
      <c r="I543" s="4">
        <v>7.0000000000000007E-2</v>
      </c>
      <c r="J543" s="1" t="s">
        <v>1084</v>
      </c>
      <c r="K543" s="10"/>
    </row>
    <row r="544" spans="1:11" x14ac:dyDescent="0.2">
      <c r="A544" s="1" t="s">
        <v>627</v>
      </c>
      <c r="B544" s="1" t="s">
        <v>45</v>
      </c>
      <c r="C544" s="1" t="s">
        <v>66</v>
      </c>
      <c r="D544" s="1" t="s">
        <v>17</v>
      </c>
      <c r="E544" s="1" t="s">
        <v>23</v>
      </c>
      <c r="F544" s="1" t="s">
        <v>2062</v>
      </c>
      <c r="G544" s="1" t="s">
        <v>1620</v>
      </c>
      <c r="H544" s="1">
        <v>115490</v>
      </c>
      <c r="I544" s="4">
        <v>0.12</v>
      </c>
      <c r="J544" s="1" t="s">
        <v>1084</v>
      </c>
      <c r="K544" s="10"/>
    </row>
    <row r="545" spans="1:11" x14ac:dyDescent="0.2">
      <c r="A545" s="1" t="s">
        <v>628</v>
      </c>
      <c r="B545" s="1" t="s">
        <v>29</v>
      </c>
      <c r="C545" s="1" t="s">
        <v>59</v>
      </c>
      <c r="D545" s="1" t="s">
        <v>17</v>
      </c>
      <c r="E545" s="1" t="s">
        <v>15</v>
      </c>
      <c r="F545" s="1" t="s">
        <v>2055</v>
      </c>
      <c r="G545" s="1" t="s">
        <v>1621</v>
      </c>
      <c r="H545" s="1">
        <v>118708</v>
      </c>
      <c r="I545" s="4">
        <v>7.0000000000000007E-2</v>
      </c>
      <c r="J545" s="1" t="s">
        <v>78</v>
      </c>
      <c r="K545" s="10"/>
    </row>
    <row r="546" spans="1:11" x14ac:dyDescent="0.2">
      <c r="A546" s="1" t="s">
        <v>629</v>
      </c>
      <c r="B546" s="1" t="s">
        <v>21</v>
      </c>
      <c r="C546" s="1" t="s">
        <v>59</v>
      </c>
      <c r="D546" s="1" t="s">
        <v>12</v>
      </c>
      <c r="E546" s="1" t="s">
        <v>15</v>
      </c>
      <c r="F546" s="1" t="s">
        <v>2054</v>
      </c>
      <c r="G546" s="1" t="s">
        <v>1622</v>
      </c>
      <c r="H546" s="1">
        <v>197649</v>
      </c>
      <c r="I546" s="4">
        <v>0.2</v>
      </c>
      <c r="J546" s="1" t="s">
        <v>1088</v>
      </c>
      <c r="K546" s="10"/>
    </row>
    <row r="547" spans="1:11" x14ac:dyDescent="0.2">
      <c r="A547" s="1" t="s">
        <v>630</v>
      </c>
      <c r="B547" s="1" t="s">
        <v>84</v>
      </c>
      <c r="C547" s="1" t="s">
        <v>59</v>
      </c>
      <c r="D547" s="1" t="s">
        <v>12</v>
      </c>
      <c r="E547" s="1" t="s">
        <v>15</v>
      </c>
      <c r="F547" s="1" t="s">
        <v>2062</v>
      </c>
      <c r="G547" s="1" t="s">
        <v>1623</v>
      </c>
      <c r="H547" s="1">
        <v>89841</v>
      </c>
      <c r="I547" s="4">
        <v>0</v>
      </c>
      <c r="J547" s="1" t="s">
        <v>81</v>
      </c>
      <c r="K547" s="10"/>
    </row>
    <row r="548" spans="1:11" x14ac:dyDescent="0.2">
      <c r="A548" s="1" t="s">
        <v>631</v>
      </c>
      <c r="B548" s="1" t="s">
        <v>30</v>
      </c>
      <c r="C548" s="1" t="s">
        <v>51</v>
      </c>
      <c r="D548" s="1" t="s">
        <v>12</v>
      </c>
      <c r="E548" s="1" t="s">
        <v>13</v>
      </c>
      <c r="F548" s="1" t="s">
        <v>2074</v>
      </c>
      <c r="G548" s="1" t="s">
        <v>1624</v>
      </c>
      <c r="H548" s="1">
        <v>61026</v>
      </c>
      <c r="I548" s="4">
        <v>0</v>
      </c>
      <c r="J548" s="1" t="s">
        <v>1085</v>
      </c>
      <c r="K548" s="10"/>
    </row>
    <row r="549" spans="1:11" x14ac:dyDescent="0.2">
      <c r="A549" s="1" t="s">
        <v>632</v>
      </c>
      <c r="B549" s="1" t="s">
        <v>39</v>
      </c>
      <c r="C549" s="1" t="s">
        <v>57</v>
      </c>
      <c r="D549" s="1" t="s">
        <v>12</v>
      </c>
      <c r="E549" s="1" t="s">
        <v>13</v>
      </c>
      <c r="F549" s="1" t="s">
        <v>2082</v>
      </c>
      <c r="G549" s="1" t="s">
        <v>1625</v>
      </c>
      <c r="H549" s="1">
        <v>96693</v>
      </c>
      <c r="I549" s="4">
        <v>0</v>
      </c>
      <c r="J549" s="1" t="s">
        <v>1084</v>
      </c>
      <c r="K549" s="10"/>
    </row>
    <row r="550" spans="1:11" x14ac:dyDescent="0.2">
      <c r="A550" s="1" t="s">
        <v>633</v>
      </c>
      <c r="B550" s="1" t="s">
        <v>26</v>
      </c>
      <c r="C550" s="1" t="s">
        <v>57</v>
      </c>
      <c r="D550" s="1" t="s">
        <v>12</v>
      </c>
      <c r="E550" s="1" t="s">
        <v>23</v>
      </c>
      <c r="F550" s="1" t="s">
        <v>2082</v>
      </c>
      <c r="G550" s="1" t="s">
        <v>1626</v>
      </c>
      <c r="H550" s="1">
        <v>82907</v>
      </c>
      <c r="I550" s="4">
        <v>0</v>
      </c>
      <c r="J550" s="1" t="s">
        <v>1083</v>
      </c>
      <c r="K550" s="10"/>
    </row>
    <row r="551" spans="1:11" x14ac:dyDescent="0.2">
      <c r="A551" s="1" t="s">
        <v>634</v>
      </c>
      <c r="B551" s="1" t="s">
        <v>11</v>
      </c>
      <c r="C551" s="1" t="s">
        <v>74</v>
      </c>
      <c r="D551" s="1" t="s">
        <v>17</v>
      </c>
      <c r="E551" s="1" t="s">
        <v>15</v>
      </c>
      <c r="F551" s="1" t="s">
        <v>2059</v>
      </c>
      <c r="G551" s="1" t="s">
        <v>1627</v>
      </c>
      <c r="H551" s="1">
        <v>257194</v>
      </c>
      <c r="I551" s="4">
        <v>0.35</v>
      </c>
      <c r="J551" s="1" t="s">
        <v>77</v>
      </c>
      <c r="K551" s="10"/>
    </row>
    <row r="552" spans="1:11" x14ac:dyDescent="0.2">
      <c r="A552" s="1" t="s">
        <v>635</v>
      </c>
      <c r="B552" s="1" t="s">
        <v>18</v>
      </c>
      <c r="C552" s="1" t="s">
        <v>69</v>
      </c>
      <c r="D552" s="1" t="s">
        <v>17</v>
      </c>
      <c r="E552" s="1" t="s">
        <v>23</v>
      </c>
      <c r="F552" s="1" t="s">
        <v>2059</v>
      </c>
      <c r="G552" s="1" t="s">
        <v>1628</v>
      </c>
      <c r="H552" s="1">
        <v>94658</v>
      </c>
      <c r="I552" s="4">
        <v>0</v>
      </c>
      <c r="J552" s="1" t="s">
        <v>1086</v>
      </c>
      <c r="K552" s="10"/>
    </row>
    <row r="553" spans="1:11" x14ac:dyDescent="0.2">
      <c r="A553" s="1" t="s">
        <v>636</v>
      </c>
      <c r="B553" s="1" t="s">
        <v>18</v>
      </c>
      <c r="C553" s="1" t="s">
        <v>69</v>
      </c>
      <c r="D553" s="1" t="s">
        <v>17</v>
      </c>
      <c r="E553" s="1" t="s">
        <v>15</v>
      </c>
      <c r="F553" s="1" t="s">
        <v>2047</v>
      </c>
      <c r="G553" s="1" t="s">
        <v>1629</v>
      </c>
      <c r="H553" s="1">
        <v>89419</v>
      </c>
      <c r="I553" s="4">
        <v>0</v>
      </c>
      <c r="J553" s="1" t="s">
        <v>78</v>
      </c>
      <c r="K553" s="10"/>
    </row>
    <row r="554" spans="1:11" x14ac:dyDescent="0.2">
      <c r="A554" s="1" t="s">
        <v>637</v>
      </c>
      <c r="B554" s="1" t="s">
        <v>14</v>
      </c>
      <c r="C554" s="1" t="s">
        <v>56</v>
      </c>
      <c r="D554" s="1" t="s">
        <v>17</v>
      </c>
      <c r="E554" s="1" t="s">
        <v>22</v>
      </c>
      <c r="F554" s="1" t="s">
        <v>2062</v>
      </c>
      <c r="G554" s="1" t="s">
        <v>1630</v>
      </c>
      <c r="H554" s="1">
        <v>51983</v>
      </c>
      <c r="I554" s="4">
        <v>0</v>
      </c>
      <c r="J554" s="1" t="s">
        <v>1088</v>
      </c>
      <c r="K554" s="10"/>
    </row>
    <row r="555" spans="1:11" x14ac:dyDescent="0.2">
      <c r="A555" s="1" t="s">
        <v>638</v>
      </c>
      <c r="B555" s="1" t="s">
        <v>21</v>
      </c>
      <c r="C555" s="1" t="s">
        <v>73</v>
      </c>
      <c r="D555" s="1" t="s">
        <v>12</v>
      </c>
      <c r="E555" s="1" t="s">
        <v>15</v>
      </c>
      <c r="F555" s="1" t="s">
        <v>2073</v>
      </c>
      <c r="G555" s="1" t="s">
        <v>1631</v>
      </c>
      <c r="H555" s="1">
        <v>179494</v>
      </c>
      <c r="I555" s="4">
        <v>0.2</v>
      </c>
      <c r="J555" s="1" t="s">
        <v>77</v>
      </c>
      <c r="K555" s="10"/>
    </row>
    <row r="556" spans="1:11" x14ac:dyDescent="0.2">
      <c r="A556" s="1" t="s">
        <v>639</v>
      </c>
      <c r="B556" s="1" t="s">
        <v>43</v>
      </c>
      <c r="C556" s="1" t="s">
        <v>54</v>
      </c>
      <c r="D556" s="1" t="s">
        <v>17</v>
      </c>
      <c r="E556" s="1" t="s">
        <v>23</v>
      </c>
      <c r="F556" s="1" t="s">
        <v>2084</v>
      </c>
      <c r="G556" s="1" t="s">
        <v>1632</v>
      </c>
      <c r="H556" s="1">
        <v>68426</v>
      </c>
      <c r="I556" s="4">
        <v>0</v>
      </c>
      <c r="J556" s="1" t="s">
        <v>80</v>
      </c>
      <c r="K556" s="10"/>
    </row>
    <row r="557" spans="1:11" x14ac:dyDescent="0.2">
      <c r="A557" s="1" t="s">
        <v>640</v>
      </c>
      <c r="B557" s="1" t="s">
        <v>28</v>
      </c>
      <c r="C557" s="1" t="s">
        <v>73</v>
      </c>
      <c r="D557" s="1" t="s">
        <v>12</v>
      </c>
      <c r="E557" s="1" t="s">
        <v>23</v>
      </c>
      <c r="F557" s="1" t="s">
        <v>2047</v>
      </c>
      <c r="G557" s="1" t="s">
        <v>1633</v>
      </c>
      <c r="H557" s="1">
        <v>144986</v>
      </c>
      <c r="I557" s="4">
        <v>0.12</v>
      </c>
      <c r="J557" s="1" t="s">
        <v>1085</v>
      </c>
      <c r="K557" s="10"/>
    </row>
    <row r="558" spans="1:11" x14ac:dyDescent="0.2">
      <c r="A558" s="1" t="s">
        <v>641</v>
      </c>
      <c r="B558" s="1" t="s">
        <v>44</v>
      </c>
      <c r="C558" s="1" t="s">
        <v>64</v>
      </c>
      <c r="D558" s="1" t="s">
        <v>12</v>
      </c>
      <c r="E558" s="1" t="s">
        <v>15</v>
      </c>
      <c r="F558" s="1" t="s">
        <v>2062</v>
      </c>
      <c r="G558" s="1" t="s">
        <v>1634</v>
      </c>
      <c r="H558" s="1">
        <v>60113</v>
      </c>
      <c r="I558" s="4">
        <v>0</v>
      </c>
      <c r="J558" s="1" t="s">
        <v>1084</v>
      </c>
      <c r="K558" s="10"/>
    </row>
    <row r="559" spans="1:11" x14ac:dyDescent="0.2">
      <c r="A559" s="1" t="s">
        <v>642</v>
      </c>
      <c r="B559" s="1" t="s">
        <v>14</v>
      </c>
      <c r="C559" s="1" t="s">
        <v>70</v>
      </c>
      <c r="D559" s="1" t="s">
        <v>12</v>
      </c>
      <c r="E559" s="1" t="s">
        <v>23</v>
      </c>
      <c r="F559" s="1" t="s">
        <v>2074</v>
      </c>
      <c r="G559" s="1" t="s">
        <v>1635</v>
      </c>
      <c r="H559" s="1">
        <v>50548</v>
      </c>
      <c r="I559" s="4">
        <v>0</v>
      </c>
      <c r="J559" s="1" t="s">
        <v>83</v>
      </c>
      <c r="K559" s="10"/>
    </row>
    <row r="560" spans="1:11" x14ac:dyDescent="0.2">
      <c r="A560" s="1" t="s">
        <v>643</v>
      </c>
      <c r="B560" s="1" t="s">
        <v>30</v>
      </c>
      <c r="C560" s="1" t="s">
        <v>71</v>
      </c>
      <c r="D560" s="1" t="s">
        <v>12</v>
      </c>
      <c r="E560" s="1" t="s">
        <v>13</v>
      </c>
      <c r="F560" s="1" t="s">
        <v>2076</v>
      </c>
      <c r="G560" s="1" t="s">
        <v>1636</v>
      </c>
      <c r="H560" s="1">
        <v>68846</v>
      </c>
      <c r="I560" s="4">
        <v>0</v>
      </c>
      <c r="J560" s="1" t="s">
        <v>1084</v>
      </c>
      <c r="K560" s="10"/>
    </row>
    <row r="561" spans="1:11" x14ac:dyDescent="0.2">
      <c r="A561" s="1" t="s">
        <v>644</v>
      </c>
      <c r="B561" s="1" t="s">
        <v>41</v>
      </c>
      <c r="C561" s="1" t="s">
        <v>54</v>
      </c>
      <c r="D561" s="1" t="s">
        <v>12</v>
      </c>
      <c r="E561" s="1" t="s">
        <v>23</v>
      </c>
      <c r="F561" s="1" t="s">
        <v>2048</v>
      </c>
      <c r="G561" s="1" t="s">
        <v>1637</v>
      </c>
      <c r="H561" s="1">
        <v>90901</v>
      </c>
      <c r="I561" s="4">
        <v>0</v>
      </c>
      <c r="J561" s="1" t="s">
        <v>1083</v>
      </c>
      <c r="K561" s="10"/>
    </row>
    <row r="562" spans="1:11" x14ac:dyDescent="0.2">
      <c r="A562" s="1" t="s">
        <v>645</v>
      </c>
      <c r="B562" s="1" t="s">
        <v>29</v>
      </c>
      <c r="C562" s="1" t="s">
        <v>76</v>
      </c>
      <c r="D562" s="1" t="s">
        <v>12</v>
      </c>
      <c r="E562" s="1" t="s">
        <v>15</v>
      </c>
      <c r="F562" s="1" t="s">
        <v>2049</v>
      </c>
      <c r="G562" s="1" t="s">
        <v>1638</v>
      </c>
      <c r="H562" s="1">
        <v>102033</v>
      </c>
      <c r="I562" s="4">
        <v>0.08</v>
      </c>
      <c r="J562" s="1" t="s">
        <v>1087</v>
      </c>
      <c r="K562" s="10"/>
    </row>
    <row r="563" spans="1:11" x14ac:dyDescent="0.2">
      <c r="A563" s="1" t="s">
        <v>646</v>
      </c>
      <c r="B563" s="1" t="s">
        <v>21</v>
      </c>
      <c r="C563" s="1" t="s">
        <v>63</v>
      </c>
      <c r="D563" s="1" t="s">
        <v>12</v>
      </c>
      <c r="E563" s="1" t="s">
        <v>13</v>
      </c>
      <c r="F563" s="1" t="s">
        <v>2069</v>
      </c>
      <c r="G563" s="1" t="s">
        <v>1639</v>
      </c>
      <c r="H563" s="1">
        <v>151783</v>
      </c>
      <c r="I563" s="4">
        <v>0.26</v>
      </c>
      <c r="J563" s="1" t="s">
        <v>1083</v>
      </c>
      <c r="K563" s="10"/>
    </row>
    <row r="564" spans="1:11" x14ac:dyDescent="0.2">
      <c r="A564" s="1" t="s">
        <v>647</v>
      </c>
      <c r="B564" s="1" t="s">
        <v>21</v>
      </c>
      <c r="C564" s="1" t="s">
        <v>66</v>
      </c>
      <c r="D564" s="1" t="s">
        <v>12</v>
      </c>
      <c r="E564" s="1" t="s">
        <v>23</v>
      </c>
      <c r="F564" s="1" t="s">
        <v>2052</v>
      </c>
      <c r="G564" s="1" t="s">
        <v>1640</v>
      </c>
      <c r="H564" s="1">
        <v>170164</v>
      </c>
      <c r="I564" s="4">
        <v>0.17</v>
      </c>
      <c r="J564" s="1" t="s">
        <v>1087</v>
      </c>
      <c r="K564" s="10"/>
    </row>
    <row r="565" spans="1:11" x14ac:dyDescent="0.2">
      <c r="A565" s="1" t="s">
        <v>648</v>
      </c>
      <c r="B565" s="1" t="s">
        <v>28</v>
      </c>
      <c r="C565" s="1" t="s">
        <v>61</v>
      </c>
      <c r="D565" s="1" t="s">
        <v>12</v>
      </c>
      <c r="E565" s="1" t="s">
        <v>15</v>
      </c>
      <c r="F565" s="1" t="s">
        <v>2072</v>
      </c>
      <c r="G565" s="1" t="s">
        <v>1641</v>
      </c>
      <c r="H565" s="1">
        <v>155905</v>
      </c>
      <c r="I565" s="4">
        <v>0.14000000000000001</v>
      </c>
      <c r="J565" s="1" t="s">
        <v>1085</v>
      </c>
      <c r="K565" s="10"/>
    </row>
    <row r="566" spans="1:11" x14ac:dyDescent="0.2">
      <c r="A566" s="1" t="s">
        <v>649</v>
      </c>
      <c r="B566" s="1" t="s">
        <v>31</v>
      </c>
      <c r="C566" s="1" t="s">
        <v>53</v>
      </c>
      <c r="D566" s="1" t="s">
        <v>17</v>
      </c>
      <c r="E566" s="1" t="s">
        <v>15</v>
      </c>
      <c r="F566" s="1" t="s">
        <v>2075</v>
      </c>
      <c r="G566" s="1" t="s">
        <v>1642</v>
      </c>
      <c r="H566" s="1">
        <v>50733</v>
      </c>
      <c r="I566" s="4">
        <v>0</v>
      </c>
      <c r="J566" s="1" t="s">
        <v>1086</v>
      </c>
      <c r="K566" s="10"/>
    </row>
    <row r="567" spans="1:11" x14ac:dyDescent="0.2">
      <c r="A567" s="1" t="s">
        <v>650</v>
      </c>
      <c r="B567" s="1" t="s">
        <v>36</v>
      </c>
      <c r="C567" s="1" t="s">
        <v>75</v>
      </c>
      <c r="D567" s="1" t="s">
        <v>12</v>
      </c>
      <c r="E567" s="1" t="s">
        <v>13</v>
      </c>
      <c r="F567" s="1" t="s">
        <v>2070</v>
      </c>
      <c r="G567" s="1" t="s">
        <v>1643</v>
      </c>
      <c r="H567" s="1">
        <v>88663</v>
      </c>
      <c r="I567" s="4">
        <v>0</v>
      </c>
      <c r="J567" s="1" t="s">
        <v>1085</v>
      </c>
      <c r="K567" s="10"/>
    </row>
    <row r="568" spans="1:11" x14ac:dyDescent="0.2">
      <c r="A568" s="1" t="s">
        <v>651</v>
      </c>
      <c r="B568" s="1" t="s">
        <v>47</v>
      </c>
      <c r="C568" s="1" t="s">
        <v>67</v>
      </c>
      <c r="D568" s="1" t="s">
        <v>17</v>
      </c>
      <c r="E568" s="1" t="s">
        <v>15</v>
      </c>
      <c r="F568" s="1" t="s">
        <v>2080</v>
      </c>
      <c r="G568" s="1" t="s">
        <v>1644</v>
      </c>
      <c r="H568" s="1">
        <v>88213</v>
      </c>
      <c r="I568" s="4">
        <v>0</v>
      </c>
      <c r="J568" s="1" t="s">
        <v>77</v>
      </c>
      <c r="K568" s="10"/>
    </row>
    <row r="569" spans="1:11" x14ac:dyDescent="0.2">
      <c r="A569" s="1" t="s">
        <v>652</v>
      </c>
      <c r="B569" s="1" t="s">
        <v>30</v>
      </c>
      <c r="C569" s="1" t="s">
        <v>64</v>
      </c>
      <c r="D569" s="1" t="s">
        <v>17</v>
      </c>
      <c r="E569" s="1" t="s">
        <v>15</v>
      </c>
      <c r="F569" s="1" t="s">
        <v>2047</v>
      </c>
      <c r="G569" s="1" t="s">
        <v>1645</v>
      </c>
      <c r="H569" s="1">
        <v>67130</v>
      </c>
      <c r="I569" s="4">
        <v>0</v>
      </c>
      <c r="J569" s="1" t="s">
        <v>1086</v>
      </c>
      <c r="K569" s="10"/>
    </row>
    <row r="570" spans="1:11" x14ac:dyDescent="0.2">
      <c r="A570" s="1" t="s">
        <v>653</v>
      </c>
      <c r="B570" s="1" t="s">
        <v>84</v>
      </c>
      <c r="C570" s="1" t="s">
        <v>51</v>
      </c>
      <c r="D570" s="1" t="s">
        <v>12</v>
      </c>
      <c r="E570" s="1" t="s">
        <v>15</v>
      </c>
      <c r="F570" s="1" t="s">
        <v>2076</v>
      </c>
      <c r="G570" s="1" t="s">
        <v>1646</v>
      </c>
      <c r="H570" s="1">
        <v>94876</v>
      </c>
      <c r="I570" s="4">
        <v>0</v>
      </c>
      <c r="J570" s="1" t="s">
        <v>1086</v>
      </c>
      <c r="K570" s="10"/>
    </row>
    <row r="571" spans="1:11" x14ac:dyDescent="0.2">
      <c r="A571" s="1" t="s">
        <v>654</v>
      </c>
      <c r="B571" s="1" t="s">
        <v>40</v>
      </c>
      <c r="C571" s="1" t="s">
        <v>57</v>
      </c>
      <c r="D571" s="1" t="s">
        <v>17</v>
      </c>
      <c r="E571" s="1" t="s">
        <v>23</v>
      </c>
      <c r="F571" s="1" t="s">
        <v>2086</v>
      </c>
      <c r="G571" s="1" t="s">
        <v>1647</v>
      </c>
      <c r="H571" s="1">
        <v>98230</v>
      </c>
      <c r="I571" s="4">
        <v>0</v>
      </c>
      <c r="J571" s="1" t="s">
        <v>1086</v>
      </c>
      <c r="K571" s="10"/>
    </row>
    <row r="572" spans="1:11" x14ac:dyDescent="0.2">
      <c r="A572" s="1" t="s">
        <v>655</v>
      </c>
      <c r="B572" s="1" t="s">
        <v>26</v>
      </c>
      <c r="C572" s="1" t="s">
        <v>69</v>
      </c>
      <c r="D572" s="1" t="s">
        <v>12</v>
      </c>
      <c r="E572" s="1" t="s">
        <v>15</v>
      </c>
      <c r="F572" s="1" t="s">
        <v>2056</v>
      </c>
      <c r="G572" s="1" t="s">
        <v>1648</v>
      </c>
      <c r="H572" s="1">
        <v>96757</v>
      </c>
      <c r="I572" s="4">
        <v>0</v>
      </c>
      <c r="J572" s="1" t="s">
        <v>1088</v>
      </c>
      <c r="K572" s="10"/>
    </row>
    <row r="573" spans="1:11" x14ac:dyDescent="0.2">
      <c r="A573" s="1" t="s">
        <v>656</v>
      </c>
      <c r="B573" s="1" t="s">
        <v>30</v>
      </c>
      <c r="C573" s="1" t="s">
        <v>71</v>
      </c>
      <c r="D573" s="1" t="s">
        <v>17</v>
      </c>
      <c r="E573" s="1" t="s">
        <v>22</v>
      </c>
      <c r="F573" s="1" t="s">
        <v>2072</v>
      </c>
      <c r="G573" s="1" t="s">
        <v>1649</v>
      </c>
      <c r="H573" s="1">
        <v>51513</v>
      </c>
      <c r="I573" s="4">
        <v>0</v>
      </c>
      <c r="J573" s="1" t="s">
        <v>1088</v>
      </c>
      <c r="K573" s="10"/>
    </row>
    <row r="574" spans="1:11" x14ac:dyDescent="0.2">
      <c r="A574" s="1" t="s">
        <v>657</v>
      </c>
      <c r="B574" s="1" t="s">
        <v>11</v>
      </c>
      <c r="C574" s="1" t="s">
        <v>74</v>
      </c>
      <c r="D574" s="1" t="s">
        <v>17</v>
      </c>
      <c r="E574" s="1" t="s">
        <v>15</v>
      </c>
      <c r="F574" s="1" t="s">
        <v>2080</v>
      </c>
      <c r="G574" s="1" t="s">
        <v>1650</v>
      </c>
      <c r="H574" s="1">
        <v>234311</v>
      </c>
      <c r="I574" s="4">
        <v>0.37</v>
      </c>
      <c r="J574" s="1" t="s">
        <v>1086</v>
      </c>
      <c r="K574" s="10"/>
    </row>
    <row r="575" spans="1:11" x14ac:dyDescent="0.2">
      <c r="A575" s="1" t="s">
        <v>658</v>
      </c>
      <c r="B575" s="1" t="s">
        <v>28</v>
      </c>
      <c r="C575" s="1" t="s">
        <v>65</v>
      </c>
      <c r="D575" s="1" t="s">
        <v>12</v>
      </c>
      <c r="E575" s="1" t="s">
        <v>23</v>
      </c>
      <c r="F575" s="1" t="s">
        <v>2062</v>
      </c>
      <c r="G575" s="1" t="s">
        <v>1651</v>
      </c>
      <c r="H575" s="1">
        <v>152353</v>
      </c>
      <c r="I575" s="4">
        <v>0.14000000000000001</v>
      </c>
      <c r="J575" s="1" t="s">
        <v>1083</v>
      </c>
      <c r="K575" s="10"/>
    </row>
    <row r="576" spans="1:11" x14ac:dyDescent="0.2">
      <c r="A576" s="1" t="s">
        <v>659</v>
      </c>
      <c r="B576" s="1" t="s">
        <v>28</v>
      </c>
      <c r="C576" s="1" t="s">
        <v>59</v>
      </c>
      <c r="D576" s="1" t="s">
        <v>12</v>
      </c>
      <c r="E576" s="1" t="s">
        <v>13</v>
      </c>
      <c r="F576" s="1" t="s">
        <v>2082</v>
      </c>
      <c r="G576" s="1" t="s">
        <v>1652</v>
      </c>
      <c r="H576" s="1">
        <v>124774</v>
      </c>
      <c r="I576" s="4">
        <v>0.12</v>
      </c>
      <c r="J576" s="1" t="s">
        <v>1085</v>
      </c>
      <c r="K576" s="10"/>
    </row>
    <row r="577" spans="1:11" x14ac:dyDescent="0.2">
      <c r="A577" s="1" t="s">
        <v>660</v>
      </c>
      <c r="B577" s="1" t="s">
        <v>21</v>
      </c>
      <c r="C577" s="1" t="s">
        <v>74</v>
      </c>
      <c r="D577" s="1" t="s">
        <v>12</v>
      </c>
      <c r="E577" s="1" t="s">
        <v>15</v>
      </c>
      <c r="F577" s="1" t="s">
        <v>2056</v>
      </c>
      <c r="G577" s="1" t="s">
        <v>1653</v>
      </c>
      <c r="H577" s="1">
        <v>157070</v>
      </c>
      <c r="I577" s="4">
        <v>0.28000000000000003</v>
      </c>
      <c r="J577" s="1" t="s">
        <v>77</v>
      </c>
      <c r="K577" s="10"/>
    </row>
    <row r="578" spans="1:11" x14ac:dyDescent="0.2">
      <c r="A578" s="1" t="s">
        <v>661</v>
      </c>
      <c r="B578" s="1" t="s">
        <v>28</v>
      </c>
      <c r="C578" s="1" t="s">
        <v>51</v>
      </c>
      <c r="D578" s="1" t="s">
        <v>17</v>
      </c>
      <c r="E578" s="1" t="s">
        <v>23</v>
      </c>
      <c r="F578" s="1" t="s">
        <v>2065</v>
      </c>
      <c r="G578" s="1" t="s">
        <v>1654</v>
      </c>
      <c r="H578" s="1">
        <v>130133</v>
      </c>
      <c r="I578" s="4">
        <v>0.15</v>
      </c>
      <c r="J578" s="1" t="s">
        <v>1087</v>
      </c>
      <c r="K578" s="10"/>
    </row>
    <row r="579" spans="1:11" x14ac:dyDescent="0.2">
      <c r="A579" s="1" t="s">
        <v>662</v>
      </c>
      <c r="B579" s="1" t="s">
        <v>29</v>
      </c>
      <c r="C579" s="1" t="s">
        <v>71</v>
      </c>
      <c r="D579" s="1" t="s">
        <v>12</v>
      </c>
      <c r="E579" s="1" t="s">
        <v>15</v>
      </c>
      <c r="F579" s="1" t="s">
        <v>2061</v>
      </c>
      <c r="G579" s="1" t="s">
        <v>1655</v>
      </c>
      <c r="H579" s="1">
        <v>108780</v>
      </c>
      <c r="I579" s="4">
        <v>0.06</v>
      </c>
      <c r="J579" s="1" t="s">
        <v>78</v>
      </c>
      <c r="K579" s="10"/>
    </row>
    <row r="580" spans="1:11" x14ac:dyDescent="0.2">
      <c r="A580" s="1" t="s">
        <v>663</v>
      </c>
      <c r="B580" s="1" t="s">
        <v>21</v>
      </c>
      <c r="C580" s="1" t="s">
        <v>57</v>
      </c>
      <c r="D580" s="1" t="s">
        <v>12</v>
      </c>
      <c r="E580" s="1" t="s">
        <v>15</v>
      </c>
      <c r="F580" s="1" t="s">
        <v>2077</v>
      </c>
      <c r="G580" s="1" t="s">
        <v>1656</v>
      </c>
      <c r="H580" s="1">
        <v>151853</v>
      </c>
      <c r="I580" s="4">
        <v>0.16</v>
      </c>
      <c r="J580" s="1" t="s">
        <v>82</v>
      </c>
      <c r="K580" s="10"/>
    </row>
    <row r="581" spans="1:11" x14ac:dyDescent="0.2">
      <c r="A581" s="1" t="s">
        <v>664</v>
      </c>
      <c r="B581" s="1" t="s">
        <v>44</v>
      </c>
      <c r="C581" s="1" t="s">
        <v>63</v>
      </c>
      <c r="D581" s="1" t="s">
        <v>12</v>
      </c>
      <c r="E581" s="1" t="s">
        <v>15</v>
      </c>
      <c r="F581" s="1" t="s">
        <v>2086</v>
      </c>
      <c r="G581" s="1" t="s">
        <v>1657</v>
      </c>
      <c r="H581" s="1">
        <v>64669</v>
      </c>
      <c r="I581" s="4">
        <v>0</v>
      </c>
      <c r="J581" s="1" t="s">
        <v>77</v>
      </c>
      <c r="K581" s="10"/>
    </row>
    <row r="582" spans="1:11" x14ac:dyDescent="0.2">
      <c r="A582" s="1" t="s">
        <v>665</v>
      </c>
      <c r="B582" s="1" t="s">
        <v>30</v>
      </c>
      <c r="C582" s="1" t="s">
        <v>60</v>
      </c>
      <c r="D582" s="1" t="s">
        <v>17</v>
      </c>
      <c r="E582" s="1" t="s">
        <v>23</v>
      </c>
      <c r="F582" s="1" t="s">
        <v>2069</v>
      </c>
      <c r="G582" s="1" t="s">
        <v>1329</v>
      </c>
      <c r="H582" s="1">
        <v>69352</v>
      </c>
      <c r="I582" s="4">
        <v>0</v>
      </c>
      <c r="J582" s="1" t="s">
        <v>80</v>
      </c>
      <c r="K582" s="10"/>
    </row>
    <row r="583" spans="1:11" x14ac:dyDescent="0.2">
      <c r="A583" s="1" t="s">
        <v>666</v>
      </c>
      <c r="B583" s="1" t="s">
        <v>30</v>
      </c>
      <c r="C583" s="1" t="s">
        <v>60</v>
      </c>
      <c r="D583" s="1" t="s">
        <v>17</v>
      </c>
      <c r="E583" s="1" t="s">
        <v>15</v>
      </c>
      <c r="F583" s="1" t="s">
        <v>2060</v>
      </c>
      <c r="G583" s="1" t="s">
        <v>1658</v>
      </c>
      <c r="H583" s="1">
        <v>74631</v>
      </c>
      <c r="I583" s="4">
        <v>0</v>
      </c>
      <c r="J583" s="1" t="s">
        <v>77</v>
      </c>
      <c r="K583" s="10"/>
    </row>
    <row r="584" spans="1:11" x14ac:dyDescent="0.2">
      <c r="A584" s="1" t="s">
        <v>667</v>
      </c>
      <c r="B584" s="1" t="s">
        <v>18</v>
      </c>
      <c r="C584" s="1" t="s">
        <v>57</v>
      </c>
      <c r="D584" s="1" t="s">
        <v>17</v>
      </c>
      <c r="E584" s="1" t="s">
        <v>23</v>
      </c>
      <c r="F584" s="1" t="s">
        <v>2083</v>
      </c>
      <c r="G584" s="1" t="s">
        <v>1659</v>
      </c>
      <c r="H584" s="1">
        <v>96441</v>
      </c>
      <c r="I584" s="4">
        <v>0</v>
      </c>
      <c r="J584" s="1" t="s">
        <v>83</v>
      </c>
      <c r="K584" s="10"/>
    </row>
    <row r="585" spans="1:11" x14ac:dyDescent="0.2">
      <c r="A585" s="1" t="s">
        <v>668</v>
      </c>
      <c r="B585" s="1" t="s">
        <v>45</v>
      </c>
      <c r="C585" s="1" t="s">
        <v>57</v>
      </c>
      <c r="D585" s="1" t="s">
        <v>17</v>
      </c>
      <c r="E585" s="1" t="s">
        <v>15</v>
      </c>
      <c r="F585" s="1" t="s">
        <v>2077</v>
      </c>
      <c r="G585" s="1" t="s">
        <v>1660</v>
      </c>
      <c r="H585" s="1">
        <v>114250</v>
      </c>
      <c r="I585" s="4">
        <v>0.14000000000000001</v>
      </c>
      <c r="J585" s="1" t="s">
        <v>82</v>
      </c>
      <c r="K585" s="10"/>
    </row>
    <row r="586" spans="1:11" x14ac:dyDescent="0.2">
      <c r="A586" s="1" t="s">
        <v>669</v>
      </c>
      <c r="B586" s="1" t="s">
        <v>25</v>
      </c>
      <c r="C586" s="1" t="s">
        <v>54</v>
      </c>
      <c r="D586" s="1" t="s">
        <v>17</v>
      </c>
      <c r="E586" s="1" t="s">
        <v>23</v>
      </c>
      <c r="F586" s="1" t="s">
        <v>2056</v>
      </c>
      <c r="G586" s="1" t="s">
        <v>1661</v>
      </c>
      <c r="H586" s="1">
        <v>70165</v>
      </c>
      <c r="I586" s="4">
        <v>7.0000000000000007E-2</v>
      </c>
      <c r="J586" s="1" t="s">
        <v>79</v>
      </c>
      <c r="K586" s="10"/>
    </row>
    <row r="587" spans="1:11" x14ac:dyDescent="0.2">
      <c r="A587" s="1" t="s">
        <v>670</v>
      </c>
      <c r="B587" s="1" t="s">
        <v>29</v>
      </c>
      <c r="C587" s="1" t="s">
        <v>54</v>
      </c>
      <c r="D587" s="1" t="s">
        <v>17</v>
      </c>
      <c r="E587" s="1" t="s">
        <v>15</v>
      </c>
      <c r="F587" s="1" t="s">
        <v>2080</v>
      </c>
      <c r="G587" s="1" t="s">
        <v>1662</v>
      </c>
      <c r="H587" s="1">
        <v>109059</v>
      </c>
      <c r="I587" s="4">
        <v>7.0000000000000007E-2</v>
      </c>
      <c r="J587" s="1" t="s">
        <v>82</v>
      </c>
      <c r="K587" s="10"/>
    </row>
    <row r="588" spans="1:11" x14ac:dyDescent="0.2">
      <c r="A588" s="1" t="s">
        <v>671</v>
      </c>
      <c r="B588" s="1" t="s">
        <v>32</v>
      </c>
      <c r="C588" s="1" t="s">
        <v>69</v>
      </c>
      <c r="D588" s="1" t="s">
        <v>12</v>
      </c>
      <c r="E588" s="1" t="s">
        <v>15</v>
      </c>
      <c r="F588" s="1" t="s">
        <v>2070</v>
      </c>
      <c r="G588" s="1" t="s">
        <v>1663</v>
      </c>
      <c r="H588" s="1">
        <v>77442</v>
      </c>
      <c r="I588" s="4">
        <v>0</v>
      </c>
      <c r="J588" s="1" t="s">
        <v>1088</v>
      </c>
      <c r="K588" s="10"/>
    </row>
    <row r="589" spans="1:11" x14ac:dyDescent="0.2">
      <c r="A589" s="1" t="s">
        <v>672</v>
      </c>
      <c r="B589" s="1" t="s">
        <v>30</v>
      </c>
      <c r="C589" s="1" t="s">
        <v>53</v>
      </c>
      <c r="D589" s="1" t="s">
        <v>12</v>
      </c>
      <c r="E589" s="1" t="s">
        <v>23</v>
      </c>
      <c r="F589" s="1" t="s">
        <v>2055</v>
      </c>
      <c r="G589" s="1" t="s">
        <v>1664</v>
      </c>
      <c r="H589" s="1">
        <v>72126</v>
      </c>
      <c r="I589" s="4">
        <v>0</v>
      </c>
      <c r="J589" s="1" t="s">
        <v>79</v>
      </c>
      <c r="K589" s="10"/>
    </row>
    <row r="590" spans="1:11" x14ac:dyDescent="0.2">
      <c r="A590" s="1" t="s">
        <v>673</v>
      </c>
      <c r="B590" s="1" t="s">
        <v>37</v>
      </c>
      <c r="C590" s="1" t="s">
        <v>50</v>
      </c>
      <c r="D590" s="1" t="s">
        <v>17</v>
      </c>
      <c r="E590" s="1" t="s">
        <v>13</v>
      </c>
      <c r="F590" s="1" t="s">
        <v>2047</v>
      </c>
      <c r="G590" s="1" t="s">
        <v>1665</v>
      </c>
      <c r="H590" s="1">
        <v>70334</v>
      </c>
      <c r="I590" s="4">
        <v>0</v>
      </c>
      <c r="J590" s="1" t="s">
        <v>1086</v>
      </c>
      <c r="K590" s="10"/>
    </row>
    <row r="591" spans="1:11" x14ac:dyDescent="0.2">
      <c r="A591" s="1" t="s">
        <v>674</v>
      </c>
      <c r="B591" s="1" t="s">
        <v>18</v>
      </c>
      <c r="C591" s="1" t="s">
        <v>69</v>
      </c>
      <c r="D591" s="1" t="s">
        <v>17</v>
      </c>
      <c r="E591" s="1" t="s">
        <v>15</v>
      </c>
      <c r="F591" s="1" t="s">
        <v>2048</v>
      </c>
      <c r="G591" s="1" t="s">
        <v>1666</v>
      </c>
      <c r="H591" s="1">
        <v>78006</v>
      </c>
      <c r="I591" s="4">
        <v>0</v>
      </c>
      <c r="J591" s="1" t="s">
        <v>1086</v>
      </c>
      <c r="K591" s="10"/>
    </row>
    <row r="592" spans="1:11" x14ac:dyDescent="0.2">
      <c r="A592" s="1" t="s">
        <v>675</v>
      </c>
      <c r="B592" s="1" t="s">
        <v>21</v>
      </c>
      <c r="C592" s="1" t="s">
        <v>50</v>
      </c>
      <c r="D592" s="1" t="s">
        <v>12</v>
      </c>
      <c r="E592" s="1" t="s">
        <v>23</v>
      </c>
      <c r="F592" s="1" t="s">
        <v>2068</v>
      </c>
      <c r="G592" s="1" t="s">
        <v>1667</v>
      </c>
      <c r="H592" s="1">
        <v>160385</v>
      </c>
      <c r="I592" s="4">
        <v>0.23</v>
      </c>
      <c r="J592" s="1" t="s">
        <v>1086</v>
      </c>
      <c r="K592" s="10"/>
    </row>
    <row r="593" spans="1:11" x14ac:dyDescent="0.2">
      <c r="A593" s="1" t="s">
        <v>676</v>
      </c>
      <c r="B593" s="1" t="s">
        <v>11</v>
      </c>
      <c r="C593" s="1" t="s">
        <v>73</v>
      </c>
      <c r="D593" s="1" t="s">
        <v>12</v>
      </c>
      <c r="E593" s="1" t="s">
        <v>13</v>
      </c>
      <c r="F593" s="1" t="s">
        <v>2056</v>
      </c>
      <c r="G593" s="1" t="s">
        <v>1668</v>
      </c>
      <c r="H593" s="1">
        <v>202323</v>
      </c>
      <c r="I593" s="4">
        <v>0.39</v>
      </c>
      <c r="J593" s="1" t="s">
        <v>1084</v>
      </c>
      <c r="K593" s="10"/>
    </row>
    <row r="594" spans="1:11" x14ac:dyDescent="0.2">
      <c r="A594" s="1" t="s">
        <v>677</v>
      </c>
      <c r="B594" s="1" t="s">
        <v>28</v>
      </c>
      <c r="C594" s="1" t="s">
        <v>75</v>
      </c>
      <c r="D594" s="1" t="s">
        <v>12</v>
      </c>
      <c r="E594" s="1" t="s">
        <v>23</v>
      </c>
      <c r="F594" s="1" t="s">
        <v>2054</v>
      </c>
      <c r="G594" s="1" t="s">
        <v>1669</v>
      </c>
      <c r="H594" s="1">
        <v>141555</v>
      </c>
      <c r="I594" s="4">
        <v>0.11</v>
      </c>
      <c r="J594" s="1" t="s">
        <v>79</v>
      </c>
      <c r="K594" s="10"/>
    </row>
    <row r="595" spans="1:11" x14ac:dyDescent="0.2">
      <c r="A595" s="1" t="s">
        <v>678</v>
      </c>
      <c r="B595" s="1" t="s">
        <v>21</v>
      </c>
      <c r="C595" s="1" t="s">
        <v>51</v>
      </c>
      <c r="D595" s="1" t="s">
        <v>12</v>
      </c>
      <c r="E595" s="1" t="s">
        <v>15</v>
      </c>
      <c r="F595" s="1" t="s">
        <v>2055</v>
      </c>
      <c r="G595" s="1" t="s">
        <v>1670</v>
      </c>
      <c r="H595" s="1">
        <v>184960</v>
      </c>
      <c r="I595" s="4">
        <v>0.18</v>
      </c>
      <c r="J595" s="1" t="s">
        <v>1083</v>
      </c>
      <c r="K595" s="10"/>
    </row>
    <row r="596" spans="1:11" x14ac:dyDescent="0.2">
      <c r="A596" s="1" t="s">
        <v>679</v>
      </c>
      <c r="B596" s="1" t="s">
        <v>11</v>
      </c>
      <c r="C596" s="1" t="s">
        <v>50</v>
      </c>
      <c r="D596" s="1" t="s">
        <v>17</v>
      </c>
      <c r="E596" s="1" t="s">
        <v>15</v>
      </c>
      <c r="F596" s="1" t="s">
        <v>2064</v>
      </c>
      <c r="G596" s="1" t="s">
        <v>1671</v>
      </c>
      <c r="H596" s="1">
        <v>221592</v>
      </c>
      <c r="I596" s="4">
        <v>0.31</v>
      </c>
      <c r="J596" s="1" t="s">
        <v>1088</v>
      </c>
      <c r="K596" s="10"/>
    </row>
    <row r="597" spans="1:11" x14ac:dyDescent="0.2">
      <c r="A597" s="1" t="s">
        <v>680</v>
      </c>
      <c r="B597" s="1" t="s">
        <v>14</v>
      </c>
      <c r="C597" s="1" t="s">
        <v>56</v>
      </c>
      <c r="D597" s="1" t="s">
        <v>12</v>
      </c>
      <c r="E597" s="1" t="s">
        <v>15</v>
      </c>
      <c r="F597" s="1" t="s">
        <v>2065</v>
      </c>
      <c r="G597" s="1" t="s">
        <v>1672</v>
      </c>
      <c r="H597" s="1">
        <v>53301</v>
      </c>
      <c r="I597" s="4">
        <v>0</v>
      </c>
      <c r="J597" s="1" t="s">
        <v>1083</v>
      </c>
      <c r="K597" s="10"/>
    </row>
    <row r="598" spans="1:11" x14ac:dyDescent="0.2">
      <c r="A598" s="1" t="s">
        <v>681</v>
      </c>
      <c r="B598" s="1" t="s">
        <v>20</v>
      </c>
      <c r="C598" s="1" t="s">
        <v>54</v>
      </c>
      <c r="D598" s="1" t="s">
        <v>17</v>
      </c>
      <c r="E598" s="1" t="s">
        <v>15</v>
      </c>
      <c r="F598" s="1" t="s">
        <v>2062</v>
      </c>
      <c r="G598" s="1" t="s">
        <v>1673</v>
      </c>
      <c r="H598" s="1">
        <v>91276</v>
      </c>
      <c r="I598" s="4">
        <v>0</v>
      </c>
      <c r="J598" s="1" t="s">
        <v>1083</v>
      </c>
      <c r="K598" s="10"/>
    </row>
    <row r="599" spans="1:11" x14ac:dyDescent="0.2">
      <c r="A599" s="1" t="s">
        <v>682</v>
      </c>
      <c r="B599" s="1" t="s">
        <v>28</v>
      </c>
      <c r="C599" s="1" t="s">
        <v>70</v>
      </c>
      <c r="D599" s="1" t="s">
        <v>12</v>
      </c>
      <c r="E599" s="1" t="s">
        <v>15</v>
      </c>
      <c r="F599" s="1" t="s">
        <v>2074</v>
      </c>
      <c r="G599" s="1" t="s">
        <v>1674</v>
      </c>
      <c r="H599" s="1">
        <v>140042</v>
      </c>
      <c r="I599" s="4">
        <v>0.13</v>
      </c>
      <c r="J599" s="1" t="s">
        <v>1087</v>
      </c>
      <c r="K599" s="10"/>
    </row>
    <row r="600" spans="1:11" x14ac:dyDescent="0.2">
      <c r="A600" s="1" t="s">
        <v>683</v>
      </c>
      <c r="B600" s="1" t="s">
        <v>31</v>
      </c>
      <c r="C600" s="1" t="s">
        <v>55</v>
      </c>
      <c r="D600" s="1" t="s">
        <v>12</v>
      </c>
      <c r="E600" s="1" t="s">
        <v>15</v>
      </c>
      <c r="F600" s="1" t="s">
        <v>2075</v>
      </c>
      <c r="G600" s="1" t="s">
        <v>1675</v>
      </c>
      <c r="H600" s="1">
        <v>57225</v>
      </c>
      <c r="I600" s="4">
        <v>0</v>
      </c>
      <c r="J600" s="1" t="s">
        <v>1088</v>
      </c>
      <c r="K600" s="10"/>
    </row>
    <row r="601" spans="1:11" x14ac:dyDescent="0.2">
      <c r="A601" s="1" t="s">
        <v>684</v>
      </c>
      <c r="B601" s="1" t="s">
        <v>29</v>
      </c>
      <c r="C601" s="1" t="s">
        <v>65</v>
      </c>
      <c r="D601" s="1" t="s">
        <v>12</v>
      </c>
      <c r="E601" s="1" t="s">
        <v>23</v>
      </c>
      <c r="F601" s="1" t="s">
        <v>2047</v>
      </c>
      <c r="G601" s="1" t="s">
        <v>1676</v>
      </c>
      <c r="H601" s="1">
        <v>102839</v>
      </c>
      <c r="I601" s="4">
        <v>0.05</v>
      </c>
      <c r="J601" s="1" t="s">
        <v>1086</v>
      </c>
      <c r="K601" s="10"/>
    </row>
    <row r="602" spans="1:11" x14ac:dyDescent="0.2">
      <c r="A602" s="1" t="s">
        <v>685</v>
      </c>
      <c r="B602" s="1" t="s">
        <v>21</v>
      </c>
      <c r="C602" s="1" t="s">
        <v>60</v>
      </c>
      <c r="D602" s="1" t="s">
        <v>17</v>
      </c>
      <c r="E602" s="1" t="s">
        <v>15</v>
      </c>
      <c r="F602" s="1" t="s">
        <v>2054</v>
      </c>
      <c r="G602" s="1" t="s">
        <v>1677</v>
      </c>
      <c r="H602" s="1">
        <v>199783</v>
      </c>
      <c r="I602" s="4">
        <v>0.21</v>
      </c>
      <c r="J602" s="1" t="s">
        <v>1084</v>
      </c>
      <c r="K602" s="10"/>
    </row>
    <row r="603" spans="1:11" x14ac:dyDescent="0.2">
      <c r="A603" s="1" t="s">
        <v>686</v>
      </c>
      <c r="B603" s="1" t="s">
        <v>36</v>
      </c>
      <c r="C603" s="1" t="s">
        <v>70</v>
      </c>
      <c r="D603" s="1" t="s">
        <v>17</v>
      </c>
      <c r="E603" s="1" t="s">
        <v>23</v>
      </c>
      <c r="F603" s="1" t="s">
        <v>2071</v>
      </c>
      <c r="G603" s="1" t="s">
        <v>1678</v>
      </c>
      <c r="H603" s="1">
        <v>70980</v>
      </c>
      <c r="I603" s="4">
        <v>0</v>
      </c>
      <c r="J603" s="1" t="s">
        <v>80</v>
      </c>
      <c r="K603" s="10"/>
    </row>
    <row r="604" spans="1:11" x14ac:dyDescent="0.2">
      <c r="A604" s="1" t="s">
        <v>687</v>
      </c>
      <c r="B604" s="1" t="s">
        <v>29</v>
      </c>
      <c r="C604" s="1" t="s">
        <v>74</v>
      </c>
      <c r="D604" s="1" t="s">
        <v>17</v>
      </c>
      <c r="E604" s="1" t="s">
        <v>13</v>
      </c>
      <c r="F604" s="1" t="s">
        <v>2057</v>
      </c>
      <c r="G604" s="1" t="s">
        <v>1679</v>
      </c>
      <c r="H604" s="1">
        <v>104431</v>
      </c>
      <c r="I604" s="4">
        <v>7.0000000000000007E-2</v>
      </c>
      <c r="J604" s="1" t="s">
        <v>1085</v>
      </c>
      <c r="K604" s="10"/>
    </row>
    <row r="605" spans="1:11" x14ac:dyDescent="0.2">
      <c r="A605" s="1" t="s">
        <v>688</v>
      </c>
      <c r="B605" s="1" t="s">
        <v>38</v>
      </c>
      <c r="C605" s="1" t="s">
        <v>65</v>
      </c>
      <c r="D605" s="1" t="s">
        <v>17</v>
      </c>
      <c r="E605" s="1" t="s">
        <v>13</v>
      </c>
      <c r="F605" s="1" t="s">
        <v>2068</v>
      </c>
      <c r="G605" s="1" t="s">
        <v>1680</v>
      </c>
      <c r="H605" s="1">
        <v>48510</v>
      </c>
      <c r="I605" s="4">
        <v>0</v>
      </c>
      <c r="J605" s="1" t="s">
        <v>1084</v>
      </c>
      <c r="K605" s="10"/>
    </row>
    <row r="606" spans="1:11" x14ac:dyDescent="0.2">
      <c r="A606" s="1" t="s">
        <v>689</v>
      </c>
      <c r="B606" s="1" t="s">
        <v>18</v>
      </c>
      <c r="C606" s="1" t="s">
        <v>57</v>
      </c>
      <c r="D606" s="1" t="s">
        <v>17</v>
      </c>
      <c r="E606" s="1" t="s">
        <v>22</v>
      </c>
      <c r="F606" s="1" t="s">
        <v>2052</v>
      </c>
      <c r="G606" s="1" t="s">
        <v>1681</v>
      </c>
      <c r="H606" s="1">
        <v>70110</v>
      </c>
      <c r="I606" s="4">
        <v>0</v>
      </c>
      <c r="J606" s="1" t="s">
        <v>1086</v>
      </c>
      <c r="K606" s="10"/>
    </row>
    <row r="607" spans="1:11" x14ac:dyDescent="0.2">
      <c r="A607" s="1" t="s">
        <v>690</v>
      </c>
      <c r="B607" s="1" t="s">
        <v>21</v>
      </c>
      <c r="C607" s="1" t="s">
        <v>74</v>
      </c>
      <c r="D607" s="1" t="s">
        <v>17</v>
      </c>
      <c r="E607" s="1" t="s">
        <v>15</v>
      </c>
      <c r="F607" s="1" t="s">
        <v>2062</v>
      </c>
      <c r="G607" s="1" t="s">
        <v>1682</v>
      </c>
      <c r="H607" s="1">
        <v>186138</v>
      </c>
      <c r="I607" s="4">
        <v>0.28000000000000003</v>
      </c>
      <c r="J607" s="1" t="s">
        <v>77</v>
      </c>
      <c r="K607" s="10"/>
    </row>
    <row r="608" spans="1:11" x14ac:dyDescent="0.2">
      <c r="A608" s="1" t="s">
        <v>691</v>
      </c>
      <c r="B608" s="1" t="s">
        <v>31</v>
      </c>
      <c r="C608" s="1" t="s">
        <v>55</v>
      </c>
      <c r="D608" s="1" t="s">
        <v>17</v>
      </c>
      <c r="E608" s="1" t="s">
        <v>23</v>
      </c>
      <c r="F608" s="1" t="s">
        <v>2079</v>
      </c>
      <c r="G608" s="1" t="s">
        <v>1683</v>
      </c>
      <c r="H608" s="1">
        <v>56350</v>
      </c>
      <c r="I608" s="4">
        <v>0</v>
      </c>
      <c r="J608" s="1" t="s">
        <v>80</v>
      </c>
      <c r="K608" s="10"/>
    </row>
    <row r="609" spans="1:11" x14ac:dyDescent="0.2">
      <c r="A609" s="1" t="s">
        <v>692</v>
      </c>
      <c r="B609" s="1" t="s">
        <v>28</v>
      </c>
      <c r="C609" s="1" t="s">
        <v>58</v>
      </c>
      <c r="D609" s="1" t="s">
        <v>12</v>
      </c>
      <c r="E609" s="1" t="s">
        <v>23</v>
      </c>
      <c r="F609" s="1" t="s">
        <v>2062</v>
      </c>
      <c r="G609" s="1" t="s">
        <v>1684</v>
      </c>
      <c r="H609" s="1">
        <v>149761</v>
      </c>
      <c r="I609" s="4">
        <v>0.12</v>
      </c>
      <c r="J609" s="1" t="s">
        <v>1088</v>
      </c>
      <c r="K609" s="10"/>
    </row>
    <row r="610" spans="1:11" x14ac:dyDescent="0.2">
      <c r="A610" s="1" t="s">
        <v>693</v>
      </c>
      <c r="B610" s="1" t="s">
        <v>28</v>
      </c>
      <c r="C610" s="1" t="s">
        <v>73</v>
      </c>
      <c r="D610" s="1" t="s">
        <v>17</v>
      </c>
      <c r="E610" s="1" t="s">
        <v>23</v>
      </c>
      <c r="F610" s="1" t="s">
        <v>2065</v>
      </c>
      <c r="G610" s="1" t="s">
        <v>1685</v>
      </c>
      <c r="H610" s="1">
        <v>126277</v>
      </c>
      <c r="I610" s="4">
        <v>0.13</v>
      </c>
      <c r="J610" s="1" t="s">
        <v>79</v>
      </c>
      <c r="K610" s="10"/>
    </row>
    <row r="611" spans="1:11" x14ac:dyDescent="0.2">
      <c r="A611" s="1" t="s">
        <v>694</v>
      </c>
      <c r="B611" s="1" t="s">
        <v>29</v>
      </c>
      <c r="C611" s="1" t="s">
        <v>64</v>
      </c>
      <c r="D611" s="1" t="s">
        <v>17</v>
      </c>
      <c r="E611" s="1" t="s">
        <v>13</v>
      </c>
      <c r="F611" s="1" t="s">
        <v>2076</v>
      </c>
      <c r="G611" s="1" t="s">
        <v>1686</v>
      </c>
      <c r="H611" s="1">
        <v>119631</v>
      </c>
      <c r="I611" s="4">
        <v>0.06</v>
      </c>
      <c r="J611" s="1" t="s">
        <v>1085</v>
      </c>
      <c r="K611" s="10"/>
    </row>
    <row r="612" spans="1:11" x14ac:dyDescent="0.2">
      <c r="A612" s="1" t="s">
        <v>695</v>
      </c>
      <c r="B612" s="1" t="s">
        <v>11</v>
      </c>
      <c r="C612" s="1" t="s">
        <v>49</v>
      </c>
      <c r="D612" s="1" t="s">
        <v>17</v>
      </c>
      <c r="E612" s="1" t="s">
        <v>15</v>
      </c>
      <c r="F612" s="1" t="s">
        <v>2050</v>
      </c>
      <c r="G612" s="1" t="s">
        <v>1687</v>
      </c>
      <c r="H612" s="1">
        <v>256561</v>
      </c>
      <c r="I612" s="4">
        <v>0.39</v>
      </c>
      <c r="J612" s="1" t="s">
        <v>1087</v>
      </c>
      <c r="K612" s="10"/>
    </row>
    <row r="613" spans="1:11" x14ac:dyDescent="0.2">
      <c r="A613" s="1" t="s">
        <v>696</v>
      </c>
      <c r="B613" s="1" t="s">
        <v>41</v>
      </c>
      <c r="C613" s="1" t="s">
        <v>68</v>
      </c>
      <c r="D613" s="1" t="s">
        <v>12</v>
      </c>
      <c r="E613" s="1" t="s">
        <v>23</v>
      </c>
      <c r="F613" s="1" t="s">
        <v>2062</v>
      </c>
      <c r="G613" s="1" t="s">
        <v>1216</v>
      </c>
      <c r="H613" s="1">
        <v>66958</v>
      </c>
      <c r="I613" s="4">
        <v>0</v>
      </c>
      <c r="J613" s="1" t="s">
        <v>1086</v>
      </c>
      <c r="K613" s="10"/>
    </row>
    <row r="614" spans="1:11" x14ac:dyDescent="0.2">
      <c r="A614" s="1" t="s">
        <v>697</v>
      </c>
      <c r="B614" s="1" t="s">
        <v>28</v>
      </c>
      <c r="C614" s="1" t="s">
        <v>63</v>
      </c>
      <c r="D614" s="1" t="s">
        <v>12</v>
      </c>
      <c r="E614" s="1" t="s">
        <v>15</v>
      </c>
      <c r="F614" s="1" t="s">
        <v>2077</v>
      </c>
      <c r="G614" s="1" t="s">
        <v>1688</v>
      </c>
      <c r="H614" s="1">
        <v>158897</v>
      </c>
      <c r="I614" s="4">
        <v>0.1</v>
      </c>
      <c r="J614" s="1" t="s">
        <v>77</v>
      </c>
      <c r="K614" s="10"/>
    </row>
    <row r="615" spans="1:11" x14ac:dyDescent="0.2">
      <c r="A615" s="1" t="s">
        <v>698</v>
      </c>
      <c r="B615" s="1" t="s">
        <v>24</v>
      </c>
      <c r="C615" s="1" t="s">
        <v>54</v>
      </c>
      <c r="D615" s="1" t="s">
        <v>17</v>
      </c>
      <c r="E615" s="1" t="s">
        <v>13</v>
      </c>
      <c r="F615" s="1" t="s">
        <v>2064</v>
      </c>
      <c r="G615" s="1" t="s">
        <v>1689</v>
      </c>
      <c r="H615" s="1">
        <v>71695</v>
      </c>
      <c r="I615" s="4">
        <v>0</v>
      </c>
      <c r="J615" s="1" t="s">
        <v>1085</v>
      </c>
      <c r="K615" s="10"/>
    </row>
    <row r="616" spans="1:11" x14ac:dyDescent="0.2">
      <c r="A616" s="1" t="s">
        <v>699</v>
      </c>
      <c r="B616" s="1" t="s">
        <v>84</v>
      </c>
      <c r="C616" s="1" t="s">
        <v>74</v>
      </c>
      <c r="D616" s="1" t="s">
        <v>17</v>
      </c>
      <c r="E616" s="1" t="s">
        <v>15</v>
      </c>
      <c r="F616" s="1" t="s">
        <v>2075</v>
      </c>
      <c r="G616" s="1" t="s">
        <v>1690</v>
      </c>
      <c r="H616" s="1">
        <v>73779</v>
      </c>
      <c r="I616" s="4">
        <v>0</v>
      </c>
      <c r="J616" s="1" t="s">
        <v>77</v>
      </c>
      <c r="K616" s="10"/>
    </row>
    <row r="617" spans="1:11" x14ac:dyDescent="0.2">
      <c r="A617" s="1" t="s">
        <v>700</v>
      </c>
      <c r="B617" s="1" t="s">
        <v>29</v>
      </c>
      <c r="C617" s="1" t="s">
        <v>64</v>
      </c>
      <c r="D617" s="1" t="s">
        <v>12</v>
      </c>
      <c r="E617" s="1" t="s">
        <v>15</v>
      </c>
      <c r="F617" s="1" t="s">
        <v>2062</v>
      </c>
      <c r="G617" s="1" t="s">
        <v>1660</v>
      </c>
      <c r="H617" s="1">
        <v>123640</v>
      </c>
      <c r="I617" s="4">
        <v>7.0000000000000007E-2</v>
      </c>
      <c r="J617" s="1" t="s">
        <v>78</v>
      </c>
      <c r="K617" s="10"/>
    </row>
    <row r="618" spans="1:11" x14ac:dyDescent="0.2">
      <c r="A618" s="1" t="s">
        <v>701</v>
      </c>
      <c r="B618" s="1" t="s">
        <v>31</v>
      </c>
      <c r="C618" s="1" t="s">
        <v>64</v>
      </c>
      <c r="D618" s="1" t="s">
        <v>12</v>
      </c>
      <c r="E618" s="1" t="s">
        <v>13</v>
      </c>
      <c r="F618" s="1" t="s">
        <v>2076</v>
      </c>
      <c r="G618" s="1" t="s">
        <v>1691</v>
      </c>
      <c r="H618" s="1">
        <v>46878</v>
      </c>
      <c r="I618" s="4">
        <v>0</v>
      </c>
      <c r="J618" s="1" t="s">
        <v>1086</v>
      </c>
      <c r="K618" s="10"/>
    </row>
    <row r="619" spans="1:11" x14ac:dyDescent="0.2">
      <c r="A619" s="1" t="s">
        <v>702</v>
      </c>
      <c r="B619" s="1" t="s">
        <v>31</v>
      </c>
      <c r="C619" s="1" t="s">
        <v>61</v>
      </c>
      <c r="D619" s="1" t="s">
        <v>12</v>
      </c>
      <c r="E619" s="1" t="s">
        <v>13</v>
      </c>
      <c r="F619" s="1" t="s">
        <v>2061</v>
      </c>
      <c r="G619" s="1" t="s">
        <v>1692</v>
      </c>
      <c r="H619" s="1">
        <v>57032</v>
      </c>
      <c r="I619" s="4">
        <v>0</v>
      </c>
      <c r="J619" s="1" t="s">
        <v>1086</v>
      </c>
      <c r="K619" s="10"/>
    </row>
    <row r="620" spans="1:11" x14ac:dyDescent="0.2">
      <c r="A620" s="1" t="s">
        <v>703</v>
      </c>
      <c r="B620" s="1" t="s">
        <v>84</v>
      </c>
      <c r="C620" s="1" t="s">
        <v>63</v>
      </c>
      <c r="D620" s="1" t="s">
        <v>12</v>
      </c>
      <c r="E620" s="1" t="s">
        <v>23</v>
      </c>
      <c r="F620" s="1" t="s">
        <v>2051</v>
      </c>
      <c r="G620" s="1" t="s">
        <v>1693</v>
      </c>
      <c r="H620" s="1">
        <v>98150</v>
      </c>
      <c r="I620" s="4">
        <v>0</v>
      </c>
      <c r="J620" s="1" t="s">
        <v>80</v>
      </c>
      <c r="K620" s="10"/>
    </row>
    <row r="621" spans="1:11" x14ac:dyDescent="0.2">
      <c r="A621" s="1" t="s">
        <v>704</v>
      </c>
      <c r="B621" s="1" t="s">
        <v>21</v>
      </c>
      <c r="C621" s="1" t="s">
        <v>71</v>
      </c>
      <c r="D621" s="1" t="s">
        <v>12</v>
      </c>
      <c r="E621" s="1" t="s">
        <v>15</v>
      </c>
      <c r="F621" s="1" t="s">
        <v>2072</v>
      </c>
      <c r="G621" s="1" t="s">
        <v>1694</v>
      </c>
      <c r="H621" s="1">
        <v>171426</v>
      </c>
      <c r="I621" s="4">
        <v>0.15</v>
      </c>
      <c r="J621" s="1" t="s">
        <v>81</v>
      </c>
      <c r="K621" s="10"/>
    </row>
    <row r="622" spans="1:11" x14ac:dyDescent="0.2">
      <c r="A622" s="1" t="s">
        <v>705</v>
      </c>
      <c r="B622" s="1" t="s">
        <v>31</v>
      </c>
      <c r="C622" s="1" t="s">
        <v>52</v>
      </c>
      <c r="D622" s="1" t="s">
        <v>12</v>
      </c>
      <c r="E622" s="1" t="s">
        <v>13</v>
      </c>
      <c r="F622" s="1" t="s">
        <v>2047</v>
      </c>
      <c r="G622" s="1" t="s">
        <v>1695</v>
      </c>
      <c r="H622" s="1">
        <v>48266</v>
      </c>
      <c r="I622" s="4">
        <v>0</v>
      </c>
      <c r="J622" s="1" t="s">
        <v>1084</v>
      </c>
      <c r="K622" s="10"/>
    </row>
    <row r="623" spans="1:11" x14ac:dyDescent="0.2">
      <c r="A623" s="1" t="s">
        <v>706</v>
      </c>
      <c r="B623" s="1" t="s">
        <v>11</v>
      </c>
      <c r="C623" s="1" t="s">
        <v>58</v>
      </c>
      <c r="D623" s="1" t="s">
        <v>17</v>
      </c>
      <c r="E623" s="1" t="s">
        <v>23</v>
      </c>
      <c r="F623" s="1" t="s">
        <v>2056</v>
      </c>
      <c r="G623" s="1" t="s">
        <v>1696</v>
      </c>
      <c r="H623" s="1">
        <v>223404</v>
      </c>
      <c r="I623" s="4">
        <v>0.32</v>
      </c>
      <c r="J623" s="1" t="s">
        <v>1088</v>
      </c>
      <c r="K623" s="10"/>
    </row>
    <row r="624" spans="1:11" x14ac:dyDescent="0.2">
      <c r="A624" s="1" t="s">
        <v>707</v>
      </c>
      <c r="B624" s="1" t="s">
        <v>46</v>
      </c>
      <c r="C624" s="1" t="s">
        <v>68</v>
      </c>
      <c r="D624" s="1" t="s">
        <v>12</v>
      </c>
      <c r="E624" s="1" t="s">
        <v>15</v>
      </c>
      <c r="F624" s="1" t="s">
        <v>2051</v>
      </c>
      <c r="G624" s="1" t="s">
        <v>1697</v>
      </c>
      <c r="H624" s="1">
        <v>74854</v>
      </c>
      <c r="I624" s="4">
        <v>0</v>
      </c>
      <c r="J624" s="1" t="s">
        <v>1083</v>
      </c>
      <c r="K624" s="10"/>
    </row>
    <row r="625" spans="1:11" x14ac:dyDescent="0.2">
      <c r="A625" s="1" t="s">
        <v>708</v>
      </c>
      <c r="B625" s="1" t="s">
        <v>11</v>
      </c>
      <c r="C625" s="1" t="s">
        <v>59</v>
      </c>
      <c r="D625" s="1" t="s">
        <v>12</v>
      </c>
      <c r="E625" s="1" t="s">
        <v>13</v>
      </c>
      <c r="F625" s="1" t="s">
        <v>2082</v>
      </c>
      <c r="G625" s="1" t="s">
        <v>1261</v>
      </c>
      <c r="H625" s="1">
        <v>217783</v>
      </c>
      <c r="I625" s="4">
        <v>0.36</v>
      </c>
      <c r="J625" s="1" t="s">
        <v>1083</v>
      </c>
      <c r="K625" s="10"/>
    </row>
    <row r="626" spans="1:11" x14ac:dyDescent="0.2">
      <c r="A626" s="1" t="s">
        <v>709</v>
      </c>
      <c r="B626" s="1" t="s">
        <v>35</v>
      </c>
      <c r="C626" s="1" t="s">
        <v>50</v>
      </c>
      <c r="D626" s="1" t="s">
        <v>12</v>
      </c>
      <c r="E626" s="1" t="s">
        <v>23</v>
      </c>
      <c r="F626" s="1" t="s">
        <v>2073</v>
      </c>
      <c r="G626" s="1" t="s">
        <v>1698</v>
      </c>
      <c r="H626" s="1">
        <v>44735</v>
      </c>
      <c r="I626" s="4">
        <v>0</v>
      </c>
      <c r="J626" s="1" t="s">
        <v>79</v>
      </c>
      <c r="K626" s="10"/>
    </row>
    <row r="627" spans="1:11" x14ac:dyDescent="0.2">
      <c r="A627" s="1" t="s">
        <v>710</v>
      </c>
      <c r="B627" s="1" t="s">
        <v>30</v>
      </c>
      <c r="C627" s="1" t="s">
        <v>52</v>
      </c>
      <c r="D627" s="1" t="s">
        <v>12</v>
      </c>
      <c r="E627" s="1" t="s">
        <v>13</v>
      </c>
      <c r="F627" s="1" t="s">
        <v>2059</v>
      </c>
      <c r="G627" s="1" t="s">
        <v>1189</v>
      </c>
      <c r="H627" s="1">
        <v>50685</v>
      </c>
      <c r="I627" s="4">
        <v>0</v>
      </c>
      <c r="J627" s="1" t="s">
        <v>1088</v>
      </c>
      <c r="K627" s="10"/>
    </row>
    <row r="628" spans="1:11" x14ac:dyDescent="0.2">
      <c r="A628" s="1" t="s">
        <v>711</v>
      </c>
      <c r="B628" s="1" t="s">
        <v>30</v>
      </c>
      <c r="C628" s="1" t="s">
        <v>62</v>
      </c>
      <c r="D628" s="1" t="s">
        <v>17</v>
      </c>
      <c r="E628" s="1" t="s">
        <v>15</v>
      </c>
      <c r="F628" s="1" t="s">
        <v>2055</v>
      </c>
      <c r="G628" s="1" t="s">
        <v>1579</v>
      </c>
      <c r="H628" s="1">
        <v>58993</v>
      </c>
      <c r="I628" s="4">
        <v>0</v>
      </c>
      <c r="J628" s="1" t="s">
        <v>1087</v>
      </c>
      <c r="K628" s="10"/>
    </row>
    <row r="629" spans="1:11" x14ac:dyDescent="0.2">
      <c r="A629" s="1" t="s">
        <v>712</v>
      </c>
      <c r="B629" s="1" t="s">
        <v>32</v>
      </c>
      <c r="C629" s="1" t="s">
        <v>66</v>
      </c>
      <c r="D629" s="1" t="s">
        <v>17</v>
      </c>
      <c r="E629" s="1" t="s">
        <v>13</v>
      </c>
      <c r="F629" s="1" t="s">
        <v>2087</v>
      </c>
      <c r="G629" s="1" t="s">
        <v>1699</v>
      </c>
      <c r="H629" s="1">
        <v>115765</v>
      </c>
      <c r="I629" s="4">
        <v>0</v>
      </c>
      <c r="J629" s="1" t="s">
        <v>1086</v>
      </c>
      <c r="K629" s="10"/>
    </row>
    <row r="630" spans="1:11" x14ac:dyDescent="0.2">
      <c r="A630" s="1" t="s">
        <v>713</v>
      </c>
      <c r="B630" s="1" t="s">
        <v>21</v>
      </c>
      <c r="C630" s="1" t="s">
        <v>55</v>
      </c>
      <c r="D630" s="1" t="s">
        <v>12</v>
      </c>
      <c r="E630" s="1" t="s">
        <v>15</v>
      </c>
      <c r="F630" s="1" t="s">
        <v>2067</v>
      </c>
      <c r="G630" s="1" t="s">
        <v>1700</v>
      </c>
      <c r="H630" s="1">
        <v>193044</v>
      </c>
      <c r="I630" s="4">
        <v>0.15</v>
      </c>
      <c r="J630" s="1" t="s">
        <v>1086</v>
      </c>
      <c r="K630" s="10"/>
    </row>
    <row r="631" spans="1:11" x14ac:dyDescent="0.2">
      <c r="A631" s="1" t="s">
        <v>714</v>
      </c>
      <c r="B631" s="1" t="s">
        <v>31</v>
      </c>
      <c r="C631" s="1" t="s">
        <v>60</v>
      </c>
      <c r="D631" s="1" t="s">
        <v>12</v>
      </c>
      <c r="E631" s="1" t="s">
        <v>22</v>
      </c>
      <c r="F631" s="1" t="s">
        <v>2060</v>
      </c>
      <c r="G631" s="1" t="s">
        <v>1701</v>
      </c>
      <c r="H631" s="1">
        <v>56686</v>
      </c>
      <c r="I631" s="4">
        <v>0</v>
      </c>
      <c r="J631" s="1" t="s">
        <v>1083</v>
      </c>
      <c r="K631" s="10"/>
    </row>
    <row r="632" spans="1:11" x14ac:dyDescent="0.2">
      <c r="A632" s="1" t="s">
        <v>715</v>
      </c>
      <c r="B632" s="1" t="s">
        <v>28</v>
      </c>
      <c r="C632" s="1" t="s">
        <v>52</v>
      </c>
      <c r="D632" s="1" t="s">
        <v>12</v>
      </c>
      <c r="E632" s="1" t="s">
        <v>22</v>
      </c>
      <c r="F632" s="1" t="s">
        <v>2076</v>
      </c>
      <c r="G632" s="1" t="s">
        <v>1414</v>
      </c>
      <c r="H632" s="1">
        <v>131652</v>
      </c>
      <c r="I632" s="4">
        <v>0.11</v>
      </c>
      <c r="J632" s="1" t="s">
        <v>1083</v>
      </c>
      <c r="K632" s="10"/>
    </row>
    <row r="633" spans="1:11" x14ac:dyDescent="0.2">
      <c r="A633" s="1" t="s">
        <v>716</v>
      </c>
      <c r="B633" s="1" t="s">
        <v>21</v>
      </c>
      <c r="C633" s="1" t="s">
        <v>71</v>
      </c>
      <c r="D633" s="1" t="s">
        <v>12</v>
      </c>
      <c r="E633" s="1" t="s">
        <v>22</v>
      </c>
      <c r="F633" s="1" t="s">
        <v>2062</v>
      </c>
      <c r="G633" s="1" t="s">
        <v>1702</v>
      </c>
      <c r="H633" s="1">
        <v>150577</v>
      </c>
      <c r="I633" s="4">
        <v>0.25</v>
      </c>
      <c r="J633" s="1" t="s">
        <v>1086</v>
      </c>
      <c r="K633" s="10"/>
    </row>
    <row r="634" spans="1:11" x14ac:dyDescent="0.2">
      <c r="A634" s="1" t="s">
        <v>717</v>
      </c>
      <c r="B634" s="1" t="s">
        <v>45</v>
      </c>
      <c r="C634" s="1" t="s">
        <v>69</v>
      </c>
      <c r="D634" s="1" t="s">
        <v>12</v>
      </c>
      <c r="E634" s="1" t="s">
        <v>23</v>
      </c>
      <c r="F634" s="1" t="s">
        <v>2064</v>
      </c>
      <c r="G634" s="1" t="s">
        <v>1703</v>
      </c>
      <c r="H634" s="1">
        <v>87359</v>
      </c>
      <c r="I634" s="4">
        <v>0.11</v>
      </c>
      <c r="J634" s="1" t="s">
        <v>80</v>
      </c>
      <c r="K634" s="10"/>
    </row>
    <row r="635" spans="1:11" x14ac:dyDescent="0.2">
      <c r="A635" s="1" t="s">
        <v>718</v>
      </c>
      <c r="B635" s="1" t="s">
        <v>30</v>
      </c>
      <c r="C635" s="1" t="s">
        <v>64</v>
      </c>
      <c r="D635" s="1" t="s">
        <v>12</v>
      </c>
      <c r="E635" s="1" t="s">
        <v>15</v>
      </c>
      <c r="F635" s="1" t="s">
        <v>2080</v>
      </c>
      <c r="G635" s="1" t="s">
        <v>1704</v>
      </c>
      <c r="H635" s="1">
        <v>51877</v>
      </c>
      <c r="I635" s="4">
        <v>0</v>
      </c>
      <c r="J635" s="1" t="s">
        <v>81</v>
      </c>
      <c r="K635" s="10"/>
    </row>
    <row r="636" spans="1:11" x14ac:dyDescent="0.2">
      <c r="A636" s="1" t="s">
        <v>719</v>
      </c>
      <c r="B636" s="1" t="s">
        <v>41</v>
      </c>
      <c r="C636" s="1" t="s">
        <v>50</v>
      </c>
      <c r="D636" s="1" t="s">
        <v>17</v>
      </c>
      <c r="E636" s="1" t="s">
        <v>15</v>
      </c>
      <c r="F636" s="1" t="s">
        <v>2066</v>
      </c>
      <c r="G636" s="1" t="s">
        <v>1308</v>
      </c>
      <c r="H636" s="1">
        <v>86417</v>
      </c>
      <c r="I636" s="4">
        <v>0</v>
      </c>
      <c r="J636" s="1" t="s">
        <v>1084</v>
      </c>
      <c r="K636" s="10"/>
    </row>
    <row r="637" spans="1:11" x14ac:dyDescent="0.2">
      <c r="A637" s="1" t="s">
        <v>720</v>
      </c>
      <c r="B637" s="1" t="s">
        <v>46</v>
      </c>
      <c r="C637" s="1" t="s">
        <v>49</v>
      </c>
      <c r="D637" s="1" t="s">
        <v>12</v>
      </c>
      <c r="E637" s="1" t="s">
        <v>15</v>
      </c>
      <c r="F637" s="1" t="s">
        <v>2060</v>
      </c>
      <c r="G637" s="1" t="s">
        <v>1705</v>
      </c>
      <c r="H637" s="1">
        <v>96548</v>
      </c>
      <c r="I637" s="4">
        <v>0</v>
      </c>
      <c r="J637" s="1" t="s">
        <v>1087</v>
      </c>
      <c r="K637" s="10"/>
    </row>
    <row r="638" spans="1:11" x14ac:dyDescent="0.2">
      <c r="A638" s="1" t="s">
        <v>721</v>
      </c>
      <c r="B638" s="1" t="s">
        <v>84</v>
      </c>
      <c r="C638" s="1" t="s">
        <v>55</v>
      </c>
      <c r="D638" s="1" t="s">
        <v>12</v>
      </c>
      <c r="E638" s="1" t="s">
        <v>15</v>
      </c>
      <c r="F638" s="1" t="s">
        <v>2066</v>
      </c>
      <c r="G638" s="1" t="s">
        <v>1706</v>
      </c>
      <c r="H638" s="1">
        <v>92940</v>
      </c>
      <c r="I638" s="4">
        <v>0</v>
      </c>
      <c r="J638" s="1" t="s">
        <v>82</v>
      </c>
      <c r="K638" s="10"/>
    </row>
    <row r="639" spans="1:11" x14ac:dyDescent="0.2">
      <c r="A639" s="1" t="s">
        <v>722</v>
      </c>
      <c r="B639" s="1" t="s">
        <v>30</v>
      </c>
      <c r="C639" s="1" t="s">
        <v>59</v>
      </c>
      <c r="D639" s="1" t="s">
        <v>17</v>
      </c>
      <c r="E639" s="1" t="s">
        <v>15</v>
      </c>
      <c r="F639" s="1" t="s">
        <v>2068</v>
      </c>
      <c r="G639" s="1" t="s">
        <v>1707</v>
      </c>
      <c r="H639" s="1">
        <v>61410</v>
      </c>
      <c r="I639" s="4">
        <v>0</v>
      </c>
      <c r="J639" s="1" t="s">
        <v>1085</v>
      </c>
      <c r="K639" s="10"/>
    </row>
    <row r="640" spans="1:11" x14ac:dyDescent="0.2">
      <c r="A640" s="1" t="s">
        <v>723</v>
      </c>
      <c r="B640" s="1" t="s">
        <v>29</v>
      </c>
      <c r="C640" s="1" t="s">
        <v>51</v>
      </c>
      <c r="D640" s="1" t="s">
        <v>12</v>
      </c>
      <c r="E640" s="1" t="s">
        <v>22</v>
      </c>
      <c r="F640" s="1" t="s">
        <v>2069</v>
      </c>
      <c r="G640" s="1" t="s">
        <v>1708</v>
      </c>
      <c r="H640" s="1">
        <v>110302</v>
      </c>
      <c r="I640" s="4">
        <v>0.06</v>
      </c>
      <c r="J640" s="1" t="s">
        <v>1086</v>
      </c>
      <c r="K640" s="10"/>
    </row>
    <row r="641" spans="1:11" x14ac:dyDescent="0.2">
      <c r="A641" s="1" t="s">
        <v>724</v>
      </c>
      <c r="B641" s="1" t="s">
        <v>21</v>
      </c>
      <c r="C641" s="1" t="s">
        <v>57</v>
      </c>
      <c r="D641" s="1" t="s">
        <v>12</v>
      </c>
      <c r="E641" s="1" t="s">
        <v>22</v>
      </c>
      <c r="F641" s="1" t="s">
        <v>2062</v>
      </c>
      <c r="G641" s="1" t="s">
        <v>1709</v>
      </c>
      <c r="H641" s="1">
        <v>187205</v>
      </c>
      <c r="I641" s="4">
        <v>0.24</v>
      </c>
      <c r="J641" s="1" t="s">
        <v>1088</v>
      </c>
      <c r="K641" s="10"/>
    </row>
    <row r="642" spans="1:11" x14ac:dyDescent="0.2">
      <c r="A642" s="1" t="s">
        <v>725</v>
      </c>
      <c r="B642" s="1" t="s">
        <v>84</v>
      </c>
      <c r="C642" s="1" t="s">
        <v>53</v>
      </c>
      <c r="D642" s="1" t="s">
        <v>17</v>
      </c>
      <c r="E642" s="1" t="s">
        <v>13</v>
      </c>
      <c r="F642" s="1" t="s">
        <v>2062</v>
      </c>
      <c r="G642" s="1" t="s">
        <v>1710</v>
      </c>
      <c r="H642" s="1">
        <v>81687</v>
      </c>
      <c r="I642" s="4">
        <v>0</v>
      </c>
      <c r="J642" s="1" t="s">
        <v>1085</v>
      </c>
      <c r="K642" s="10"/>
    </row>
    <row r="643" spans="1:11" x14ac:dyDescent="0.2">
      <c r="A643" s="1" t="s">
        <v>726</v>
      </c>
      <c r="B643" s="1" t="s">
        <v>11</v>
      </c>
      <c r="C643" s="1" t="s">
        <v>68</v>
      </c>
      <c r="D643" s="1" t="s">
        <v>17</v>
      </c>
      <c r="E643" s="1" t="s">
        <v>23</v>
      </c>
      <c r="F643" s="1" t="s">
        <v>2083</v>
      </c>
      <c r="G643" s="1" t="s">
        <v>1711</v>
      </c>
      <c r="H643" s="1">
        <v>241083</v>
      </c>
      <c r="I643" s="4">
        <v>0.39</v>
      </c>
      <c r="J643" s="1" t="s">
        <v>1088</v>
      </c>
      <c r="K643" s="10"/>
    </row>
    <row r="644" spans="1:11" x14ac:dyDescent="0.2">
      <c r="A644" s="1" t="s">
        <v>727</v>
      </c>
      <c r="B644" s="1" t="s">
        <v>11</v>
      </c>
      <c r="C644" s="1" t="s">
        <v>51</v>
      </c>
      <c r="D644" s="1" t="s">
        <v>12</v>
      </c>
      <c r="E644" s="1" t="s">
        <v>22</v>
      </c>
      <c r="F644" s="1" t="s">
        <v>2078</v>
      </c>
      <c r="G644" s="1" t="s">
        <v>1712</v>
      </c>
      <c r="H644" s="1">
        <v>223805</v>
      </c>
      <c r="I644" s="4">
        <v>0.36</v>
      </c>
      <c r="J644" s="1" t="s">
        <v>1084</v>
      </c>
      <c r="K644" s="10"/>
    </row>
    <row r="645" spans="1:11" x14ac:dyDescent="0.2">
      <c r="A645" s="1" t="s">
        <v>728</v>
      </c>
      <c r="B645" s="1" t="s">
        <v>21</v>
      </c>
      <c r="C645" s="1" t="s">
        <v>76</v>
      </c>
      <c r="D645" s="1" t="s">
        <v>12</v>
      </c>
      <c r="E645" s="1" t="s">
        <v>13</v>
      </c>
      <c r="F645" s="1" t="s">
        <v>2052</v>
      </c>
      <c r="G645" s="1" t="s">
        <v>1713</v>
      </c>
      <c r="H645" s="1">
        <v>161759</v>
      </c>
      <c r="I645" s="4">
        <v>0.16</v>
      </c>
      <c r="J645" s="1" t="s">
        <v>1086</v>
      </c>
      <c r="K645" s="10"/>
    </row>
    <row r="646" spans="1:11" x14ac:dyDescent="0.2">
      <c r="A646" s="1" t="s">
        <v>729</v>
      </c>
      <c r="B646" s="1" t="s">
        <v>25</v>
      </c>
      <c r="C646" s="1" t="s">
        <v>49</v>
      </c>
      <c r="D646" s="1" t="s">
        <v>17</v>
      </c>
      <c r="E646" s="1" t="s">
        <v>22</v>
      </c>
      <c r="F646" s="1" t="s">
        <v>2075</v>
      </c>
      <c r="G646" s="1" t="s">
        <v>1714</v>
      </c>
      <c r="H646" s="1">
        <v>95899</v>
      </c>
      <c r="I646" s="4">
        <v>0.1</v>
      </c>
      <c r="J646" s="1" t="s">
        <v>1088</v>
      </c>
      <c r="K646" s="10"/>
    </row>
    <row r="647" spans="1:11" x14ac:dyDescent="0.2">
      <c r="A647" s="1" t="s">
        <v>730</v>
      </c>
      <c r="B647" s="1" t="s">
        <v>84</v>
      </c>
      <c r="C647" s="1" t="s">
        <v>73</v>
      </c>
      <c r="D647" s="1" t="s">
        <v>17</v>
      </c>
      <c r="E647" s="1" t="s">
        <v>15</v>
      </c>
      <c r="F647" s="1" t="s">
        <v>2084</v>
      </c>
      <c r="G647" s="1" t="s">
        <v>1715</v>
      </c>
      <c r="H647" s="1">
        <v>80700</v>
      </c>
      <c r="I647" s="4">
        <v>0</v>
      </c>
      <c r="J647" s="1" t="s">
        <v>1088</v>
      </c>
      <c r="K647" s="10"/>
    </row>
    <row r="648" spans="1:11" x14ac:dyDescent="0.2">
      <c r="A648" s="1" t="s">
        <v>731</v>
      </c>
      <c r="B648" s="1" t="s">
        <v>29</v>
      </c>
      <c r="C648" s="1" t="s">
        <v>65</v>
      </c>
      <c r="D648" s="1" t="s">
        <v>17</v>
      </c>
      <c r="E648" s="1" t="s">
        <v>15</v>
      </c>
      <c r="F648" s="1" t="s">
        <v>2083</v>
      </c>
      <c r="G648" s="1" t="s">
        <v>1716</v>
      </c>
      <c r="H648" s="1">
        <v>128136</v>
      </c>
      <c r="I648" s="4">
        <v>0.05</v>
      </c>
      <c r="J648" s="1" t="s">
        <v>81</v>
      </c>
      <c r="K648" s="10"/>
    </row>
    <row r="649" spans="1:11" x14ac:dyDescent="0.2">
      <c r="A649" s="1" t="s">
        <v>732</v>
      </c>
      <c r="B649" s="1" t="s">
        <v>30</v>
      </c>
      <c r="C649" s="1" t="s">
        <v>74</v>
      </c>
      <c r="D649" s="1" t="s">
        <v>12</v>
      </c>
      <c r="E649" s="1" t="s">
        <v>13</v>
      </c>
      <c r="F649" s="1" t="s">
        <v>2085</v>
      </c>
      <c r="G649" s="1" t="s">
        <v>1717</v>
      </c>
      <c r="H649" s="1">
        <v>58745</v>
      </c>
      <c r="I649" s="4">
        <v>0</v>
      </c>
      <c r="J649" s="1" t="s">
        <v>1087</v>
      </c>
      <c r="K649" s="10"/>
    </row>
    <row r="650" spans="1:11" x14ac:dyDescent="0.2">
      <c r="A650" s="1" t="s">
        <v>733</v>
      </c>
      <c r="B650" s="1" t="s">
        <v>24</v>
      </c>
      <c r="C650" s="1" t="s">
        <v>54</v>
      </c>
      <c r="D650" s="1" t="s">
        <v>12</v>
      </c>
      <c r="E650" s="1" t="s">
        <v>15</v>
      </c>
      <c r="F650" s="1" t="s">
        <v>2051</v>
      </c>
      <c r="G650" s="1" t="s">
        <v>1718</v>
      </c>
      <c r="H650" s="1">
        <v>76202</v>
      </c>
      <c r="I650" s="4">
        <v>0</v>
      </c>
      <c r="J650" s="1" t="s">
        <v>1087</v>
      </c>
      <c r="K650" s="10"/>
    </row>
    <row r="651" spans="1:11" x14ac:dyDescent="0.2">
      <c r="A651" s="1" t="s">
        <v>734</v>
      </c>
      <c r="B651" s="1" t="s">
        <v>11</v>
      </c>
      <c r="C651" s="1" t="s">
        <v>64</v>
      </c>
      <c r="D651" s="1" t="s">
        <v>17</v>
      </c>
      <c r="E651" s="1" t="s">
        <v>22</v>
      </c>
      <c r="F651" s="1" t="s">
        <v>2056</v>
      </c>
      <c r="G651" s="1" t="s">
        <v>1719</v>
      </c>
      <c r="H651" s="1">
        <v>195200</v>
      </c>
      <c r="I651" s="4">
        <v>0.36</v>
      </c>
      <c r="J651" s="1" t="s">
        <v>1087</v>
      </c>
      <c r="K651" s="10"/>
    </row>
    <row r="652" spans="1:11" x14ac:dyDescent="0.2">
      <c r="A652" s="1" t="s">
        <v>735</v>
      </c>
      <c r="B652" s="1" t="s">
        <v>30</v>
      </c>
      <c r="C652" s="1" t="s">
        <v>52</v>
      </c>
      <c r="D652" s="1" t="s">
        <v>12</v>
      </c>
      <c r="E652" s="1" t="s">
        <v>15</v>
      </c>
      <c r="F652" s="1" t="s">
        <v>2062</v>
      </c>
      <c r="G652" s="1" t="s">
        <v>1720</v>
      </c>
      <c r="H652" s="1">
        <v>71454</v>
      </c>
      <c r="I652" s="4">
        <v>0</v>
      </c>
      <c r="J652" s="1" t="s">
        <v>78</v>
      </c>
      <c r="K652" s="10"/>
    </row>
    <row r="653" spans="1:11" x14ac:dyDescent="0.2">
      <c r="A653" s="1" t="s">
        <v>736</v>
      </c>
      <c r="B653" s="1" t="s">
        <v>20</v>
      </c>
      <c r="C653" s="1" t="s">
        <v>50</v>
      </c>
      <c r="D653" s="1" t="s">
        <v>12</v>
      </c>
      <c r="E653" s="1" t="s">
        <v>13</v>
      </c>
      <c r="F653" s="1" t="s">
        <v>2070</v>
      </c>
      <c r="G653" s="1" t="s">
        <v>1721</v>
      </c>
      <c r="H653" s="1">
        <v>94652</v>
      </c>
      <c r="I653" s="4">
        <v>0</v>
      </c>
      <c r="J653" s="1" t="s">
        <v>1083</v>
      </c>
      <c r="K653" s="10"/>
    </row>
    <row r="654" spans="1:11" x14ac:dyDescent="0.2">
      <c r="A654" s="1" t="s">
        <v>737</v>
      </c>
      <c r="B654" s="1" t="s">
        <v>24</v>
      </c>
      <c r="C654" s="1" t="s">
        <v>50</v>
      </c>
      <c r="D654" s="1" t="s">
        <v>17</v>
      </c>
      <c r="E654" s="1" t="s">
        <v>22</v>
      </c>
      <c r="F654" s="1" t="s">
        <v>2055</v>
      </c>
      <c r="G654" s="1" t="s">
        <v>1722</v>
      </c>
      <c r="H654" s="1">
        <v>63411</v>
      </c>
      <c r="I654" s="4">
        <v>0</v>
      </c>
      <c r="J654" s="1" t="s">
        <v>1086</v>
      </c>
      <c r="K654" s="10"/>
    </row>
    <row r="655" spans="1:11" x14ac:dyDescent="0.2">
      <c r="A655" s="1" t="s">
        <v>738</v>
      </c>
      <c r="B655" s="1" t="s">
        <v>30</v>
      </c>
      <c r="C655" s="1" t="s">
        <v>64</v>
      </c>
      <c r="D655" s="1" t="s">
        <v>17</v>
      </c>
      <c r="E655" s="1" t="s">
        <v>15</v>
      </c>
      <c r="F655" s="1" t="s">
        <v>2058</v>
      </c>
      <c r="G655" s="1" t="s">
        <v>1723</v>
      </c>
      <c r="H655" s="1">
        <v>67171</v>
      </c>
      <c r="I655" s="4">
        <v>0</v>
      </c>
      <c r="J655" s="1" t="s">
        <v>77</v>
      </c>
      <c r="K655" s="10"/>
    </row>
    <row r="656" spans="1:11" x14ac:dyDescent="0.2">
      <c r="A656" s="1" t="s">
        <v>739</v>
      </c>
      <c r="B656" s="1" t="s">
        <v>28</v>
      </c>
      <c r="C656" s="1" t="s">
        <v>59</v>
      </c>
      <c r="D656" s="1" t="s">
        <v>12</v>
      </c>
      <c r="E656" s="1" t="s">
        <v>23</v>
      </c>
      <c r="F656" s="1" t="s">
        <v>2068</v>
      </c>
      <c r="G656" s="1" t="s">
        <v>1724</v>
      </c>
      <c r="H656" s="1">
        <v>152036</v>
      </c>
      <c r="I656" s="4">
        <v>0.15</v>
      </c>
      <c r="J656" s="1" t="s">
        <v>80</v>
      </c>
      <c r="K656" s="10"/>
    </row>
    <row r="657" spans="1:11" x14ac:dyDescent="0.2">
      <c r="A657" s="1" t="s">
        <v>740</v>
      </c>
      <c r="B657" s="1" t="s">
        <v>39</v>
      </c>
      <c r="C657" s="1" t="s">
        <v>67</v>
      </c>
      <c r="D657" s="1" t="s">
        <v>12</v>
      </c>
      <c r="E657" s="1" t="s">
        <v>22</v>
      </c>
      <c r="F657" s="1" t="s">
        <v>2047</v>
      </c>
      <c r="G657" s="1" t="s">
        <v>1725</v>
      </c>
      <c r="H657" s="1">
        <v>95562</v>
      </c>
      <c r="I657" s="4">
        <v>0</v>
      </c>
      <c r="J657" s="1" t="s">
        <v>1084</v>
      </c>
      <c r="K657" s="10"/>
    </row>
    <row r="658" spans="1:11" x14ac:dyDescent="0.2">
      <c r="A658" s="1" t="s">
        <v>741</v>
      </c>
      <c r="B658" s="1" t="s">
        <v>84</v>
      </c>
      <c r="C658" s="1" t="s">
        <v>62</v>
      </c>
      <c r="D658" s="1" t="s">
        <v>17</v>
      </c>
      <c r="E658" s="1" t="s">
        <v>13</v>
      </c>
      <c r="F658" s="1" t="s">
        <v>2070</v>
      </c>
      <c r="G658" s="1" t="s">
        <v>1726</v>
      </c>
      <c r="H658" s="1">
        <v>96092</v>
      </c>
      <c r="I658" s="4">
        <v>0</v>
      </c>
      <c r="J658" s="1" t="s">
        <v>1087</v>
      </c>
      <c r="K658" s="10"/>
    </row>
    <row r="659" spans="1:11" x14ac:dyDescent="0.2">
      <c r="A659" s="1" t="s">
        <v>742</v>
      </c>
      <c r="B659" s="1" t="s">
        <v>11</v>
      </c>
      <c r="C659" s="1" t="s">
        <v>67</v>
      </c>
      <c r="D659" s="1" t="s">
        <v>17</v>
      </c>
      <c r="E659" s="1" t="s">
        <v>15</v>
      </c>
      <c r="F659" s="1" t="s">
        <v>2067</v>
      </c>
      <c r="G659" s="1" t="s">
        <v>1727</v>
      </c>
      <c r="H659" s="1">
        <v>254289</v>
      </c>
      <c r="I659" s="4">
        <v>0.39</v>
      </c>
      <c r="J659" s="1" t="s">
        <v>1084</v>
      </c>
      <c r="K659" s="10"/>
    </row>
    <row r="660" spans="1:11" x14ac:dyDescent="0.2">
      <c r="A660" s="1" t="s">
        <v>743</v>
      </c>
      <c r="B660" s="1" t="s">
        <v>25</v>
      </c>
      <c r="C660" s="1" t="s">
        <v>49</v>
      </c>
      <c r="D660" s="1" t="s">
        <v>17</v>
      </c>
      <c r="E660" s="1" t="s">
        <v>13</v>
      </c>
      <c r="F660" s="1" t="s">
        <v>2050</v>
      </c>
      <c r="G660" s="1" t="s">
        <v>1728</v>
      </c>
      <c r="H660" s="1">
        <v>69110</v>
      </c>
      <c r="I660" s="4">
        <v>0.05</v>
      </c>
      <c r="J660" s="1" t="s">
        <v>1084</v>
      </c>
      <c r="K660" s="10"/>
    </row>
    <row r="661" spans="1:11" x14ac:dyDescent="0.2">
      <c r="A661" s="1" t="s">
        <v>744</v>
      </c>
      <c r="B661" s="1" t="s">
        <v>11</v>
      </c>
      <c r="C661" s="1" t="s">
        <v>61</v>
      </c>
      <c r="D661" s="1" t="s">
        <v>17</v>
      </c>
      <c r="E661" s="1" t="s">
        <v>13</v>
      </c>
      <c r="F661" s="1" t="s">
        <v>2074</v>
      </c>
      <c r="G661" s="1" t="s">
        <v>1729</v>
      </c>
      <c r="H661" s="1">
        <v>236314</v>
      </c>
      <c r="I661" s="4">
        <v>0.34</v>
      </c>
      <c r="J661" s="1" t="s">
        <v>1086</v>
      </c>
      <c r="K661" s="10"/>
    </row>
    <row r="662" spans="1:11" x14ac:dyDescent="0.2">
      <c r="A662" s="1" t="s">
        <v>745</v>
      </c>
      <c r="B662" s="1" t="s">
        <v>31</v>
      </c>
      <c r="C662" s="1" t="s">
        <v>74</v>
      </c>
      <c r="D662" s="1" t="s">
        <v>17</v>
      </c>
      <c r="E662" s="1" t="s">
        <v>23</v>
      </c>
      <c r="F662" s="1" t="s">
        <v>2057</v>
      </c>
      <c r="G662" s="1" t="s">
        <v>1730</v>
      </c>
      <c r="H662" s="1">
        <v>45206</v>
      </c>
      <c r="I662" s="4">
        <v>0</v>
      </c>
      <c r="J662" s="1" t="s">
        <v>1088</v>
      </c>
      <c r="K662" s="10"/>
    </row>
    <row r="663" spans="1:11" x14ac:dyDescent="0.2">
      <c r="A663" s="1" t="s">
        <v>746</v>
      </c>
      <c r="B663" s="1" t="s">
        <v>11</v>
      </c>
      <c r="C663" s="1" t="s">
        <v>58</v>
      </c>
      <c r="D663" s="1" t="s">
        <v>12</v>
      </c>
      <c r="E663" s="1" t="s">
        <v>15</v>
      </c>
      <c r="F663" s="1" t="s">
        <v>2053</v>
      </c>
      <c r="G663" s="1" t="s">
        <v>1598</v>
      </c>
      <c r="H663" s="1">
        <v>210708</v>
      </c>
      <c r="I663" s="4">
        <v>0.33</v>
      </c>
      <c r="J663" s="1" t="s">
        <v>1084</v>
      </c>
      <c r="K663" s="10"/>
    </row>
    <row r="664" spans="1:11" x14ac:dyDescent="0.2">
      <c r="A664" s="1" t="s">
        <v>747</v>
      </c>
      <c r="B664" s="1" t="s">
        <v>46</v>
      </c>
      <c r="C664" s="1" t="s">
        <v>54</v>
      </c>
      <c r="D664" s="1" t="s">
        <v>17</v>
      </c>
      <c r="E664" s="1" t="s">
        <v>23</v>
      </c>
      <c r="F664" s="1" t="s">
        <v>2075</v>
      </c>
      <c r="G664" s="1" t="s">
        <v>1731</v>
      </c>
      <c r="H664" s="1">
        <v>87770</v>
      </c>
      <c r="I664" s="4">
        <v>0</v>
      </c>
      <c r="J664" s="1" t="s">
        <v>1087</v>
      </c>
      <c r="K664" s="10"/>
    </row>
    <row r="665" spans="1:11" x14ac:dyDescent="0.2">
      <c r="A665" s="1" t="s">
        <v>748</v>
      </c>
      <c r="B665" s="1" t="s">
        <v>29</v>
      </c>
      <c r="C665" s="1" t="s">
        <v>76</v>
      </c>
      <c r="D665" s="1" t="s">
        <v>12</v>
      </c>
      <c r="E665" s="1" t="s">
        <v>13</v>
      </c>
      <c r="F665" s="1" t="s">
        <v>2078</v>
      </c>
      <c r="G665" s="1" t="s">
        <v>1732</v>
      </c>
      <c r="H665" s="1">
        <v>106858</v>
      </c>
      <c r="I665" s="4">
        <v>0.05</v>
      </c>
      <c r="J665" s="1" t="s">
        <v>1083</v>
      </c>
      <c r="K665" s="10"/>
    </row>
    <row r="666" spans="1:11" x14ac:dyDescent="0.2">
      <c r="A666" s="1" t="s">
        <v>749</v>
      </c>
      <c r="B666" s="1" t="s">
        <v>21</v>
      </c>
      <c r="C666" s="1" t="s">
        <v>75</v>
      </c>
      <c r="D666" s="1" t="s">
        <v>17</v>
      </c>
      <c r="E666" s="1" t="s">
        <v>13</v>
      </c>
      <c r="F666" s="1" t="s">
        <v>2080</v>
      </c>
      <c r="G666" s="1" t="s">
        <v>1733</v>
      </c>
      <c r="H666" s="1">
        <v>155788</v>
      </c>
      <c r="I666" s="4">
        <v>0.17</v>
      </c>
      <c r="J666" s="1" t="s">
        <v>1083</v>
      </c>
      <c r="K666" s="10"/>
    </row>
    <row r="667" spans="1:11" x14ac:dyDescent="0.2">
      <c r="A667" s="1" t="s">
        <v>750</v>
      </c>
      <c r="B667" s="1" t="s">
        <v>36</v>
      </c>
      <c r="C667" s="1" t="s">
        <v>65</v>
      </c>
      <c r="D667" s="1" t="s">
        <v>12</v>
      </c>
      <c r="E667" s="1" t="s">
        <v>23</v>
      </c>
      <c r="F667" s="1" t="s">
        <v>2062</v>
      </c>
      <c r="G667" s="1" t="s">
        <v>1734</v>
      </c>
      <c r="H667" s="1">
        <v>74891</v>
      </c>
      <c r="I667" s="4">
        <v>0</v>
      </c>
      <c r="J667" s="1" t="s">
        <v>80</v>
      </c>
      <c r="K667" s="10"/>
    </row>
    <row r="668" spans="1:11" x14ac:dyDescent="0.2">
      <c r="A668" s="1" t="s">
        <v>751</v>
      </c>
      <c r="B668" s="1" t="s">
        <v>39</v>
      </c>
      <c r="C668" s="1" t="s">
        <v>66</v>
      </c>
      <c r="D668" s="1" t="s">
        <v>17</v>
      </c>
      <c r="E668" s="1" t="s">
        <v>15</v>
      </c>
      <c r="F668" s="1" t="s">
        <v>2068</v>
      </c>
      <c r="G668" s="1" t="s">
        <v>1735</v>
      </c>
      <c r="H668" s="1">
        <v>95670</v>
      </c>
      <c r="I668" s="4">
        <v>0</v>
      </c>
      <c r="J668" s="1" t="s">
        <v>1085</v>
      </c>
      <c r="K668" s="10"/>
    </row>
    <row r="669" spans="1:11" x14ac:dyDescent="0.2">
      <c r="A669" s="1" t="s">
        <v>752</v>
      </c>
      <c r="B669" s="1" t="s">
        <v>44</v>
      </c>
      <c r="C669" s="1" t="s">
        <v>62</v>
      </c>
      <c r="D669" s="1" t="s">
        <v>12</v>
      </c>
      <c r="E669" s="1" t="s">
        <v>22</v>
      </c>
      <c r="F669" s="1" t="s">
        <v>2060</v>
      </c>
      <c r="G669" s="1" t="s">
        <v>1736</v>
      </c>
      <c r="H669" s="1">
        <v>67837</v>
      </c>
      <c r="I669" s="4">
        <v>0</v>
      </c>
      <c r="J669" s="1" t="s">
        <v>1087</v>
      </c>
      <c r="K669" s="10"/>
    </row>
    <row r="670" spans="1:11" x14ac:dyDescent="0.2">
      <c r="A670" s="1" t="s">
        <v>753</v>
      </c>
      <c r="B670" s="1" t="s">
        <v>30</v>
      </c>
      <c r="C670" s="1" t="s">
        <v>62</v>
      </c>
      <c r="D670" s="1" t="s">
        <v>17</v>
      </c>
      <c r="E670" s="1" t="s">
        <v>15</v>
      </c>
      <c r="F670" s="1" t="s">
        <v>2059</v>
      </c>
      <c r="G670" s="1" t="s">
        <v>1737</v>
      </c>
      <c r="H670" s="1">
        <v>72425</v>
      </c>
      <c r="I670" s="4">
        <v>0</v>
      </c>
      <c r="J670" s="1" t="s">
        <v>81</v>
      </c>
      <c r="K670" s="10"/>
    </row>
    <row r="671" spans="1:11" x14ac:dyDescent="0.2">
      <c r="A671" s="1" t="s">
        <v>754</v>
      </c>
      <c r="B671" s="1" t="s">
        <v>84</v>
      </c>
      <c r="C671" s="1" t="s">
        <v>53</v>
      </c>
      <c r="D671" s="1" t="s">
        <v>12</v>
      </c>
      <c r="E671" s="1" t="s">
        <v>23</v>
      </c>
      <c r="F671" s="1" t="s">
        <v>2074</v>
      </c>
      <c r="G671" s="1" t="s">
        <v>1738</v>
      </c>
      <c r="H671" s="1">
        <v>93103</v>
      </c>
      <c r="I671" s="4">
        <v>0</v>
      </c>
      <c r="J671" s="1" t="s">
        <v>1085</v>
      </c>
      <c r="K671" s="10"/>
    </row>
    <row r="672" spans="1:11" x14ac:dyDescent="0.2">
      <c r="A672" s="1" t="s">
        <v>755</v>
      </c>
      <c r="B672" s="1" t="s">
        <v>39</v>
      </c>
      <c r="C672" s="1" t="s">
        <v>66</v>
      </c>
      <c r="D672" s="1" t="s">
        <v>12</v>
      </c>
      <c r="E672" s="1" t="s">
        <v>13</v>
      </c>
      <c r="F672" s="1" t="s">
        <v>2063</v>
      </c>
      <c r="G672" s="1" t="s">
        <v>1739</v>
      </c>
      <c r="H672" s="1">
        <v>76272</v>
      </c>
      <c r="I672" s="4">
        <v>0</v>
      </c>
      <c r="J672" s="1" t="s">
        <v>1086</v>
      </c>
      <c r="K672" s="10"/>
    </row>
    <row r="673" spans="1:11" x14ac:dyDescent="0.2">
      <c r="A673" s="1" t="s">
        <v>756</v>
      </c>
      <c r="B673" s="1" t="s">
        <v>30</v>
      </c>
      <c r="C673" s="1" t="s">
        <v>52</v>
      </c>
      <c r="D673" s="1" t="s">
        <v>12</v>
      </c>
      <c r="E673" s="1" t="s">
        <v>15</v>
      </c>
      <c r="F673" s="1" t="s">
        <v>2082</v>
      </c>
      <c r="G673" s="1" t="s">
        <v>1740</v>
      </c>
      <c r="H673" s="1">
        <v>55760</v>
      </c>
      <c r="I673" s="4">
        <v>0</v>
      </c>
      <c r="J673" s="1" t="s">
        <v>1087</v>
      </c>
      <c r="K673" s="10"/>
    </row>
    <row r="674" spans="1:11" x14ac:dyDescent="0.2">
      <c r="A674" s="1" t="s">
        <v>757</v>
      </c>
      <c r="B674" s="1" t="s">
        <v>11</v>
      </c>
      <c r="C674" s="1" t="s">
        <v>76</v>
      </c>
      <c r="D674" s="1" t="s">
        <v>12</v>
      </c>
      <c r="E674" s="1" t="s">
        <v>13</v>
      </c>
      <c r="F674" s="1" t="s">
        <v>2056</v>
      </c>
      <c r="G674" s="1" t="s">
        <v>1741</v>
      </c>
      <c r="H674" s="1">
        <v>253294</v>
      </c>
      <c r="I674" s="4">
        <v>0.4</v>
      </c>
      <c r="J674" s="1" t="s">
        <v>1086</v>
      </c>
      <c r="K674" s="10"/>
    </row>
    <row r="675" spans="1:11" x14ac:dyDescent="0.2">
      <c r="A675" s="1" t="s">
        <v>758</v>
      </c>
      <c r="B675" s="1" t="s">
        <v>30</v>
      </c>
      <c r="C675" s="1" t="s">
        <v>73</v>
      </c>
      <c r="D675" s="1" t="s">
        <v>17</v>
      </c>
      <c r="E675" s="1" t="s">
        <v>13</v>
      </c>
      <c r="F675" s="1" t="s">
        <v>2080</v>
      </c>
      <c r="G675" s="1" t="s">
        <v>1742</v>
      </c>
      <c r="H675" s="1">
        <v>58671</v>
      </c>
      <c r="I675" s="4">
        <v>0</v>
      </c>
      <c r="J675" s="1" t="s">
        <v>1088</v>
      </c>
      <c r="K675" s="10"/>
    </row>
    <row r="676" spans="1:11" x14ac:dyDescent="0.2">
      <c r="A676" s="1" t="s">
        <v>759</v>
      </c>
      <c r="B676" s="1" t="s">
        <v>44</v>
      </c>
      <c r="C676" s="1" t="s">
        <v>62</v>
      </c>
      <c r="D676" s="1" t="s">
        <v>12</v>
      </c>
      <c r="E676" s="1" t="s">
        <v>15</v>
      </c>
      <c r="F676" s="1" t="s">
        <v>2075</v>
      </c>
      <c r="G676" s="1" t="s">
        <v>1743</v>
      </c>
      <c r="H676" s="1">
        <v>55457</v>
      </c>
      <c r="I676" s="4">
        <v>0</v>
      </c>
      <c r="J676" s="1" t="s">
        <v>1088</v>
      </c>
      <c r="K676" s="10"/>
    </row>
    <row r="677" spans="1:11" x14ac:dyDescent="0.2">
      <c r="A677" s="1" t="s">
        <v>760</v>
      </c>
      <c r="B677" s="1" t="s">
        <v>44</v>
      </c>
      <c r="C677" s="1" t="s">
        <v>63</v>
      </c>
      <c r="D677" s="1" t="s">
        <v>12</v>
      </c>
      <c r="E677" s="1" t="s">
        <v>15</v>
      </c>
      <c r="F677" s="1" t="s">
        <v>2067</v>
      </c>
      <c r="G677" s="1" t="s">
        <v>1744</v>
      </c>
      <c r="H677" s="1">
        <v>72340</v>
      </c>
      <c r="I677" s="4">
        <v>0</v>
      </c>
      <c r="J677" s="1" t="s">
        <v>1085</v>
      </c>
      <c r="K677" s="10"/>
    </row>
    <row r="678" spans="1:11" x14ac:dyDescent="0.2">
      <c r="A678" s="1" t="s">
        <v>761</v>
      </c>
      <c r="B678" s="1" t="s">
        <v>29</v>
      </c>
      <c r="C678" s="1" t="s">
        <v>74</v>
      </c>
      <c r="D678" s="1" t="s">
        <v>12</v>
      </c>
      <c r="E678" s="1" t="s">
        <v>13</v>
      </c>
      <c r="F678" s="1" t="s">
        <v>2054</v>
      </c>
      <c r="G678" s="1" t="s">
        <v>1745</v>
      </c>
      <c r="H678" s="1">
        <v>122054</v>
      </c>
      <c r="I678" s="4">
        <v>0.06</v>
      </c>
      <c r="J678" s="1" t="s">
        <v>1085</v>
      </c>
      <c r="K678" s="10"/>
    </row>
    <row r="679" spans="1:11" x14ac:dyDescent="0.2">
      <c r="A679" s="1" t="s">
        <v>762</v>
      </c>
      <c r="B679" s="1" t="s">
        <v>21</v>
      </c>
      <c r="C679" s="1" t="s">
        <v>50</v>
      </c>
      <c r="D679" s="1" t="s">
        <v>12</v>
      </c>
      <c r="E679" s="1" t="s">
        <v>15</v>
      </c>
      <c r="F679" s="1" t="s">
        <v>2052</v>
      </c>
      <c r="G679" s="1" t="s">
        <v>1746</v>
      </c>
      <c r="H679" s="1">
        <v>167100</v>
      </c>
      <c r="I679" s="4">
        <v>0.2</v>
      </c>
      <c r="J679" s="1" t="s">
        <v>82</v>
      </c>
      <c r="K679" s="10"/>
    </row>
    <row r="680" spans="1:11" x14ac:dyDescent="0.2">
      <c r="A680" s="1" t="s">
        <v>763</v>
      </c>
      <c r="B680" s="1" t="s">
        <v>24</v>
      </c>
      <c r="C680" s="1" t="s">
        <v>54</v>
      </c>
      <c r="D680" s="1" t="s">
        <v>12</v>
      </c>
      <c r="E680" s="1" t="s">
        <v>13</v>
      </c>
      <c r="F680" s="1" t="s">
        <v>2073</v>
      </c>
      <c r="G680" s="1" t="s">
        <v>1747</v>
      </c>
      <c r="H680" s="1">
        <v>78153</v>
      </c>
      <c r="I680" s="4">
        <v>0</v>
      </c>
      <c r="J680" s="1" t="s">
        <v>1086</v>
      </c>
      <c r="K680" s="10"/>
    </row>
    <row r="681" spans="1:11" x14ac:dyDescent="0.2">
      <c r="A681" s="1" t="s">
        <v>764</v>
      </c>
      <c r="B681" s="1" t="s">
        <v>29</v>
      </c>
      <c r="C681" s="1" t="s">
        <v>52</v>
      </c>
      <c r="D681" s="1" t="s">
        <v>12</v>
      </c>
      <c r="E681" s="1" t="s">
        <v>13</v>
      </c>
      <c r="F681" s="1" t="s">
        <v>2064</v>
      </c>
      <c r="G681" s="1" t="s">
        <v>1748</v>
      </c>
      <c r="H681" s="1">
        <v>103524</v>
      </c>
      <c r="I681" s="4">
        <v>0.09</v>
      </c>
      <c r="J681" s="1" t="s">
        <v>1085</v>
      </c>
      <c r="K681" s="10"/>
    </row>
    <row r="682" spans="1:11" x14ac:dyDescent="0.2">
      <c r="A682" s="1" t="s">
        <v>765</v>
      </c>
      <c r="B682" s="1" t="s">
        <v>29</v>
      </c>
      <c r="C682" s="1" t="s">
        <v>54</v>
      </c>
      <c r="D682" s="1" t="s">
        <v>17</v>
      </c>
      <c r="E682" s="1" t="s">
        <v>13</v>
      </c>
      <c r="F682" s="1" t="s">
        <v>2070</v>
      </c>
      <c r="G682" s="1" t="s">
        <v>1749</v>
      </c>
      <c r="H682" s="1">
        <v>119906</v>
      </c>
      <c r="I682" s="4">
        <v>0.05</v>
      </c>
      <c r="J682" s="1" t="s">
        <v>1088</v>
      </c>
      <c r="K682" s="10"/>
    </row>
    <row r="683" spans="1:11" x14ac:dyDescent="0.2">
      <c r="A683" s="1" t="s">
        <v>766</v>
      </c>
      <c r="B683" s="1" t="s">
        <v>31</v>
      </c>
      <c r="C683" s="1" t="s">
        <v>61</v>
      </c>
      <c r="D683" s="1" t="s">
        <v>12</v>
      </c>
      <c r="E683" s="1" t="s">
        <v>13</v>
      </c>
      <c r="F683" s="1" t="s">
        <v>2068</v>
      </c>
      <c r="G683" s="1" t="s">
        <v>1750</v>
      </c>
      <c r="H683" s="1">
        <v>45061</v>
      </c>
      <c r="I683" s="4">
        <v>0</v>
      </c>
      <c r="J683" s="1" t="s">
        <v>1086</v>
      </c>
      <c r="K683" s="10"/>
    </row>
    <row r="684" spans="1:11" x14ac:dyDescent="0.2">
      <c r="A684" s="1" t="s">
        <v>767</v>
      </c>
      <c r="B684" s="1" t="s">
        <v>43</v>
      </c>
      <c r="C684" s="1" t="s">
        <v>54</v>
      </c>
      <c r="D684" s="1" t="s">
        <v>17</v>
      </c>
      <c r="E684" s="1" t="s">
        <v>15</v>
      </c>
      <c r="F684" s="1" t="s">
        <v>2057</v>
      </c>
      <c r="G684" s="1" t="s">
        <v>1751</v>
      </c>
      <c r="H684" s="1">
        <v>91399</v>
      </c>
      <c r="I684" s="4">
        <v>0</v>
      </c>
      <c r="J684" s="1" t="s">
        <v>1083</v>
      </c>
      <c r="K684" s="10"/>
    </row>
    <row r="685" spans="1:11" x14ac:dyDescent="0.2">
      <c r="A685" s="1" t="s">
        <v>768</v>
      </c>
      <c r="B685" s="1" t="s">
        <v>16</v>
      </c>
      <c r="C685" s="1" t="s">
        <v>49</v>
      </c>
      <c r="D685" s="1" t="s">
        <v>17</v>
      </c>
      <c r="E685" s="1" t="s">
        <v>23</v>
      </c>
      <c r="F685" s="1" t="s">
        <v>2068</v>
      </c>
      <c r="G685" s="1" t="s">
        <v>1752</v>
      </c>
      <c r="H685" s="1">
        <v>97336</v>
      </c>
      <c r="I685" s="4">
        <v>0</v>
      </c>
      <c r="J685" s="1" t="s">
        <v>1087</v>
      </c>
      <c r="K685" s="10"/>
    </row>
    <row r="686" spans="1:11" x14ac:dyDescent="0.2">
      <c r="A686" s="1" t="s">
        <v>769</v>
      </c>
      <c r="B686" s="1" t="s">
        <v>28</v>
      </c>
      <c r="C686" s="1" t="s">
        <v>76</v>
      </c>
      <c r="D686" s="1" t="s">
        <v>12</v>
      </c>
      <c r="E686" s="1" t="s">
        <v>22</v>
      </c>
      <c r="F686" s="1" t="s">
        <v>2058</v>
      </c>
      <c r="G686" s="1" t="s">
        <v>1753</v>
      </c>
      <c r="H686" s="1">
        <v>124629</v>
      </c>
      <c r="I686" s="4">
        <v>0.1</v>
      </c>
      <c r="J686" s="1" t="s">
        <v>1088</v>
      </c>
      <c r="K686" s="10"/>
    </row>
    <row r="687" spans="1:11" x14ac:dyDescent="0.2">
      <c r="A687" s="1" t="s">
        <v>770</v>
      </c>
      <c r="B687" s="1" t="s">
        <v>11</v>
      </c>
      <c r="C687" s="1" t="s">
        <v>65</v>
      </c>
      <c r="D687" s="1" t="s">
        <v>12</v>
      </c>
      <c r="E687" s="1" t="s">
        <v>13</v>
      </c>
      <c r="F687" s="1" t="s">
        <v>2068</v>
      </c>
      <c r="G687" s="1" t="s">
        <v>1754</v>
      </c>
      <c r="H687" s="1">
        <v>231850</v>
      </c>
      <c r="I687" s="4">
        <v>0.39</v>
      </c>
      <c r="J687" s="1" t="s">
        <v>1086</v>
      </c>
      <c r="K687" s="10"/>
    </row>
    <row r="688" spans="1:11" x14ac:dyDescent="0.2">
      <c r="A688" s="1" t="s">
        <v>771</v>
      </c>
      <c r="B688" s="1" t="s">
        <v>29</v>
      </c>
      <c r="C688" s="1" t="s">
        <v>72</v>
      </c>
      <c r="D688" s="1" t="s">
        <v>17</v>
      </c>
      <c r="E688" s="1" t="s">
        <v>23</v>
      </c>
      <c r="F688" s="1" t="s">
        <v>2055</v>
      </c>
      <c r="G688" s="1" t="s">
        <v>1755</v>
      </c>
      <c r="H688" s="1">
        <v>128329</v>
      </c>
      <c r="I688" s="4">
        <v>0.08</v>
      </c>
      <c r="J688" s="1" t="s">
        <v>1085</v>
      </c>
      <c r="K688" s="10"/>
    </row>
    <row r="689" spans="1:11" x14ac:dyDescent="0.2">
      <c r="A689" s="1" t="s">
        <v>772</v>
      </c>
      <c r="B689" s="1" t="s">
        <v>11</v>
      </c>
      <c r="C689" s="1" t="s">
        <v>61</v>
      </c>
      <c r="D689" s="1" t="s">
        <v>17</v>
      </c>
      <c r="E689" s="1" t="s">
        <v>23</v>
      </c>
      <c r="F689" s="1" t="s">
        <v>2065</v>
      </c>
      <c r="G689" s="1" t="s">
        <v>1312</v>
      </c>
      <c r="H689" s="1">
        <v>186033</v>
      </c>
      <c r="I689" s="4">
        <v>0.34</v>
      </c>
      <c r="J689" s="1" t="s">
        <v>83</v>
      </c>
      <c r="K689" s="10"/>
    </row>
    <row r="690" spans="1:11" x14ac:dyDescent="0.2">
      <c r="A690" s="1" t="s">
        <v>773</v>
      </c>
      <c r="B690" s="1" t="s">
        <v>28</v>
      </c>
      <c r="C690" s="1" t="s">
        <v>71</v>
      </c>
      <c r="D690" s="1" t="s">
        <v>17</v>
      </c>
      <c r="E690" s="1" t="s">
        <v>15</v>
      </c>
      <c r="F690" s="1" t="s">
        <v>2080</v>
      </c>
      <c r="G690" s="1" t="s">
        <v>1421</v>
      </c>
      <c r="H690" s="1">
        <v>121480</v>
      </c>
      <c r="I690" s="4">
        <v>0.14000000000000001</v>
      </c>
      <c r="J690" s="1" t="s">
        <v>1085</v>
      </c>
      <c r="K690" s="10"/>
    </row>
    <row r="691" spans="1:11" x14ac:dyDescent="0.2">
      <c r="A691" s="1" t="s">
        <v>774</v>
      </c>
      <c r="B691" s="1" t="s">
        <v>21</v>
      </c>
      <c r="C691" s="1" t="s">
        <v>65</v>
      </c>
      <c r="D691" s="1" t="s">
        <v>12</v>
      </c>
      <c r="E691" s="1" t="s">
        <v>13</v>
      </c>
      <c r="F691" s="1" t="s">
        <v>2059</v>
      </c>
      <c r="G691" s="1" t="s">
        <v>1756</v>
      </c>
      <c r="H691" s="1">
        <v>153275</v>
      </c>
      <c r="I691" s="4">
        <v>0.24</v>
      </c>
      <c r="J691" s="1" t="s">
        <v>1088</v>
      </c>
      <c r="K691" s="10"/>
    </row>
    <row r="692" spans="1:11" x14ac:dyDescent="0.2">
      <c r="A692" s="1" t="s">
        <v>775</v>
      </c>
      <c r="B692" s="1" t="s">
        <v>84</v>
      </c>
      <c r="C692" s="1" t="s">
        <v>62</v>
      </c>
      <c r="D692" s="1" t="s">
        <v>12</v>
      </c>
      <c r="E692" s="1" t="s">
        <v>15</v>
      </c>
      <c r="F692" s="1" t="s">
        <v>2086</v>
      </c>
      <c r="G692" s="1" t="s">
        <v>1757</v>
      </c>
      <c r="H692" s="1">
        <v>97830</v>
      </c>
      <c r="I692" s="4">
        <v>0</v>
      </c>
      <c r="J692" s="1" t="s">
        <v>1087</v>
      </c>
      <c r="K692" s="10"/>
    </row>
    <row r="693" spans="1:11" x14ac:dyDescent="0.2">
      <c r="A693" s="1" t="s">
        <v>776</v>
      </c>
      <c r="B693" s="1" t="s">
        <v>11</v>
      </c>
      <c r="C693" s="1" t="s">
        <v>74</v>
      </c>
      <c r="D693" s="1" t="s">
        <v>12</v>
      </c>
      <c r="E693" s="1" t="s">
        <v>23</v>
      </c>
      <c r="F693" s="1" t="s">
        <v>2087</v>
      </c>
      <c r="G693" s="1" t="s">
        <v>1758</v>
      </c>
      <c r="H693" s="1">
        <v>239394</v>
      </c>
      <c r="I693" s="4">
        <v>0.32</v>
      </c>
      <c r="J693" s="1" t="s">
        <v>1087</v>
      </c>
      <c r="K693" s="10"/>
    </row>
    <row r="694" spans="1:11" x14ac:dyDescent="0.2">
      <c r="A694" s="1" t="s">
        <v>777</v>
      </c>
      <c r="B694" s="1" t="s">
        <v>31</v>
      </c>
      <c r="C694" s="1" t="s">
        <v>51</v>
      </c>
      <c r="D694" s="1" t="s">
        <v>12</v>
      </c>
      <c r="E694" s="1" t="s">
        <v>15</v>
      </c>
      <c r="F694" s="1" t="s">
        <v>2086</v>
      </c>
      <c r="G694" s="1" t="s">
        <v>1759</v>
      </c>
      <c r="H694" s="1">
        <v>49738</v>
      </c>
      <c r="I694" s="4">
        <v>0</v>
      </c>
      <c r="J694" s="1" t="s">
        <v>81</v>
      </c>
      <c r="K694" s="10"/>
    </row>
    <row r="695" spans="1:11" x14ac:dyDescent="0.2">
      <c r="A695" s="1" t="s">
        <v>778</v>
      </c>
      <c r="B695" s="1" t="s">
        <v>31</v>
      </c>
      <c r="C695" s="1" t="s">
        <v>55</v>
      </c>
      <c r="D695" s="1" t="s">
        <v>12</v>
      </c>
      <c r="E695" s="1" t="s">
        <v>23</v>
      </c>
      <c r="F695" s="1" t="s">
        <v>2076</v>
      </c>
      <c r="G695" s="1" t="s">
        <v>1760</v>
      </c>
      <c r="H695" s="1">
        <v>45049</v>
      </c>
      <c r="I695" s="4">
        <v>0</v>
      </c>
      <c r="J695" s="1" t="s">
        <v>1083</v>
      </c>
      <c r="K695" s="10"/>
    </row>
    <row r="696" spans="1:11" x14ac:dyDescent="0.2">
      <c r="A696" s="1" t="s">
        <v>779</v>
      </c>
      <c r="B696" s="1" t="s">
        <v>21</v>
      </c>
      <c r="C696" s="1" t="s">
        <v>58</v>
      </c>
      <c r="D696" s="1" t="s">
        <v>12</v>
      </c>
      <c r="E696" s="1" t="s">
        <v>15</v>
      </c>
      <c r="F696" s="1" t="s">
        <v>2052</v>
      </c>
      <c r="G696" s="1" t="s">
        <v>1186</v>
      </c>
      <c r="H696" s="1">
        <v>153628</v>
      </c>
      <c r="I696" s="4">
        <v>0.28999999999999998</v>
      </c>
      <c r="J696" s="1" t="s">
        <v>77</v>
      </c>
      <c r="K696" s="10"/>
    </row>
    <row r="697" spans="1:11" x14ac:dyDescent="0.2">
      <c r="A697" s="1" t="s">
        <v>780</v>
      </c>
      <c r="B697" s="1" t="s">
        <v>28</v>
      </c>
      <c r="C697" s="1" t="s">
        <v>63</v>
      </c>
      <c r="D697" s="1" t="s">
        <v>17</v>
      </c>
      <c r="E697" s="1" t="s">
        <v>15</v>
      </c>
      <c r="F697" s="1" t="s">
        <v>2053</v>
      </c>
      <c r="G697" s="1" t="s">
        <v>1761</v>
      </c>
      <c r="H697" s="1">
        <v>142731</v>
      </c>
      <c r="I697" s="4">
        <v>0.11</v>
      </c>
      <c r="J697" s="1" t="s">
        <v>78</v>
      </c>
      <c r="K697" s="10"/>
    </row>
    <row r="698" spans="1:11" x14ac:dyDescent="0.2">
      <c r="A698" s="1" t="s">
        <v>781</v>
      </c>
      <c r="B698" s="1" t="s">
        <v>28</v>
      </c>
      <c r="C698" s="1" t="s">
        <v>61</v>
      </c>
      <c r="D698" s="1" t="s">
        <v>12</v>
      </c>
      <c r="E698" s="1" t="s">
        <v>23</v>
      </c>
      <c r="F698" s="1" t="s">
        <v>2054</v>
      </c>
      <c r="G698" s="1" t="s">
        <v>1762</v>
      </c>
      <c r="H698" s="1">
        <v>137106</v>
      </c>
      <c r="I698" s="4">
        <v>0.12</v>
      </c>
      <c r="J698" s="1" t="s">
        <v>83</v>
      </c>
      <c r="K698" s="10"/>
    </row>
    <row r="699" spans="1:11" x14ac:dyDescent="0.2">
      <c r="A699" s="1" t="s">
        <v>782</v>
      </c>
      <c r="B699" s="1" t="s">
        <v>11</v>
      </c>
      <c r="C699" s="1" t="s">
        <v>73</v>
      </c>
      <c r="D699" s="1" t="s">
        <v>12</v>
      </c>
      <c r="E699" s="1" t="s">
        <v>15</v>
      </c>
      <c r="F699" s="1" t="s">
        <v>2083</v>
      </c>
      <c r="G699" s="1" t="s">
        <v>1763</v>
      </c>
      <c r="H699" s="1">
        <v>183239</v>
      </c>
      <c r="I699" s="4">
        <v>0.32</v>
      </c>
      <c r="J699" s="1" t="s">
        <v>1083</v>
      </c>
      <c r="K699" s="10"/>
    </row>
    <row r="700" spans="1:11" x14ac:dyDescent="0.2">
      <c r="A700" s="1" t="s">
        <v>783</v>
      </c>
      <c r="B700" s="1" t="s">
        <v>31</v>
      </c>
      <c r="C700" s="1" t="s">
        <v>55</v>
      </c>
      <c r="D700" s="1" t="s">
        <v>12</v>
      </c>
      <c r="E700" s="1" t="s">
        <v>13</v>
      </c>
      <c r="F700" s="1" t="s">
        <v>2068</v>
      </c>
      <c r="G700" s="1" t="s">
        <v>1764</v>
      </c>
      <c r="H700" s="1">
        <v>45819</v>
      </c>
      <c r="I700" s="4">
        <v>0</v>
      </c>
      <c r="J700" s="1" t="s">
        <v>1086</v>
      </c>
      <c r="K700" s="10"/>
    </row>
    <row r="701" spans="1:11" x14ac:dyDescent="0.2">
      <c r="A701" s="1" t="s">
        <v>784</v>
      </c>
      <c r="B701" s="1" t="s">
        <v>31</v>
      </c>
      <c r="C701" s="1" t="s">
        <v>72</v>
      </c>
      <c r="D701" s="1" t="s">
        <v>12</v>
      </c>
      <c r="E701" s="1" t="s">
        <v>15</v>
      </c>
      <c r="F701" s="1" t="s">
        <v>2083</v>
      </c>
      <c r="G701" s="1" t="s">
        <v>1765</v>
      </c>
      <c r="H701" s="1">
        <v>55518</v>
      </c>
      <c r="I701" s="4">
        <v>0</v>
      </c>
      <c r="J701" s="1" t="s">
        <v>1088</v>
      </c>
      <c r="K701" s="10"/>
    </row>
    <row r="702" spans="1:11" x14ac:dyDescent="0.2">
      <c r="A702" s="1" t="s">
        <v>785</v>
      </c>
      <c r="B702" s="1" t="s">
        <v>29</v>
      </c>
      <c r="C702" s="1" t="s">
        <v>71</v>
      </c>
      <c r="D702" s="1" t="s">
        <v>12</v>
      </c>
      <c r="E702" s="1" t="s">
        <v>15</v>
      </c>
      <c r="F702" s="1" t="s">
        <v>2049</v>
      </c>
      <c r="G702" s="1" t="s">
        <v>1766</v>
      </c>
      <c r="H702" s="1">
        <v>108134</v>
      </c>
      <c r="I702" s="4">
        <v>0.1</v>
      </c>
      <c r="J702" s="1" t="s">
        <v>78</v>
      </c>
      <c r="K702" s="10"/>
    </row>
    <row r="703" spans="1:11" x14ac:dyDescent="0.2">
      <c r="A703" s="1" t="s">
        <v>786</v>
      </c>
      <c r="B703" s="1" t="s">
        <v>29</v>
      </c>
      <c r="C703" s="1" t="s">
        <v>60</v>
      </c>
      <c r="D703" s="1" t="s">
        <v>12</v>
      </c>
      <c r="E703" s="1" t="s">
        <v>22</v>
      </c>
      <c r="F703" s="1" t="s">
        <v>2047</v>
      </c>
      <c r="G703" s="1" t="s">
        <v>1767</v>
      </c>
      <c r="H703" s="1">
        <v>113950</v>
      </c>
      <c r="I703" s="4">
        <v>0.09</v>
      </c>
      <c r="J703" s="1" t="s">
        <v>1086</v>
      </c>
      <c r="K703" s="10"/>
    </row>
    <row r="704" spans="1:11" x14ac:dyDescent="0.2">
      <c r="A704" s="1" t="s">
        <v>787</v>
      </c>
      <c r="B704" s="1" t="s">
        <v>11</v>
      </c>
      <c r="C704" s="1" t="s">
        <v>61</v>
      </c>
      <c r="D704" s="1" t="s">
        <v>12</v>
      </c>
      <c r="E704" s="1" t="s">
        <v>15</v>
      </c>
      <c r="F704" s="1" t="s">
        <v>2074</v>
      </c>
      <c r="G704" s="1" t="s">
        <v>1768</v>
      </c>
      <c r="H704" s="1">
        <v>182035</v>
      </c>
      <c r="I704" s="4">
        <v>0.3</v>
      </c>
      <c r="J704" s="1" t="s">
        <v>1084</v>
      </c>
      <c r="K704" s="10"/>
    </row>
    <row r="705" spans="1:11" x14ac:dyDescent="0.2">
      <c r="A705" s="1" t="s">
        <v>788</v>
      </c>
      <c r="B705" s="1" t="s">
        <v>21</v>
      </c>
      <c r="C705" s="1" t="s">
        <v>59</v>
      </c>
      <c r="D705" s="1" t="s">
        <v>17</v>
      </c>
      <c r="E705" s="1" t="s">
        <v>15</v>
      </c>
      <c r="F705" s="1" t="s">
        <v>2072</v>
      </c>
      <c r="G705" s="1" t="s">
        <v>1769</v>
      </c>
      <c r="H705" s="1">
        <v>181356</v>
      </c>
      <c r="I705" s="4">
        <v>0.23</v>
      </c>
      <c r="J705" s="1" t="s">
        <v>81</v>
      </c>
      <c r="K705" s="10"/>
    </row>
    <row r="706" spans="1:11" x14ac:dyDescent="0.2">
      <c r="A706" s="1" t="s">
        <v>789</v>
      </c>
      <c r="B706" s="1" t="s">
        <v>44</v>
      </c>
      <c r="C706" s="1" t="s">
        <v>53</v>
      </c>
      <c r="D706" s="1" t="s">
        <v>12</v>
      </c>
      <c r="E706" s="1" t="s">
        <v>22</v>
      </c>
      <c r="F706" s="1" t="s">
        <v>2050</v>
      </c>
      <c r="G706" s="1" t="s">
        <v>1770</v>
      </c>
      <c r="H706" s="1">
        <v>66084</v>
      </c>
      <c r="I706" s="4">
        <v>0</v>
      </c>
      <c r="J706" s="1" t="s">
        <v>1083</v>
      </c>
      <c r="K706" s="10"/>
    </row>
    <row r="707" spans="1:11" x14ac:dyDescent="0.2">
      <c r="A707" s="1" t="s">
        <v>790</v>
      </c>
      <c r="B707" s="1" t="s">
        <v>41</v>
      </c>
      <c r="C707" s="1" t="s">
        <v>68</v>
      </c>
      <c r="D707" s="1" t="s">
        <v>12</v>
      </c>
      <c r="E707" s="1" t="s">
        <v>23</v>
      </c>
      <c r="F707" s="1" t="s">
        <v>2066</v>
      </c>
      <c r="G707" s="1" t="s">
        <v>1771</v>
      </c>
      <c r="H707" s="1">
        <v>76912</v>
      </c>
      <c r="I707" s="4">
        <v>0</v>
      </c>
      <c r="J707" s="1" t="s">
        <v>83</v>
      </c>
      <c r="K707" s="10"/>
    </row>
    <row r="708" spans="1:11" x14ac:dyDescent="0.2">
      <c r="A708" s="1" t="s">
        <v>791</v>
      </c>
      <c r="B708" s="1" t="s">
        <v>26</v>
      </c>
      <c r="C708" s="1" t="s">
        <v>69</v>
      </c>
      <c r="D708" s="1" t="s">
        <v>12</v>
      </c>
      <c r="E708" s="1" t="s">
        <v>15</v>
      </c>
      <c r="F708" s="1" t="s">
        <v>2067</v>
      </c>
      <c r="G708" s="1" t="s">
        <v>1772</v>
      </c>
      <c r="H708" s="1">
        <v>67987</v>
      </c>
      <c r="I708" s="4">
        <v>0</v>
      </c>
      <c r="J708" s="1" t="s">
        <v>1086</v>
      </c>
      <c r="K708" s="10"/>
    </row>
    <row r="709" spans="1:11" x14ac:dyDescent="0.2">
      <c r="A709" s="1" t="s">
        <v>792</v>
      </c>
      <c r="B709" s="1" t="s">
        <v>30</v>
      </c>
      <c r="C709" s="1" t="s">
        <v>71</v>
      </c>
      <c r="D709" s="1" t="s">
        <v>17</v>
      </c>
      <c r="E709" s="1" t="s">
        <v>13</v>
      </c>
      <c r="F709" s="1" t="s">
        <v>2060</v>
      </c>
      <c r="G709" s="1" t="s">
        <v>1773</v>
      </c>
      <c r="H709" s="1">
        <v>59833</v>
      </c>
      <c r="I709" s="4">
        <v>0</v>
      </c>
      <c r="J709" s="1" t="s">
        <v>1088</v>
      </c>
      <c r="K709" s="10"/>
    </row>
    <row r="710" spans="1:11" x14ac:dyDescent="0.2">
      <c r="A710" s="1" t="s">
        <v>793</v>
      </c>
      <c r="B710" s="1" t="s">
        <v>28</v>
      </c>
      <c r="C710" s="1" t="s">
        <v>61</v>
      </c>
      <c r="D710" s="1" t="s">
        <v>17</v>
      </c>
      <c r="E710" s="1" t="s">
        <v>15</v>
      </c>
      <c r="F710" s="1" t="s">
        <v>2062</v>
      </c>
      <c r="G710" s="1" t="s">
        <v>1774</v>
      </c>
      <c r="H710" s="1">
        <v>128468</v>
      </c>
      <c r="I710" s="4">
        <v>0.11</v>
      </c>
      <c r="J710" s="1" t="s">
        <v>1084</v>
      </c>
      <c r="K710" s="10"/>
    </row>
    <row r="711" spans="1:11" x14ac:dyDescent="0.2">
      <c r="A711" s="1" t="s">
        <v>794</v>
      </c>
      <c r="B711" s="1" t="s">
        <v>29</v>
      </c>
      <c r="C711" s="1" t="s">
        <v>53</v>
      </c>
      <c r="D711" s="1" t="s">
        <v>17</v>
      </c>
      <c r="E711" s="1" t="s">
        <v>22</v>
      </c>
      <c r="F711" s="1" t="s">
        <v>2081</v>
      </c>
      <c r="G711" s="1" t="s">
        <v>1775</v>
      </c>
      <c r="H711" s="1">
        <v>102440</v>
      </c>
      <c r="I711" s="4">
        <v>0.06</v>
      </c>
      <c r="J711" s="1" t="s">
        <v>1084</v>
      </c>
      <c r="K711" s="10"/>
    </row>
    <row r="712" spans="1:11" x14ac:dyDescent="0.2">
      <c r="A712" s="1" t="s">
        <v>795</v>
      </c>
      <c r="B712" s="1" t="s">
        <v>11</v>
      </c>
      <c r="C712" s="1" t="s">
        <v>68</v>
      </c>
      <c r="D712" s="1" t="s">
        <v>17</v>
      </c>
      <c r="E712" s="1" t="s">
        <v>22</v>
      </c>
      <c r="F712" s="1" t="s">
        <v>2048</v>
      </c>
      <c r="G712" s="1" t="s">
        <v>1776</v>
      </c>
      <c r="H712" s="1">
        <v>246619</v>
      </c>
      <c r="I712" s="4">
        <v>0.36</v>
      </c>
      <c r="J712" s="1" t="s">
        <v>1086</v>
      </c>
      <c r="K712" s="10"/>
    </row>
    <row r="713" spans="1:11" x14ac:dyDescent="0.2">
      <c r="A713" s="1" t="s">
        <v>796</v>
      </c>
      <c r="B713" s="1" t="s">
        <v>29</v>
      </c>
      <c r="C713" s="1" t="s">
        <v>75</v>
      </c>
      <c r="D713" s="1" t="s">
        <v>12</v>
      </c>
      <c r="E713" s="1" t="s">
        <v>23</v>
      </c>
      <c r="F713" s="1" t="s">
        <v>2081</v>
      </c>
      <c r="G713" s="1" t="s">
        <v>1777</v>
      </c>
      <c r="H713" s="1">
        <v>101143</v>
      </c>
      <c r="I713" s="4">
        <v>0.06</v>
      </c>
      <c r="J713" s="1" t="s">
        <v>1086</v>
      </c>
      <c r="K713" s="10"/>
    </row>
    <row r="714" spans="1:11" x14ac:dyDescent="0.2">
      <c r="A714" s="1" t="s">
        <v>797</v>
      </c>
      <c r="B714" s="1" t="s">
        <v>38</v>
      </c>
      <c r="C714" s="1" t="s">
        <v>56</v>
      </c>
      <c r="D714" s="1" t="s">
        <v>12</v>
      </c>
      <c r="E714" s="1" t="s">
        <v>23</v>
      </c>
      <c r="F714" s="1" t="s">
        <v>2062</v>
      </c>
      <c r="G714" s="1" t="s">
        <v>1778</v>
      </c>
      <c r="H714" s="1">
        <v>51404</v>
      </c>
      <c r="I714" s="4">
        <v>0</v>
      </c>
      <c r="J714" s="1" t="s">
        <v>79</v>
      </c>
      <c r="K714" s="10"/>
    </row>
    <row r="715" spans="1:11" x14ac:dyDescent="0.2">
      <c r="A715" s="1" t="s">
        <v>798</v>
      </c>
      <c r="B715" s="1" t="s">
        <v>47</v>
      </c>
      <c r="C715" s="1" t="s">
        <v>57</v>
      </c>
      <c r="D715" s="1" t="s">
        <v>17</v>
      </c>
      <c r="E715" s="1" t="s">
        <v>13</v>
      </c>
      <c r="F715" s="1" t="s">
        <v>2062</v>
      </c>
      <c r="G715" s="1" t="s">
        <v>1779</v>
      </c>
      <c r="H715" s="1">
        <v>87292</v>
      </c>
      <c r="I715" s="4">
        <v>0</v>
      </c>
      <c r="J715" s="1" t="s">
        <v>1088</v>
      </c>
      <c r="K715" s="10"/>
    </row>
    <row r="716" spans="1:11" x14ac:dyDescent="0.2">
      <c r="A716" s="1" t="s">
        <v>799</v>
      </c>
      <c r="B716" s="1" t="s">
        <v>21</v>
      </c>
      <c r="C716" s="1" t="s">
        <v>61</v>
      </c>
      <c r="D716" s="1" t="s">
        <v>12</v>
      </c>
      <c r="E716" s="1" t="s">
        <v>15</v>
      </c>
      <c r="F716" s="1" t="s">
        <v>2068</v>
      </c>
      <c r="G716" s="1" t="s">
        <v>1780</v>
      </c>
      <c r="H716" s="1">
        <v>182321</v>
      </c>
      <c r="I716" s="4">
        <v>0.28000000000000003</v>
      </c>
      <c r="J716" s="1" t="s">
        <v>81</v>
      </c>
      <c r="K716" s="10"/>
    </row>
    <row r="717" spans="1:11" x14ac:dyDescent="0.2">
      <c r="A717" s="1" t="s">
        <v>800</v>
      </c>
      <c r="B717" s="1" t="s">
        <v>35</v>
      </c>
      <c r="C717" s="1" t="s">
        <v>54</v>
      </c>
      <c r="D717" s="1" t="s">
        <v>17</v>
      </c>
      <c r="E717" s="1" t="s">
        <v>13</v>
      </c>
      <c r="F717" s="1" t="s">
        <v>2057</v>
      </c>
      <c r="G717" s="1" t="s">
        <v>1781</v>
      </c>
      <c r="H717" s="1">
        <v>53929</v>
      </c>
      <c r="I717" s="4">
        <v>0</v>
      </c>
      <c r="J717" s="1" t="s">
        <v>1086</v>
      </c>
      <c r="K717" s="10"/>
    </row>
    <row r="718" spans="1:11" x14ac:dyDescent="0.2">
      <c r="A718" s="1" t="s">
        <v>801</v>
      </c>
      <c r="B718" s="1" t="s">
        <v>11</v>
      </c>
      <c r="C718" s="1" t="s">
        <v>55</v>
      </c>
      <c r="D718" s="1" t="s">
        <v>12</v>
      </c>
      <c r="E718" s="1" t="s">
        <v>15</v>
      </c>
      <c r="F718" s="1" t="s">
        <v>2078</v>
      </c>
      <c r="G718" s="1" t="s">
        <v>1782</v>
      </c>
      <c r="H718" s="1">
        <v>191571</v>
      </c>
      <c r="I718" s="4">
        <v>0.32</v>
      </c>
      <c r="J718" s="1" t="s">
        <v>1087</v>
      </c>
      <c r="K718" s="10"/>
    </row>
    <row r="719" spans="1:11" x14ac:dyDescent="0.2">
      <c r="A719" s="1" t="s">
        <v>802</v>
      </c>
      <c r="B719" s="1" t="s">
        <v>28</v>
      </c>
      <c r="C719" s="1" t="s">
        <v>76</v>
      </c>
      <c r="D719" s="1" t="s">
        <v>12</v>
      </c>
      <c r="E719" s="1" t="s">
        <v>13</v>
      </c>
      <c r="F719" s="1" t="s">
        <v>2086</v>
      </c>
      <c r="G719" s="1" t="s">
        <v>1783</v>
      </c>
      <c r="H719" s="1">
        <v>150555</v>
      </c>
      <c r="I719" s="4">
        <v>0.13</v>
      </c>
      <c r="J719" s="1" t="s">
        <v>1085</v>
      </c>
      <c r="K719" s="10"/>
    </row>
    <row r="720" spans="1:11" x14ac:dyDescent="0.2">
      <c r="A720" s="1" t="s">
        <v>803</v>
      </c>
      <c r="B720" s="1" t="s">
        <v>29</v>
      </c>
      <c r="C720" s="1" t="s">
        <v>73</v>
      </c>
      <c r="D720" s="1" t="s">
        <v>17</v>
      </c>
      <c r="E720" s="1" t="s">
        <v>15</v>
      </c>
      <c r="F720" s="1" t="s">
        <v>2074</v>
      </c>
      <c r="G720" s="1" t="s">
        <v>1784</v>
      </c>
      <c r="H720" s="1">
        <v>122890</v>
      </c>
      <c r="I720" s="4">
        <v>7.0000000000000007E-2</v>
      </c>
      <c r="J720" s="1" t="s">
        <v>78</v>
      </c>
      <c r="K720" s="10"/>
    </row>
    <row r="721" spans="1:11" x14ac:dyDescent="0.2">
      <c r="A721" s="1" t="s">
        <v>804</v>
      </c>
      <c r="B721" s="1" t="s">
        <v>11</v>
      </c>
      <c r="C721" s="1" t="s">
        <v>58</v>
      </c>
      <c r="D721" s="1" t="s">
        <v>17</v>
      </c>
      <c r="E721" s="1" t="s">
        <v>15</v>
      </c>
      <c r="F721" s="1" t="s">
        <v>2074</v>
      </c>
      <c r="G721" s="1" t="s">
        <v>1785</v>
      </c>
      <c r="H721" s="1">
        <v>216999</v>
      </c>
      <c r="I721" s="4">
        <v>0.37</v>
      </c>
      <c r="J721" s="1" t="s">
        <v>1086</v>
      </c>
      <c r="K721" s="10"/>
    </row>
    <row r="722" spans="1:11" x14ac:dyDescent="0.2">
      <c r="A722" s="1" t="s">
        <v>805</v>
      </c>
      <c r="B722" s="1" t="s">
        <v>29</v>
      </c>
      <c r="C722" s="1" t="s">
        <v>75</v>
      </c>
      <c r="D722" s="1" t="s">
        <v>17</v>
      </c>
      <c r="E722" s="1" t="s">
        <v>15</v>
      </c>
      <c r="F722" s="1" t="s">
        <v>2082</v>
      </c>
      <c r="G722" s="1" t="s">
        <v>1786</v>
      </c>
      <c r="H722" s="1">
        <v>110565</v>
      </c>
      <c r="I722" s="4">
        <v>0.09</v>
      </c>
      <c r="J722" s="1" t="s">
        <v>81</v>
      </c>
      <c r="K722" s="10"/>
    </row>
    <row r="723" spans="1:11" x14ac:dyDescent="0.2">
      <c r="A723" s="1" t="s">
        <v>806</v>
      </c>
      <c r="B723" s="1" t="s">
        <v>34</v>
      </c>
      <c r="C723" s="1" t="s">
        <v>68</v>
      </c>
      <c r="D723" s="1" t="s">
        <v>17</v>
      </c>
      <c r="E723" s="1" t="s">
        <v>13</v>
      </c>
      <c r="F723" s="1" t="s">
        <v>2078</v>
      </c>
      <c r="G723" s="1" t="s">
        <v>1787</v>
      </c>
      <c r="H723" s="1">
        <v>48762</v>
      </c>
      <c r="I723" s="4">
        <v>0</v>
      </c>
      <c r="J723" s="1" t="s">
        <v>1083</v>
      </c>
      <c r="K723" s="10"/>
    </row>
    <row r="724" spans="1:11" x14ac:dyDescent="0.2">
      <c r="A724" s="1" t="s">
        <v>807</v>
      </c>
      <c r="B724" s="1" t="s">
        <v>40</v>
      </c>
      <c r="C724" s="1" t="s">
        <v>57</v>
      </c>
      <c r="D724" s="1" t="s">
        <v>12</v>
      </c>
      <c r="E724" s="1" t="s">
        <v>15</v>
      </c>
      <c r="F724" s="1" t="s">
        <v>2057</v>
      </c>
      <c r="G724" s="1" t="s">
        <v>1788</v>
      </c>
      <c r="H724" s="1">
        <v>87036</v>
      </c>
      <c r="I724" s="4">
        <v>0</v>
      </c>
      <c r="J724" s="1" t="s">
        <v>77</v>
      </c>
      <c r="K724" s="10"/>
    </row>
    <row r="725" spans="1:11" x14ac:dyDescent="0.2">
      <c r="A725" s="1" t="s">
        <v>808</v>
      </c>
      <c r="B725" s="1" t="s">
        <v>21</v>
      </c>
      <c r="C725" s="1" t="s">
        <v>61</v>
      </c>
      <c r="D725" s="1" t="s">
        <v>17</v>
      </c>
      <c r="E725" s="1" t="s">
        <v>13</v>
      </c>
      <c r="F725" s="1" t="s">
        <v>2071</v>
      </c>
      <c r="G725" s="1" t="s">
        <v>1789</v>
      </c>
      <c r="H725" s="1">
        <v>177443</v>
      </c>
      <c r="I725" s="4">
        <v>0.16</v>
      </c>
      <c r="J725" s="1" t="s">
        <v>1083</v>
      </c>
      <c r="K725" s="10"/>
    </row>
    <row r="726" spans="1:11" x14ac:dyDescent="0.2">
      <c r="A726" s="1" t="s">
        <v>809</v>
      </c>
      <c r="B726" s="1" t="s">
        <v>16</v>
      </c>
      <c r="C726" s="1" t="s">
        <v>49</v>
      </c>
      <c r="D726" s="1" t="s">
        <v>12</v>
      </c>
      <c r="E726" s="1" t="s">
        <v>15</v>
      </c>
      <c r="F726" s="1" t="s">
        <v>2056</v>
      </c>
      <c r="G726" s="1" t="s">
        <v>1790</v>
      </c>
      <c r="H726" s="1">
        <v>75862</v>
      </c>
      <c r="I726" s="4">
        <v>0</v>
      </c>
      <c r="J726" s="1" t="s">
        <v>1087</v>
      </c>
      <c r="K726" s="10"/>
    </row>
    <row r="727" spans="1:11" x14ac:dyDescent="0.2">
      <c r="A727" s="1" t="s">
        <v>810</v>
      </c>
      <c r="B727" s="1" t="s">
        <v>36</v>
      </c>
      <c r="C727" s="1" t="s">
        <v>70</v>
      </c>
      <c r="D727" s="1" t="s">
        <v>12</v>
      </c>
      <c r="E727" s="1" t="s">
        <v>15</v>
      </c>
      <c r="F727" s="1" t="s">
        <v>2062</v>
      </c>
      <c r="G727" s="1" t="s">
        <v>1734</v>
      </c>
      <c r="H727" s="1">
        <v>90870</v>
      </c>
      <c r="I727" s="4">
        <v>0</v>
      </c>
      <c r="J727" s="1" t="s">
        <v>1084</v>
      </c>
      <c r="K727" s="10"/>
    </row>
    <row r="728" spans="1:11" x14ac:dyDescent="0.2">
      <c r="A728" s="1" t="s">
        <v>811</v>
      </c>
      <c r="B728" s="1" t="s">
        <v>45</v>
      </c>
      <c r="C728" s="1" t="s">
        <v>66</v>
      </c>
      <c r="D728" s="1" t="s">
        <v>12</v>
      </c>
      <c r="E728" s="1" t="s">
        <v>15</v>
      </c>
      <c r="F728" s="1" t="s">
        <v>2071</v>
      </c>
      <c r="G728" s="1" t="s">
        <v>1791</v>
      </c>
      <c r="H728" s="1">
        <v>99202</v>
      </c>
      <c r="I728" s="4">
        <v>0.11</v>
      </c>
      <c r="J728" s="1" t="s">
        <v>1085</v>
      </c>
      <c r="K728" s="10"/>
    </row>
    <row r="729" spans="1:11" x14ac:dyDescent="0.2">
      <c r="A729" s="1" t="s">
        <v>812</v>
      </c>
      <c r="B729" s="1" t="s">
        <v>84</v>
      </c>
      <c r="C729" s="1" t="s">
        <v>74</v>
      </c>
      <c r="D729" s="1" t="s">
        <v>17</v>
      </c>
      <c r="E729" s="1" t="s">
        <v>15</v>
      </c>
      <c r="F729" s="1" t="s">
        <v>2062</v>
      </c>
      <c r="G729" s="1" t="s">
        <v>1792</v>
      </c>
      <c r="H729" s="1">
        <v>92293</v>
      </c>
      <c r="I729" s="4">
        <v>0</v>
      </c>
      <c r="J729" s="1" t="s">
        <v>82</v>
      </c>
      <c r="K729" s="10"/>
    </row>
    <row r="730" spans="1:11" x14ac:dyDescent="0.2">
      <c r="A730" s="1" t="s">
        <v>813</v>
      </c>
      <c r="B730" s="1" t="s">
        <v>41</v>
      </c>
      <c r="C730" s="1" t="s">
        <v>54</v>
      </c>
      <c r="D730" s="1" t="s">
        <v>17</v>
      </c>
      <c r="E730" s="1" t="s">
        <v>13</v>
      </c>
      <c r="F730" s="1" t="s">
        <v>2083</v>
      </c>
      <c r="G730" s="1" t="s">
        <v>1793</v>
      </c>
      <c r="H730" s="1">
        <v>63196</v>
      </c>
      <c r="I730" s="4">
        <v>0</v>
      </c>
      <c r="J730" s="1" t="s">
        <v>1084</v>
      </c>
      <c r="K730" s="10"/>
    </row>
    <row r="731" spans="1:11" x14ac:dyDescent="0.2">
      <c r="A731" s="1" t="s">
        <v>814</v>
      </c>
      <c r="B731" s="1" t="s">
        <v>40</v>
      </c>
      <c r="C731" s="1" t="s">
        <v>57</v>
      </c>
      <c r="D731" s="1" t="s">
        <v>12</v>
      </c>
      <c r="E731" s="1" t="s">
        <v>15</v>
      </c>
      <c r="F731" s="1" t="s">
        <v>2082</v>
      </c>
      <c r="G731" s="1" t="s">
        <v>1794</v>
      </c>
      <c r="H731" s="1">
        <v>65340</v>
      </c>
      <c r="I731" s="4">
        <v>0</v>
      </c>
      <c r="J731" s="1" t="s">
        <v>78</v>
      </c>
      <c r="K731" s="10"/>
    </row>
    <row r="732" spans="1:11" x14ac:dyDescent="0.2">
      <c r="A732" s="1" t="s">
        <v>815</v>
      </c>
      <c r="B732" s="1" t="s">
        <v>11</v>
      </c>
      <c r="C732" s="1" t="s">
        <v>74</v>
      </c>
      <c r="D732" s="1" t="s">
        <v>17</v>
      </c>
      <c r="E732" s="1" t="s">
        <v>15</v>
      </c>
      <c r="F732" s="1" t="s">
        <v>2062</v>
      </c>
      <c r="G732" s="1" t="s">
        <v>1795</v>
      </c>
      <c r="H732" s="1">
        <v>202680</v>
      </c>
      <c r="I732" s="4">
        <v>0.32</v>
      </c>
      <c r="J732" s="1" t="s">
        <v>1085</v>
      </c>
      <c r="K732" s="10"/>
    </row>
    <row r="733" spans="1:11" x14ac:dyDescent="0.2">
      <c r="A733" s="1" t="s">
        <v>816</v>
      </c>
      <c r="B733" s="1" t="s">
        <v>25</v>
      </c>
      <c r="C733" s="1" t="s">
        <v>50</v>
      </c>
      <c r="D733" s="1" t="s">
        <v>12</v>
      </c>
      <c r="E733" s="1" t="s">
        <v>23</v>
      </c>
      <c r="F733" s="1" t="s">
        <v>2077</v>
      </c>
      <c r="G733" s="1" t="s">
        <v>1796</v>
      </c>
      <c r="H733" s="1">
        <v>77461</v>
      </c>
      <c r="I733" s="4">
        <v>0.09</v>
      </c>
      <c r="J733" s="1" t="s">
        <v>83</v>
      </c>
      <c r="K733" s="10"/>
    </row>
    <row r="734" spans="1:11" x14ac:dyDescent="0.2">
      <c r="A734" s="1" t="s">
        <v>817</v>
      </c>
      <c r="B734" s="1" t="s">
        <v>32</v>
      </c>
      <c r="C734" s="1" t="s">
        <v>69</v>
      </c>
      <c r="D734" s="1" t="s">
        <v>12</v>
      </c>
      <c r="E734" s="1" t="s">
        <v>15</v>
      </c>
      <c r="F734" s="1" t="s">
        <v>2075</v>
      </c>
      <c r="G734" s="1" t="s">
        <v>1797</v>
      </c>
      <c r="H734" s="1">
        <v>109680</v>
      </c>
      <c r="I734" s="4">
        <v>0</v>
      </c>
      <c r="J734" s="1" t="s">
        <v>82</v>
      </c>
      <c r="K734" s="10"/>
    </row>
    <row r="735" spans="1:11" x14ac:dyDescent="0.2">
      <c r="A735" s="1" t="s">
        <v>818</v>
      </c>
      <c r="B735" s="1" t="s">
        <v>21</v>
      </c>
      <c r="C735" s="1" t="s">
        <v>63</v>
      </c>
      <c r="D735" s="1" t="s">
        <v>12</v>
      </c>
      <c r="E735" s="1" t="s">
        <v>22</v>
      </c>
      <c r="F735" s="1" t="s">
        <v>2069</v>
      </c>
      <c r="G735" s="1" t="s">
        <v>1798</v>
      </c>
      <c r="H735" s="1">
        <v>159567</v>
      </c>
      <c r="I735" s="4">
        <v>0.28000000000000003</v>
      </c>
      <c r="J735" s="1" t="s">
        <v>1085</v>
      </c>
      <c r="K735" s="10"/>
    </row>
    <row r="736" spans="1:11" x14ac:dyDescent="0.2">
      <c r="A736" s="1" t="s">
        <v>819</v>
      </c>
      <c r="B736" s="1" t="s">
        <v>40</v>
      </c>
      <c r="C736" s="1" t="s">
        <v>57</v>
      </c>
      <c r="D736" s="1" t="s">
        <v>17</v>
      </c>
      <c r="E736" s="1" t="s">
        <v>23</v>
      </c>
      <c r="F736" s="1" t="s">
        <v>2083</v>
      </c>
      <c r="G736" s="1" t="s">
        <v>1799</v>
      </c>
      <c r="H736" s="1">
        <v>94407</v>
      </c>
      <c r="I736" s="4">
        <v>0</v>
      </c>
      <c r="J736" s="1" t="s">
        <v>83</v>
      </c>
      <c r="K736" s="10"/>
    </row>
    <row r="737" spans="1:11" x14ac:dyDescent="0.2">
      <c r="A737" s="1" t="s">
        <v>820</v>
      </c>
      <c r="B737" s="1" t="s">
        <v>11</v>
      </c>
      <c r="C737" s="1" t="s">
        <v>75</v>
      </c>
      <c r="D737" s="1" t="s">
        <v>17</v>
      </c>
      <c r="E737" s="1" t="s">
        <v>23</v>
      </c>
      <c r="F737" s="1" t="s">
        <v>2086</v>
      </c>
      <c r="G737" s="1" t="s">
        <v>1800</v>
      </c>
      <c r="H737" s="1">
        <v>234594</v>
      </c>
      <c r="I737" s="4">
        <v>0.33</v>
      </c>
      <c r="J737" s="1" t="s">
        <v>1083</v>
      </c>
      <c r="K737" s="10"/>
    </row>
    <row r="738" spans="1:11" x14ac:dyDescent="0.2">
      <c r="A738" s="1" t="s">
        <v>821</v>
      </c>
      <c r="B738" s="1" t="s">
        <v>35</v>
      </c>
      <c r="C738" s="1" t="s">
        <v>68</v>
      </c>
      <c r="D738" s="1" t="s">
        <v>17</v>
      </c>
      <c r="E738" s="1" t="s">
        <v>13</v>
      </c>
      <c r="F738" s="1" t="s">
        <v>2082</v>
      </c>
      <c r="G738" s="1" t="s">
        <v>1801</v>
      </c>
      <c r="H738" s="1">
        <v>43080</v>
      </c>
      <c r="I738" s="4">
        <v>0</v>
      </c>
      <c r="J738" s="1" t="s">
        <v>1087</v>
      </c>
      <c r="K738" s="10"/>
    </row>
    <row r="739" spans="1:11" x14ac:dyDescent="0.2">
      <c r="A739" s="1" t="s">
        <v>822</v>
      </c>
      <c r="B739" s="1" t="s">
        <v>29</v>
      </c>
      <c r="C739" s="1" t="s">
        <v>71</v>
      </c>
      <c r="D739" s="1" t="s">
        <v>12</v>
      </c>
      <c r="E739" s="1" t="s">
        <v>23</v>
      </c>
      <c r="F739" s="1" t="s">
        <v>2054</v>
      </c>
      <c r="G739" s="1" t="s">
        <v>1802</v>
      </c>
      <c r="H739" s="1">
        <v>129541</v>
      </c>
      <c r="I739" s="4">
        <v>0.08</v>
      </c>
      <c r="J739" s="1" t="s">
        <v>1085</v>
      </c>
      <c r="K739" s="10"/>
    </row>
    <row r="740" spans="1:11" x14ac:dyDescent="0.2">
      <c r="A740" s="1" t="s">
        <v>823</v>
      </c>
      <c r="B740" s="1" t="s">
        <v>21</v>
      </c>
      <c r="C740" s="1" t="s">
        <v>62</v>
      </c>
      <c r="D740" s="1" t="s">
        <v>17</v>
      </c>
      <c r="E740" s="1" t="s">
        <v>23</v>
      </c>
      <c r="F740" s="1" t="s">
        <v>2085</v>
      </c>
      <c r="G740" s="1" t="s">
        <v>1803</v>
      </c>
      <c r="H740" s="1">
        <v>165756</v>
      </c>
      <c r="I740" s="4">
        <v>0.28000000000000003</v>
      </c>
      <c r="J740" s="1" t="s">
        <v>1088</v>
      </c>
      <c r="K740" s="10"/>
    </row>
    <row r="741" spans="1:11" x14ac:dyDescent="0.2">
      <c r="A741" s="1" t="s">
        <v>824</v>
      </c>
      <c r="B741" s="1" t="s">
        <v>28</v>
      </c>
      <c r="C741" s="1" t="s">
        <v>51</v>
      </c>
      <c r="D741" s="1" t="s">
        <v>17</v>
      </c>
      <c r="E741" s="1" t="s">
        <v>15</v>
      </c>
      <c r="F741" s="1" t="s">
        <v>2065</v>
      </c>
      <c r="G741" s="1" t="s">
        <v>1804</v>
      </c>
      <c r="H741" s="1">
        <v>142878</v>
      </c>
      <c r="I741" s="4">
        <v>0.12</v>
      </c>
      <c r="J741" s="1" t="s">
        <v>1088</v>
      </c>
      <c r="K741" s="10"/>
    </row>
    <row r="742" spans="1:11" x14ac:dyDescent="0.2">
      <c r="A742" s="1" t="s">
        <v>825</v>
      </c>
      <c r="B742" s="1" t="s">
        <v>21</v>
      </c>
      <c r="C742" s="1" t="s">
        <v>67</v>
      </c>
      <c r="D742" s="1" t="s">
        <v>17</v>
      </c>
      <c r="E742" s="1" t="s">
        <v>13</v>
      </c>
      <c r="F742" s="1" t="s">
        <v>2074</v>
      </c>
      <c r="G742" s="1" t="s">
        <v>1805</v>
      </c>
      <c r="H742" s="1">
        <v>187992</v>
      </c>
      <c r="I742" s="4">
        <v>0.28000000000000003</v>
      </c>
      <c r="J742" s="1" t="s">
        <v>1086</v>
      </c>
      <c r="K742" s="10"/>
    </row>
    <row r="743" spans="1:11" x14ac:dyDescent="0.2">
      <c r="A743" s="1" t="s">
        <v>826</v>
      </c>
      <c r="B743" s="1" t="s">
        <v>11</v>
      </c>
      <c r="C743" s="1" t="s">
        <v>65</v>
      </c>
      <c r="D743" s="1" t="s">
        <v>12</v>
      </c>
      <c r="E743" s="1" t="s">
        <v>23</v>
      </c>
      <c r="F743" s="1" t="s">
        <v>2062</v>
      </c>
      <c r="G743" s="1" t="s">
        <v>1806</v>
      </c>
      <c r="H743" s="1">
        <v>249801</v>
      </c>
      <c r="I743" s="4">
        <v>0.39</v>
      </c>
      <c r="J743" s="1" t="s">
        <v>83</v>
      </c>
      <c r="K743" s="10"/>
    </row>
    <row r="744" spans="1:11" x14ac:dyDescent="0.2">
      <c r="A744" s="1" t="s">
        <v>827</v>
      </c>
      <c r="B744" s="1" t="s">
        <v>42</v>
      </c>
      <c r="C744" s="1" t="s">
        <v>49</v>
      </c>
      <c r="D744" s="1" t="s">
        <v>17</v>
      </c>
      <c r="E744" s="1" t="s">
        <v>13</v>
      </c>
      <c r="F744" s="1" t="s">
        <v>2082</v>
      </c>
      <c r="G744" s="1" t="s">
        <v>1807</v>
      </c>
      <c r="H744" s="1">
        <v>76505</v>
      </c>
      <c r="I744" s="4">
        <v>0</v>
      </c>
      <c r="J744" s="1" t="s">
        <v>1083</v>
      </c>
      <c r="K744" s="10"/>
    </row>
    <row r="745" spans="1:11" x14ac:dyDescent="0.2">
      <c r="A745" s="1" t="s">
        <v>828</v>
      </c>
      <c r="B745" s="1" t="s">
        <v>37</v>
      </c>
      <c r="C745" s="1" t="s">
        <v>54</v>
      </c>
      <c r="D745" s="1" t="s">
        <v>17</v>
      </c>
      <c r="E745" s="1" t="s">
        <v>23</v>
      </c>
      <c r="F745" s="1" t="s">
        <v>2085</v>
      </c>
      <c r="G745" s="1" t="s">
        <v>1413</v>
      </c>
      <c r="H745" s="1">
        <v>84297</v>
      </c>
      <c r="I745" s="4">
        <v>0</v>
      </c>
      <c r="J745" s="1" t="s">
        <v>79</v>
      </c>
      <c r="K745" s="10"/>
    </row>
    <row r="746" spans="1:11" x14ac:dyDescent="0.2">
      <c r="A746" s="1" t="s">
        <v>829</v>
      </c>
      <c r="B746" s="1" t="s">
        <v>84</v>
      </c>
      <c r="C746" s="1" t="s">
        <v>64</v>
      </c>
      <c r="D746" s="1" t="s">
        <v>12</v>
      </c>
      <c r="E746" s="1" t="s">
        <v>23</v>
      </c>
      <c r="F746" s="1" t="s">
        <v>2073</v>
      </c>
      <c r="G746" s="1" t="s">
        <v>1808</v>
      </c>
      <c r="H746" s="1">
        <v>75769</v>
      </c>
      <c r="I746" s="4">
        <v>0</v>
      </c>
      <c r="J746" s="1" t="s">
        <v>79</v>
      </c>
      <c r="K746" s="10"/>
    </row>
    <row r="747" spans="1:11" x14ac:dyDescent="0.2">
      <c r="A747" s="1" t="s">
        <v>830</v>
      </c>
      <c r="B747" s="1" t="s">
        <v>11</v>
      </c>
      <c r="C747" s="1" t="s">
        <v>59</v>
      </c>
      <c r="D747" s="1" t="s">
        <v>17</v>
      </c>
      <c r="E747" s="1" t="s">
        <v>13</v>
      </c>
      <c r="F747" s="1" t="s">
        <v>2059</v>
      </c>
      <c r="G747" s="1" t="s">
        <v>1809</v>
      </c>
      <c r="H747" s="1">
        <v>235619</v>
      </c>
      <c r="I747" s="4">
        <v>0.3</v>
      </c>
      <c r="J747" s="1" t="s">
        <v>1083</v>
      </c>
      <c r="K747" s="10"/>
    </row>
    <row r="748" spans="1:11" x14ac:dyDescent="0.2">
      <c r="A748" s="1" t="s">
        <v>831</v>
      </c>
      <c r="B748" s="1" t="s">
        <v>21</v>
      </c>
      <c r="C748" s="1" t="s">
        <v>57</v>
      </c>
      <c r="D748" s="1" t="s">
        <v>17</v>
      </c>
      <c r="E748" s="1" t="s">
        <v>23</v>
      </c>
      <c r="F748" s="1" t="s">
        <v>2075</v>
      </c>
      <c r="G748" s="1" t="s">
        <v>1810</v>
      </c>
      <c r="H748" s="1">
        <v>187187</v>
      </c>
      <c r="I748" s="4">
        <v>0.18</v>
      </c>
      <c r="J748" s="1" t="s">
        <v>79</v>
      </c>
      <c r="K748" s="10"/>
    </row>
    <row r="749" spans="1:11" x14ac:dyDescent="0.2">
      <c r="A749" s="1" t="s">
        <v>832</v>
      </c>
      <c r="B749" s="1" t="s">
        <v>19</v>
      </c>
      <c r="C749" s="1" t="s">
        <v>49</v>
      </c>
      <c r="D749" s="1" t="s">
        <v>17</v>
      </c>
      <c r="E749" s="1" t="s">
        <v>23</v>
      </c>
      <c r="F749" s="1" t="s">
        <v>2082</v>
      </c>
      <c r="G749" s="1" t="s">
        <v>1811</v>
      </c>
      <c r="H749" s="1">
        <v>68987</v>
      </c>
      <c r="I749" s="4">
        <v>0</v>
      </c>
      <c r="J749" s="1" t="s">
        <v>1084</v>
      </c>
      <c r="K749" s="10"/>
    </row>
    <row r="750" spans="1:11" x14ac:dyDescent="0.2">
      <c r="A750" s="1" t="s">
        <v>833</v>
      </c>
      <c r="B750" s="1" t="s">
        <v>21</v>
      </c>
      <c r="C750" s="1" t="s">
        <v>57</v>
      </c>
      <c r="D750" s="1" t="s">
        <v>17</v>
      </c>
      <c r="E750" s="1" t="s">
        <v>13</v>
      </c>
      <c r="F750" s="1" t="s">
        <v>2059</v>
      </c>
      <c r="G750" s="1" t="s">
        <v>1812</v>
      </c>
      <c r="H750" s="1">
        <v>155926</v>
      </c>
      <c r="I750" s="4">
        <v>0.24</v>
      </c>
      <c r="J750" s="1" t="s">
        <v>1088</v>
      </c>
      <c r="K750" s="10"/>
    </row>
    <row r="751" spans="1:11" x14ac:dyDescent="0.2">
      <c r="A751" s="1" t="s">
        <v>834</v>
      </c>
      <c r="B751" s="1" t="s">
        <v>84</v>
      </c>
      <c r="C751" s="1" t="s">
        <v>59</v>
      </c>
      <c r="D751" s="1" t="s">
        <v>17</v>
      </c>
      <c r="E751" s="1" t="s">
        <v>15</v>
      </c>
      <c r="F751" s="1" t="s">
        <v>2083</v>
      </c>
      <c r="G751" s="1" t="s">
        <v>1813</v>
      </c>
      <c r="H751" s="1">
        <v>93668</v>
      </c>
      <c r="I751" s="4">
        <v>0</v>
      </c>
      <c r="J751" s="1" t="s">
        <v>1084</v>
      </c>
      <c r="K751" s="10"/>
    </row>
    <row r="752" spans="1:11" x14ac:dyDescent="0.2">
      <c r="A752" s="1" t="s">
        <v>835</v>
      </c>
      <c r="B752" s="1" t="s">
        <v>14</v>
      </c>
      <c r="C752" s="1" t="s">
        <v>70</v>
      </c>
      <c r="D752" s="1" t="s">
        <v>17</v>
      </c>
      <c r="E752" s="1" t="s">
        <v>13</v>
      </c>
      <c r="F752" s="1" t="s">
        <v>2078</v>
      </c>
      <c r="G752" s="1" t="s">
        <v>1814</v>
      </c>
      <c r="H752" s="1">
        <v>69647</v>
      </c>
      <c r="I752" s="4">
        <v>0</v>
      </c>
      <c r="J752" s="1" t="s">
        <v>1086</v>
      </c>
      <c r="K752" s="10"/>
    </row>
    <row r="753" spans="1:11" x14ac:dyDescent="0.2">
      <c r="A753" s="1" t="s">
        <v>836</v>
      </c>
      <c r="B753" s="1" t="s">
        <v>46</v>
      </c>
      <c r="C753" s="1" t="s">
        <v>54</v>
      </c>
      <c r="D753" s="1" t="s">
        <v>17</v>
      </c>
      <c r="E753" s="1" t="s">
        <v>15</v>
      </c>
      <c r="F753" s="1" t="s">
        <v>2051</v>
      </c>
      <c r="G753" s="1" t="s">
        <v>1815</v>
      </c>
      <c r="H753" s="1">
        <v>63318</v>
      </c>
      <c r="I753" s="4">
        <v>0</v>
      </c>
      <c r="J753" s="1" t="s">
        <v>1088</v>
      </c>
      <c r="K753" s="10"/>
    </row>
    <row r="754" spans="1:11" x14ac:dyDescent="0.2">
      <c r="A754" s="1" t="s">
        <v>837</v>
      </c>
      <c r="B754" s="1" t="s">
        <v>84</v>
      </c>
      <c r="C754" s="1" t="s">
        <v>71</v>
      </c>
      <c r="D754" s="1" t="s">
        <v>17</v>
      </c>
      <c r="E754" s="1" t="s">
        <v>15</v>
      </c>
      <c r="F754" s="1" t="s">
        <v>2067</v>
      </c>
      <c r="G754" s="1" t="s">
        <v>1816</v>
      </c>
      <c r="H754" s="1">
        <v>77629</v>
      </c>
      <c r="I754" s="4">
        <v>0</v>
      </c>
      <c r="J754" s="1" t="s">
        <v>81</v>
      </c>
      <c r="K754" s="10"/>
    </row>
    <row r="755" spans="1:11" x14ac:dyDescent="0.2">
      <c r="A755" s="1" t="s">
        <v>838</v>
      </c>
      <c r="B755" s="1" t="s">
        <v>28</v>
      </c>
      <c r="C755" s="1" t="s">
        <v>56</v>
      </c>
      <c r="D755" s="1" t="s">
        <v>17</v>
      </c>
      <c r="E755" s="1" t="s">
        <v>15</v>
      </c>
      <c r="F755" s="1" t="s">
        <v>2086</v>
      </c>
      <c r="G755" s="1" t="s">
        <v>1817</v>
      </c>
      <c r="H755" s="1">
        <v>138808</v>
      </c>
      <c r="I755" s="4">
        <v>0.15</v>
      </c>
      <c r="J755" s="1" t="s">
        <v>77</v>
      </c>
      <c r="K755" s="10"/>
    </row>
    <row r="756" spans="1:11" x14ac:dyDescent="0.2">
      <c r="A756" s="1" t="s">
        <v>839</v>
      </c>
      <c r="B756" s="1" t="s">
        <v>16</v>
      </c>
      <c r="C756" s="1" t="s">
        <v>49</v>
      </c>
      <c r="D756" s="1" t="s">
        <v>12</v>
      </c>
      <c r="E756" s="1" t="s">
        <v>13</v>
      </c>
      <c r="F756" s="1" t="s">
        <v>2084</v>
      </c>
      <c r="G756" s="1" t="s">
        <v>1818</v>
      </c>
      <c r="H756" s="1">
        <v>88777</v>
      </c>
      <c r="I756" s="4">
        <v>0</v>
      </c>
      <c r="J756" s="1" t="s">
        <v>1084</v>
      </c>
      <c r="K756" s="10"/>
    </row>
    <row r="757" spans="1:11" x14ac:dyDescent="0.2">
      <c r="A757" s="1" t="s">
        <v>840</v>
      </c>
      <c r="B757" s="1" t="s">
        <v>21</v>
      </c>
      <c r="C757" s="1" t="s">
        <v>76</v>
      </c>
      <c r="D757" s="1" t="s">
        <v>12</v>
      </c>
      <c r="E757" s="1" t="s">
        <v>15</v>
      </c>
      <c r="F757" s="1" t="s">
        <v>2080</v>
      </c>
      <c r="G757" s="1" t="s">
        <v>1819</v>
      </c>
      <c r="H757" s="1">
        <v>186378</v>
      </c>
      <c r="I757" s="4">
        <v>0.26</v>
      </c>
      <c r="J757" s="1" t="s">
        <v>77</v>
      </c>
      <c r="K757" s="10"/>
    </row>
    <row r="758" spans="1:11" x14ac:dyDescent="0.2">
      <c r="A758" s="1" t="s">
        <v>841</v>
      </c>
      <c r="B758" s="1" t="s">
        <v>18</v>
      </c>
      <c r="C758" s="1" t="s">
        <v>69</v>
      </c>
      <c r="D758" s="1" t="s">
        <v>12</v>
      </c>
      <c r="E758" s="1" t="s">
        <v>15</v>
      </c>
      <c r="F758" s="1" t="s">
        <v>2062</v>
      </c>
      <c r="G758" s="1" t="s">
        <v>1820</v>
      </c>
      <c r="H758" s="1">
        <v>60017</v>
      </c>
      <c r="I758" s="4">
        <v>0</v>
      </c>
      <c r="J758" s="1" t="s">
        <v>1084</v>
      </c>
      <c r="K758" s="10"/>
    </row>
    <row r="759" spans="1:11" x14ac:dyDescent="0.2">
      <c r="A759" s="1" t="s">
        <v>842</v>
      </c>
      <c r="B759" s="1" t="s">
        <v>28</v>
      </c>
      <c r="C759" s="1" t="s">
        <v>64</v>
      </c>
      <c r="D759" s="1" t="s">
        <v>12</v>
      </c>
      <c r="E759" s="1" t="s">
        <v>23</v>
      </c>
      <c r="F759" s="1" t="s">
        <v>2062</v>
      </c>
      <c r="G759" s="1" t="s">
        <v>1821</v>
      </c>
      <c r="H759" s="1">
        <v>148991</v>
      </c>
      <c r="I759" s="4">
        <v>0.12</v>
      </c>
      <c r="J759" s="1" t="s">
        <v>83</v>
      </c>
      <c r="K759" s="10"/>
    </row>
    <row r="760" spans="1:11" x14ac:dyDescent="0.2">
      <c r="A760" s="1" t="s">
        <v>843</v>
      </c>
      <c r="B760" s="1" t="s">
        <v>47</v>
      </c>
      <c r="C760" s="1" t="s">
        <v>57</v>
      </c>
      <c r="D760" s="1" t="s">
        <v>12</v>
      </c>
      <c r="E760" s="1" t="s">
        <v>23</v>
      </c>
      <c r="F760" s="1" t="s">
        <v>2074</v>
      </c>
      <c r="G760" s="1" t="s">
        <v>1822</v>
      </c>
      <c r="H760" s="1">
        <v>97398</v>
      </c>
      <c r="I760" s="4">
        <v>0</v>
      </c>
      <c r="J760" s="1" t="s">
        <v>79</v>
      </c>
      <c r="K760" s="10"/>
    </row>
    <row r="761" spans="1:11" x14ac:dyDescent="0.2">
      <c r="A761" s="1" t="s">
        <v>844</v>
      </c>
      <c r="B761" s="1" t="s">
        <v>36</v>
      </c>
      <c r="C761" s="1" t="s">
        <v>56</v>
      </c>
      <c r="D761" s="1" t="s">
        <v>12</v>
      </c>
      <c r="E761" s="1" t="s">
        <v>15</v>
      </c>
      <c r="F761" s="1" t="s">
        <v>2067</v>
      </c>
      <c r="G761" s="1" t="s">
        <v>1823</v>
      </c>
      <c r="H761" s="1">
        <v>72805</v>
      </c>
      <c r="I761" s="4">
        <v>0</v>
      </c>
      <c r="J761" s="1" t="s">
        <v>78</v>
      </c>
      <c r="K761" s="10"/>
    </row>
    <row r="762" spans="1:11" x14ac:dyDescent="0.2">
      <c r="A762" s="1" t="s">
        <v>845</v>
      </c>
      <c r="B762" s="1" t="s">
        <v>85</v>
      </c>
      <c r="C762" s="1" t="s">
        <v>62</v>
      </c>
      <c r="D762" s="1" t="s">
        <v>12</v>
      </c>
      <c r="E762" s="1" t="s">
        <v>15</v>
      </c>
      <c r="F762" s="1" t="s">
        <v>2077</v>
      </c>
      <c r="G762" s="1" t="s">
        <v>1824</v>
      </c>
      <c r="H762" s="1">
        <v>72131</v>
      </c>
      <c r="I762" s="4">
        <v>0</v>
      </c>
      <c r="J762" s="1" t="s">
        <v>78</v>
      </c>
      <c r="K762" s="10"/>
    </row>
    <row r="763" spans="1:11" x14ac:dyDescent="0.2">
      <c r="A763" s="1" t="s">
        <v>846</v>
      </c>
      <c r="B763" s="1" t="s">
        <v>29</v>
      </c>
      <c r="C763" s="1" t="s">
        <v>56</v>
      </c>
      <c r="D763" s="1" t="s">
        <v>17</v>
      </c>
      <c r="E763" s="1" t="s">
        <v>13</v>
      </c>
      <c r="F763" s="1" t="s">
        <v>2061</v>
      </c>
      <c r="G763" s="1" t="s">
        <v>1825</v>
      </c>
      <c r="H763" s="1">
        <v>104668</v>
      </c>
      <c r="I763" s="4">
        <v>0.08</v>
      </c>
      <c r="J763" s="1" t="s">
        <v>1088</v>
      </c>
      <c r="K763" s="10"/>
    </row>
    <row r="764" spans="1:11" x14ac:dyDescent="0.2">
      <c r="A764" s="1" t="s">
        <v>847</v>
      </c>
      <c r="B764" s="1" t="s">
        <v>84</v>
      </c>
      <c r="C764" s="1" t="s">
        <v>63</v>
      </c>
      <c r="D764" s="1" t="s">
        <v>12</v>
      </c>
      <c r="E764" s="1" t="s">
        <v>13</v>
      </c>
      <c r="F764" s="1" t="s">
        <v>2073</v>
      </c>
      <c r="G764" s="1" t="s">
        <v>1749</v>
      </c>
      <c r="H764" s="1">
        <v>89769</v>
      </c>
      <c r="I764" s="4">
        <v>0</v>
      </c>
      <c r="J764" s="1" t="s">
        <v>1083</v>
      </c>
      <c r="K764" s="10"/>
    </row>
    <row r="765" spans="1:11" x14ac:dyDescent="0.2">
      <c r="A765" s="1" t="s">
        <v>848</v>
      </c>
      <c r="B765" s="1" t="s">
        <v>29</v>
      </c>
      <c r="C765" s="1" t="s">
        <v>53</v>
      </c>
      <c r="D765" s="1" t="s">
        <v>12</v>
      </c>
      <c r="E765" s="1" t="s">
        <v>15</v>
      </c>
      <c r="F765" s="1" t="s">
        <v>2052</v>
      </c>
      <c r="G765" s="1" t="s">
        <v>1826</v>
      </c>
      <c r="H765" s="1">
        <v>127616</v>
      </c>
      <c r="I765" s="4">
        <v>7.0000000000000007E-2</v>
      </c>
      <c r="J765" s="1" t="s">
        <v>1088</v>
      </c>
      <c r="K765" s="10"/>
    </row>
    <row r="766" spans="1:11" x14ac:dyDescent="0.2">
      <c r="A766" s="1" t="s">
        <v>849</v>
      </c>
      <c r="B766" s="1" t="s">
        <v>29</v>
      </c>
      <c r="C766" s="1" t="s">
        <v>75</v>
      </c>
      <c r="D766" s="1" t="s">
        <v>17</v>
      </c>
      <c r="E766" s="1" t="s">
        <v>13</v>
      </c>
      <c r="F766" s="1" t="s">
        <v>2062</v>
      </c>
      <c r="G766" s="1" t="s">
        <v>1827</v>
      </c>
      <c r="H766" s="1">
        <v>109883</v>
      </c>
      <c r="I766" s="4">
        <v>7.0000000000000007E-2</v>
      </c>
      <c r="J766" s="1" t="s">
        <v>1088</v>
      </c>
      <c r="K766" s="10"/>
    </row>
    <row r="767" spans="1:11" x14ac:dyDescent="0.2">
      <c r="A767" s="1" t="s">
        <v>850</v>
      </c>
      <c r="B767" s="1" t="s">
        <v>38</v>
      </c>
      <c r="C767" s="1" t="s">
        <v>56</v>
      </c>
      <c r="D767" s="1" t="s">
        <v>12</v>
      </c>
      <c r="E767" s="1" t="s">
        <v>15</v>
      </c>
      <c r="F767" s="1" t="s">
        <v>2053</v>
      </c>
      <c r="G767" s="1" t="s">
        <v>1828</v>
      </c>
      <c r="H767" s="1">
        <v>47974</v>
      </c>
      <c r="I767" s="4">
        <v>0</v>
      </c>
      <c r="J767" s="1" t="s">
        <v>77</v>
      </c>
      <c r="K767" s="10"/>
    </row>
    <row r="768" spans="1:11" x14ac:dyDescent="0.2">
      <c r="A768" s="1" t="s">
        <v>851</v>
      </c>
      <c r="B768" s="1" t="s">
        <v>28</v>
      </c>
      <c r="C768" s="1" t="s">
        <v>68</v>
      </c>
      <c r="D768" s="1" t="s">
        <v>12</v>
      </c>
      <c r="E768" s="1" t="s">
        <v>13</v>
      </c>
      <c r="F768" s="1" t="s">
        <v>2066</v>
      </c>
      <c r="G768" s="1" t="s">
        <v>1829</v>
      </c>
      <c r="H768" s="1">
        <v>120321</v>
      </c>
      <c r="I768" s="4">
        <v>0.12</v>
      </c>
      <c r="J768" s="1" t="s">
        <v>1087</v>
      </c>
      <c r="K768" s="10"/>
    </row>
    <row r="769" spans="1:11" x14ac:dyDescent="0.2">
      <c r="A769" s="1" t="s">
        <v>852</v>
      </c>
      <c r="B769" s="1" t="s">
        <v>34</v>
      </c>
      <c r="C769" s="1" t="s">
        <v>50</v>
      </c>
      <c r="D769" s="1" t="s">
        <v>12</v>
      </c>
      <c r="E769" s="1" t="s">
        <v>23</v>
      </c>
      <c r="F769" s="1" t="s">
        <v>2069</v>
      </c>
      <c r="G769" s="1" t="s">
        <v>1830</v>
      </c>
      <c r="H769" s="1">
        <v>57446</v>
      </c>
      <c r="I769" s="4">
        <v>0</v>
      </c>
      <c r="J769" s="1" t="s">
        <v>1085</v>
      </c>
      <c r="K769" s="10"/>
    </row>
    <row r="770" spans="1:11" x14ac:dyDescent="0.2">
      <c r="A770" s="1" t="s">
        <v>853</v>
      </c>
      <c r="B770" s="1" t="s">
        <v>21</v>
      </c>
      <c r="C770" s="1" t="s">
        <v>72</v>
      </c>
      <c r="D770" s="1" t="s">
        <v>12</v>
      </c>
      <c r="E770" s="1" t="s">
        <v>13</v>
      </c>
      <c r="F770" s="1" t="s">
        <v>2081</v>
      </c>
      <c r="G770" s="1" t="s">
        <v>1831</v>
      </c>
      <c r="H770" s="1">
        <v>174099</v>
      </c>
      <c r="I770" s="4">
        <v>0.26</v>
      </c>
      <c r="J770" s="1" t="s">
        <v>1087</v>
      </c>
      <c r="K770" s="10"/>
    </row>
    <row r="771" spans="1:11" x14ac:dyDescent="0.2">
      <c r="A771" s="1" t="s">
        <v>854</v>
      </c>
      <c r="B771" s="1" t="s">
        <v>28</v>
      </c>
      <c r="C771" s="1" t="s">
        <v>52</v>
      </c>
      <c r="D771" s="1" t="s">
        <v>17</v>
      </c>
      <c r="E771" s="1" t="s">
        <v>15</v>
      </c>
      <c r="F771" s="1" t="s">
        <v>2067</v>
      </c>
      <c r="G771" s="1" t="s">
        <v>1832</v>
      </c>
      <c r="H771" s="1">
        <v>128703</v>
      </c>
      <c r="I771" s="4">
        <v>0.13</v>
      </c>
      <c r="J771" s="1" t="s">
        <v>1087</v>
      </c>
      <c r="K771" s="10"/>
    </row>
    <row r="772" spans="1:11" x14ac:dyDescent="0.2">
      <c r="A772" s="1" t="s">
        <v>855</v>
      </c>
      <c r="B772" s="1" t="s">
        <v>47</v>
      </c>
      <c r="C772" s="1" t="s">
        <v>66</v>
      </c>
      <c r="D772" s="1" t="s">
        <v>12</v>
      </c>
      <c r="E772" s="1" t="s">
        <v>13</v>
      </c>
      <c r="F772" s="1" t="s">
        <v>2071</v>
      </c>
      <c r="G772" s="1" t="s">
        <v>1833</v>
      </c>
      <c r="H772" s="1">
        <v>65247</v>
      </c>
      <c r="I772" s="4">
        <v>0</v>
      </c>
      <c r="J772" s="1" t="s">
        <v>1085</v>
      </c>
      <c r="K772" s="10"/>
    </row>
    <row r="773" spans="1:11" x14ac:dyDescent="0.2">
      <c r="A773" s="1" t="s">
        <v>856</v>
      </c>
      <c r="B773" s="1" t="s">
        <v>18</v>
      </c>
      <c r="C773" s="1" t="s">
        <v>69</v>
      </c>
      <c r="D773" s="1" t="s">
        <v>17</v>
      </c>
      <c r="E773" s="1" t="s">
        <v>23</v>
      </c>
      <c r="F773" s="1" t="s">
        <v>2052</v>
      </c>
      <c r="G773" s="1" t="s">
        <v>1834</v>
      </c>
      <c r="H773" s="1">
        <v>64247</v>
      </c>
      <c r="I773" s="4">
        <v>0</v>
      </c>
      <c r="J773" s="1" t="s">
        <v>80</v>
      </c>
      <c r="K773" s="10"/>
    </row>
    <row r="774" spans="1:11" x14ac:dyDescent="0.2">
      <c r="A774" s="1" t="s">
        <v>857</v>
      </c>
      <c r="B774" s="1" t="s">
        <v>29</v>
      </c>
      <c r="C774" s="1" t="s">
        <v>70</v>
      </c>
      <c r="D774" s="1" t="s">
        <v>12</v>
      </c>
      <c r="E774" s="1" t="s">
        <v>13</v>
      </c>
      <c r="F774" s="1" t="s">
        <v>2076</v>
      </c>
      <c r="G774" s="1" t="s">
        <v>1369</v>
      </c>
      <c r="H774" s="1">
        <v>118253</v>
      </c>
      <c r="I774" s="4">
        <v>0.08</v>
      </c>
      <c r="J774" s="1" t="s">
        <v>1087</v>
      </c>
      <c r="K774" s="10"/>
    </row>
    <row r="775" spans="1:11" x14ac:dyDescent="0.2">
      <c r="A775" s="1" t="s">
        <v>858</v>
      </c>
      <c r="B775" s="1" t="s">
        <v>32</v>
      </c>
      <c r="C775" s="1" t="s">
        <v>67</v>
      </c>
      <c r="D775" s="1" t="s">
        <v>12</v>
      </c>
      <c r="E775" s="1" t="s">
        <v>15</v>
      </c>
      <c r="F775" s="1" t="s">
        <v>2062</v>
      </c>
      <c r="G775" s="1" t="s">
        <v>1835</v>
      </c>
      <c r="H775" s="1">
        <v>109422</v>
      </c>
      <c r="I775" s="4">
        <v>0</v>
      </c>
      <c r="J775" s="1" t="s">
        <v>77</v>
      </c>
      <c r="K775" s="10"/>
    </row>
    <row r="776" spans="1:11" x14ac:dyDescent="0.2">
      <c r="A776" s="1" t="s">
        <v>859</v>
      </c>
      <c r="B776" s="1" t="s">
        <v>29</v>
      </c>
      <c r="C776" s="1" t="s">
        <v>75</v>
      </c>
      <c r="D776" s="1" t="s">
        <v>17</v>
      </c>
      <c r="E776" s="1" t="s">
        <v>15</v>
      </c>
      <c r="F776" s="1" t="s">
        <v>2059</v>
      </c>
      <c r="G776" s="1" t="s">
        <v>1836</v>
      </c>
      <c r="H776" s="1">
        <v>126950</v>
      </c>
      <c r="I776" s="4">
        <v>0.1</v>
      </c>
      <c r="J776" s="1" t="s">
        <v>1084</v>
      </c>
      <c r="K776" s="10"/>
    </row>
    <row r="777" spans="1:11" x14ac:dyDescent="0.2">
      <c r="A777" s="1" t="s">
        <v>860</v>
      </c>
      <c r="B777" s="1" t="s">
        <v>16</v>
      </c>
      <c r="C777" s="1" t="s">
        <v>50</v>
      </c>
      <c r="D777" s="1" t="s">
        <v>12</v>
      </c>
      <c r="E777" s="1" t="s">
        <v>15</v>
      </c>
      <c r="F777" s="1" t="s">
        <v>2056</v>
      </c>
      <c r="G777" s="1" t="s">
        <v>1837</v>
      </c>
      <c r="H777" s="1">
        <v>97500</v>
      </c>
      <c r="I777" s="4">
        <v>0</v>
      </c>
      <c r="J777" s="1" t="s">
        <v>1086</v>
      </c>
      <c r="K777" s="10"/>
    </row>
    <row r="778" spans="1:11" x14ac:dyDescent="0.2">
      <c r="A778" s="1" t="s">
        <v>861</v>
      </c>
      <c r="B778" s="1" t="s">
        <v>34</v>
      </c>
      <c r="C778" s="1" t="s">
        <v>50</v>
      </c>
      <c r="D778" s="1" t="s">
        <v>17</v>
      </c>
      <c r="E778" s="1" t="s">
        <v>15</v>
      </c>
      <c r="F778" s="1" t="s">
        <v>2053</v>
      </c>
      <c r="G778" s="1" t="s">
        <v>1824</v>
      </c>
      <c r="H778" s="1">
        <v>41844</v>
      </c>
      <c r="I778" s="4">
        <v>0</v>
      </c>
      <c r="J778" s="1" t="s">
        <v>77</v>
      </c>
      <c r="K778" s="10"/>
    </row>
    <row r="779" spans="1:11" x14ac:dyDescent="0.2">
      <c r="A779" s="1" t="s">
        <v>862</v>
      </c>
      <c r="B779" s="1" t="s">
        <v>30</v>
      </c>
      <c r="C779" s="1" t="s">
        <v>72</v>
      </c>
      <c r="D779" s="1" t="s">
        <v>17</v>
      </c>
      <c r="E779" s="1" t="s">
        <v>15</v>
      </c>
      <c r="F779" s="1" t="s">
        <v>2066</v>
      </c>
      <c r="G779" s="1" t="s">
        <v>1838</v>
      </c>
      <c r="H779" s="1">
        <v>58875</v>
      </c>
      <c r="I779" s="4">
        <v>0</v>
      </c>
      <c r="J779" s="1" t="s">
        <v>82</v>
      </c>
      <c r="K779" s="10"/>
    </row>
    <row r="780" spans="1:11" x14ac:dyDescent="0.2">
      <c r="A780" s="1" t="s">
        <v>863</v>
      </c>
      <c r="B780" s="1" t="s">
        <v>44</v>
      </c>
      <c r="C780" s="1" t="s">
        <v>63</v>
      </c>
      <c r="D780" s="1" t="s">
        <v>12</v>
      </c>
      <c r="E780" s="1" t="s">
        <v>15</v>
      </c>
      <c r="F780" s="1" t="s">
        <v>2064</v>
      </c>
      <c r="G780" s="1" t="s">
        <v>1839</v>
      </c>
      <c r="H780" s="1">
        <v>64204</v>
      </c>
      <c r="I780" s="4">
        <v>0</v>
      </c>
      <c r="J780" s="1" t="s">
        <v>1088</v>
      </c>
      <c r="K780" s="10"/>
    </row>
    <row r="781" spans="1:11" x14ac:dyDescent="0.2">
      <c r="A781" s="1" t="s">
        <v>864</v>
      </c>
      <c r="B781" s="1" t="s">
        <v>30</v>
      </c>
      <c r="C781" s="1" t="s">
        <v>53</v>
      </c>
      <c r="D781" s="1" t="s">
        <v>12</v>
      </c>
      <c r="E781" s="1" t="s">
        <v>15</v>
      </c>
      <c r="F781" s="1" t="s">
        <v>2081</v>
      </c>
      <c r="G781" s="1" t="s">
        <v>1840</v>
      </c>
      <c r="H781" s="1">
        <v>67743</v>
      </c>
      <c r="I781" s="4">
        <v>0</v>
      </c>
      <c r="J781" s="1" t="s">
        <v>81</v>
      </c>
      <c r="K781" s="10"/>
    </row>
    <row r="782" spans="1:11" x14ac:dyDescent="0.2">
      <c r="A782" s="1" t="s">
        <v>865</v>
      </c>
      <c r="B782" s="1" t="s">
        <v>85</v>
      </c>
      <c r="C782" s="1" t="s">
        <v>64</v>
      </c>
      <c r="D782" s="1" t="s">
        <v>12</v>
      </c>
      <c r="E782" s="1" t="s">
        <v>22</v>
      </c>
      <c r="F782" s="1" t="s">
        <v>2080</v>
      </c>
      <c r="G782" s="1" t="s">
        <v>1841</v>
      </c>
      <c r="H782" s="1">
        <v>71677</v>
      </c>
      <c r="I782" s="4">
        <v>0</v>
      </c>
      <c r="J782" s="1" t="s">
        <v>1088</v>
      </c>
      <c r="K782" s="10"/>
    </row>
    <row r="783" spans="1:11" x14ac:dyDescent="0.2">
      <c r="A783" s="1" t="s">
        <v>866</v>
      </c>
      <c r="B783" s="1" t="s">
        <v>34</v>
      </c>
      <c r="C783" s="1" t="s">
        <v>68</v>
      </c>
      <c r="D783" s="1" t="s">
        <v>17</v>
      </c>
      <c r="E783" s="1" t="s">
        <v>15</v>
      </c>
      <c r="F783" s="1" t="s">
        <v>2069</v>
      </c>
      <c r="G783" s="1" t="s">
        <v>1842</v>
      </c>
      <c r="H783" s="1">
        <v>40063</v>
      </c>
      <c r="I783" s="4">
        <v>0</v>
      </c>
      <c r="J783" s="1" t="s">
        <v>1086</v>
      </c>
      <c r="K783" s="10"/>
    </row>
    <row r="784" spans="1:11" x14ac:dyDescent="0.2">
      <c r="A784" s="1" t="s">
        <v>867</v>
      </c>
      <c r="B784" s="1" t="s">
        <v>34</v>
      </c>
      <c r="C784" s="1" t="s">
        <v>50</v>
      </c>
      <c r="D784" s="1" t="s">
        <v>12</v>
      </c>
      <c r="E784" s="1" t="s">
        <v>13</v>
      </c>
      <c r="F784" s="1" t="s">
        <v>2047</v>
      </c>
      <c r="G784" s="1" t="s">
        <v>1843</v>
      </c>
      <c r="H784" s="1">
        <v>40124</v>
      </c>
      <c r="I784" s="4">
        <v>0</v>
      </c>
      <c r="J784" s="1" t="s">
        <v>1087</v>
      </c>
      <c r="K784" s="10"/>
    </row>
    <row r="785" spans="1:11" x14ac:dyDescent="0.2">
      <c r="A785" s="1" t="s">
        <v>868</v>
      </c>
      <c r="B785" s="1" t="s">
        <v>27</v>
      </c>
      <c r="C785" s="1" t="s">
        <v>67</v>
      </c>
      <c r="D785" s="1" t="s">
        <v>17</v>
      </c>
      <c r="E785" s="1" t="s">
        <v>15</v>
      </c>
      <c r="F785" s="1" t="s">
        <v>2051</v>
      </c>
      <c r="G785" s="1" t="s">
        <v>1844</v>
      </c>
      <c r="H785" s="1">
        <v>103183</v>
      </c>
      <c r="I785" s="4">
        <v>0</v>
      </c>
      <c r="J785" s="1" t="s">
        <v>1087</v>
      </c>
      <c r="K785" s="10"/>
    </row>
    <row r="786" spans="1:11" x14ac:dyDescent="0.2">
      <c r="A786" s="1" t="s">
        <v>869</v>
      </c>
      <c r="B786" s="1" t="s">
        <v>46</v>
      </c>
      <c r="C786" s="1" t="s">
        <v>54</v>
      </c>
      <c r="D786" s="1" t="s">
        <v>17</v>
      </c>
      <c r="E786" s="1" t="s">
        <v>15</v>
      </c>
      <c r="F786" s="1" t="s">
        <v>2083</v>
      </c>
      <c r="G786" s="1" t="s">
        <v>1845</v>
      </c>
      <c r="H786" s="1">
        <v>95239</v>
      </c>
      <c r="I786" s="4">
        <v>0</v>
      </c>
      <c r="J786" s="1" t="s">
        <v>1085</v>
      </c>
      <c r="K786" s="10"/>
    </row>
    <row r="787" spans="1:11" x14ac:dyDescent="0.2">
      <c r="A787" s="1" t="s">
        <v>870</v>
      </c>
      <c r="B787" s="1" t="s">
        <v>40</v>
      </c>
      <c r="C787" s="1" t="s">
        <v>67</v>
      </c>
      <c r="D787" s="1" t="s">
        <v>12</v>
      </c>
      <c r="E787" s="1" t="s">
        <v>15</v>
      </c>
      <c r="F787" s="1" t="s">
        <v>2054</v>
      </c>
      <c r="G787" s="1" t="s">
        <v>1846</v>
      </c>
      <c r="H787" s="1">
        <v>75012</v>
      </c>
      <c r="I787" s="4">
        <v>0</v>
      </c>
      <c r="J787" s="1" t="s">
        <v>1084</v>
      </c>
      <c r="K787" s="10"/>
    </row>
    <row r="788" spans="1:11" x14ac:dyDescent="0.2">
      <c r="A788" s="1" t="s">
        <v>871</v>
      </c>
      <c r="B788" s="1" t="s">
        <v>33</v>
      </c>
      <c r="C788" s="1" t="s">
        <v>50</v>
      </c>
      <c r="D788" s="1" t="s">
        <v>12</v>
      </c>
      <c r="E788" s="1" t="s">
        <v>15</v>
      </c>
      <c r="F788" s="1" t="s">
        <v>2076</v>
      </c>
      <c r="G788" s="1" t="s">
        <v>1847</v>
      </c>
      <c r="H788" s="1">
        <v>96366</v>
      </c>
      <c r="I788" s="4">
        <v>0</v>
      </c>
      <c r="J788" s="1" t="s">
        <v>82</v>
      </c>
      <c r="K788" s="10"/>
    </row>
    <row r="789" spans="1:11" x14ac:dyDescent="0.2">
      <c r="A789" s="1" t="s">
        <v>872</v>
      </c>
      <c r="B789" s="1" t="s">
        <v>31</v>
      </c>
      <c r="C789" s="1" t="s">
        <v>74</v>
      </c>
      <c r="D789" s="1" t="s">
        <v>12</v>
      </c>
      <c r="E789" s="1" t="s">
        <v>15</v>
      </c>
      <c r="F789" s="1" t="s">
        <v>2085</v>
      </c>
      <c r="G789" s="1" t="s">
        <v>1848</v>
      </c>
      <c r="H789" s="1">
        <v>40897</v>
      </c>
      <c r="I789" s="4">
        <v>0</v>
      </c>
      <c r="J789" s="1" t="s">
        <v>1083</v>
      </c>
      <c r="K789" s="10"/>
    </row>
    <row r="790" spans="1:11" x14ac:dyDescent="0.2">
      <c r="A790" s="1" t="s">
        <v>873</v>
      </c>
      <c r="B790" s="1" t="s">
        <v>29</v>
      </c>
      <c r="C790" s="1" t="s">
        <v>58</v>
      </c>
      <c r="D790" s="1" t="s">
        <v>12</v>
      </c>
      <c r="E790" s="1" t="s">
        <v>15</v>
      </c>
      <c r="F790" s="1" t="s">
        <v>2064</v>
      </c>
      <c r="G790" s="1" t="s">
        <v>1849</v>
      </c>
      <c r="H790" s="1">
        <v>124928</v>
      </c>
      <c r="I790" s="4">
        <v>0.06</v>
      </c>
      <c r="J790" s="1" t="s">
        <v>77</v>
      </c>
      <c r="K790" s="10"/>
    </row>
    <row r="791" spans="1:11" x14ac:dyDescent="0.2">
      <c r="A791" s="1" t="s">
        <v>874</v>
      </c>
      <c r="B791" s="1" t="s">
        <v>29</v>
      </c>
      <c r="C791" s="1" t="s">
        <v>51</v>
      </c>
      <c r="D791" s="1" t="s">
        <v>12</v>
      </c>
      <c r="E791" s="1" t="s">
        <v>23</v>
      </c>
      <c r="F791" s="1" t="s">
        <v>2057</v>
      </c>
      <c r="G791" s="1" t="s">
        <v>1850</v>
      </c>
      <c r="H791" s="1">
        <v>108221</v>
      </c>
      <c r="I791" s="4">
        <v>0.05</v>
      </c>
      <c r="J791" s="1" t="s">
        <v>79</v>
      </c>
      <c r="K791" s="10"/>
    </row>
    <row r="792" spans="1:11" x14ac:dyDescent="0.2">
      <c r="A792" s="1" t="s">
        <v>875</v>
      </c>
      <c r="B792" s="1" t="s">
        <v>36</v>
      </c>
      <c r="C792" s="1" t="s">
        <v>75</v>
      </c>
      <c r="D792" s="1" t="s">
        <v>17</v>
      </c>
      <c r="E792" s="1" t="s">
        <v>13</v>
      </c>
      <c r="F792" s="1" t="s">
        <v>2077</v>
      </c>
      <c r="G792" s="1" t="s">
        <v>1851</v>
      </c>
      <c r="H792" s="1">
        <v>75579</v>
      </c>
      <c r="I792" s="4">
        <v>0</v>
      </c>
      <c r="J792" s="1" t="s">
        <v>1083</v>
      </c>
      <c r="K792" s="10"/>
    </row>
    <row r="793" spans="1:11" x14ac:dyDescent="0.2">
      <c r="A793" s="1" t="s">
        <v>876</v>
      </c>
      <c r="B793" s="1" t="s">
        <v>28</v>
      </c>
      <c r="C793" s="1" t="s">
        <v>56</v>
      </c>
      <c r="D793" s="1" t="s">
        <v>17</v>
      </c>
      <c r="E793" s="1" t="s">
        <v>23</v>
      </c>
      <c r="F793" s="1" t="s">
        <v>2059</v>
      </c>
      <c r="G793" s="1" t="s">
        <v>1852</v>
      </c>
      <c r="H793" s="1">
        <v>129903</v>
      </c>
      <c r="I793" s="4">
        <v>0.13</v>
      </c>
      <c r="J793" s="1" t="s">
        <v>83</v>
      </c>
      <c r="K793" s="10"/>
    </row>
    <row r="794" spans="1:11" x14ac:dyDescent="0.2">
      <c r="A794" s="1" t="s">
        <v>877</v>
      </c>
      <c r="B794" s="1" t="s">
        <v>21</v>
      </c>
      <c r="C794" s="1" t="s">
        <v>58</v>
      </c>
      <c r="D794" s="1" t="s">
        <v>12</v>
      </c>
      <c r="E794" s="1" t="s">
        <v>15</v>
      </c>
      <c r="F794" s="1" t="s">
        <v>2053</v>
      </c>
      <c r="G794" s="1" t="s">
        <v>1530</v>
      </c>
      <c r="H794" s="1">
        <v>186870</v>
      </c>
      <c r="I794" s="4">
        <v>0.2</v>
      </c>
      <c r="J794" s="1" t="s">
        <v>78</v>
      </c>
      <c r="K794" s="10"/>
    </row>
    <row r="795" spans="1:11" x14ac:dyDescent="0.2">
      <c r="A795" s="1" t="s">
        <v>878</v>
      </c>
      <c r="B795" s="1" t="s">
        <v>30</v>
      </c>
      <c r="C795" s="1" t="s">
        <v>62</v>
      </c>
      <c r="D795" s="1" t="s">
        <v>17</v>
      </c>
      <c r="E795" s="1" t="s">
        <v>13</v>
      </c>
      <c r="F795" s="1" t="s">
        <v>2064</v>
      </c>
      <c r="G795" s="1" t="s">
        <v>1853</v>
      </c>
      <c r="H795" s="1">
        <v>57531</v>
      </c>
      <c r="I795" s="4">
        <v>0</v>
      </c>
      <c r="J795" s="1" t="s">
        <v>1084</v>
      </c>
      <c r="K795" s="10"/>
    </row>
    <row r="796" spans="1:11" x14ac:dyDescent="0.2">
      <c r="A796" s="1" t="s">
        <v>879</v>
      </c>
      <c r="B796" s="1" t="s">
        <v>31</v>
      </c>
      <c r="C796" s="1" t="s">
        <v>58</v>
      </c>
      <c r="D796" s="1" t="s">
        <v>17</v>
      </c>
      <c r="E796" s="1" t="s">
        <v>15</v>
      </c>
      <c r="F796" s="1" t="s">
        <v>2077</v>
      </c>
      <c r="G796" s="1" t="s">
        <v>1854</v>
      </c>
      <c r="H796" s="1">
        <v>55894</v>
      </c>
      <c r="I796" s="4">
        <v>0</v>
      </c>
      <c r="J796" s="1" t="s">
        <v>1083</v>
      </c>
      <c r="K796" s="10"/>
    </row>
    <row r="797" spans="1:11" x14ac:dyDescent="0.2">
      <c r="A797" s="1" t="s">
        <v>880</v>
      </c>
      <c r="B797" s="1" t="s">
        <v>47</v>
      </c>
      <c r="C797" s="1" t="s">
        <v>67</v>
      </c>
      <c r="D797" s="1" t="s">
        <v>12</v>
      </c>
      <c r="E797" s="1" t="s">
        <v>15</v>
      </c>
      <c r="F797" s="1" t="s">
        <v>2081</v>
      </c>
      <c r="G797" s="1" t="s">
        <v>1855</v>
      </c>
      <c r="H797" s="1">
        <v>72903</v>
      </c>
      <c r="I797" s="4">
        <v>0</v>
      </c>
      <c r="J797" s="1" t="s">
        <v>1085</v>
      </c>
      <c r="K797" s="10"/>
    </row>
    <row r="798" spans="1:11" x14ac:dyDescent="0.2">
      <c r="A798" s="1" t="s">
        <v>881</v>
      </c>
      <c r="B798" s="1" t="s">
        <v>31</v>
      </c>
      <c r="C798" s="1" t="s">
        <v>73</v>
      </c>
      <c r="D798" s="1" t="s">
        <v>17</v>
      </c>
      <c r="E798" s="1" t="s">
        <v>15</v>
      </c>
      <c r="F798" s="1" t="s">
        <v>2064</v>
      </c>
      <c r="G798" s="1" t="s">
        <v>1833</v>
      </c>
      <c r="H798" s="1">
        <v>45369</v>
      </c>
      <c r="I798" s="4">
        <v>0</v>
      </c>
      <c r="J798" s="1" t="s">
        <v>81</v>
      </c>
      <c r="K798" s="10"/>
    </row>
    <row r="799" spans="1:11" x14ac:dyDescent="0.2">
      <c r="A799" s="1" t="s">
        <v>882</v>
      </c>
      <c r="B799" s="1" t="s">
        <v>29</v>
      </c>
      <c r="C799" s="1" t="s">
        <v>51</v>
      </c>
      <c r="D799" s="1" t="s">
        <v>17</v>
      </c>
      <c r="E799" s="1" t="s">
        <v>13</v>
      </c>
      <c r="F799" s="1" t="s">
        <v>2080</v>
      </c>
      <c r="G799" s="1" t="s">
        <v>1856</v>
      </c>
      <c r="H799" s="1">
        <v>106578</v>
      </c>
      <c r="I799" s="4">
        <v>0.09</v>
      </c>
      <c r="J799" s="1" t="s">
        <v>1086</v>
      </c>
      <c r="K799" s="10"/>
    </row>
    <row r="800" spans="1:11" x14ac:dyDescent="0.2">
      <c r="A800" s="1" t="s">
        <v>883</v>
      </c>
      <c r="B800" s="1" t="s">
        <v>36</v>
      </c>
      <c r="C800" s="1" t="s">
        <v>70</v>
      </c>
      <c r="D800" s="1" t="s">
        <v>12</v>
      </c>
      <c r="E800" s="1" t="s">
        <v>23</v>
      </c>
      <c r="F800" s="1" t="s">
        <v>2074</v>
      </c>
      <c r="G800" s="1" t="s">
        <v>1857</v>
      </c>
      <c r="H800" s="1">
        <v>92994</v>
      </c>
      <c r="I800" s="4">
        <v>0</v>
      </c>
      <c r="J800" s="1" t="s">
        <v>1084</v>
      </c>
      <c r="K800" s="10"/>
    </row>
    <row r="801" spans="1:11" x14ac:dyDescent="0.2">
      <c r="A801" s="1" t="s">
        <v>884</v>
      </c>
      <c r="B801" s="1" t="s">
        <v>84</v>
      </c>
      <c r="C801" s="1" t="s">
        <v>64</v>
      </c>
      <c r="D801" s="1" t="s">
        <v>17</v>
      </c>
      <c r="E801" s="1" t="s">
        <v>15</v>
      </c>
      <c r="F801" s="1" t="s">
        <v>2048</v>
      </c>
      <c r="G801" s="1" t="s">
        <v>1858</v>
      </c>
      <c r="H801" s="1">
        <v>83685</v>
      </c>
      <c r="I801" s="4">
        <v>0</v>
      </c>
      <c r="J801" s="1" t="s">
        <v>81</v>
      </c>
      <c r="K801" s="10"/>
    </row>
    <row r="802" spans="1:11" x14ac:dyDescent="0.2">
      <c r="A802" s="1" t="s">
        <v>885</v>
      </c>
      <c r="B802" s="1" t="s">
        <v>20</v>
      </c>
      <c r="C802" s="1" t="s">
        <v>49</v>
      </c>
      <c r="D802" s="1" t="s">
        <v>17</v>
      </c>
      <c r="E802" s="1" t="s">
        <v>13</v>
      </c>
      <c r="F802" s="1" t="s">
        <v>2082</v>
      </c>
      <c r="G802" s="1" t="s">
        <v>1859</v>
      </c>
      <c r="H802" s="1">
        <v>99335</v>
      </c>
      <c r="I802" s="4">
        <v>0</v>
      </c>
      <c r="J802" s="1" t="s">
        <v>1085</v>
      </c>
      <c r="K802" s="10"/>
    </row>
    <row r="803" spans="1:11" x14ac:dyDescent="0.2">
      <c r="A803" s="1" t="s">
        <v>886</v>
      </c>
      <c r="B803" s="1" t="s">
        <v>28</v>
      </c>
      <c r="C803" s="1" t="s">
        <v>56</v>
      </c>
      <c r="D803" s="1" t="s">
        <v>17</v>
      </c>
      <c r="E803" s="1" t="s">
        <v>13</v>
      </c>
      <c r="F803" s="1" t="s">
        <v>2081</v>
      </c>
      <c r="G803" s="1" t="s">
        <v>1860</v>
      </c>
      <c r="H803" s="1">
        <v>131179</v>
      </c>
      <c r="I803" s="4">
        <v>0.15</v>
      </c>
      <c r="J803" s="1" t="s">
        <v>1088</v>
      </c>
      <c r="K803" s="10"/>
    </row>
    <row r="804" spans="1:11" x14ac:dyDescent="0.2">
      <c r="A804" s="1" t="s">
        <v>887</v>
      </c>
      <c r="B804" s="1" t="s">
        <v>25</v>
      </c>
      <c r="C804" s="1" t="s">
        <v>68</v>
      </c>
      <c r="D804" s="1" t="s">
        <v>17</v>
      </c>
      <c r="E804" s="1" t="s">
        <v>15</v>
      </c>
      <c r="F804" s="1" t="s">
        <v>2072</v>
      </c>
      <c r="G804" s="1" t="s">
        <v>1861</v>
      </c>
      <c r="H804" s="1">
        <v>73899</v>
      </c>
      <c r="I804" s="4">
        <v>0.05</v>
      </c>
      <c r="J804" s="1" t="s">
        <v>82</v>
      </c>
      <c r="K804" s="10"/>
    </row>
    <row r="805" spans="1:11" x14ac:dyDescent="0.2">
      <c r="A805" s="1" t="s">
        <v>888</v>
      </c>
      <c r="B805" s="1" t="s">
        <v>11</v>
      </c>
      <c r="C805" s="1" t="s">
        <v>55</v>
      </c>
      <c r="D805" s="1" t="s">
        <v>17</v>
      </c>
      <c r="E805" s="1" t="s">
        <v>15</v>
      </c>
      <c r="F805" s="1" t="s">
        <v>2061</v>
      </c>
      <c r="G805" s="1" t="s">
        <v>1862</v>
      </c>
      <c r="H805" s="1">
        <v>252325</v>
      </c>
      <c r="I805" s="4">
        <v>0.4</v>
      </c>
      <c r="J805" s="1" t="s">
        <v>1088</v>
      </c>
      <c r="K805" s="10"/>
    </row>
    <row r="806" spans="1:11" x14ac:dyDescent="0.2">
      <c r="A806" s="1" t="s">
        <v>889</v>
      </c>
      <c r="B806" s="1" t="s">
        <v>30</v>
      </c>
      <c r="C806" s="1" t="s">
        <v>58</v>
      </c>
      <c r="D806" s="1" t="s">
        <v>12</v>
      </c>
      <c r="E806" s="1" t="s">
        <v>13</v>
      </c>
      <c r="F806" s="1" t="s">
        <v>2070</v>
      </c>
      <c r="G806" s="1" t="s">
        <v>1863</v>
      </c>
      <c r="H806" s="1">
        <v>52697</v>
      </c>
      <c r="I806" s="4">
        <v>0</v>
      </c>
      <c r="J806" s="1" t="s">
        <v>1083</v>
      </c>
      <c r="K806" s="10"/>
    </row>
    <row r="807" spans="1:11" x14ac:dyDescent="0.2">
      <c r="A807" s="1" t="s">
        <v>890</v>
      </c>
      <c r="B807" s="1" t="s">
        <v>32</v>
      </c>
      <c r="C807" s="1" t="s">
        <v>57</v>
      </c>
      <c r="D807" s="1" t="s">
        <v>12</v>
      </c>
      <c r="E807" s="1" t="s">
        <v>23</v>
      </c>
      <c r="F807" s="1" t="s">
        <v>2054</v>
      </c>
      <c r="G807" s="1" t="s">
        <v>1864</v>
      </c>
      <c r="H807" s="1">
        <v>123588</v>
      </c>
      <c r="I807" s="4">
        <v>0</v>
      </c>
      <c r="J807" s="1" t="s">
        <v>83</v>
      </c>
      <c r="K807" s="10"/>
    </row>
    <row r="808" spans="1:11" x14ac:dyDescent="0.2">
      <c r="A808" s="1" t="s">
        <v>891</v>
      </c>
      <c r="B808" s="1" t="s">
        <v>11</v>
      </c>
      <c r="C808" s="1" t="s">
        <v>76</v>
      </c>
      <c r="D808" s="1" t="s">
        <v>12</v>
      </c>
      <c r="E808" s="1" t="s">
        <v>15</v>
      </c>
      <c r="F808" s="1" t="s">
        <v>2087</v>
      </c>
      <c r="G808" s="1" t="s">
        <v>1294</v>
      </c>
      <c r="H808" s="1">
        <v>243568</v>
      </c>
      <c r="I808" s="4">
        <v>0.33</v>
      </c>
      <c r="J808" s="1" t="s">
        <v>1087</v>
      </c>
      <c r="K808" s="10"/>
    </row>
    <row r="809" spans="1:11" x14ac:dyDescent="0.2">
      <c r="A809" s="1" t="s">
        <v>892</v>
      </c>
      <c r="B809" s="1" t="s">
        <v>21</v>
      </c>
      <c r="C809" s="1" t="s">
        <v>62</v>
      </c>
      <c r="D809" s="1" t="s">
        <v>17</v>
      </c>
      <c r="E809" s="1" t="s">
        <v>15</v>
      </c>
      <c r="F809" s="1" t="s">
        <v>2084</v>
      </c>
      <c r="G809" s="1" t="s">
        <v>1865</v>
      </c>
      <c r="H809" s="1">
        <v>199176</v>
      </c>
      <c r="I809" s="4">
        <v>0.24</v>
      </c>
      <c r="J809" s="1" t="s">
        <v>1085</v>
      </c>
      <c r="K809" s="10"/>
    </row>
    <row r="810" spans="1:11" x14ac:dyDescent="0.2">
      <c r="A810" s="1" t="s">
        <v>893</v>
      </c>
      <c r="B810" s="1" t="s">
        <v>24</v>
      </c>
      <c r="C810" s="1" t="s">
        <v>68</v>
      </c>
      <c r="D810" s="1" t="s">
        <v>12</v>
      </c>
      <c r="E810" s="1" t="s">
        <v>15</v>
      </c>
      <c r="F810" s="1" t="s">
        <v>2063</v>
      </c>
      <c r="G810" s="1" t="s">
        <v>1866</v>
      </c>
      <c r="H810" s="1">
        <v>82806</v>
      </c>
      <c r="I810" s="4">
        <v>0</v>
      </c>
      <c r="J810" s="1" t="s">
        <v>1083</v>
      </c>
      <c r="K810" s="10"/>
    </row>
    <row r="811" spans="1:11" x14ac:dyDescent="0.2">
      <c r="A811" s="1" t="s">
        <v>894</v>
      </c>
      <c r="B811" s="1" t="s">
        <v>21</v>
      </c>
      <c r="C811" s="1" t="s">
        <v>61</v>
      </c>
      <c r="D811" s="1" t="s">
        <v>12</v>
      </c>
      <c r="E811" s="1" t="s">
        <v>15</v>
      </c>
      <c r="F811" s="1" t="s">
        <v>2073</v>
      </c>
      <c r="G811" s="1" t="s">
        <v>1867</v>
      </c>
      <c r="H811" s="1">
        <v>164399</v>
      </c>
      <c r="I811" s="4">
        <v>0.25</v>
      </c>
      <c r="J811" s="1" t="s">
        <v>1083</v>
      </c>
      <c r="K811" s="10"/>
    </row>
    <row r="812" spans="1:11" x14ac:dyDescent="0.2">
      <c r="A812" s="1" t="s">
        <v>895</v>
      </c>
      <c r="B812" s="1" t="s">
        <v>28</v>
      </c>
      <c r="C812" s="1" t="s">
        <v>56</v>
      </c>
      <c r="D812" s="1" t="s">
        <v>12</v>
      </c>
      <c r="E812" s="1" t="s">
        <v>15</v>
      </c>
      <c r="F812" s="1" t="s">
        <v>2071</v>
      </c>
      <c r="G812" s="1" t="s">
        <v>1868</v>
      </c>
      <c r="H812" s="1">
        <v>154956</v>
      </c>
      <c r="I812" s="4">
        <v>0.13</v>
      </c>
      <c r="J812" s="1" t="s">
        <v>1085</v>
      </c>
      <c r="K812" s="10"/>
    </row>
    <row r="813" spans="1:11" x14ac:dyDescent="0.2">
      <c r="A813" s="1" t="s">
        <v>896</v>
      </c>
      <c r="B813" s="1" t="s">
        <v>28</v>
      </c>
      <c r="C813" s="1" t="s">
        <v>71</v>
      </c>
      <c r="D813" s="1" t="s">
        <v>17</v>
      </c>
      <c r="E813" s="1" t="s">
        <v>15</v>
      </c>
      <c r="F813" s="1" t="s">
        <v>2071</v>
      </c>
      <c r="G813" s="1" t="s">
        <v>1869</v>
      </c>
      <c r="H813" s="1">
        <v>143970</v>
      </c>
      <c r="I813" s="4">
        <v>0.12</v>
      </c>
      <c r="J813" s="1" t="s">
        <v>1083</v>
      </c>
      <c r="K813" s="10"/>
    </row>
    <row r="814" spans="1:11" x14ac:dyDescent="0.2">
      <c r="A814" s="1" t="s">
        <v>897</v>
      </c>
      <c r="B814" s="1" t="s">
        <v>21</v>
      </c>
      <c r="C814" s="1" t="s">
        <v>53</v>
      </c>
      <c r="D814" s="1" t="s">
        <v>17</v>
      </c>
      <c r="E814" s="1" t="s">
        <v>23</v>
      </c>
      <c r="F814" s="1" t="s">
        <v>2074</v>
      </c>
      <c r="G814" s="1" t="s">
        <v>1864</v>
      </c>
      <c r="H814" s="1">
        <v>163143</v>
      </c>
      <c r="I814" s="4">
        <v>0.28000000000000003</v>
      </c>
      <c r="J814" s="1" t="s">
        <v>83</v>
      </c>
      <c r="K814" s="10"/>
    </row>
    <row r="815" spans="1:11" x14ac:dyDescent="0.2">
      <c r="A815" s="1" t="s">
        <v>898</v>
      </c>
      <c r="B815" s="1" t="s">
        <v>84</v>
      </c>
      <c r="C815" s="1" t="s">
        <v>59</v>
      </c>
      <c r="D815" s="1" t="s">
        <v>12</v>
      </c>
      <c r="E815" s="1" t="s">
        <v>13</v>
      </c>
      <c r="F815" s="1" t="s">
        <v>2078</v>
      </c>
      <c r="G815" s="1" t="s">
        <v>1243</v>
      </c>
      <c r="H815" s="1">
        <v>89390</v>
      </c>
      <c r="I815" s="4">
        <v>0</v>
      </c>
      <c r="J815" s="1" t="s">
        <v>1083</v>
      </c>
      <c r="K815" s="10"/>
    </row>
    <row r="816" spans="1:11" x14ac:dyDescent="0.2">
      <c r="A816" s="1" t="s">
        <v>899</v>
      </c>
      <c r="B816" s="1" t="s">
        <v>33</v>
      </c>
      <c r="C816" s="1" t="s">
        <v>50</v>
      </c>
      <c r="D816" s="1" t="s">
        <v>17</v>
      </c>
      <c r="E816" s="1" t="s">
        <v>13</v>
      </c>
      <c r="F816" s="1" t="s">
        <v>2059</v>
      </c>
      <c r="G816" s="1" t="s">
        <v>1870</v>
      </c>
      <c r="H816" s="1">
        <v>67468</v>
      </c>
      <c r="I816" s="4">
        <v>0</v>
      </c>
      <c r="J816" s="1" t="s">
        <v>1086</v>
      </c>
      <c r="K816" s="10"/>
    </row>
    <row r="817" spans="1:11" x14ac:dyDescent="0.2">
      <c r="A817" s="1" t="s">
        <v>900</v>
      </c>
      <c r="B817" s="1" t="s">
        <v>45</v>
      </c>
      <c r="C817" s="1" t="s">
        <v>67</v>
      </c>
      <c r="D817" s="1" t="s">
        <v>12</v>
      </c>
      <c r="E817" s="1" t="s">
        <v>23</v>
      </c>
      <c r="F817" s="1" t="s">
        <v>2084</v>
      </c>
      <c r="G817" s="1" t="s">
        <v>1871</v>
      </c>
      <c r="H817" s="1">
        <v>100810</v>
      </c>
      <c r="I817" s="4">
        <v>0.12</v>
      </c>
      <c r="J817" s="1" t="s">
        <v>80</v>
      </c>
      <c r="K817" s="10"/>
    </row>
    <row r="818" spans="1:11" x14ac:dyDescent="0.2">
      <c r="A818" s="1" t="s">
        <v>901</v>
      </c>
      <c r="B818" s="1" t="s">
        <v>84</v>
      </c>
      <c r="C818" s="1" t="s">
        <v>52</v>
      </c>
      <c r="D818" s="1" t="s">
        <v>12</v>
      </c>
      <c r="E818" s="1" t="s">
        <v>15</v>
      </c>
      <c r="F818" s="1" t="s">
        <v>2072</v>
      </c>
      <c r="G818" s="1" t="s">
        <v>1452</v>
      </c>
      <c r="H818" s="1">
        <v>74779</v>
      </c>
      <c r="I818" s="4">
        <v>0</v>
      </c>
      <c r="J818" s="1" t="s">
        <v>1085</v>
      </c>
      <c r="K818" s="10"/>
    </row>
    <row r="819" spans="1:11" x14ac:dyDescent="0.2">
      <c r="A819" s="1" t="s">
        <v>902</v>
      </c>
      <c r="B819" s="1" t="s">
        <v>19</v>
      </c>
      <c r="C819" s="1" t="s">
        <v>54</v>
      </c>
      <c r="D819" s="1" t="s">
        <v>12</v>
      </c>
      <c r="E819" s="1" t="s">
        <v>15</v>
      </c>
      <c r="F819" s="1" t="s">
        <v>2054</v>
      </c>
      <c r="G819" s="1" t="s">
        <v>1872</v>
      </c>
      <c r="H819" s="1">
        <v>63985</v>
      </c>
      <c r="I819" s="4">
        <v>0</v>
      </c>
      <c r="J819" s="1" t="s">
        <v>1086</v>
      </c>
      <c r="K819" s="10"/>
    </row>
    <row r="820" spans="1:11" x14ac:dyDescent="0.2">
      <c r="A820" s="1" t="s">
        <v>903</v>
      </c>
      <c r="B820" s="1" t="s">
        <v>41</v>
      </c>
      <c r="C820" s="1" t="s">
        <v>50</v>
      </c>
      <c r="D820" s="1" t="s">
        <v>12</v>
      </c>
      <c r="E820" s="1" t="s">
        <v>13</v>
      </c>
      <c r="F820" s="1" t="s">
        <v>2061</v>
      </c>
      <c r="G820" s="1" t="s">
        <v>1873</v>
      </c>
      <c r="H820" s="1">
        <v>77903</v>
      </c>
      <c r="I820" s="4">
        <v>0</v>
      </c>
      <c r="J820" s="1" t="s">
        <v>1083</v>
      </c>
      <c r="K820" s="10"/>
    </row>
    <row r="821" spans="1:11" x14ac:dyDescent="0.2">
      <c r="A821" s="1" t="s">
        <v>904</v>
      </c>
      <c r="B821" s="1" t="s">
        <v>21</v>
      </c>
      <c r="C821" s="1" t="s">
        <v>74</v>
      </c>
      <c r="D821" s="1" t="s">
        <v>17</v>
      </c>
      <c r="E821" s="1" t="s">
        <v>13</v>
      </c>
      <c r="F821" s="1" t="s">
        <v>2076</v>
      </c>
      <c r="G821" s="1" t="s">
        <v>1874</v>
      </c>
      <c r="H821" s="1">
        <v>164396</v>
      </c>
      <c r="I821" s="4">
        <v>0.28999999999999998</v>
      </c>
      <c r="J821" s="1" t="s">
        <v>1088</v>
      </c>
      <c r="K821" s="10"/>
    </row>
    <row r="822" spans="1:11" x14ac:dyDescent="0.2">
      <c r="A822" s="1" t="s">
        <v>905</v>
      </c>
      <c r="B822" s="1" t="s">
        <v>43</v>
      </c>
      <c r="C822" s="1" t="s">
        <v>54</v>
      </c>
      <c r="D822" s="1" t="s">
        <v>17</v>
      </c>
      <c r="E822" s="1" t="s">
        <v>15</v>
      </c>
      <c r="F822" s="1" t="s">
        <v>2054</v>
      </c>
      <c r="G822" s="1" t="s">
        <v>1875</v>
      </c>
      <c r="H822" s="1">
        <v>71234</v>
      </c>
      <c r="I822" s="4">
        <v>0</v>
      </c>
      <c r="J822" s="1" t="s">
        <v>1083</v>
      </c>
      <c r="K822" s="10"/>
    </row>
    <row r="823" spans="1:11" x14ac:dyDescent="0.2">
      <c r="A823" s="1" t="s">
        <v>906</v>
      </c>
      <c r="B823" s="1" t="s">
        <v>29</v>
      </c>
      <c r="C823" s="1" t="s">
        <v>73</v>
      </c>
      <c r="D823" s="1" t="s">
        <v>17</v>
      </c>
      <c r="E823" s="1" t="s">
        <v>15</v>
      </c>
      <c r="F823" s="1" t="s">
        <v>2067</v>
      </c>
      <c r="G823" s="1" t="s">
        <v>1876</v>
      </c>
      <c r="H823" s="1">
        <v>122487</v>
      </c>
      <c r="I823" s="4">
        <v>0.08</v>
      </c>
      <c r="J823" s="1" t="s">
        <v>78</v>
      </c>
      <c r="K823" s="10"/>
    </row>
    <row r="824" spans="1:11" x14ac:dyDescent="0.2">
      <c r="A824" s="1" t="s">
        <v>907</v>
      </c>
      <c r="B824" s="1" t="s">
        <v>29</v>
      </c>
      <c r="C824" s="1" t="s">
        <v>65</v>
      </c>
      <c r="D824" s="1" t="s">
        <v>12</v>
      </c>
      <c r="E824" s="1" t="s">
        <v>15</v>
      </c>
      <c r="F824" s="1" t="s">
        <v>2071</v>
      </c>
      <c r="G824" s="1" t="s">
        <v>1877</v>
      </c>
      <c r="H824" s="1">
        <v>101870</v>
      </c>
      <c r="I824" s="4">
        <v>0.1</v>
      </c>
      <c r="J824" s="1" t="s">
        <v>1085</v>
      </c>
      <c r="K824" s="10"/>
    </row>
    <row r="825" spans="1:11" x14ac:dyDescent="0.2">
      <c r="A825" s="1" t="s">
        <v>908</v>
      </c>
      <c r="B825" s="1" t="s">
        <v>35</v>
      </c>
      <c r="C825" s="1" t="s">
        <v>49</v>
      </c>
      <c r="D825" s="1" t="s">
        <v>17</v>
      </c>
      <c r="E825" s="1" t="s">
        <v>23</v>
      </c>
      <c r="F825" s="1" t="s">
        <v>2061</v>
      </c>
      <c r="G825" s="1" t="s">
        <v>1878</v>
      </c>
      <c r="H825" s="1">
        <v>40316</v>
      </c>
      <c r="I825" s="4">
        <v>0</v>
      </c>
      <c r="J825" s="1" t="s">
        <v>79</v>
      </c>
      <c r="K825" s="10"/>
    </row>
    <row r="826" spans="1:11" x14ac:dyDescent="0.2">
      <c r="A826" s="1" t="s">
        <v>909</v>
      </c>
      <c r="B826" s="1" t="s">
        <v>29</v>
      </c>
      <c r="C826" s="1" t="s">
        <v>49</v>
      </c>
      <c r="D826" s="1" t="s">
        <v>12</v>
      </c>
      <c r="E826" s="1" t="s">
        <v>15</v>
      </c>
      <c r="F826" s="1" t="s">
        <v>2047</v>
      </c>
      <c r="G826" s="1" t="s">
        <v>1879</v>
      </c>
      <c r="H826" s="1">
        <v>115145</v>
      </c>
      <c r="I826" s="4">
        <v>0.05</v>
      </c>
      <c r="J826" s="1" t="s">
        <v>77</v>
      </c>
      <c r="K826" s="10"/>
    </row>
    <row r="827" spans="1:11" x14ac:dyDescent="0.2">
      <c r="A827" s="1" t="s">
        <v>910</v>
      </c>
      <c r="B827" s="1" t="s">
        <v>20</v>
      </c>
      <c r="C827" s="1" t="s">
        <v>50</v>
      </c>
      <c r="D827" s="1" t="s">
        <v>12</v>
      </c>
      <c r="E827" s="1" t="s">
        <v>23</v>
      </c>
      <c r="F827" s="1" t="s">
        <v>2066</v>
      </c>
      <c r="G827" s="1" t="s">
        <v>1880</v>
      </c>
      <c r="H827" s="1">
        <v>62335</v>
      </c>
      <c r="I827" s="4">
        <v>0</v>
      </c>
      <c r="J827" s="1" t="s">
        <v>79</v>
      </c>
      <c r="K827" s="10"/>
    </row>
    <row r="828" spans="1:11" x14ac:dyDescent="0.2">
      <c r="A828" s="1" t="s">
        <v>911</v>
      </c>
      <c r="B828" s="1" t="s">
        <v>31</v>
      </c>
      <c r="C828" s="1" t="s">
        <v>52</v>
      </c>
      <c r="D828" s="1" t="s">
        <v>17</v>
      </c>
      <c r="E828" s="1" t="s">
        <v>15</v>
      </c>
      <c r="F828" s="1" t="s">
        <v>2063</v>
      </c>
      <c r="G828" s="1" t="s">
        <v>1881</v>
      </c>
      <c r="H828" s="1">
        <v>41561</v>
      </c>
      <c r="I828" s="4">
        <v>0</v>
      </c>
      <c r="J828" s="1" t="s">
        <v>1087</v>
      </c>
      <c r="K828" s="10"/>
    </row>
    <row r="829" spans="1:11" x14ac:dyDescent="0.2">
      <c r="A829" s="1" t="s">
        <v>912</v>
      </c>
      <c r="B829" s="1" t="s">
        <v>28</v>
      </c>
      <c r="C829" s="1" t="s">
        <v>51</v>
      </c>
      <c r="D829" s="1" t="s">
        <v>12</v>
      </c>
      <c r="E829" s="1" t="s">
        <v>15</v>
      </c>
      <c r="F829" s="1" t="s">
        <v>2064</v>
      </c>
      <c r="G829" s="1" t="s">
        <v>1854</v>
      </c>
      <c r="H829" s="1">
        <v>131183</v>
      </c>
      <c r="I829" s="4">
        <v>0.14000000000000001</v>
      </c>
      <c r="J829" s="1" t="s">
        <v>78</v>
      </c>
      <c r="K829" s="10"/>
    </row>
    <row r="830" spans="1:11" x14ac:dyDescent="0.2">
      <c r="A830" s="1" t="s">
        <v>913</v>
      </c>
      <c r="B830" s="1" t="s">
        <v>24</v>
      </c>
      <c r="C830" s="1" t="s">
        <v>50</v>
      </c>
      <c r="D830" s="1" t="s">
        <v>12</v>
      </c>
      <c r="E830" s="1" t="s">
        <v>15</v>
      </c>
      <c r="F830" s="1" t="s">
        <v>2062</v>
      </c>
      <c r="G830" s="1" t="s">
        <v>1882</v>
      </c>
      <c r="H830" s="1">
        <v>92655</v>
      </c>
      <c r="I830" s="4">
        <v>0</v>
      </c>
      <c r="J830" s="1" t="s">
        <v>82</v>
      </c>
      <c r="K830" s="10"/>
    </row>
    <row r="831" spans="1:11" x14ac:dyDescent="0.2">
      <c r="A831" s="1" t="s">
        <v>914</v>
      </c>
      <c r="B831" s="1" t="s">
        <v>28</v>
      </c>
      <c r="C831" s="1" t="s">
        <v>63</v>
      </c>
      <c r="D831" s="1" t="s">
        <v>12</v>
      </c>
      <c r="E831" s="1" t="s">
        <v>23</v>
      </c>
      <c r="F831" s="1" t="s">
        <v>2084</v>
      </c>
      <c r="G831" s="1" t="s">
        <v>1883</v>
      </c>
      <c r="H831" s="1">
        <v>157057</v>
      </c>
      <c r="I831" s="4">
        <v>0.12</v>
      </c>
      <c r="J831" s="1" t="s">
        <v>1086</v>
      </c>
      <c r="K831" s="10"/>
    </row>
    <row r="832" spans="1:11" x14ac:dyDescent="0.2">
      <c r="A832" s="1" t="s">
        <v>915</v>
      </c>
      <c r="B832" s="1" t="s">
        <v>16</v>
      </c>
      <c r="C832" s="1" t="s">
        <v>68</v>
      </c>
      <c r="D832" s="1" t="s">
        <v>12</v>
      </c>
      <c r="E832" s="1" t="s">
        <v>13</v>
      </c>
      <c r="F832" s="1" t="s">
        <v>2069</v>
      </c>
      <c r="G832" s="1" t="s">
        <v>1884</v>
      </c>
      <c r="H832" s="1">
        <v>64462</v>
      </c>
      <c r="I832" s="4">
        <v>0</v>
      </c>
      <c r="J832" s="1" t="s">
        <v>1084</v>
      </c>
      <c r="K832" s="10"/>
    </row>
    <row r="833" spans="1:11" x14ac:dyDescent="0.2">
      <c r="A833" s="1" t="s">
        <v>916</v>
      </c>
      <c r="B833" s="1" t="s">
        <v>18</v>
      </c>
      <c r="C833" s="1" t="s">
        <v>66</v>
      </c>
      <c r="D833" s="1" t="s">
        <v>12</v>
      </c>
      <c r="E833" s="1" t="s">
        <v>13</v>
      </c>
      <c r="F833" s="1" t="s">
        <v>2059</v>
      </c>
      <c r="G833" s="1" t="s">
        <v>1885</v>
      </c>
      <c r="H833" s="1">
        <v>79352</v>
      </c>
      <c r="I833" s="4">
        <v>0</v>
      </c>
      <c r="J833" s="1" t="s">
        <v>1083</v>
      </c>
      <c r="K833" s="10"/>
    </row>
    <row r="834" spans="1:11" x14ac:dyDescent="0.2">
      <c r="A834" s="1" t="s">
        <v>917</v>
      </c>
      <c r="B834" s="1" t="s">
        <v>28</v>
      </c>
      <c r="C834" s="1" t="s">
        <v>61</v>
      </c>
      <c r="D834" s="1" t="s">
        <v>12</v>
      </c>
      <c r="E834" s="1" t="s">
        <v>13</v>
      </c>
      <c r="F834" s="1" t="s">
        <v>2047</v>
      </c>
      <c r="G834" s="1" t="s">
        <v>1886</v>
      </c>
      <c r="H834" s="1">
        <v>157812</v>
      </c>
      <c r="I834" s="4">
        <v>0.11</v>
      </c>
      <c r="J834" s="1" t="s">
        <v>1086</v>
      </c>
      <c r="K834" s="10"/>
    </row>
    <row r="835" spans="1:11" x14ac:dyDescent="0.2">
      <c r="A835" s="1" t="s">
        <v>2095</v>
      </c>
      <c r="B835" s="1" t="s">
        <v>18</v>
      </c>
      <c r="C835" s="1" t="s">
        <v>66</v>
      </c>
      <c r="D835" s="1" t="s">
        <v>17</v>
      </c>
      <c r="E835" s="1" t="s">
        <v>13</v>
      </c>
      <c r="F835" s="1" t="s">
        <v>2052</v>
      </c>
      <c r="G835" s="1" t="s">
        <v>1887</v>
      </c>
      <c r="H835" s="1">
        <v>80745</v>
      </c>
      <c r="I835" s="4">
        <v>0</v>
      </c>
      <c r="J835" s="1" t="s">
        <v>1084</v>
      </c>
      <c r="K835" s="10"/>
    </row>
    <row r="836" spans="1:11" x14ac:dyDescent="0.2">
      <c r="A836" s="1" t="s">
        <v>918</v>
      </c>
      <c r="B836" s="1" t="s">
        <v>46</v>
      </c>
      <c r="C836" s="1" t="s">
        <v>50</v>
      </c>
      <c r="D836" s="1" t="s">
        <v>12</v>
      </c>
      <c r="E836" s="1" t="s">
        <v>13</v>
      </c>
      <c r="F836" s="1" t="s">
        <v>2051</v>
      </c>
      <c r="G836" s="1" t="s">
        <v>1888</v>
      </c>
      <c r="H836" s="1">
        <v>75354</v>
      </c>
      <c r="I836" s="4">
        <v>0</v>
      </c>
      <c r="J836" s="1" t="s">
        <v>1087</v>
      </c>
      <c r="K836" s="10"/>
    </row>
    <row r="837" spans="1:11" x14ac:dyDescent="0.2">
      <c r="A837" s="1" t="s">
        <v>919</v>
      </c>
      <c r="B837" s="1" t="s">
        <v>45</v>
      </c>
      <c r="C837" s="1" t="s">
        <v>69</v>
      </c>
      <c r="D837" s="1" t="s">
        <v>17</v>
      </c>
      <c r="E837" s="1" t="s">
        <v>23</v>
      </c>
      <c r="F837" s="1" t="s">
        <v>2063</v>
      </c>
      <c r="G837" s="1" t="s">
        <v>1889</v>
      </c>
      <c r="H837" s="1">
        <v>78938</v>
      </c>
      <c r="I837" s="4">
        <v>0.14000000000000001</v>
      </c>
      <c r="J837" s="1" t="s">
        <v>1085</v>
      </c>
      <c r="K837" s="10"/>
    </row>
    <row r="838" spans="1:11" x14ac:dyDescent="0.2">
      <c r="A838" s="1" t="s">
        <v>920</v>
      </c>
      <c r="B838" s="1" t="s">
        <v>32</v>
      </c>
      <c r="C838" s="1" t="s">
        <v>66</v>
      </c>
      <c r="D838" s="1" t="s">
        <v>17</v>
      </c>
      <c r="E838" s="1" t="s">
        <v>23</v>
      </c>
      <c r="F838" s="1" t="s">
        <v>2048</v>
      </c>
      <c r="G838" s="1" t="s">
        <v>1890</v>
      </c>
      <c r="H838" s="1">
        <v>96313</v>
      </c>
      <c r="I838" s="4">
        <v>0</v>
      </c>
      <c r="J838" s="1" t="s">
        <v>1087</v>
      </c>
      <c r="K838" s="10"/>
    </row>
    <row r="839" spans="1:11" x14ac:dyDescent="0.2">
      <c r="A839" s="1" t="s">
        <v>921</v>
      </c>
      <c r="B839" s="1" t="s">
        <v>21</v>
      </c>
      <c r="C839" s="1" t="s">
        <v>57</v>
      </c>
      <c r="D839" s="1" t="s">
        <v>17</v>
      </c>
      <c r="E839" s="1" t="s">
        <v>13</v>
      </c>
      <c r="F839" s="1" t="s">
        <v>2062</v>
      </c>
      <c r="G839" s="1" t="s">
        <v>1891</v>
      </c>
      <c r="H839" s="1">
        <v>153767</v>
      </c>
      <c r="I839" s="4">
        <v>0.27</v>
      </c>
      <c r="J839" s="1" t="s">
        <v>1085</v>
      </c>
      <c r="K839" s="10"/>
    </row>
    <row r="840" spans="1:11" x14ac:dyDescent="0.2">
      <c r="A840" s="1" t="s">
        <v>922</v>
      </c>
      <c r="B840" s="1" t="s">
        <v>29</v>
      </c>
      <c r="C840" s="1" t="s">
        <v>60</v>
      </c>
      <c r="D840" s="1" t="s">
        <v>12</v>
      </c>
      <c r="E840" s="1" t="s">
        <v>22</v>
      </c>
      <c r="F840" s="1" t="s">
        <v>2081</v>
      </c>
      <c r="G840" s="1" t="s">
        <v>1390</v>
      </c>
      <c r="H840" s="1">
        <v>103423</v>
      </c>
      <c r="I840" s="4">
        <v>0.06</v>
      </c>
      <c r="J840" s="1" t="s">
        <v>1088</v>
      </c>
      <c r="K840" s="10"/>
    </row>
    <row r="841" spans="1:11" x14ac:dyDescent="0.2">
      <c r="A841" s="1" t="s">
        <v>923</v>
      </c>
      <c r="B841" s="1" t="s">
        <v>39</v>
      </c>
      <c r="C841" s="1" t="s">
        <v>66</v>
      </c>
      <c r="D841" s="1" t="s">
        <v>12</v>
      </c>
      <c r="E841" s="1" t="s">
        <v>15</v>
      </c>
      <c r="F841" s="1" t="s">
        <v>2053</v>
      </c>
      <c r="G841" s="1" t="s">
        <v>1892</v>
      </c>
      <c r="H841" s="1">
        <v>86464</v>
      </c>
      <c r="I841" s="4">
        <v>0</v>
      </c>
      <c r="J841" s="1" t="s">
        <v>78</v>
      </c>
      <c r="K841" s="10"/>
    </row>
    <row r="842" spans="1:11" x14ac:dyDescent="0.2">
      <c r="A842" s="1" t="s">
        <v>924</v>
      </c>
      <c r="B842" s="1" t="s">
        <v>39</v>
      </c>
      <c r="C842" s="1" t="s">
        <v>66</v>
      </c>
      <c r="D842" s="1" t="s">
        <v>12</v>
      </c>
      <c r="E842" s="1" t="s">
        <v>23</v>
      </c>
      <c r="F842" s="1" t="s">
        <v>2054</v>
      </c>
      <c r="G842" s="1" t="s">
        <v>1893</v>
      </c>
      <c r="H842" s="1">
        <v>80516</v>
      </c>
      <c r="I842" s="4">
        <v>0</v>
      </c>
      <c r="J842" s="1" t="s">
        <v>83</v>
      </c>
      <c r="K842" s="10"/>
    </row>
    <row r="843" spans="1:11" x14ac:dyDescent="0.2">
      <c r="A843" s="1" t="s">
        <v>925</v>
      </c>
      <c r="B843" s="1" t="s">
        <v>29</v>
      </c>
      <c r="C843" s="1" t="s">
        <v>65</v>
      </c>
      <c r="D843" s="1" t="s">
        <v>12</v>
      </c>
      <c r="E843" s="1" t="s">
        <v>22</v>
      </c>
      <c r="F843" s="1" t="s">
        <v>2076</v>
      </c>
      <c r="G843" s="1" t="s">
        <v>1894</v>
      </c>
      <c r="H843" s="1">
        <v>105390</v>
      </c>
      <c r="I843" s="4">
        <v>0.06</v>
      </c>
      <c r="J843" s="1" t="s">
        <v>1088</v>
      </c>
      <c r="K843" s="10"/>
    </row>
    <row r="844" spans="1:11" x14ac:dyDescent="0.2">
      <c r="A844" s="1" t="s">
        <v>926</v>
      </c>
      <c r="B844" s="1" t="s">
        <v>20</v>
      </c>
      <c r="C844" s="1" t="s">
        <v>50</v>
      </c>
      <c r="D844" s="1" t="s">
        <v>12</v>
      </c>
      <c r="E844" s="1" t="s">
        <v>15</v>
      </c>
      <c r="F844" s="1" t="s">
        <v>2049</v>
      </c>
      <c r="G844" s="1" t="s">
        <v>1895</v>
      </c>
      <c r="H844" s="1">
        <v>83418</v>
      </c>
      <c r="I844" s="4">
        <v>0</v>
      </c>
      <c r="J844" s="1" t="s">
        <v>78</v>
      </c>
      <c r="K844" s="10"/>
    </row>
    <row r="845" spans="1:11" x14ac:dyDescent="0.2">
      <c r="A845" s="1" t="s">
        <v>927</v>
      </c>
      <c r="B845" s="1" t="s">
        <v>41</v>
      </c>
      <c r="C845" s="1" t="s">
        <v>68</v>
      </c>
      <c r="D845" s="1" t="s">
        <v>12</v>
      </c>
      <c r="E845" s="1" t="s">
        <v>13</v>
      </c>
      <c r="F845" s="1" t="s">
        <v>2062</v>
      </c>
      <c r="G845" s="1" t="s">
        <v>1896</v>
      </c>
      <c r="H845" s="1">
        <v>66660</v>
      </c>
      <c r="I845" s="4">
        <v>0</v>
      </c>
      <c r="J845" s="1" t="s">
        <v>1087</v>
      </c>
      <c r="K845" s="10"/>
    </row>
    <row r="846" spans="1:11" x14ac:dyDescent="0.2">
      <c r="A846" s="1" t="s">
        <v>928</v>
      </c>
      <c r="B846" s="1" t="s">
        <v>29</v>
      </c>
      <c r="C846" s="1" t="s">
        <v>65</v>
      </c>
      <c r="D846" s="1" t="s">
        <v>17</v>
      </c>
      <c r="E846" s="1" t="s">
        <v>23</v>
      </c>
      <c r="F846" s="1" t="s">
        <v>2048</v>
      </c>
      <c r="G846" s="1" t="s">
        <v>1897</v>
      </c>
      <c r="H846" s="1">
        <v>101985</v>
      </c>
      <c r="I846" s="4">
        <v>7.0000000000000007E-2</v>
      </c>
      <c r="J846" s="1" t="s">
        <v>1086</v>
      </c>
      <c r="K846" s="10"/>
    </row>
    <row r="847" spans="1:11" x14ac:dyDescent="0.2">
      <c r="A847" s="1" t="s">
        <v>929</v>
      </c>
      <c r="B847" s="1" t="s">
        <v>11</v>
      </c>
      <c r="C847" s="1" t="s">
        <v>73</v>
      </c>
      <c r="D847" s="1" t="s">
        <v>17</v>
      </c>
      <c r="E847" s="1" t="s">
        <v>23</v>
      </c>
      <c r="F847" s="1" t="s">
        <v>2054</v>
      </c>
      <c r="G847" s="1" t="s">
        <v>1898</v>
      </c>
      <c r="H847" s="1">
        <v>199504</v>
      </c>
      <c r="I847" s="4">
        <v>0.3</v>
      </c>
      <c r="J847" s="1" t="s">
        <v>1087</v>
      </c>
      <c r="K847" s="10"/>
    </row>
    <row r="848" spans="1:11" x14ac:dyDescent="0.2">
      <c r="A848" s="1" t="s">
        <v>930</v>
      </c>
      <c r="B848" s="1" t="s">
        <v>28</v>
      </c>
      <c r="C848" s="1" t="s">
        <v>53</v>
      </c>
      <c r="D848" s="1" t="s">
        <v>12</v>
      </c>
      <c r="E848" s="1" t="s">
        <v>23</v>
      </c>
      <c r="F848" s="1" t="s">
        <v>2074</v>
      </c>
      <c r="G848" s="1" t="s">
        <v>1899</v>
      </c>
      <c r="H848" s="1">
        <v>147966</v>
      </c>
      <c r="I848" s="4">
        <v>0.11</v>
      </c>
      <c r="J848" s="1" t="s">
        <v>80</v>
      </c>
      <c r="K848" s="10"/>
    </row>
    <row r="849" spans="1:11" x14ac:dyDescent="0.2">
      <c r="A849" s="1" t="s">
        <v>931</v>
      </c>
      <c r="B849" s="1" t="s">
        <v>38</v>
      </c>
      <c r="C849" s="1" t="s">
        <v>65</v>
      </c>
      <c r="D849" s="1" t="s">
        <v>17</v>
      </c>
      <c r="E849" s="1" t="s">
        <v>15</v>
      </c>
      <c r="F849" s="1" t="s">
        <v>2079</v>
      </c>
      <c r="G849" s="1" t="s">
        <v>1900</v>
      </c>
      <c r="H849" s="1">
        <v>41728</v>
      </c>
      <c r="I849" s="4">
        <v>0</v>
      </c>
      <c r="J849" s="1" t="s">
        <v>77</v>
      </c>
      <c r="K849" s="10"/>
    </row>
    <row r="850" spans="1:11" x14ac:dyDescent="0.2">
      <c r="A850" s="1" t="s">
        <v>932</v>
      </c>
      <c r="B850" s="1" t="s">
        <v>84</v>
      </c>
      <c r="C850" s="1" t="s">
        <v>59</v>
      </c>
      <c r="D850" s="1" t="s">
        <v>17</v>
      </c>
      <c r="E850" s="1" t="s">
        <v>23</v>
      </c>
      <c r="F850" s="1" t="s">
        <v>2086</v>
      </c>
      <c r="G850" s="1" t="s">
        <v>1901</v>
      </c>
      <c r="H850" s="1">
        <v>94422</v>
      </c>
      <c r="I850" s="4">
        <v>0</v>
      </c>
      <c r="J850" s="1" t="s">
        <v>1085</v>
      </c>
      <c r="K850" s="10"/>
    </row>
    <row r="851" spans="1:11" x14ac:dyDescent="0.2">
      <c r="A851" s="1" t="s">
        <v>933</v>
      </c>
      <c r="B851" s="1" t="s">
        <v>21</v>
      </c>
      <c r="C851" s="1" t="s">
        <v>53</v>
      </c>
      <c r="D851" s="1" t="s">
        <v>17</v>
      </c>
      <c r="E851" s="1" t="s">
        <v>15</v>
      </c>
      <c r="F851" s="1" t="s">
        <v>2058</v>
      </c>
      <c r="G851" s="1" t="s">
        <v>1902</v>
      </c>
      <c r="H851" s="1">
        <v>191026</v>
      </c>
      <c r="I851" s="4">
        <v>0.16</v>
      </c>
      <c r="J851" s="1" t="s">
        <v>1088</v>
      </c>
      <c r="K851" s="10"/>
    </row>
    <row r="852" spans="1:11" x14ac:dyDescent="0.2">
      <c r="A852" s="1" t="s">
        <v>934</v>
      </c>
      <c r="B852" s="1" t="s">
        <v>11</v>
      </c>
      <c r="C852" s="1" t="s">
        <v>49</v>
      </c>
      <c r="D852" s="1" t="s">
        <v>17</v>
      </c>
      <c r="E852" s="1" t="s">
        <v>23</v>
      </c>
      <c r="F852" s="1" t="s">
        <v>2081</v>
      </c>
      <c r="G852" s="1" t="s">
        <v>1891</v>
      </c>
      <c r="H852" s="1">
        <v>186725</v>
      </c>
      <c r="I852" s="4">
        <v>0.32</v>
      </c>
      <c r="J852" s="1" t="s">
        <v>79</v>
      </c>
      <c r="K852" s="10"/>
    </row>
    <row r="853" spans="1:11" x14ac:dyDescent="0.2">
      <c r="A853" s="1" t="s">
        <v>935</v>
      </c>
      <c r="B853" s="1" t="s">
        <v>38</v>
      </c>
      <c r="C853" s="1" t="s">
        <v>70</v>
      </c>
      <c r="D853" s="1" t="s">
        <v>12</v>
      </c>
      <c r="E853" s="1" t="s">
        <v>13</v>
      </c>
      <c r="F853" s="1" t="s">
        <v>2063</v>
      </c>
      <c r="G853" s="1" t="s">
        <v>1903</v>
      </c>
      <c r="H853" s="1">
        <v>52800</v>
      </c>
      <c r="I853" s="4">
        <v>0</v>
      </c>
      <c r="J853" s="1" t="s">
        <v>1085</v>
      </c>
      <c r="K853" s="10"/>
    </row>
    <row r="854" spans="1:11" x14ac:dyDescent="0.2">
      <c r="A854" s="1" t="s">
        <v>936</v>
      </c>
      <c r="B854" s="1" t="s">
        <v>32</v>
      </c>
      <c r="C854" s="1" t="s">
        <v>57</v>
      </c>
      <c r="D854" s="1" t="s">
        <v>17</v>
      </c>
      <c r="E854" s="1" t="s">
        <v>13</v>
      </c>
      <c r="F854" s="1" t="s">
        <v>2083</v>
      </c>
      <c r="G854" s="1" t="s">
        <v>1904</v>
      </c>
      <c r="H854" s="1">
        <v>113982</v>
      </c>
      <c r="I854" s="4">
        <v>0</v>
      </c>
      <c r="J854" s="1" t="s">
        <v>1083</v>
      </c>
      <c r="K854" s="10"/>
    </row>
    <row r="855" spans="1:11" x14ac:dyDescent="0.2">
      <c r="A855" s="1" t="s">
        <v>937</v>
      </c>
      <c r="B855" s="1" t="s">
        <v>44</v>
      </c>
      <c r="C855" s="1" t="s">
        <v>62</v>
      </c>
      <c r="D855" s="1" t="s">
        <v>12</v>
      </c>
      <c r="E855" s="1" t="s">
        <v>15</v>
      </c>
      <c r="F855" s="1" t="s">
        <v>2083</v>
      </c>
      <c r="G855" s="1" t="s">
        <v>1905</v>
      </c>
      <c r="H855" s="1">
        <v>56239</v>
      </c>
      <c r="I855" s="4">
        <v>0</v>
      </c>
      <c r="J855" s="1" t="s">
        <v>77</v>
      </c>
      <c r="K855" s="10"/>
    </row>
    <row r="856" spans="1:11" x14ac:dyDescent="0.2">
      <c r="A856" s="1" t="s">
        <v>938</v>
      </c>
      <c r="B856" s="1" t="s">
        <v>31</v>
      </c>
      <c r="C856" s="1" t="s">
        <v>63</v>
      </c>
      <c r="D856" s="1" t="s">
        <v>17</v>
      </c>
      <c r="E856" s="1" t="s">
        <v>23</v>
      </c>
      <c r="F856" s="1" t="s">
        <v>2050</v>
      </c>
      <c r="G856" s="1" t="s">
        <v>1906</v>
      </c>
      <c r="H856" s="1">
        <v>44732</v>
      </c>
      <c r="I856" s="4">
        <v>0</v>
      </c>
      <c r="J856" s="1" t="s">
        <v>80</v>
      </c>
      <c r="K856" s="10"/>
    </row>
    <row r="857" spans="1:11" x14ac:dyDescent="0.2">
      <c r="A857" s="1" t="s">
        <v>939</v>
      </c>
      <c r="B857" s="1" t="s">
        <v>21</v>
      </c>
      <c r="C857" s="1" t="s">
        <v>74</v>
      </c>
      <c r="D857" s="1" t="s">
        <v>17</v>
      </c>
      <c r="E857" s="1" t="s">
        <v>15</v>
      </c>
      <c r="F857" s="1" t="s">
        <v>2084</v>
      </c>
      <c r="G857" s="1" t="s">
        <v>1907</v>
      </c>
      <c r="H857" s="1">
        <v>153961</v>
      </c>
      <c r="I857" s="4">
        <v>0.25</v>
      </c>
      <c r="J857" s="1" t="s">
        <v>78</v>
      </c>
      <c r="K857" s="10"/>
    </row>
    <row r="858" spans="1:11" x14ac:dyDescent="0.2">
      <c r="A858" s="1" t="s">
        <v>940</v>
      </c>
      <c r="B858" s="1" t="s">
        <v>33</v>
      </c>
      <c r="C858" s="1" t="s">
        <v>68</v>
      </c>
      <c r="D858" s="1" t="s">
        <v>12</v>
      </c>
      <c r="E858" s="1" t="s">
        <v>15</v>
      </c>
      <c r="F858" s="1" t="s">
        <v>2062</v>
      </c>
      <c r="G858" s="1" t="s">
        <v>1908</v>
      </c>
      <c r="H858" s="1">
        <v>68337</v>
      </c>
      <c r="I858" s="4">
        <v>0</v>
      </c>
      <c r="J858" s="1" t="s">
        <v>77</v>
      </c>
      <c r="K858" s="10"/>
    </row>
    <row r="859" spans="1:11" x14ac:dyDescent="0.2">
      <c r="A859" s="1" t="s">
        <v>2096</v>
      </c>
      <c r="B859" s="1" t="s">
        <v>28</v>
      </c>
      <c r="C859" s="1" t="s">
        <v>75</v>
      </c>
      <c r="D859" s="1" t="s">
        <v>17</v>
      </c>
      <c r="E859" s="1" t="s">
        <v>15</v>
      </c>
      <c r="F859" s="1" t="s">
        <v>2062</v>
      </c>
      <c r="G859" s="1" t="s">
        <v>1909</v>
      </c>
      <c r="H859" s="1">
        <v>145093</v>
      </c>
      <c r="I859" s="4">
        <v>0.12</v>
      </c>
      <c r="J859" s="1" t="s">
        <v>1084</v>
      </c>
      <c r="K859" s="10"/>
    </row>
    <row r="860" spans="1:11" x14ac:dyDescent="0.2">
      <c r="A860" s="1" t="s">
        <v>941</v>
      </c>
      <c r="B860" s="1" t="s">
        <v>43</v>
      </c>
      <c r="C860" s="1" t="s">
        <v>68</v>
      </c>
      <c r="D860" s="1" t="s">
        <v>12</v>
      </c>
      <c r="E860" s="1" t="s">
        <v>13</v>
      </c>
      <c r="F860" s="1" t="s">
        <v>2050</v>
      </c>
      <c r="G860" s="1" t="s">
        <v>1148</v>
      </c>
      <c r="H860" s="1">
        <v>74170</v>
      </c>
      <c r="I860" s="4">
        <v>0</v>
      </c>
      <c r="J860" s="1" t="s">
        <v>1087</v>
      </c>
      <c r="K860" s="10"/>
    </row>
    <row r="861" spans="1:11" x14ac:dyDescent="0.2">
      <c r="A861" s="1" t="s">
        <v>942</v>
      </c>
      <c r="B861" s="1" t="s">
        <v>47</v>
      </c>
      <c r="C861" s="1" t="s">
        <v>69</v>
      </c>
      <c r="D861" s="1" t="s">
        <v>17</v>
      </c>
      <c r="E861" s="1" t="s">
        <v>13</v>
      </c>
      <c r="F861" s="1" t="s">
        <v>2048</v>
      </c>
      <c r="G861" s="1" t="s">
        <v>1910</v>
      </c>
      <c r="H861" s="1">
        <v>62605</v>
      </c>
      <c r="I861" s="4">
        <v>0</v>
      </c>
      <c r="J861" s="1" t="s">
        <v>1087</v>
      </c>
      <c r="K861" s="10"/>
    </row>
    <row r="862" spans="1:11" x14ac:dyDescent="0.2">
      <c r="A862" s="1" t="s">
        <v>943</v>
      </c>
      <c r="B862" s="1" t="s">
        <v>29</v>
      </c>
      <c r="C862" s="1" t="s">
        <v>68</v>
      </c>
      <c r="D862" s="1" t="s">
        <v>12</v>
      </c>
      <c r="E862" s="1" t="s">
        <v>13</v>
      </c>
      <c r="F862" s="1" t="s">
        <v>2057</v>
      </c>
      <c r="G862" s="1" t="s">
        <v>1911</v>
      </c>
      <c r="H862" s="1">
        <v>107195</v>
      </c>
      <c r="I862" s="4">
        <v>0.09</v>
      </c>
      <c r="J862" s="1" t="s">
        <v>1087</v>
      </c>
      <c r="K862" s="10"/>
    </row>
    <row r="863" spans="1:11" x14ac:dyDescent="0.2">
      <c r="A863" s="1" t="s">
        <v>944</v>
      </c>
      <c r="B863" s="1" t="s">
        <v>28</v>
      </c>
      <c r="C863" s="1" t="s">
        <v>61</v>
      </c>
      <c r="D863" s="1" t="s">
        <v>17</v>
      </c>
      <c r="E863" s="1" t="s">
        <v>13</v>
      </c>
      <c r="F863" s="1" t="s">
        <v>2062</v>
      </c>
      <c r="G863" s="1" t="s">
        <v>1912</v>
      </c>
      <c r="H863" s="1">
        <v>127422</v>
      </c>
      <c r="I863" s="4">
        <v>0.15</v>
      </c>
      <c r="J863" s="1" t="s">
        <v>1088</v>
      </c>
      <c r="K863" s="10"/>
    </row>
    <row r="864" spans="1:11" x14ac:dyDescent="0.2">
      <c r="A864" s="1" t="s">
        <v>945</v>
      </c>
      <c r="B864" s="1" t="s">
        <v>21</v>
      </c>
      <c r="C864" s="1" t="s">
        <v>72</v>
      </c>
      <c r="D864" s="1" t="s">
        <v>12</v>
      </c>
      <c r="E864" s="1" t="s">
        <v>13</v>
      </c>
      <c r="F864" s="1" t="s">
        <v>2072</v>
      </c>
      <c r="G864" s="1" t="s">
        <v>1913</v>
      </c>
      <c r="H864" s="1">
        <v>161269</v>
      </c>
      <c r="I864" s="4">
        <v>0.27</v>
      </c>
      <c r="J864" s="1" t="s">
        <v>1086</v>
      </c>
      <c r="K864" s="10"/>
    </row>
    <row r="865" spans="1:11" x14ac:dyDescent="0.2">
      <c r="A865" s="1" t="s">
        <v>946</v>
      </c>
      <c r="B865" s="1" t="s">
        <v>11</v>
      </c>
      <c r="C865" s="1" t="s">
        <v>74</v>
      </c>
      <c r="D865" s="1" t="s">
        <v>12</v>
      </c>
      <c r="E865" s="1" t="s">
        <v>23</v>
      </c>
      <c r="F865" s="1" t="s">
        <v>2071</v>
      </c>
      <c r="G865" s="1" t="s">
        <v>1914</v>
      </c>
      <c r="H865" s="1">
        <v>203445</v>
      </c>
      <c r="I865" s="4">
        <v>0.34</v>
      </c>
      <c r="J865" s="1" t="s">
        <v>79</v>
      </c>
      <c r="K865" s="10"/>
    </row>
    <row r="866" spans="1:11" x14ac:dyDescent="0.2">
      <c r="A866" s="1" t="s">
        <v>947</v>
      </c>
      <c r="B866" s="1" t="s">
        <v>28</v>
      </c>
      <c r="C866" s="1" t="s">
        <v>70</v>
      </c>
      <c r="D866" s="1" t="s">
        <v>12</v>
      </c>
      <c r="E866" s="1" t="s">
        <v>15</v>
      </c>
      <c r="F866" s="1" t="s">
        <v>2064</v>
      </c>
      <c r="G866" s="1" t="s">
        <v>1915</v>
      </c>
      <c r="H866" s="1">
        <v>131353</v>
      </c>
      <c r="I866" s="4">
        <v>0.11</v>
      </c>
      <c r="J866" s="1" t="s">
        <v>78</v>
      </c>
      <c r="K866" s="10"/>
    </row>
    <row r="867" spans="1:11" x14ac:dyDescent="0.2">
      <c r="A867" s="1" t="s">
        <v>948</v>
      </c>
      <c r="B867" s="1" t="s">
        <v>37</v>
      </c>
      <c r="C867" s="1" t="s">
        <v>50</v>
      </c>
      <c r="D867" s="1" t="s">
        <v>17</v>
      </c>
      <c r="E867" s="1" t="s">
        <v>15</v>
      </c>
      <c r="F867" s="1" t="s">
        <v>2062</v>
      </c>
      <c r="G867" s="1" t="s">
        <v>1916</v>
      </c>
      <c r="H867" s="1">
        <v>88182</v>
      </c>
      <c r="I867" s="4">
        <v>0</v>
      </c>
      <c r="J867" s="1" t="s">
        <v>82</v>
      </c>
      <c r="K867" s="10"/>
    </row>
    <row r="868" spans="1:11" x14ac:dyDescent="0.2">
      <c r="A868" s="1" t="s">
        <v>949</v>
      </c>
      <c r="B868" s="1" t="s">
        <v>16</v>
      </c>
      <c r="C868" s="1" t="s">
        <v>68</v>
      </c>
      <c r="D868" s="1" t="s">
        <v>17</v>
      </c>
      <c r="E868" s="1" t="s">
        <v>13</v>
      </c>
      <c r="F868" s="1" t="s">
        <v>2069</v>
      </c>
      <c r="G868" s="1" t="s">
        <v>1917</v>
      </c>
      <c r="H868" s="1">
        <v>75780</v>
      </c>
      <c r="I868" s="4">
        <v>0</v>
      </c>
      <c r="J868" s="1" t="s">
        <v>1083</v>
      </c>
      <c r="K868" s="10"/>
    </row>
    <row r="869" spans="1:11" x14ac:dyDescent="0.2">
      <c r="A869" s="1" t="s">
        <v>950</v>
      </c>
      <c r="B869" s="1" t="s">
        <v>30</v>
      </c>
      <c r="C869" s="1" t="s">
        <v>62</v>
      </c>
      <c r="D869" s="1" t="s">
        <v>12</v>
      </c>
      <c r="E869" s="1" t="s">
        <v>15</v>
      </c>
      <c r="F869" s="1" t="s">
        <v>2062</v>
      </c>
      <c r="G869" s="1" t="s">
        <v>1918</v>
      </c>
      <c r="H869" s="1">
        <v>52621</v>
      </c>
      <c r="I869" s="4">
        <v>0</v>
      </c>
      <c r="J869" s="1" t="s">
        <v>81</v>
      </c>
      <c r="K869" s="10"/>
    </row>
    <row r="870" spans="1:11" x14ac:dyDescent="0.2">
      <c r="A870" s="1" t="s">
        <v>951</v>
      </c>
      <c r="B870" s="1" t="s">
        <v>45</v>
      </c>
      <c r="C870" s="1" t="s">
        <v>69</v>
      </c>
      <c r="D870" s="1" t="s">
        <v>17</v>
      </c>
      <c r="E870" s="1" t="s">
        <v>15</v>
      </c>
      <c r="F870" s="1" t="s">
        <v>2080</v>
      </c>
      <c r="G870" s="1" t="s">
        <v>1919</v>
      </c>
      <c r="H870" s="1">
        <v>106079</v>
      </c>
      <c r="I870" s="4">
        <v>0.14000000000000001</v>
      </c>
      <c r="J870" s="1" t="s">
        <v>1087</v>
      </c>
      <c r="K870" s="10"/>
    </row>
    <row r="871" spans="1:11" x14ac:dyDescent="0.2">
      <c r="A871" s="1" t="s">
        <v>952</v>
      </c>
      <c r="B871" s="1" t="s">
        <v>20</v>
      </c>
      <c r="C871" s="1" t="s">
        <v>54</v>
      </c>
      <c r="D871" s="1" t="s">
        <v>17</v>
      </c>
      <c r="E871" s="1" t="s">
        <v>23</v>
      </c>
      <c r="F871" s="1" t="s">
        <v>2070</v>
      </c>
      <c r="G871" s="1" t="s">
        <v>1788</v>
      </c>
      <c r="H871" s="1">
        <v>92058</v>
      </c>
      <c r="I871" s="4">
        <v>0</v>
      </c>
      <c r="J871" s="1" t="s">
        <v>1087</v>
      </c>
      <c r="K871" s="10"/>
    </row>
    <row r="872" spans="1:11" x14ac:dyDescent="0.2">
      <c r="A872" s="1" t="s">
        <v>953</v>
      </c>
      <c r="B872" s="1" t="s">
        <v>47</v>
      </c>
      <c r="C872" s="1" t="s">
        <v>67</v>
      </c>
      <c r="D872" s="1" t="s">
        <v>17</v>
      </c>
      <c r="E872" s="1" t="s">
        <v>15</v>
      </c>
      <c r="F872" s="1" t="s">
        <v>2061</v>
      </c>
      <c r="G872" s="1" t="s">
        <v>1920</v>
      </c>
      <c r="H872" s="1">
        <v>67114</v>
      </c>
      <c r="I872" s="4">
        <v>0</v>
      </c>
      <c r="J872" s="1" t="s">
        <v>1085</v>
      </c>
      <c r="K872" s="10"/>
    </row>
    <row r="873" spans="1:11" x14ac:dyDescent="0.2">
      <c r="A873" s="1" t="s">
        <v>954</v>
      </c>
      <c r="B873" s="1" t="s">
        <v>30</v>
      </c>
      <c r="C873" s="1" t="s">
        <v>58</v>
      </c>
      <c r="D873" s="1" t="s">
        <v>12</v>
      </c>
      <c r="E873" s="1" t="s">
        <v>23</v>
      </c>
      <c r="F873" s="1" t="s">
        <v>2053</v>
      </c>
      <c r="G873" s="1" t="s">
        <v>1921</v>
      </c>
      <c r="H873" s="1">
        <v>56565</v>
      </c>
      <c r="I873" s="4">
        <v>0</v>
      </c>
      <c r="J873" s="1" t="s">
        <v>83</v>
      </c>
      <c r="K873" s="10"/>
    </row>
    <row r="874" spans="1:11" x14ac:dyDescent="0.2">
      <c r="A874" s="1" t="s">
        <v>955</v>
      </c>
      <c r="B874" s="1" t="s">
        <v>14</v>
      </c>
      <c r="C874" s="1" t="s">
        <v>56</v>
      </c>
      <c r="D874" s="1" t="s">
        <v>12</v>
      </c>
      <c r="E874" s="1" t="s">
        <v>13</v>
      </c>
      <c r="F874" s="1" t="s">
        <v>2069</v>
      </c>
      <c r="G874" s="1" t="s">
        <v>1922</v>
      </c>
      <c r="H874" s="1">
        <v>64937</v>
      </c>
      <c r="I874" s="4">
        <v>0</v>
      </c>
      <c r="J874" s="1" t="s">
        <v>1085</v>
      </c>
      <c r="K874" s="10"/>
    </row>
    <row r="875" spans="1:11" x14ac:dyDescent="0.2">
      <c r="A875" s="1" t="s">
        <v>956</v>
      </c>
      <c r="B875" s="1" t="s">
        <v>29</v>
      </c>
      <c r="C875" s="1" t="s">
        <v>71</v>
      </c>
      <c r="D875" s="1" t="s">
        <v>12</v>
      </c>
      <c r="E875" s="1" t="s">
        <v>23</v>
      </c>
      <c r="F875" s="1" t="s">
        <v>2060</v>
      </c>
      <c r="G875" s="1" t="s">
        <v>1923</v>
      </c>
      <c r="H875" s="1">
        <v>127626</v>
      </c>
      <c r="I875" s="4">
        <v>0.1</v>
      </c>
      <c r="J875" s="1" t="s">
        <v>1086</v>
      </c>
      <c r="K875" s="10"/>
    </row>
    <row r="876" spans="1:11" x14ac:dyDescent="0.2">
      <c r="A876" s="1" t="s">
        <v>957</v>
      </c>
      <c r="B876" s="1" t="s">
        <v>33</v>
      </c>
      <c r="C876" s="1" t="s">
        <v>54</v>
      </c>
      <c r="D876" s="1" t="s">
        <v>17</v>
      </c>
      <c r="E876" s="1" t="s">
        <v>22</v>
      </c>
      <c r="F876" s="1" t="s">
        <v>2069</v>
      </c>
      <c r="G876" s="1" t="s">
        <v>1924</v>
      </c>
      <c r="H876" s="1">
        <v>88478</v>
      </c>
      <c r="I876" s="4">
        <v>0</v>
      </c>
      <c r="J876" s="1" t="s">
        <v>1087</v>
      </c>
      <c r="K876" s="10"/>
    </row>
    <row r="877" spans="1:11" x14ac:dyDescent="0.2">
      <c r="A877" s="1" t="s">
        <v>958</v>
      </c>
      <c r="B877" s="1" t="s">
        <v>25</v>
      </c>
      <c r="C877" s="1" t="s">
        <v>68</v>
      </c>
      <c r="D877" s="1" t="s">
        <v>12</v>
      </c>
      <c r="E877" s="1" t="s">
        <v>15</v>
      </c>
      <c r="F877" s="1" t="s">
        <v>2082</v>
      </c>
      <c r="G877" s="1" t="s">
        <v>1925</v>
      </c>
      <c r="H877" s="1">
        <v>91679</v>
      </c>
      <c r="I877" s="4">
        <v>7.0000000000000007E-2</v>
      </c>
      <c r="J877" s="1" t="s">
        <v>77</v>
      </c>
      <c r="K877" s="10"/>
    </row>
    <row r="878" spans="1:11" x14ac:dyDescent="0.2">
      <c r="A878" s="1" t="s">
        <v>959</v>
      </c>
      <c r="B878" s="1" t="s">
        <v>21</v>
      </c>
      <c r="C878" s="1" t="s">
        <v>53</v>
      </c>
      <c r="D878" s="1" t="s">
        <v>17</v>
      </c>
      <c r="E878" s="1" t="s">
        <v>15</v>
      </c>
      <c r="F878" s="1" t="s">
        <v>2079</v>
      </c>
      <c r="G878" s="1" t="s">
        <v>1926</v>
      </c>
      <c r="H878" s="1">
        <v>199848</v>
      </c>
      <c r="I878" s="4">
        <v>0.16</v>
      </c>
      <c r="J878" s="1" t="s">
        <v>77</v>
      </c>
      <c r="K878" s="10"/>
    </row>
    <row r="879" spans="1:11" x14ac:dyDescent="0.2">
      <c r="A879" s="1" t="s">
        <v>960</v>
      </c>
      <c r="B879" s="1" t="s">
        <v>19</v>
      </c>
      <c r="C879" s="1" t="s">
        <v>50</v>
      </c>
      <c r="D879" s="1" t="s">
        <v>17</v>
      </c>
      <c r="E879" s="1" t="s">
        <v>15</v>
      </c>
      <c r="F879" s="1" t="s">
        <v>2055</v>
      </c>
      <c r="G879" s="1" t="s">
        <v>1927</v>
      </c>
      <c r="H879" s="1">
        <v>61944</v>
      </c>
      <c r="I879" s="4">
        <v>0</v>
      </c>
      <c r="J879" s="1" t="s">
        <v>78</v>
      </c>
      <c r="K879" s="10"/>
    </row>
    <row r="880" spans="1:11" x14ac:dyDescent="0.2">
      <c r="A880" s="1" t="s">
        <v>961</v>
      </c>
      <c r="B880" s="1" t="s">
        <v>28</v>
      </c>
      <c r="C880" s="1" t="s">
        <v>64</v>
      </c>
      <c r="D880" s="1" t="s">
        <v>12</v>
      </c>
      <c r="E880" s="1" t="s">
        <v>22</v>
      </c>
      <c r="F880" s="1" t="s">
        <v>2070</v>
      </c>
      <c r="G880" s="1" t="s">
        <v>1928</v>
      </c>
      <c r="H880" s="1">
        <v>154624</v>
      </c>
      <c r="I880" s="4">
        <v>0.15</v>
      </c>
      <c r="J880" s="1" t="s">
        <v>1087</v>
      </c>
      <c r="K880" s="10"/>
    </row>
    <row r="881" spans="1:11" x14ac:dyDescent="0.2">
      <c r="A881" s="1" t="s">
        <v>962</v>
      </c>
      <c r="B881" s="1" t="s">
        <v>84</v>
      </c>
      <c r="C881" s="1" t="s">
        <v>72</v>
      </c>
      <c r="D881" s="1" t="s">
        <v>17</v>
      </c>
      <c r="E881" s="1" t="s">
        <v>15</v>
      </c>
      <c r="F881" s="1" t="s">
        <v>2049</v>
      </c>
      <c r="G881" s="1" t="s">
        <v>1155</v>
      </c>
      <c r="H881" s="1">
        <v>79447</v>
      </c>
      <c r="I881" s="4">
        <v>0</v>
      </c>
      <c r="J881" s="1" t="s">
        <v>78</v>
      </c>
      <c r="K881" s="10"/>
    </row>
    <row r="882" spans="1:11" x14ac:dyDescent="0.2">
      <c r="A882" s="1" t="s">
        <v>963</v>
      </c>
      <c r="B882" s="1" t="s">
        <v>84</v>
      </c>
      <c r="C882" s="1" t="s">
        <v>63</v>
      </c>
      <c r="D882" s="1" t="s">
        <v>17</v>
      </c>
      <c r="E882" s="1" t="s">
        <v>23</v>
      </c>
      <c r="F882" s="1" t="s">
        <v>2057</v>
      </c>
      <c r="G882" s="1" t="s">
        <v>1929</v>
      </c>
      <c r="H882" s="1">
        <v>71111</v>
      </c>
      <c r="I882" s="4">
        <v>0</v>
      </c>
      <c r="J882" s="1" t="s">
        <v>80</v>
      </c>
      <c r="K882" s="10"/>
    </row>
    <row r="883" spans="1:11" x14ac:dyDescent="0.2">
      <c r="A883" s="1" t="s">
        <v>964</v>
      </c>
      <c r="B883" s="1" t="s">
        <v>28</v>
      </c>
      <c r="C883" s="1" t="s">
        <v>62</v>
      </c>
      <c r="D883" s="1" t="s">
        <v>17</v>
      </c>
      <c r="E883" s="1" t="s">
        <v>13</v>
      </c>
      <c r="F883" s="1" t="s">
        <v>2073</v>
      </c>
      <c r="G883" s="1" t="s">
        <v>1930</v>
      </c>
      <c r="H883" s="1">
        <v>159538</v>
      </c>
      <c r="I883" s="4">
        <v>0.11</v>
      </c>
      <c r="J883" s="1" t="s">
        <v>1086</v>
      </c>
      <c r="K883" s="10"/>
    </row>
    <row r="884" spans="1:11" x14ac:dyDescent="0.2">
      <c r="A884" s="1" t="s">
        <v>965</v>
      </c>
      <c r="B884" s="1" t="s">
        <v>39</v>
      </c>
      <c r="C884" s="1" t="s">
        <v>66</v>
      </c>
      <c r="D884" s="1" t="s">
        <v>12</v>
      </c>
      <c r="E884" s="1" t="s">
        <v>23</v>
      </c>
      <c r="F884" s="1" t="s">
        <v>2087</v>
      </c>
      <c r="G884" s="1" t="s">
        <v>1931</v>
      </c>
      <c r="H884" s="1">
        <v>111404</v>
      </c>
      <c r="I884" s="4">
        <v>0</v>
      </c>
      <c r="J884" s="1" t="s">
        <v>80</v>
      </c>
      <c r="K884" s="10"/>
    </row>
    <row r="885" spans="1:11" x14ac:dyDescent="0.2">
      <c r="A885" s="1" t="s">
        <v>966</v>
      </c>
      <c r="B885" s="1" t="s">
        <v>21</v>
      </c>
      <c r="C885" s="1" t="s">
        <v>61</v>
      </c>
      <c r="D885" s="1" t="s">
        <v>17</v>
      </c>
      <c r="E885" s="1" t="s">
        <v>13</v>
      </c>
      <c r="F885" s="1" t="s">
        <v>2053</v>
      </c>
      <c r="G885" s="1" t="s">
        <v>1932</v>
      </c>
      <c r="H885" s="1">
        <v>172007</v>
      </c>
      <c r="I885" s="4">
        <v>0.26</v>
      </c>
      <c r="J885" s="1" t="s">
        <v>1086</v>
      </c>
      <c r="K885" s="10"/>
    </row>
    <row r="886" spans="1:11" x14ac:dyDescent="0.2">
      <c r="A886" s="1" t="s">
        <v>967</v>
      </c>
      <c r="B886" s="1" t="s">
        <v>11</v>
      </c>
      <c r="C886" s="1" t="s">
        <v>71</v>
      </c>
      <c r="D886" s="1" t="s">
        <v>12</v>
      </c>
      <c r="E886" s="1" t="s">
        <v>23</v>
      </c>
      <c r="F886" s="1" t="s">
        <v>2064</v>
      </c>
      <c r="G886" s="1" t="s">
        <v>1933</v>
      </c>
      <c r="H886" s="1">
        <v>219474</v>
      </c>
      <c r="I886" s="4">
        <v>0.36</v>
      </c>
      <c r="J886" s="1" t="s">
        <v>79</v>
      </c>
      <c r="K886" s="10"/>
    </row>
    <row r="887" spans="1:11" x14ac:dyDescent="0.2">
      <c r="A887" s="1" t="s">
        <v>968</v>
      </c>
      <c r="B887" s="1" t="s">
        <v>21</v>
      </c>
      <c r="C887" s="1" t="s">
        <v>73</v>
      </c>
      <c r="D887" s="1" t="s">
        <v>17</v>
      </c>
      <c r="E887" s="1" t="s">
        <v>13</v>
      </c>
      <c r="F887" s="1" t="s">
        <v>2059</v>
      </c>
      <c r="G887" s="1" t="s">
        <v>1934</v>
      </c>
      <c r="H887" s="1">
        <v>174415</v>
      </c>
      <c r="I887" s="4">
        <v>0.23</v>
      </c>
      <c r="J887" s="1" t="s">
        <v>1086</v>
      </c>
      <c r="K887" s="10"/>
    </row>
    <row r="888" spans="1:11" x14ac:dyDescent="0.2">
      <c r="A888" s="1" t="s">
        <v>969</v>
      </c>
      <c r="B888" s="1" t="s">
        <v>33</v>
      </c>
      <c r="C888" s="1" t="s">
        <v>68</v>
      </c>
      <c r="D888" s="1" t="s">
        <v>12</v>
      </c>
      <c r="E888" s="1" t="s">
        <v>23</v>
      </c>
      <c r="F888" s="1" t="s">
        <v>2056</v>
      </c>
      <c r="G888" s="1" t="s">
        <v>1935</v>
      </c>
      <c r="H888" s="1">
        <v>90333</v>
      </c>
      <c r="I888" s="4">
        <v>0</v>
      </c>
      <c r="J888" s="1" t="s">
        <v>80</v>
      </c>
      <c r="K888" s="10"/>
    </row>
    <row r="889" spans="1:11" x14ac:dyDescent="0.2">
      <c r="A889" s="1" t="s">
        <v>970</v>
      </c>
      <c r="B889" s="1" t="s">
        <v>14</v>
      </c>
      <c r="C889" s="1" t="s">
        <v>65</v>
      </c>
      <c r="D889" s="1" t="s">
        <v>17</v>
      </c>
      <c r="E889" s="1" t="s">
        <v>15</v>
      </c>
      <c r="F889" s="1" t="s">
        <v>2053</v>
      </c>
      <c r="G889" s="1" t="s">
        <v>1935</v>
      </c>
      <c r="H889" s="1">
        <v>67299</v>
      </c>
      <c r="I889" s="4">
        <v>0</v>
      </c>
      <c r="J889" s="1" t="s">
        <v>1085</v>
      </c>
      <c r="K889" s="10"/>
    </row>
    <row r="890" spans="1:11" x14ac:dyDescent="0.2">
      <c r="A890" s="1" t="s">
        <v>971</v>
      </c>
      <c r="B890" s="1" t="s">
        <v>35</v>
      </c>
      <c r="C890" s="1" t="s">
        <v>49</v>
      </c>
      <c r="D890" s="1" t="s">
        <v>12</v>
      </c>
      <c r="E890" s="1" t="s">
        <v>13</v>
      </c>
      <c r="F890" s="1" t="s">
        <v>2074</v>
      </c>
      <c r="G890" s="1" t="s">
        <v>1936</v>
      </c>
      <c r="H890" s="1">
        <v>45286</v>
      </c>
      <c r="I890" s="4">
        <v>0</v>
      </c>
      <c r="J890" s="1" t="s">
        <v>1084</v>
      </c>
      <c r="K890" s="10"/>
    </row>
    <row r="891" spans="1:11" x14ac:dyDescent="0.2">
      <c r="A891" s="1" t="s">
        <v>972</v>
      </c>
      <c r="B891" s="1" t="s">
        <v>21</v>
      </c>
      <c r="C891" s="1" t="s">
        <v>60</v>
      </c>
      <c r="D891" s="1" t="s">
        <v>17</v>
      </c>
      <c r="E891" s="1" t="s">
        <v>13</v>
      </c>
      <c r="F891" s="1" t="s">
        <v>2082</v>
      </c>
      <c r="G891" s="1" t="s">
        <v>1937</v>
      </c>
      <c r="H891" s="1">
        <v>194723</v>
      </c>
      <c r="I891" s="4">
        <v>0.25</v>
      </c>
      <c r="J891" s="1" t="s">
        <v>1085</v>
      </c>
      <c r="K891" s="10"/>
    </row>
    <row r="892" spans="1:11" x14ac:dyDescent="0.2">
      <c r="A892" s="1" t="s">
        <v>973</v>
      </c>
      <c r="B892" s="1" t="s">
        <v>29</v>
      </c>
      <c r="C892" s="1" t="s">
        <v>62</v>
      </c>
      <c r="D892" s="1" t="s">
        <v>17</v>
      </c>
      <c r="E892" s="1" t="s">
        <v>15</v>
      </c>
      <c r="F892" s="1" t="s">
        <v>2084</v>
      </c>
      <c r="G892" s="1" t="s">
        <v>1938</v>
      </c>
      <c r="H892" s="1">
        <v>109850</v>
      </c>
      <c r="I892" s="4">
        <v>7.0000000000000007E-2</v>
      </c>
      <c r="J892" s="1" t="s">
        <v>81</v>
      </c>
      <c r="K892" s="10"/>
    </row>
    <row r="893" spans="1:11" x14ac:dyDescent="0.2">
      <c r="A893" s="1" t="s">
        <v>974</v>
      </c>
      <c r="B893" s="1" t="s">
        <v>38</v>
      </c>
      <c r="C893" s="1" t="s">
        <v>70</v>
      </c>
      <c r="D893" s="1" t="s">
        <v>12</v>
      </c>
      <c r="E893" s="1" t="s">
        <v>23</v>
      </c>
      <c r="F893" s="1" t="s">
        <v>2086</v>
      </c>
      <c r="G893" s="1" t="s">
        <v>1939</v>
      </c>
      <c r="H893" s="1">
        <v>45295</v>
      </c>
      <c r="I893" s="4">
        <v>0</v>
      </c>
      <c r="J893" s="1" t="s">
        <v>83</v>
      </c>
      <c r="K893" s="10"/>
    </row>
    <row r="894" spans="1:11" x14ac:dyDescent="0.2">
      <c r="A894" s="1" t="s">
        <v>975</v>
      </c>
      <c r="B894" s="1" t="s">
        <v>42</v>
      </c>
      <c r="C894" s="1" t="s">
        <v>50</v>
      </c>
      <c r="D894" s="1" t="s">
        <v>12</v>
      </c>
      <c r="E894" s="1" t="s">
        <v>13</v>
      </c>
      <c r="F894" s="1" t="s">
        <v>2056</v>
      </c>
      <c r="G894" s="1" t="s">
        <v>1940</v>
      </c>
      <c r="H894" s="1">
        <v>61310</v>
      </c>
      <c r="I894" s="4">
        <v>0</v>
      </c>
      <c r="J894" s="1" t="s">
        <v>1085</v>
      </c>
      <c r="K894" s="10"/>
    </row>
    <row r="895" spans="1:11" x14ac:dyDescent="0.2">
      <c r="A895" s="1" t="s">
        <v>976</v>
      </c>
      <c r="B895" s="1" t="s">
        <v>46</v>
      </c>
      <c r="C895" s="1" t="s">
        <v>49</v>
      </c>
      <c r="D895" s="1" t="s">
        <v>17</v>
      </c>
      <c r="E895" s="1" t="s">
        <v>15</v>
      </c>
      <c r="F895" s="1" t="s">
        <v>2047</v>
      </c>
      <c r="G895" s="1" t="s">
        <v>1941</v>
      </c>
      <c r="H895" s="1">
        <v>87851</v>
      </c>
      <c r="I895" s="4">
        <v>0</v>
      </c>
      <c r="J895" s="1" t="s">
        <v>77</v>
      </c>
      <c r="K895" s="10"/>
    </row>
    <row r="896" spans="1:11" x14ac:dyDescent="0.2">
      <c r="A896" s="1" t="s">
        <v>977</v>
      </c>
      <c r="B896" s="1" t="s">
        <v>38</v>
      </c>
      <c r="C896" s="1" t="s">
        <v>65</v>
      </c>
      <c r="D896" s="1" t="s">
        <v>12</v>
      </c>
      <c r="E896" s="1" t="s">
        <v>15</v>
      </c>
      <c r="F896" s="1" t="s">
        <v>2058</v>
      </c>
      <c r="G896" s="1" t="s">
        <v>1585</v>
      </c>
      <c r="H896" s="1">
        <v>47913</v>
      </c>
      <c r="I896" s="4">
        <v>0</v>
      </c>
      <c r="J896" s="1" t="s">
        <v>1083</v>
      </c>
      <c r="K896" s="10"/>
    </row>
    <row r="897" spans="1:11" x14ac:dyDescent="0.2">
      <c r="A897" s="1" t="s">
        <v>978</v>
      </c>
      <c r="B897" s="1" t="s">
        <v>38</v>
      </c>
      <c r="C897" s="1" t="s">
        <v>65</v>
      </c>
      <c r="D897" s="1" t="s">
        <v>12</v>
      </c>
      <c r="E897" s="1" t="s">
        <v>15</v>
      </c>
      <c r="F897" s="1" t="s">
        <v>2073</v>
      </c>
      <c r="G897" s="1" t="s">
        <v>1942</v>
      </c>
      <c r="H897" s="1">
        <v>46727</v>
      </c>
      <c r="I897" s="4">
        <v>0</v>
      </c>
      <c r="J897" s="1" t="s">
        <v>1088</v>
      </c>
      <c r="K897" s="10"/>
    </row>
    <row r="898" spans="1:11" x14ac:dyDescent="0.2">
      <c r="A898" s="1" t="s">
        <v>979</v>
      </c>
      <c r="B898" s="1" t="s">
        <v>28</v>
      </c>
      <c r="C898" s="1" t="s">
        <v>65</v>
      </c>
      <c r="D898" s="1" t="s">
        <v>17</v>
      </c>
      <c r="E898" s="1" t="s">
        <v>15</v>
      </c>
      <c r="F898" s="1" t="s">
        <v>2052</v>
      </c>
      <c r="G898" s="1" t="s">
        <v>1695</v>
      </c>
      <c r="H898" s="1">
        <v>133400</v>
      </c>
      <c r="I898" s="4">
        <v>0.11</v>
      </c>
      <c r="J898" s="1" t="s">
        <v>1085</v>
      </c>
      <c r="K898" s="10"/>
    </row>
    <row r="899" spans="1:11" x14ac:dyDescent="0.2">
      <c r="A899" s="1" t="s">
        <v>980</v>
      </c>
      <c r="B899" s="1" t="s">
        <v>41</v>
      </c>
      <c r="C899" s="1" t="s">
        <v>68</v>
      </c>
      <c r="D899" s="1" t="s">
        <v>12</v>
      </c>
      <c r="E899" s="1" t="s">
        <v>15</v>
      </c>
      <c r="F899" s="1" t="s">
        <v>2085</v>
      </c>
      <c r="G899" s="1" t="s">
        <v>1943</v>
      </c>
      <c r="H899" s="1">
        <v>90535</v>
      </c>
      <c r="I899" s="4">
        <v>0</v>
      </c>
      <c r="J899" s="1" t="s">
        <v>1086</v>
      </c>
      <c r="K899" s="10"/>
    </row>
    <row r="900" spans="1:11" x14ac:dyDescent="0.2">
      <c r="A900" s="1" t="s">
        <v>981</v>
      </c>
      <c r="B900" s="1" t="s">
        <v>84</v>
      </c>
      <c r="C900" s="1" t="s">
        <v>61</v>
      </c>
      <c r="D900" s="1" t="s">
        <v>17</v>
      </c>
      <c r="E900" s="1" t="s">
        <v>15</v>
      </c>
      <c r="F900" s="1" t="s">
        <v>2047</v>
      </c>
      <c r="G900" s="1" t="s">
        <v>1944</v>
      </c>
      <c r="H900" s="1">
        <v>93343</v>
      </c>
      <c r="I900" s="4">
        <v>0</v>
      </c>
      <c r="J900" s="1" t="s">
        <v>77</v>
      </c>
      <c r="K900" s="10"/>
    </row>
    <row r="901" spans="1:11" x14ac:dyDescent="0.2">
      <c r="A901" s="1" t="s">
        <v>982</v>
      </c>
      <c r="B901" s="1" t="s">
        <v>14</v>
      </c>
      <c r="C901" s="1" t="s">
        <v>75</v>
      </c>
      <c r="D901" s="1" t="s">
        <v>12</v>
      </c>
      <c r="E901" s="1" t="s">
        <v>15</v>
      </c>
      <c r="F901" s="1" t="s">
        <v>2065</v>
      </c>
      <c r="G901" s="1" t="s">
        <v>1945</v>
      </c>
      <c r="H901" s="1">
        <v>63705</v>
      </c>
      <c r="I901" s="4">
        <v>0</v>
      </c>
      <c r="J901" s="1" t="s">
        <v>1086</v>
      </c>
      <c r="K901" s="10"/>
    </row>
    <row r="902" spans="1:11" x14ac:dyDescent="0.2">
      <c r="A902" s="1" t="s">
        <v>983</v>
      </c>
      <c r="B902" s="1" t="s">
        <v>11</v>
      </c>
      <c r="C902" s="1" t="s">
        <v>53</v>
      </c>
      <c r="D902" s="1" t="s">
        <v>17</v>
      </c>
      <c r="E902" s="1" t="s">
        <v>23</v>
      </c>
      <c r="F902" s="1" t="s">
        <v>2082</v>
      </c>
      <c r="G902" s="1" t="s">
        <v>1946</v>
      </c>
      <c r="H902" s="1">
        <v>258081</v>
      </c>
      <c r="I902" s="4">
        <v>0.3</v>
      </c>
      <c r="J902" s="1" t="s">
        <v>1084</v>
      </c>
      <c r="K902" s="10"/>
    </row>
    <row r="903" spans="1:11" x14ac:dyDescent="0.2">
      <c r="A903" s="1" t="s">
        <v>984</v>
      </c>
      <c r="B903" s="1" t="s">
        <v>38</v>
      </c>
      <c r="C903" s="1" t="s">
        <v>70</v>
      </c>
      <c r="D903" s="1" t="s">
        <v>17</v>
      </c>
      <c r="E903" s="1" t="s">
        <v>22</v>
      </c>
      <c r="F903" s="1" t="s">
        <v>2082</v>
      </c>
      <c r="G903" s="1" t="s">
        <v>1947</v>
      </c>
      <c r="H903" s="1">
        <v>54654</v>
      </c>
      <c r="I903" s="4">
        <v>0</v>
      </c>
      <c r="J903" s="1" t="s">
        <v>1085</v>
      </c>
      <c r="K903" s="10"/>
    </row>
    <row r="904" spans="1:11" x14ac:dyDescent="0.2">
      <c r="A904" s="1" t="s">
        <v>985</v>
      </c>
      <c r="B904" s="1" t="s">
        <v>31</v>
      </c>
      <c r="C904" s="1" t="s">
        <v>63</v>
      </c>
      <c r="D904" s="1" t="s">
        <v>17</v>
      </c>
      <c r="E904" s="1" t="s">
        <v>13</v>
      </c>
      <c r="F904" s="1" t="s">
        <v>2083</v>
      </c>
      <c r="G904" s="1" t="s">
        <v>1948</v>
      </c>
      <c r="H904" s="1">
        <v>58006</v>
      </c>
      <c r="I904" s="4">
        <v>0</v>
      </c>
      <c r="J904" s="1" t="s">
        <v>1083</v>
      </c>
      <c r="K904" s="10"/>
    </row>
    <row r="905" spans="1:11" x14ac:dyDescent="0.2">
      <c r="A905" s="1" t="s">
        <v>986</v>
      </c>
      <c r="B905" s="1" t="s">
        <v>28</v>
      </c>
      <c r="C905" s="1" t="s">
        <v>52</v>
      </c>
      <c r="D905" s="1" t="s">
        <v>12</v>
      </c>
      <c r="E905" s="1" t="s">
        <v>15</v>
      </c>
      <c r="F905" s="1" t="s">
        <v>2081</v>
      </c>
      <c r="G905" s="1" t="s">
        <v>1949</v>
      </c>
      <c r="H905" s="1">
        <v>150034</v>
      </c>
      <c r="I905" s="4">
        <v>0.12</v>
      </c>
      <c r="J905" s="1" t="s">
        <v>81</v>
      </c>
      <c r="K905" s="10"/>
    </row>
    <row r="906" spans="1:11" x14ac:dyDescent="0.2">
      <c r="A906" s="1" t="s">
        <v>987</v>
      </c>
      <c r="B906" s="1" t="s">
        <v>21</v>
      </c>
      <c r="C906" s="1" t="s">
        <v>65</v>
      </c>
      <c r="D906" s="1" t="s">
        <v>12</v>
      </c>
      <c r="E906" s="1" t="s">
        <v>15</v>
      </c>
      <c r="F906" s="1" t="s">
        <v>2078</v>
      </c>
      <c r="G906" s="1" t="s">
        <v>1950</v>
      </c>
      <c r="H906" s="1">
        <v>198562</v>
      </c>
      <c r="I906" s="4">
        <v>0.22</v>
      </c>
      <c r="J906" s="1" t="s">
        <v>1083</v>
      </c>
      <c r="K906" s="10"/>
    </row>
    <row r="907" spans="1:11" x14ac:dyDescent="0.2">
      <c r="A907" s="1" t="s">
        <v>988</v>
      </c>
      <c r="B907" s="1" t="s">
        <v>44</v>
      </c>
      <c r="C907" s="1" t="s">
        <v>62</v>
      </c>
      <c r="D907" s="1" t="s">
        <v>12</v>
      </c>
      <c r="E907" s="1" t="s">
        <v>22</v>
      </c>
      <c r="F907" s="1" t="s">
        <v>2075</v>
      </c>
      <c r="G907" s="1" t="s">
        <v>1951</v>
      </c>
      <c r="H907" s="1">
        <v>62411</v>
      </c>
      <c r="I907" s="4">
        <v>0</v>
      </c>
      <c r="J907" s="1" t="s">
        <v>1086</v>
      </c>
      <c r="K907" s="10"/>
    </row>
    <row r="908" spans="1:11" x14ac:dyDescent="0.2">
      <c r="A908" s="1" t="s">
        <v>989</v>
      </c>
      <c r="B908" s="1" t="s">
        <v>45</v>
      </c>
      <c r="C908" s="1" t="s">
        <v>69</v>
      </c>
      <c r="D908" s="1" t="s">
        <v>17</v>
      </c>
      <c r="E908" s="1" t="s">
        <v>15</v>
      </c>
      <c r="F908" s="1" t="s">
        <v>2051</v>
      </c>
      <c r="G908" s="1" t="s">
        <v>1952</v>
      </c>
      <c r="H908" s="1">
        <v>111299</v>
      </c>
      <c r="I908" s="4">
        <v>0.12</v>
      </c>
      <c r="J908" s="1" t="s">
        <v>1086</v>
      </c>
      <c r="K908" s="10"/>
    </row>
    <row r="909" spans="1:11" x14ac:dyDescent="0.2">
      <c r="A909" s="1" t="s">
        <v>990</v>
      </c>
      <c r="B909" s="1" t="s">
        <v>31</v>
      </c>
      <c r="C909" s="1" t="s">
        <v>60</v>
      </c>
      <c r="D909" s="1" t="s">
        <v>12</v>
      </c>
      <c r="E909" s="1" t="s">
        <v>13</v>
      </c>
      <c r="F909" s="1" t="s">
        <v>2066</v>
      </c>
      <c r="G909" s="1" t="s">
        <v>1953</v>
      </c>
      <c r="H909" s="1">
        <v>41545</v>
      </c>
      <c r="I909" s="4">
        <v>0</v>
      </c>
      <c r="J909" s="1" t="s">
        <v>1086</v>
      </c>
      <c r="K909" s="10"/>
    </row>
    <row r="910" spans="1:11" x14ac:dyDescent="0.2">
      <c r="A910" s="1" t="s">
        <v>991</v>
      </c>
      <c r="B910" s="1" t="s">
        <v>19</v>
      </c>
      <c r="C910" s="1" t="s">
        <v>50</v>
      </c>
      <c r="D910" s="1" t="s">
        <v>17</v>
      </c>
      <c r="E910" s="1" t="s">
        <v>23</v>
      </c>
      <c r="F910" s="1" t="s">
        <v>2050</v>
      </c>
      <c r="G910" s="1" t="s">
        <v>1954</v>
      </c>
      <c r="H910" s="1">
        <v>74467</v>
      </c>
      <c r="I910" s="4">
        <v>0</v>
      </c>
      <c r="J910" s="1" t="s">
        <v>1088</v>
      </c>
      <c r="K910" s="10"/>
    </row>
    <row r="911" spans="1:11" x14ac:dyDescent="0.2">
      <c r="A911" s="1" t="s">
        <v>992</v>
      </c>
      <c r="B911" s="1" t="s">
        <v>29</v>
      </c>
      <c r="C911" s="1" t="s">
        <v>72</v>
      </c>
      <c r="D911" s="1" t="s">
        <v>17</v>
      </c>
      <c r="E911" s="1" t="s">
        <v>13</v>
      </c>
      <c r="F911" s="1" t="s">
        <v>2065</v>
      </c>
      <c r="G911" s="1" t="s">
        <v>1447</v>
      </c>
      <c r="H911" s="1">
        <v>117545</v>
      </c>
      <c r="I911" s="4">
        <v>0.06</v>
      </c>
      <c r="J911" s="1" t="s">
        <v>1085</v>
      </c>
      <c r="K911" s="10"/>
    </row>
    <row r="912" spans="1:11" x14ac:dyDescent="0.2">
      <c r="A912" s="1" t="s">
        <v>993</v>
      </c>
      <c r="B912" s="1" t="s">
        <v>29</v>
      </c>
      <c r="C912" s="1" t="s">
        <v>65</v>
      </c>
      <c r="D912" s="1" t="s">
        <v>17</v>
      </c>
      <c r="E912" s="1" t="s">
        <v>15</v>
      </c>
      <c r="F912" s="1" t="s">
        <v>2049</v>
      </c>
      <c r="G912" s="1" t="s">
        <v>1955</v>
      </c>
      <c r="H912" s="1">
        <v>117226</v>
      </c>
      <c r="I912" s="4">
        <v>0.08</v>
      </c>
      <c r="J912" s="1" t="s">
        <v>1085</v>
      </c>
      <c r="K912" s="10"/>
    </row>
    <row r="913" spans="1:11" x14ac:dyDescent="0.2">
      <c r="A913" s="1" t="s">
        <v>994</v>
      </c>
      <c r="B913" s="1" t="s">
        <v>31</v>
      </c>
      <c r="C913" s="1" t="s">
        <v>76</v>
      </c>
      <c r="D913" s="1" t="s">
        <v>12</v>
      </c>
      <c r="E913" s="1" t="s">
        <v>23</v>
      </c>
      <c r="F913" s="1" t="s">
        <v>2050</v>
      </c>
      <c r="G913" s="1" t="s">
        <v>1956</v>
      </c>
      <c r="H913" s="1">
        <v>55767</v>
      </c>
      <c r="I913" s="4">
        <v>0</v>
      </c>
      <c r="J913" s="1" t="s">
        <v>1085</v>
      </c>
      <c r="K913" s="10"/>
    </row>
    <row r="914" spans="1:11" x14ac:dyDescent="0.2">
      <c r="A914" s="1" t="s">
        <v>995</v>
      </c>
      <c r="B914" s="1" t="s">
        <v>30</v>
      </c>
      <c r="C914" s="1" t="s">
        <v>63</v>
      </c>
      <c r="D914" s="1" t="s">
        <v>12</v>
      </c>
      <c r="E914" s="1" t="s">
        <v>13</v>
      </c>
      <c r="F914" s="1" t="s">
        <v>2054</v>
      </c>
      <c r="G914" s="1" t="s">
        <v>1957</v>
      </c>
      <c r="H914" s="1">
        <v>60930</v>
      </c>
      <c r="I914" s="4">
        <v>0</v>
      </c>
      <c r="J914" s="1" t="s">
        <v>1087</v>
      </c>
      <c r="K914" s="10"/>
    </row>
    <row r="915" spans="1:11" x14ac:dyDescent="0.2">
      <c r="A915" s="1" t="s">
        <v>996</v>
      </c>
      <c r="B915" s="1" t="s">
        <v>21</v>
      </c>
      <c r="C915" s="1" t="s">
        <v>64</v>
      </c>
      <c r="D915" s="1" t="s">
        <v>12</v>
      </c>
      <c r="E915" s="1" t="s">
        <v>23</v>
      </c>
      <c r="F915" s="1" t="s">
        <v>2052</v>
      </c>
      <c r="G915" s="1" t="s">
        <v>1958</v>
      </c>
      <c r="H915" s="1">
        <v>154973</v>
      </c>
      <c r="I915" s="4">
        <v>0.28999999999999998</v>
      </c>
      <c r="J915" s="1" t="s">
        <v>83</v>
      </c>
      <c r="K915" s="10"/>
    </row>
    <row r="916" spans="1:11" x14ac:dyDescent="0.2">
      <c r="A916" s="1" t="s">
        <v>997</v>
      </c>
      <c r="B916" s="1" t="s">
        <v>20</v>
      </c>
      <c r="C916" s="1" t="s">
        <v>50</v>
      </c>
      <c r="D916" s="1" t="s">
        <v>12</v>
      </c>
      <c r="E916" s="1" t="s">
        <v>15</v>
      </c>
      <c r="F916" s="1" t="s">
        <v>2076</v>
      </c>
      <c r="G916" s="1" t="s">
        <v>1959</v>
      </c>
      <c r="H916" s="1">
        <v>69332</v>
      </c>
      <c r="I916" s="4">
        <v>0</v>
      </c>
      <c r="J916" s="1" t="s">
        <v>1088</v>
      </c>
      <c r="K916" s="10"/>
    </row>
    <row r="917" spans="1:11" x14ac:dyDescent="0.2">
      <c r="A917" s="1" t="s">
        <v>998</v>
      </c>
      <c r="B917" s="1" t="s">
        <v>39</v>
      </c>
      <c r="C917" s="1" t="s">
        <v>69</v>
      </c>
      <c r="D917" s="1" t="s">
        <v>12</v>
      </c>
      <c r="E917" s="1" t="s">
        <v>15</v>
      </c>
      <c r="F917" s="1" t="s">
        <v>2048</v>
      </c>
      <c r="G917" s="1" t="s">
        <v>1960</v>
      </c>
      <c r="H917" s="1">
        <v>119699</v>
      </c>
      <c r="I917" s="4">
        <v>0</v>
      </c>
      <c r="J917" s="1" t="s">
        <v>78</v>
      </c>
      <c r="K917" s="10"/>
    </row>
    <row r="918" spans="1:11" x14ac:dyDescent="0.2">
      <c r="A918" s="1" t="s">
        <v>999</v>
      </c>
      <c r="B918" s="1" t="s">
        <v>21</v>
      </c>
      <c r="C918" s="1" t="s">
        <v>65</v>
      </c>
      <c r="D918" s="1" t="s">
        <v>12</v>
      </c>
      <c r="E918" s="1" t="s">
        <v>23</v>
      </c>
      <c r="F918" s="1" t="s">
        <v>2075</v>
      </c>
      <c r="G918" s="1" t="s">
        <v>1961</v>
      </c>
      <c r="H918" s="1">
        <v>198176</v>
      </c>
      <c r="I918" s="4">
        <v>0.17</v>
      </c>
      <c r="J918" s="1" t="s">
        <v>79</v>
      </c>
      <c r="K918" s="10"/>
    </row>
    <row r="919" spans="1:11" x14ac:dyDescent="0.2">
      <c r="A919" s="1" t="s">
        <v>1000</v>
      </c>
      <c r="B919" s="1" t="s">
        <v>30</v>
      </c>
      <c r="C919" s="1" t="s">
        <v>58</v>
      </c>
      <c r="D919" s="1" t="s">
        <v>12</v>
      </c>
      <c r="E919" s="1" t="s">
        <v>23</v>
      </c>
      <c r="F919" s="1" t="s">
        <v>2062</v>
      </c>
      <c r="G919" s="1" t="s">
        <v>1962</v>
      </c>
      <c r="H919" s="1">
        <v>58586</v>
      </c>
      <c r="I919" s="4">
        <v>0</v>
      </c>
      <c r="J919" s="1" t="s">
        <v>83</v>
      </c>
      <c r="K919" s="10"/>
    </row>
    <row r="920" spans="1:11" x14ac:dyDescent="0.2">
      <c r="A920" s="1" t="s">
        <v>1001</v>
      </c>
      <c r="B920" s="1" t="s">
        <v>85</v>
      </c>
      <c r="C920" s="1" t="s">
        <v>53</v>
      </c>
      <c r="D920" s="1" t="s">
        <v>17</v>
      </c>
      <c r="E920" s="1" t="s">
        <v>15</v>
      </c>
      <c r="F920" s="1" t="s">
        <v>2078</v>
      </c>
      <c r="G920" s="1" t="s">
        <v>1963</v>
      </c>
      <c r="H920" s="1">
        <v>74010</v>
      </c>
      <c r="I920" s="4">
        <v>0</v>
      </c>
      <c r="J920" s="1" t="s">
        <v>1084</v>
      </c>
      <c r="K920" s="10"/>
    </row>
    <row r="921" spans="1:11" x14ac:dyDescent="0.2">
      <c r="A921" s="1" t="s">
        <v>1002</v>
      </c>
      <c r="B921" s="1" t="s">
        <v>85</v>
      </c>
      <c r="C921" s="1" t="s">
        <v>64</v>
      </c>
      <c r="D921" s="1" t="s">
        <v>17</v>
      </c>
      <c r="E921" s="1" t="s">
        <v>13</v>
      </c>
      <c r="F921" s="1" t="s">
        <v>2071</v>
      </c>
      <c r="G921" s="1" t="s">
        <v>1721</v>
      </c>
      <c r="H921" s="1">
        <v>96598</v>
      </c>
      <c r="I921" s="4">
        <v>0</v>
      </c>
      <c r="J921" s="1" t="s">
        <v>1085</v>
      </c>
      <c r="K921" s="10"/>
    </row>
    <row r="922" spans="1:11" x14ac:dyDescent="0.2">
      <c r="A922" s="1" t="s">
        <v>1003</v>
      </c>
      <c r="B922" s="1" t="s">
        <v>29</v>
      </c>
      <c r="C922" s="1" t="s">
        <v>64</v>
      </c>
      <c r="D922" s="1" t="s">
        <v>12</v>
      </c>
      <c r="E922" s="1" t="s">
        <v>15</v>
      </c>
      <c r="F922" s="1" t="s">
        <v>2061</v>
      </c>
      <c r="G922" s="1" t="s">
        <v>1964</v>
      </c>
      <c r="H922" s="1">
        <v>106444</v>
      </c>
      <c r="I922" s="4">
        <v>0.05</v>
      </c>
      <c r="J922" s="1" t="s">
        <v>1085</v>
      </c>
      <c r="K922" s="10"/>
    </row>
    <row r="923" spans="1:11" x14ac:dyDescent="0.2">
      <c r="A923" s="1" t="s">
        <v>1004</v>
      </c>
      <c r="B923" s="1" t="s">
        <v>21</v>
      </c>
      <c r="C923" s="1" t="s">
        <v>73</v>
      </c>
      <c r="D923" s="1" t="s">
        <v>17</v>
      </c>
      <c r="E923" s="1" t="s">
        <v>23</v>
      </c>
      <c r="F923" s="1" t="s">
        <v>2058</v>
      </c>
      <c r="G923" s="1" t="s">
        <v>1965</v>
      </c>
      <c r="H923" s="1">
        <v>156931</v>
      </c>
      <c r="I923" s="4">
        <v>0.28000000000000003</v>
      </c>
      <c r="J923" s="1" t="s">
        <v>1083</v>
      </c>
      <c r="K923" s="10"/>
    </row>
    <row r="924" spans="1:11" x14ac:dyDescent="0.2">
      <c r="A924" s="1" t="s">
        <v>1005</v>
      </c>
      <c r="B924" s="1" t="s">
        <v>21</v>
      </c>
      <c r="C924" s="1" t="s">
        <v>60</v>
      </c>
      <c r="D924" s="1" t="s">
        <v>12</v>
      </c>
      <c r="E924" s="1" t="s">
        <v>23</v>
      </c>
      <c r="F924" s="1" t="s">
        <v>2066</v>
      </c>
      <c r="G924" s="1" t="s">
        <v>1966</v>
      </c>
      <c r="H924" s="1">
        <v>171360</v>
      </c>
      <c r="I924" s="4">
        <v>0.23</v>
      </c>
      <c r="J924" s="1" t="s">
        <v>79</v>
      </c>
      <c r="K924" s="10"/>
    </row>
    <row r="925" spans="1:11" x14ac:dyDescent="0.2">
      <c r="A925" s="1" t="s">
        <v>1006</v>
      </c>
      <c r="B925" s="1" t="s">
        <v>16</v>
      </c>
      <c r="C925" s="1" t="s">
        <v>49</v>
      </c>
      <c r="D925" s="1" t="s">
        <v>12</v>
      </c>
      <c r="E925" s="1" t="s">
        <v>13</v>
      </c>
      <c r="F925" s="1" t="s">
        <v>2062</v>
      </c>
      <c r="G925" s="1" t="s">
        <v>1967</v>
      </c>
      <c r="H925" s="1">
        <v>64505</v>
      </c>
      <c r="I925" s="4">
        <v>0</v>
      </c>
      <c r="J925" s="1" t="s">
        <v>1086</v>
      </c>
      <c r="K925" s="10"/>
    </row>
    <row r="926" spans="1:11" x14ac:dyDescent="0.2">
      <c r="A926" s="1" t="s">
        <v>1007</v>
      </c>
      <c r="B926" s="1" t="s">
        <v>45</v>
      </c>
      <c r="C926" s="1" t="s">
        <v>57</v>
      </c>
      <c r="D926" s="1" t="s">
        <v>17</v>
      </c>
      <c r="E926" s="1" t="s">
        <v>23</v>
      </c>
      <c r="F926" s="1" t="s">
        <v>2071</v>
      </c>
      <c r="G926" s="1" t="s">
        <v>1968</v>
      </c>
      <c r="H926" s="1">
        <v>102298</v>
      </c>
      <c r="I926" s="4">
        <v>0.13</v>
      </c>
      <c r="J926" s="1" t="s">
        <v>80</v>
      </c>
      <c r="K926" s="10"/>
    </row>
    <row r="927" spans="1:11" x14ac:dyDescent="0.2">
      <c r="A927" s="1" t="s">
        <v>1008</v>
      </c>
      <c r="B927" s="1" t="s">
        <v>28</v>
      </c>
      <c r="C927" s="1" t="s">
        <v>53</v>
      </c>
      <c r="D927" s="1" t="s">
        <v>12</v>
      </c>
      <c r="E927" s="1" t="s">
        <v>23</v>
      </c>
      <c r="F927" s="1" t="s">
        <v>2052</v>
      </c>
      <c r="G927" s="1" t="s">
        <v>1969</v>
      </c>
      <c r="H927" s="1">
        <v>133297</v>
      </c>
      <c r="I927" s="4">
        <v>0.13</v>
      </c>
      <c r="J927" s="1" t="s">
        <v>80</v>
      </c>
      <c r="K927" s="10"/>
    </row>
    <row r="928" spans="1:11" x14ac:dyDescent="0.2">
      <c r="A928" s="1" t="s">
        <v>1009</v>
      </c>
      <c r="B928" s="1" t="s">
        <v>28</v>
      </c>
      <c r="C928" s="1" t="s">
        <v>65</v>
      </c>
      <c r="D928" s="1" t="s">
        <v>12</v>
      </c>
      <c r="E928" s="1" t="s">
        <v>22</v>
      </c>
      <c r="F928" s="1" t="s">
        <v>2053</v>
      </c>
      <c r="G928" s="1" t="s">
        <v>1970</v>
      </c>
      <c r="H928" s="1">
        <v>155080</v>
      </c>
      <c r="I928" s="4">
        <v>0.1</v>
      </c>
      <c r="J928" s="1" t="s">
        <v>1087</v>
      </c>
      <c r="K928" s="10"/>
    </row>
    <row r="929" spans="1:11" x14ac:dyDescent="0.2">
      <c r="A929" s="1" t="s">
        <v>1010</v>
      </c>
      <c r="B929" s="1" t="s">
        <v>84</v>
      </c>
      <c r="C929" s="1" t="s">
        <v>64</v>
      </c>
      <c r="D929" s="1" t="s">
        <v>17</v>
      </c>
      <c r="E929" s="1" t="s">
        <v>13</v>
      </c>
      <c r="F929" s="1" t="s">
        <v>2058</v>
      </c>
      <c r="G929" s="1" t="s">
        <v>1971</v>
      </c>
      <c r="H929" s="1">
        <v>81828</v>
      </c>
      <c r="I929" s="4">
        <v>0</v>
      </c>
      <c r="J929" s="1" t="s">
        <v>1086</v>
      </c>
      <c r="K929" s="10"/>
    </row>
    <row r="930" spans="1:11" x14ac:dyDescent="0.2">
      <c r="A930" s="1" t="s">
        <v>1011</v>
      </c>
      <c r="B930" s="1" t="s">
        <v>28</v>
      </c>
      <c r="C930" s="1" t="s">
        <v>74</v>
      </c>
      <c r="D930" s="1" t="s">
        <v>12</v>
      </c>
      <c r="E930" s="1" t="s">
        <v>15</v>
      </c>
      <c r="F930" s="1" t="s">
        <v>2060</v>
      </c>
      <c r="G930" s="1" t="s">
        <v>1972</v>
      </c>
      <c r="H930" s="1">
        <v>149417</v>
      </c>
      <c r="I930" s="4">
        <v>0.13</v>
      </c>
      <c r="J930" s="1" t="s">
        <v>82</v>
      </c>
      <c r="K930" s="10"/>
    </row>
    <row r="931" spans="1:11" x14ac:dyDescent="0.2">
      <c r="A931" s="1" t="s">
        <v>1012</v>
      </c>
      <c r="B931" s="1" t="s">
        <v>29</v>
      </c>
      <c r="C931" s="1" t="s">
        <v>53</v>
      </c>
      <c r="D931" s="1" t="s">
        <v>17</v>
      </c>
      <c r="E931" s="1" t="s">
        <v>23</v>
      </c>
      <c r="F931" s="1" t="s">
        <v>2049</v>
      </c>
      <c r="G931" s="1" t="s">
        <v>1973</v>
      </c>
      <c r="H931" s="1">
        <v>113269</v>
      </c>
      <c r="I931" s="4">
        <v>0.09</v>
      </c>
      <c r="J931" s="1" t="s">
        <v>83</v>
      </c>
      <c r="K931" s="10"/>
    </row>
    <row r="932" spans="1:11" x14ac:dyDescent="0.2">
      <c r="A932" s="1" t="s">
        <v>1013</v>
      </c>
      <c r="B932" s="1" t="s">
        <v>28</v>
      </c>
      <c r="C932" s="1" t="s">
        <v>50</v>
      </c>
      <c r="D932" s="1" t="s">
        <v>17</v>
      </c>
      <c r="E932" s="1" t="s">
        <v>15</v>
      </c>
      <c r="F932" s="1" t="s">
        <v>2077</v>
      </c>
      <c r="G932" s="1" t="s">
        <v>1974</v>
      </c>
      <c r="H932" s="1">
        <v>136716</v>
      </c>
      <c r="I932" s="4">
        <v>0.12</v>
      </c>
      <c r="J932" s="1" t="s">
        <v>1087</v>
      </c>
      <c r="K932" s="10"/>
    </row>
    <row r="933" spans="1:11" x14ac:dyDescent="0.2">
      <c r="A933" s="1" t="s">
        <v>1014</v>
      </c>
      <c r="B933" s="1" t="s">
        <v>28</v>
      </c>
      <c r="C933" s="1" t="s">
        <v>64</v>
      </c>
      <c r="D933" s="1" t="s">
        <v>17</v>
      </c>
      <c r="E933" s="1" t="s">
        <v>23</v>
      </c>
      <c r="F933" s="1" t="s">
        <v>2083</v>
      </c>
      <c r="G933" s="1" t="s">
        <v>1660</v>
      </c>
      <c r="H933" s="1">
        <v>122644</v>
      </c>
      <c r="I933" s="4">
        <v>0.12</v>
      </c>
      <c r="J933" s="1" t="s">
        <v>1087</v>
      </c>
      <c r="K933" s="10"/>
    </row>
    <row r="934" spans="1:11" x14ac:dyDescent="0.2">
      <c r="A934" s="1" t="s">
        <v>1015</v>
      </c>
      <c r="B934" s="1" t="s">
        <v>29</v>
      </c>
      <c r="C934" s="1" t="s">
        <v>62</v>
      </c>
      <c r="D934" s="1" t="s">
        <v>12</v>
      </c>
      <c r="E934" s="1" t="s">
        <v>15</v>
      </c>
      <c r="F934" s="1" t="s">
        <v>2049</v>
      </c>
      <c r="G934" s="1" t="s">
        <v>1975</v>
      </c>
      <c r="H934" s="1">
        <v>106428</v>
      </c>
      <c r="I934" s="4">
        <v>7.0000000000000007E-2</v>
      </c>
      <c r="J934" s="1" t="s">
        <v>1084</v>
      </c>
      <c r="K934" s="10"/>
    </row>
    <row r="935" spans="1:11" x14ac:dyDescent="0.2">
      <c r="A935" s="1" t="s">
        <v>1016</v>
      </c>
      <c r="B935" s="1" t="s">
        <v>11</v>
      </c>
      <c r="C935" s="1" t="s">
        <v>73</v>
      </c>
      <c r="D935" s="1" t="s">
        <v>17</v>
      </c>
      <c r="E935" s="1" t="s">
        <v>13</v>
      </c>
      <c r="F935" s="1" t="s">
        <v>2056</v>
      </c>
      <c r="G935" s="1" t="s">
        <v>1976</v>
      </c>
      <c r="H935" s="1">
        <v>238236</v>
      </c>
      <c r="I935" s="4">
        <v>0.31</v>
      </c>
      <c r="J935" s="1" t="s">
        <v>1083</v>
      </c>
      <c r="K935" s="10"/>
    </row>
    <row r="936" spans="1:11" x14ac:dyDescent="0.2">
      <c r="A936" s="1" t="s">
        <v>1017</v>
      </c>
      <c r="B936" s="1" t="s">
        <v>21</v>
      </c>
      <c r="C936" s="1" t="s">
        <v>73</v>
      </c>
      <c r="D936" s="1" t="s">
        <v>12</v>
      </c>
      <c r="E936" s="1" t="s">
        <v>13</v>
      </c>
      <c r="F936" s="1" t="s">
        <v>2061</v>
      </c>
      <c r="G936" s="1" t="s">
        <v>1977</v>
      </c>
      <c r="H936" s="1">
        <v>153253</v>
      </c>
      <c r="I936" s="4">
        <v>0.24</v>
      </c>
      <c r="J936" s="1" t="s">
        <v>1087</v>
      </c>
      <c r="K936" s="10"/>
    </row>
    <row r="937" spans="1:11" x14ac:dyDescent="0.2">
      <c r="A937" s="1" t="s">
        <v>1018</v>
      </c>
      <c r="B937" s="1" t="s">
        <v>29</v>
      </c>
      <c r="C937" s="1" t="s">
        <v>55</v>
      </c>
      <c r="D937" s="1" t="s">
        <v>12</v>
      </c>
      <c r="E937" s="1" t="s">
        <v>13</v>
      </c>
      <c r="F937" s="1" t="s">
        <v>2055</v>
      </c>
      <c r="G937" s="1" t="s">
        <v>1978</v>
      </c>
      <c r="H937" s="1">
        <v>103707</v>
      </c>
      <c r="I937" s="4">
        <v>0.09</v>
      </c>
      <c r="J937" s="1" t="s">
        <v>1088</v>
      </c>
      <c r="K937" s="10"/>
    </row>
    <row r="938" spans="1:11" x14ac:dyDescent="0.2">
      <c r="A938" s="1" t="s">
        <v>1019</v>
      </c>
      <c r="B938" s="1" t="s">
        <v>11</v>
      </c>
      <c r="C938" s="1" t="s">
        <v>59</v>
      </c>
      <c r="D938" s="1" t="s">
        <v>12</v>
      </c>
      <c r="E938" s="1" t="s">
        <v>13</v>
      </c>
      <c r="F938" s="1" t="s">
        <v>2059</v>
      </c>
      <c r="G938" s="1" t="s">
        <v>1979</v>
      </c>
      <c r="H938" s="1">
        <v>245360</v>
      </c>
      <c r="I938" s="4">
        <v>0.37</v>
      </c>
      <c r="J938" s="1" t="s">
        <v>1087</v>
      </c>
      <c r="K938" s="10"/>
    </row>
    <row r="939" spans="1:11" x14ac:dyDescent="0.2">
      <c r="A939" s="1" t="s">
        <v>1020</v>
      </c>
      <c r="B939" s="1" t="s">
        <v>40</v>
      </c>
      <c r="C939" s="1" t="s">
        <v>57</v>
      </c>
      <c r="D939" s="1" t="s">
        <v>17</v>
      </c>
      <c r="E939" s="1" t="s">
        <v>15</v>
      </c>
      <c r="F939" s="1" t="s">
        <v>2053</v>
      </c>
      <c r="G939" s="1" t="s">
        <v>1980</v>
      </c>
      <c r="H939" s="1">
        <v>67275</v>
      </c>
      <c r="I939" s="4">
        <v>0</v>
      </c>
      <c r="J939" s="1" t="s">
        <v>1088</v>
      </c>
      <c r="K939" s="10"/>
    </row>
    <row r="940" spans="1:11" x14ac:dyDescent="0.2">
      <c r="A940" s="1" t="s">
        <v>1021</v>
      </c>
      <c r="B940" s="1" t="s">
        <v>29</v>
      </c>
      <c r="C940" s="1" t="s">
        <v>50</v>
      </c>
      <c r="D940" s="1" t="s">
        <v>17</v>
      </c>
      <c r="E940" s="1" t="s">
        <v>15</v>
      </c>
      <c r="F940" s="1" t="s">
        <v>2062</v>
      </c>
      <c r="G940" s="1" t="s">
        <v>1981</v>
      </c>
      <c r="H940" s="1">
        <v>101288</v>
      </c>
      <c r="I940" s="4">
        <v>0.1</v>
      </c>
      <c r="J940" s="1" t="s">
        <v>1085</v>
      </c>
      <c r="K940" s="10"/>
    </row>
    <row r="941" spans="1:11" x14ac:dyDescent="0.2">
      <c r="A941" s="1" t="s">
        <v>1022</v>
      </c>
      <c r="B941" s="1" t="s">
        <v>21</v>
      </c>
      <c r="C941" s="1" t="s">
        <v>65</v>
      </c>
      <c r="D941" s="1" t="s">
        <v>12</v>
      </c>
      <c r="E941" s="1" t="s">
        <v>23</v>
      </c>
      <c r="F941" s="1" t="s">
        <v>2074</v>
      </c>
      <c r="G941" s="1" t="s">
        <v>1982</v>
      </c>
      <c r="H941" s="1">
        <v>177443</v>
      </c>
      <c r="I941" s="4">
        <v>0.25</v>
      </c>
      <c r="J941" s="1" t="s">
        <v>83</v>
      </c>
      <c r="K941" s="10"/>
    </row>
    <row r="942" spans="1:11" x14ac:dyDescent="0.2">
      <c r="A942" s="1" t="s">
        <v>1023</v>
      </c>
      <c r="B942" s="1" t="s">
        <v>20</v>
      </c>
      <c r="C942" s="1" t="s">
        <v>50</v>
      </c>
      <c r="D942" s="1" t="s">
        <v>12</v>
      </c>
      <c r="E942" s="1" t="s">
        <v>22</v>
      </c>
      <c r="F942" s="1" t="s">
        <v>2064</v>
      </c>
      <c r="G942" s="1" t="s">
        <v>1983</v>
      </c>
      <c r="H942" s="1">
        <v>91400</v>
      </c>
      <c r="I942" s="4">
        <v>0</v>
      </c>
      <c r="J942" s="1" t="s">
        <v>1084</v>
      </c>
      <c r="K942" s="10"/>
    </row>
    <row r="943" spans="1:11" x14ac:dyDescent="0.2">
      <c r="A943" s="1" t="s">
        <v>1024</v>
      </c>
      <c r="B943" s="1" t="s">
        <v>11</v>
      </c>
      <c r="C943" s="1" t="s">
        <v>75</v>
      </c>
      <c r="D943" s="1" t="s">
        <v>17</v>
      </c>
      <c r="E943" s="1" t="s">
        <v>23</v>
      </c>
      <c r="F943" s="1" t="s">
        <v>2065</v>
      </c>
      <c r="G943" s="1" t="s">
        <v>1984</v>
      </c>
      <c r="H943" s="1">
        <v>181247</v>
      </c>
      <c r="I943" s="4">
        <v>0.33</v>
      </c>
      <c r="J943" s="1" t="s">
        <v>83</v>
      </c>
      <c r="K943" s="10"/>
    </row>
    <row r="944" spans="1:11" x14ac:dyDescent="0.2">
      <c r="A944" s="1" t="s">
        <v>1025</v>
      </c>
      <c r="B944" s="1" t="s">
        <v>28</v>
      </c>
      <c r="C944" s="1" t="s">
        <v>70</v>
      </c>
      <c r="D944" s="1" t="s">
        <v>17</v>
      </c>
      <c r="E944" s="1" t="s">
        <v>22</v>
      </c>
      <c r="F944" s="1" t="s">
        <v>2081</v>
      </c>
      <c r="G944" s="1" t="s">
        <v>1985</v>
      </c>
      <c r="H944" s="1">
        <v>135558</v>
      </c>
      <c r="I944" s="4">
        <v>0.14000000000000001</v>
      </c>
      <c r="J944" s="1" t="s">
        <v>1085</v>
      </c>
      <c r="K944" s="10"/>
    </row>
    <row r="945" spans="1:11" x14ac:dyDescent="0.2">
      <c r="A945" s="1" t="s">
        <v>1026</v>
      </c>
      <c r="B945" s="1" t="s">
        <v>31</v>
      </c>
      <c r="C945" s="1" t="s">
        <v>59</v>
      </c>
      <c r="D945" s="1" t="s">
        <v>17</v>
      </c>
      <c r="E945" s="1" t="s">
        <v>13</v>
      </c>
      <c r="F945" s="1" t="s">
        <v>2084</v>
      </c>
      <c r="G945" s="1" t="s">
        <v>1986</v>
      </c>
      <c r="H945" s="1">
        <v>56878</v>
      </c>
      <c r="I945" s="4">
        <v>0</v>
      </c>
      <c r="J945" s="1" t="s">
        <v>1083</v>
      </c>
      <c r="K945" s="10"/>
    </row>
    <row r="946" spans="1:11" x14ac:dyDescent="0.2">
      <c r="A946" s="1" t="s">
        <v>1027</v>
      </c>
      <c r="B946" s="1" t="s">
        <v>43</v>
      </c>
      <c r="C946" s="1" t="s">
        <v>68</v>
      </c>
      <c r="D946" s="1" t="s">
        <v>17</v>
      </c>
      <c r="E946" s="1" t="s">
        <v>15</v>
      </c>
      <c r="F946" s="1" t="s">
        <v>2055</v>
      </c>
      <c r="G946" s="1" t="s">
        <v>1987</v>
      </c>
      <c r="H946" s="1">
        <v>94735</v>
      </c>
      <c r="I946" s="4">
        <v>0</v>
      </c>
      <c r="J946" s="1" t="s">
        <v>81</v>
      </c>
      <c r="K946" s="10"/>
    </row>
    <row r="947" spans="1:11" x14ac:dyDescent="0.2">
      <c r="A947" s="1" t="s">
        <v>1028</v>
      </c>
      <c r="B947" s="1" t="s">
        <v>30</v>
      </c>
      <c r="C947" s="1" t="s">
        <v>63</v>
      </c>
      <c r="D947" s="1" t="s">
        <v>17</v>
      </c>
      <c r="E947" s="1" t="s">
        <v>23</v>
      </c>
      <c r="F947" s="1" t="s">
        <v>2085</v>
      </c>
      <c r="G947" s="1" t="s">
        <v>1988</v>
      </c>
      <c r="H947" s="1">
        <v>51234</v>
      </c>
      <c r="I947" s="4">
        <v>0</v>
      </c>
      <c r="J947" s="1" t="s">
        <v>1083</v>
      </c>
      <c r="K947" s="10"/>
    </row>
    <row r="948" spans="1:11" x14ac:dyDescent="0.2">
      <c r="A948" s="1" t="s">
        <v>1029</v>
      </c>
      <c r="B948" s="1" t="s">
        <v>11</v>
      </c>
      <c r="C948" s="1" t="s">
        <v>65</v>
      </c>
      <c r="D948" s="1" t="s">
        <v>17</v>
      </c>
      <c r="E948" s="1" t="s">
        <v>15</v>
      </c>
      <c r="F948" s="1" t="s">
        <v>2058</v>
      </c>
      <c r="G948" s="1" t="s">
        <v>1989</v>
      </c>
      <c r="H948" s="1">
        <v>230025</v>
      </c>
      <c r="I948" s="4">
        <v>0.34</v>
      </c>
      <c r="J948" s="1" t="s">
        <v>1085</v>
      </c>
      <c r="K948" s="10"/>
    </row>
    <row r="949" spans="1:11" x14ac:dyDescent="0.2">
      <c r="A949" s="1" t="s">
        <v>1030</v>
      </c>
      <c r="B949" s="1" t="s">
        <v>28</v>
      </c>
      <c r="C949" s="1" t="s">
        <v>65</v>
      </c>
      <c r="D949" s="1" t="s">
        <v>12</v>
      </c>
      <c r="E949" s="1" t="s">
        <v>15</v>
      </c>
      <c r="F949" s="1" t="s">
        <v>2056</v>
      </c>
      <c r="G949" s="1" t="s">
        <v>1990</v>
      </c>
      <c r="H949" s="1">
        <v>134006</v>
      </c>
      <c r="I949" s="4">
        <v>0.13</v>
      </c>
      <c r="J949" s="1" t="s">
        <v>81</v>
      </c>
      <c r="K949" s="10"/>
    </row>
    <row r="950" spans="1:11" x14ac:dyDescent="0.2">
      <c r="A950" s="1" t="s">
        <v>1031</v>
      </c>
      <c r="B950" s="1" t="s">
        <v>29</v>
      </c>
      <c r="C950" s="1" t="s">
        <v>73</v>
      </c>
      <c r="D950" s="1" t="s">
        <v>12</v>
      </c>
      <c r="E950" s="1" t="s">
        <v>15</v>
      </c>
      <c r="F950" s="1" t="s">
        <v>2069</v>
      </c>
      <c r="G950" s="1" t="s">
        <v>1991</v>
      </c>
      <c r="H950" s="1">
        <v>103096</v>
      </c>
      <c r="I950" s="4">
        <v>7.0000000000000007E-2</v>
      </c>
      <c r="J950" s="1" t="s">
        <v>81</v>
      </c>
      <c r="K950" s="10"/>
    </row>
    <row r="951" spans="1:11" x14ac:dyDescent="0.2">
      <c r="A951" s="1" t="s">
        <v>1032</v>
      </c>
      <c r="B951" s="1" t="s">
        <v>31</v>
      </c>
      <c r="C951" s="1" t="s">
        <v>55</v>
      </c>
      <c r="D951" s="1" t="s">
        <v>17</v>
      </c>
      <c r="E951" s="1" t="s">
        <v>15</v>
      </c>
      <c r="F951" s="1" t="s">
        <v>2054</v>
      </c>
      <c r="G951" s="1" t="s">
        <v>1992</v>
      </c>
      <c r="H951" s="1">
        <v>58703</v>
      </c>
      <c r="I951" s="4">
        <v>0</v>
      </c>
      <c r="J951" s="1" t="s">
        <v>1088</v>
      </c>
      <c r="K951" s="10"/>
    </row>
    <row r="952" spans="1:11" x14ac:dyDescent="0.2">
      <c r="A952" s="1" t="s">
        <v>1033</v>
      </c>
      <c r="B952" s="1" t="s">
        <v>28</v>
      </c>
      <c r="C952" s="1" t="s">
        <v>68</v>
      </c>
      <c r="D952" s="1" t="s">
        <v>17</v>
      </c>
      <c r="E952" s="1" t="s">
        <v>23</v>
      </c>
      <c r="F952" s="1" t="s">
        <v>2076</v>
      </c>
      <c r="G952" s="1" t="s">
        <v>1993</v>
      </c>
      <c r="H952" s="1">
        <v>132544</v>
      </c>
      <c r="I952" s="4">
        <v>0.1</v>
      </c>
      <c r="J952" s="1" t="s">
        <v>80</v>
      </c>
      <c r="K952" s="10"/>
    </row>
    <row r="953" spans="1:11" x14ac:dyDescent="0.2">
      <c r="A953" s="1" t="s">
        <v>1034</v>
      </c>
      <c r="B953" s="1" t="s">
        <v>29</v>
      </c>
      <c r="C953" s="1" t="s">
        <v>52</v>
      </c>
      <c r="D953" s="1" t="s">
        <v>17</v>
      </c>
      <c r="E953" s="1" t="s">
        <v>13</v>
      </c>
      <c r="F953" s="1" t="s">
        <v>2071</v>
      </c>
      <c r="G953" s="1" t="s">
        <v>1994</v>
      </c>
      <c r="H953" s="1">
        <v>126671</v>
      </c>
      <c r="I953" s="4">
        <v>0.09</v>
      </c>
      <c r="J953" s="1" t="s">
        <v>1086</v>
      </c>
      <c r="K953" s="10"/>
    </row>
    <row r="954" spans="1:11" x14ac:dyDescent="0.2">
      <c r="A954" s="1" t="s">
        <v>1035</v>
      </c>
      <c r="B954" s="1" t="s">
        <v>44</v>
      </c>
      <c r="C954" s="1" t="s">
        <v>62</v>
      </c>
      <c r="D954" s="1" t="s">
        <v>12</v>
      </c>
      <c r="E954" s="1" t="s">
        <v>15</v>
      </c>
      <c r="F954" s="1" t="s">
        <v>2076</v>
      </c>
      <c r="G954" s="1" t="s">
        <v>1995</v>
      </c>
      <c r="H954" s="1">
        <v>56405</v>
      </c>
      <c r="I954" s="4">
        <v>0</v>
      </c>
      <c r="J954" s="1" t="s">
        <v>1084</v>
      </c>
      <c r="K954" s="10"/>
    </row>
    <row r="955" spans="1:11" x14ac:dyDescent="0.2">
      <c r="A955" s="1" t="s">
        <v>1036</v>
      </c>
      <c r="B955" s="1" t="s">
        <v>25</v>
      </c>
      <c r="C955" s="1" t="s">
        <v>68</v>
      </c>
      <c r="D955" s="1" t="s">
        <v>12</v>
      </c>
      <c r="E955" s="1" t="s">
        <v>15</v>
      </c>
      <c r="F955" s="1" t="s">
        <v>2056</v>
      </c>
      <c r="G955" s="1" t="s">
        <v>1996</v>
      </c>
      <c r="H955" s="1">
        <v>88730</v>
      </c>
      <c r="I955" s="4">
        <v>0.08</v>
      </c>
      <c r="J955" s="1" t="s">
        <v>77</v>
      </c>
      <c r="K955" s="10"/>
    </row>
    <row r="956" spans="1:11" x14ac:dyDescent="0.2">
      <c r="A956" s="1" t="s">
        <v>1037</v>
      </c>
      <c r="B956" s="1" t="s">
        <v>30</v>
      </c>
      <c r="C956" s="1" t="s">
        <v>52</v>
      </c>
      <c r="D956" s="1" t="s">
        <v>17</v>
      </c>
      <c r="E956" s="1" t="s">
        <v>23</v>
      </c>
      <c r="F956" s="1" t="s">
        <v>2085</v>
      </c>
      <c r="G956" s="1" t="s">
        <v>1997</v>
      </c>
      <c r="H956" s="1">
        <v>62861</v>
      </c>
      <c r="I956" s="4">
        <v>0</v>
      </c>
      <c r="J956" s="1" t="s">
        <v>1083</v>
      </c>
      <c r="K956" s="10"/>
    </row>
    <row r="957" spans="1:11" x14ac:dyDescent="0.2">
      <c r="A957" s="1" t="s">
        <v>1038</v>
      </c>
      <c r="B957" s="1" t="s">
        <v>21</v>
      </c>
      <c r="C957" s="1" t="s">
        <v>75</v>
      </c>
      <c r="D957" s="1" t="s">
        <v>12</v>
      </c>
      <c r="E957" s="1" t="s">
        <v>23</v>
      </c>
      <c r="F957" s="1" t="s">
        <v>2073</v>
      </c>
      <c r="G957" s="1" t="s">
        <v>1998</v>
      </c>
      <c r="H957" s="1">
        <v>151246</v>
      </c>
      <c r="I957" s="4">
        <v>0.21</v>
      </c>
      <c r="J957" s="1" t="s">
        <v>83</v>
      </c>
      <c r="K957" s="10"/>
    </row>
    <row r="958" spans="1:11" x14ac:dyDescent="0.2">
      <c r="A958" s="1" t="s">
        <v>1039</v>
      </c>
      <c r="B958" s="1" t="s">
        <v>28</v>
      </c>
      <c r="C958" s="1" t="s">
        <v>50</v>
      </c>
      <c r="D958" s="1" t="s">
        <v>12</v>
      </c>
      <c r="E958" s="1" t="s">
        <v>15</v>
      </c>
      <c r="F958" s="1" t="s">
        <v>2073</v>
      </c>
      <c r="G958" s="1" t="s">
        <v>1999</v>
      </c>
      <c r="H958" s="1">
        <v>154388</v>
      </c>
      <c r="I958" s="4">
        <v>0.1</v>
      </c>
      <c r="J958" s="1" t="s">
        <v>1083</v>
      </c>
      <c r="K958" s="10"/>
    </row>
    <row r="959" spans="1:11" x14ac:dyDescent="0.2">
      <c r="A959" s="1" t="s">
        <v>1040</v>
      </c>
      <c r="B959" s="1" t="s">
        <v>21</v>
      </c>
      <c r="C959" s="1" t="s">
        <v>56</v>
      </c>
      <c r="D959" s="1" t="s">
        <v>12</v>
      </c>
      <c r="E959" s="1" t="s">
        <v>13</v>
      </c>
      <c r="F959" s="1" t="s">
        <v>2083</v>
      </c>
      <c r="G959" s="1" t="s">
        <v>2000</v>
      </c>
      <c r="H959" s="1">
        <v>162978</v>
      </c>
      <c r="I959" s="4">
        <v>0.17</v>
      </c>
      <c r="J959" s="1" t="s">
        <v>1086</v>
      </c>
      <c r="K959" s="10"/>
    </row>
    <row r="960" spans="1:11" x14ac:dyDescent="0.2">
      <c r="A960" s="1" t="s">
        <v>1041</v>
      </c>
      <c r="B960" s="1" t="s">
        <v>41</v>
      </c>
      <c r="C960" s="1" t="s">
        <v>68</v>
      </c>
      <c r="D960" s="1" t="s">
        <v>17</v>
      </c>
      <c r="E960" s="1" t="s">
        <v>23</v>
      </c>
      <c r="F960" s="1" t="s">
        <v>2047</v>
      </c>
      <c r="G960" s="1" t="s">
        <v>2001</v>
      </c>
      <c r="H960" s="1">
        <v>80170</v>
      </c>
      <c r="I960" s="4">
        <v>0</v>
      </c>
      <c r="J960" s="1" t="s">
        <v>1086</v>
      </c>
      <c r="K960" s="10"/>
    </row>
    <row r="961" spans="1:11" x14ac:dyDescent="0.2">
      <c r="A961" s="1" t="s">
        <v>1042</v>
      </c>
      <c r="B961" s="1" t="s">
        <v>84</v>
      </c>
      <c r="C961" s="1" t="s">
        <v>55</v>
      </c>
      <c r="D961" s="1" t="s">
        <v>12</v>
      </c>
      <c r="E961" s="1" t="s">
        <v>15</v>
      </c>
      <c r="F961" s="1" t="s">
        <v>2065</v>
      </c>
      <c r="G961" s="1" t="s">
        <v>2002</v>
      </c>
      <c r="H961" s="1">
        <v>98520</v>
      </c>
      <c r="I961" s="4">
        <v>0</v>
      </c>
      <c r="J961" s="1" t="s">
        <v>1086</v>
      </c>
      <c r="K961" s="10"/>
    </row>
    <row r="962" spans="1:11" x14ac:dyDescent="0.2">
      <c r="A962" s="1" t="s">
        <v>1043</v>
      </c>
      <c r="B962" s="1" t="s">
        <v>29</v>
      </c>
      <c r="C962" s="1" t="s">
        <v>52</v>
      </c>
      <c r="D962" s="1" t="s">
        <v>17</v>
      </c>
      <c r="E962" s="1" t="s">
        <v>15</v>
      </c>
      <c r="F962" s="1" t="s">
        <v>2074</v>
      </c>
      <c r="G962" s="1" t="s">
        <v>2003</v>
      </c>
      <c r="H962" s="1">
        <v>116527</v>
      </c>
      <c r="I962" s="4">
        <v>7.0000000000000007E-2</v>
      </c>
      <c r="J962" s="1" t="s">
        <v>1085</v>
      </c>
      <c r="K962" s="10"/>
    </row>
    <row r="963" spans="1:11" x14ac:dyDescent="0.2">
      <c r="A963" s="1" t="s">
        <v>1044</v>
      </c>
      <c r="B963" s="1" t="s">
        <v>21</v>
      </c>
      <c r="C963" s="1" t="s">
        <v>62</v>
      </c>
      <c r="D963" s="1" t="s">
        <v>17</v>
      </c>
      <c r="E963" s="1" t="s">
        <v>15</v>
      </c>
      <c r="F963" s="1" t="s">
        <v>2052</v>
      </c>
      <c r="G963" s="1" t="s">
        <v>2004</v>
      </c>
      <c r="H963" s="1">
        <v>174607</v>
      </c>
      <c r="I963" s="4">
        <v>0.28999999999999998</v>
      </c>
      <c r="J963" s="1" t="s">
        <v>1088</v>
      </c>
      <c r="K963" s="10"/>
    </row>
    <row r="964" spans="1:11" x14ac:dyDescent="0.2">
      <c r="A964" s="1" t="s">
        <v>1045</v>
      </c>
      <c r="B964" s="1" t="s">
        <v>30</v>
      </c>
      <c r="C964" s="1" t="s">
        <v>72</v>
      </c>
      <c r="D964" s="1" t="s">
        <v>17</v>
      </c>
      <c r="E964" s="1" t="s">
        <v>23</v>
      </c>
      <c r="F964" s="1" t="s">
        <v>2079</v>
      </c>
      <c r="G964" s="1" t="s">
        <v>2005</v>
      </c>
      <c r="H964" s="1">
        <v>64202</v>
      </c>
      <c r="I964" s="4">
        <v>0</v>
      </c>
      <c r="J964" s="1" t="s">
        <v>1088</v>
      </c>
      <c r="K964" s="10"/>
    </row>
    <row r="965" spans="1:11" x14ac:dyDescent="0.2">
      <c r="A965" s="1" t="s">
        <v>1046</v>
      </c>
      <c r="B965" s="1" t="s">
        <v>30</v>
      </c>
      <c r="C965" s="1" t="s">
        <v>76</v>
      </c>
      <c r="D965" s="1" t="s">
        <v>17</v>
      </c>
      <c r="E965" s="1" t="s">
        <v>15</v>
      </c>
      <c r="F965" s="1" t="s">
        <v>2084</v>
      </c>
      <c r="G965" s="1" t="s">
        <v>2006</v>
      </c>
      <c r="H965" s="1">
        <v>50883</v>
      </c>
      <c r="I965" s="4">
        <v>0</v>
      </c>
      <c r="J965" s="1" t="s">
        <v>77</v>
      </c>
      <c r="K965" s="10"/>
    </row>
    <row r="966" spans="1:11" x14ac:dyDescent="0.2">
      <c r="A966" s="1" t="s">
        <v>1047</v>
      </c>
      <c r="B966" s="1" t="s">
        <v>33</v>
      </c>
      <c r="C966" s="1" t="s">
        <v>68</v>
      </c>
      <c r="D966" s="1" t="s">
        <v>12</v>
      </c>
      <c r="E966" s="1" t="s">
        <v>23</v>
      </c>
      <c r="F966" s="1" t="s">
        <v>2056</v>
      </c>
      <c r="G966" s="1" t="s">
        <v>2007</v>
      </c>
      <c r="H966" s="1">
        <v>94618</v>
      </c>
      <c r="I966" s="4">
        <v>0</v>
      </c>
      <c r="J966" s="1" t="s">
        <v>1088</v>
      </c>
      <c r="K966" s="10"/>
    </row>
    <row r="967" spans="1:11" x14ac:dyDescent="0.2">
      <c r="A967" s="1" t="s">
        <v>1048</v>
      </c>
      <c r="B967" s="1" t="s">
        <v>21</v>
      </c>
      <c r="C967" s="1" t="s">
        <v>60</v>
      </c>
      <c r="D967" s="1" t="s">
        <v>17</v>
      </c>
      <c r="E967" s="1" t="s">
        <v>13</v>
      </c>
      <c r="F967" s="1" t="s">
        <v>2050</v>
      </c>
      <c r="G967" s="1" t="s">
        <v>1272</v>
      </c>
      <c r="H967" s="1">
        <v>151556</v>
      </c>
      <c r="I967" s="4">
        <v>0.2</v>
      </c>
      <c r="J967" s="1" t="s">
        <v>1086</v>
      </c>
      <c r="K967" s="10"/>
    </row>
    <row r="968" spans="1:11" x14ac:dyDescent="0.2">
      <c r="A968" s="1" t="s">
        <v>1049</v>
      </c>
      <c r="B968" s="1" t="s">
        <v>40</v>
      </c>
      <c r="C968" s="1" t="s">
        <v>69</v>
      </c>
      <c r="D968" s="1" t="s">
        <v>12</v>
      </c>
      <c r="E968" s="1" t="s">
        <v>15</v>
      </c>
      <c r="F968" s="1" t="s">
        <v>2064</v>
      </c>
      <c r="G968" s="1" t="s">
        <v>2008</v>
      </c>
      <c r="H968" s="1">
        <v>80659</v>
      </c>
      <c r="I968" s="4">
        <v>0</v>
      </c>
      <c r="J968" s="1" t="s">
        <v>1085</v>
      </c>
      <c r="K968" s="10"/>
    </row>
    <row r="969" spans="1:11" x14ac:dyDescent="0.2">
      <c r="A969" s="1" t="s">
        <v>1050</v>
      </c>
      <c r="B969" s="1" t="s">
        <v>21</v>
      </c>
      <c r="C969" s="1" t="s">
        <v>65</v>
      </c>
      <c r="D969" s="1" t="s">
        <v>17</v>
      </c>
      <c r="E969" s="1" t="s">
        <v>15</v>
      </c>
      <c r="F969" s="1" t="s">
        <v>2087</v>
      </c>
      <c r="G969" s="1" t="s">
        <v>2009</v>
      </c>
      <c r="H969" s="1">
        <v>195385</v>
      </c>
      <c r="I969" s="4">
        <v>0.21</v>
      </c>
      <c r="J969" s="1" t="s">
        <v>82</v>
      </c>
      <c r="K969" s="10"/>
    </row>
    <row r="970" spans="1:11" x14ac:dyDescent="0.2">
      <c r="A970" s="1" t="s">
        <v>1051</v>
      </c>
      <c r="B970" s="1" t="s">
        <v>35</v>
      </c>
      <c r="C970" s="1" t="s">
        <v>68</v>
      </c>
      <c r="D970" s="1" t="s">
        <v>17</v>
      </c>
      <c r="E970" s="1" t="s">
        <v>23</v>
      </c>
      <c r="F970" s="1" t="s">
        <v>2054</v>
      </c>
      <c r="G970" s="1" t="s">
        <v>2010</v>
      </c>
      <c r="H970" s="1">
        <v>52693</v>
      </c>
      <c r="I970" s="4">
        <v>0</v>
      </c>
      <c r="J970" s="1" t="s">
        <v>80</v>
      </c>
      <c r="K970" s="10"/>
    </row>
    <row r="971" spans="1:11" x14ac:dyDescent="0.2">
      <c r="A971" s="1" t="s">
        <v>1052</v>
      </c>
      <c r="B971" s="1" t="s">
        <v>42</v>
      </c>
      <c r="C971" s="1" t="s">
        <v>49</v>
      </c>
      <c r="D971" s="1" t="s">
        <v>12</v>
      </c>
      <c r="E971" s="1" t="s">
        <v>13</v>
      </c>
      <c r="F971" s="1" t="s">
        <v>2079</v>
      </c>
      <c r="G971" s="1" t="s">
        <v>2011</v>
      </c>
      <c r="H971" s="1">
        <v>72045</v>
      </c>
      <c r="I971" s="4">
        <v>0</v>
      </c>
      <c r="J971" s="1" t="s">
        <v>1085</v>
      </c>
      <c r="K971" s="10"/>
    </row>
    <row r="972" spans="1:11" x14ac:dyDescent="0.2">
      <c r="A972" s="1" t="s">
        <v>1053</v>
      </c>
      <c r="B972" s="1" t="s">
        <v>30</v>
      </c>
      <c r="C972" s="1" t="s">
        <v>71</v>
      </c>
      <c r="D972" s="1" t="s">
        <v>17</v>
      </c>
      <c r="E972" s="1" t="s">
        <v>23</v>
      </c>
      <c r="F972" s="1" t="s">
        <v>2087</v>
      </c>
      <c r="G972" s="1" t="s">
        <v>2012</v>
      </c>
      <c r="H972" s="1">
        <v>62749</v>
      </c>
      <c r="I972" s="4">
        <v>0</v>
      </c>
      <c r="J972" s="1" t="s">
        <v>79</v>
      </c>
      <c r="K972" s="10"/>
    </row>
    <row r="973" spans="1:11" x14ac:dyDescent="0.2">
      <c r="A973" s="1" t="s">
        <v>1054</v>
      </c>
      <c r="B973" s="1" t="s">
        <v>28</v>
      </c>
      <c r="C973" s="1" t="s">
        <v>61</v>
      </c>
      <c r="D973" s="1" t="s">
        <v>17</v>
      </c>
      <c r="E973" s="1" t="s">
        <v>15</v>
      </c>
      <c r="F973" s="1" t="s">
        <v>2074</v>
      </c>
      <c r="G973" s="1" t="s">
        <v>1755</v>
      </c>
      <c r="H973" s="1">
        <v>154884</v>
      </c>
      <c r="I973" s="4">
        <v>0.1</v>
      </c>
      <c r="J973" s="1" t="s">
        <v>78</v>
      </c>
      <c r="K973" s="10"/>
    </row>
    <row r="974" spans="1:11" x14ac:dyDescent="0.2">
      <c r="A974" s="1" t="s">
        <v>1055</v>
      </c>
      <c r="B974" s="1" t="s">
        <v>33</v>
      </c>
      <c r="C974" s="1" t="s">
        <v>49</v>
      </c>
      <c r="D974" s="1" t="s">
        <v>17</v>
      </c>
      <c r="E974" s="1" t="s">
        <v>13</v>
      </c>
      <c r="F974" s="1" t="s">
        <v>2069</v>
      </c>
      <c r="G974" s="1" t="s">
        <v>2013</v>
      </c>
      <c r="H974" s="1">
        <v>96566</v>
      </c>
      <c r="I974" s="4">
        <v>0</v>
      </c>
      <c r="J974" s="1" t="s">
        <v>1088</v>
      </c>
      <c r="K974" s="10"/>
    </row>
    <row r="975" spans="1:11" x14ac:dyDescent="0.2">
      <c r="A975" s="1" t="s">
        <v>1056</v>
      </c>
      <c r="B975" s="1" t="s">
        <v>35</v>
      </c>
      <c r="C975" s="1" t="s">
        <v>49</v>
      </c>
      <c r="D975" s="1" t="s">
        <v>17</v>
      </c>
      <c r="E975" s="1" t="s">
        <v>23</v>
      </c>
      <c r="F975" s="1" t="s">
        <v>2062</v>
      </c>
      <c r="G975" s="1" t="s">
        <v>2014</v>
      </c>
      <c r="H975" s="1">
        <v>54994</v>
      </c>
      <c r="I975" s="4">
        <v>0</v>
      </c>
      <c r="J975" s="1" t="s">
        <v>1088</v>
      </c>
      <c r="K975" s="10"/>
    </row>
    <row r="976" spans="1:11" x14ac:dyDescent="0.2">
      <c r="A976" s="1" t="s">
        <v>1057</v>
      </c>
      <c r="B976" s="1" t="s">
        <v>42</v>
      </c>
      <c r="C976" s="1" t="s">
        <v>54</v>
      </c>
      <c r="D976" s="1" t="s">
        <v>12</v>
      </c>
      <c r="E976" s="1" t="s">
        <v>13</v>
      </c>
      <c r="F976" s="1" t="s">
        <v>2075</v>
      </c>
      <c r="G976" s="1" t="s">
        <v>2015</v>
      </c>
      <c r="H976" s="1">
        <v>61523</v>
      </c>
      <c r="I976" s="4">
        <v>0</v>
      </c>
      <c r="J976" s="1" t="s">
        <v>1088</v>
      </c>
      <c r="K976" s="10"/>
    </row>
    <row r="977" spans="1:11" x14ac:dyDescent="0.2">
      <c r="A977" s="1" t="s">
        <v>1058</v>
      </c>
      <c r="B977" s="1" t="s">
        <v>11</v>
      </c>
      <c r="C977" s="1" t="s">
        <v>75</v>
      </c>
      <c r="D977" s="1" t="s">
        <v>17</v>
      </c>
      <c r="E977" s="1" t="s">
        <v>22</v>
      </c>
      <c r="F977" s="1" t="s">
        <v>2062</v>
      </c>
      <c r="G977" s="1" t="s">
        <v>2016</v>
      </c>
      <c r="H977" s="1">
        <v>190512</v>
      </c>
      <c r="I977" s="4">
        <v>0.32</v>
      </c>
      <c r="J977" s="1" t="s">
        <v>1088</v>
      </c>
      <c r="K977" s="10"/>
    </row>
    <row r="978" spans="1:11" x14ac:dyDescent="0.2">
      <c r="A978" s="1" t="s">
        <v>1059</v>
      </c>
      <c r="B978" s="1" t="s">
        <v>39</v>
      </c>
      <c r="C978" s="1" t="s">
        <v>57</v>
      </c>
      <c r="D978" s="1" t="s">
        <v>12</v>
      </c>
      <c r="E978" s="1" t="s">
        <v>15</v>
      </c>
      <c r="F978" s="1" t="s">
        <v>2064</v>
      </c>
      <c r="G978" s="1" t="s">
        <v>2017</v>
      </c>
      <c r="H978" s="1">
        <v>124827</v>
      </c>
      <c r="I978" s="4">
        <v>0</v>
      </c>
      <c r="J978" s="1" t="s">
        <v>81</v>
      </c>
      <c r="K978" s="10"/>
    </row>
    <row r="979" spans="1:11" x14ac:dyDescent="0.2">
      <c r="A979" s="1" t="s">
        <v>1060</v>
      </c>
      <c r="B979" s="1" t="s">
        <v>29</v>
      </c>
      <c r="C979" s="1" t="s">
        <v>55</v>
      </c>
      <c r="D979" s="1" t="s">
        <v>17</v>
      </c>
      <c r="E979" s="1" t="s">
        <v>13</v>
      </c>
      <c r="F979" s="1" t="s">
        <v>2051</v>
      </c>
      <c r="G979" s="1" t="s">
        <v>2018</v>
      </c>
      <c r="H979" s="1">
        <v>101577</v>
      </c>
      <c r="I979" s="4">
        <v>0.05</v>
      </c>
      <c r="J979" s="1" t="s">
        <v>1084</v>
      </c>
      <c r="K979" s="10"/>
    </row>
    <row r="980" spans="1:11" x14ac:dyDescent="0.2">
      <c r="A980" s="1" t="s">
        <v>1061</v>
      </c>
      <c r="B980" s="1" t="s">
        <v>29</v>
      </c>
      <c r="C980" s="1" t="s">
        <v>55</v>
      </c>
      <c r="D980" s="1" t="s">
        <v>12</v>
      </c>
      <c r="E980" s="1" t="s">
        <v>23</v>
      </c>
      <c r="F980" s="1" t="s">
        <v>2065</v>
      </c>
      <c r="G980" s="1" t="s">
        <v>2019</v>
      </c>
      <c r="H980" s="1">
        <v>105223</v>
      </c>
      <c r="I980" s="4">
        <v>0.1</v>
      </c>
      <c r="J980" s="1" t="s">
        <v>1085</v>
      </c>
      <c r="K980" s="10"/>
    </row>
    <row r="981" spans="1:11" x14ac:dyDescent="0.2">
      <c r="A981" s="1" t="s">
        <v>1062</v>
      </c>
      <c r="B981" s="1" t="s">
        <v>43</v>
      </c>
      <c r="C981" s="1" t="s">
        <v>54</v>
      </c>
      <c r="D981" s="1" t="s">
        <v>17</v>
      </c>
      <c r="E981" s="1" t="s">
        <v>23</v>
      </c>
      <c r="F981" s="1" t="s">
        <v>2082</v>
      </c>
      <c r="G981" s="1" t="s">
        <v>2020</v>
      </c>
      <c r="H981" s="1">
        <v>94815</v>
      </c>
      <c r="I981" s="4">
        <v>0</v>
      </c>
      <c r="J981" s="1" t="s">
        <v>1084</v>
      </c>
      <c r="K981" s="10"/>
    </row>
    <row r="982" spans="1:11" x14ac:dyDescent="0.2">
      <c r="A982" s="1" t="s">
        <v>1063</v>
      </c>
      <c r="B982" s="1" t="s">
        <v>29</v>
      </c>
      <c r="C982" s="1" t="s">
        <v>59</v>
      </c>
      <c r="D982" s="1" t="s">
        <v>12</v>
      </c>
      <c r="E982" s="1" t="s">
        <v>15</v>
      </c>
      <c r="F982" s="1" t="s">
        <v>2053</v>
      </c>
      <c r="G982" s="1" t="s">
        <v>1346</v>
      </c>
      <c r="H982" s="1">
        <v>114893</v>
      </c>
      <c r="I982" s="4">
        <v>0.06</v>
      </c>
      <c r="J982" s="1" t="s">
        <v>82</v>
      </c>
      <c r="K982" s="10"/>
    </row>
    <row r="983" spans="1:11" x14ac:dyDescent="0.2">
      <c r="A983" s="1" t="s">
        <v>1064</v>
      </c>
      <c r="B983" s="1" t="s">
        <v>84</v>
      </c>
      <c r="C983" s="1" t="s">
        <v>61</v>
      </c>
      <c r="D983" s="1" t="s">
        <v>12</v>
      </c>
      <c r="E983" s="1" t="s">
        <v>23</v>
      </c>
      <c r="F983" s="1" t="s">
        <v>2072</v>
      </c>
      <c r="G983" s="1" t="s">
        <v>2021</v>
      </c>
      <c r="H983" s="1">
        <v>80622</v>
      </c>
      <c r="I983" s="4">
        <v>0</v>
      </c>
      <c r="J983" s="1" t="s">
        <v>1087</v>
      </c>
      <c r="K983" s="10"/>
    </row>
    <row r="984" spans="1:11" x14ac:dyDescent="0.2">
      <c r="A984" s="1" t="s">
        <v>1065</v>
      </c>
      <c r="B984" s="1" t="s">
        <v>11</v>
      </c>
      <c r="C984" s="1" t="s">
        <v>68</v>
      </c>
      <c r="D984" s="1" t="s">
        <v>12</v>
      </c>
      <c r="E984" s="1" t="s">
        <v>15</v>
      </c>
      <c r="F984" s="1" t="s">
        <v>2051</v>
      </c>
      <c r="G984" s="1" t="s">
        <v>2022</v>
      </c>
      <c r="H984" s="1">
        <v>246589</v>
      </c>
      <c r="I984" s="4">
        <v>0.33</v>
      </c>
      <c r="J984" s="1" t="s">
        <v>1085</v>
      </c>
      <c r="K984" s="10"/>
    </row>
    <row r="985" spans="1:11" x14ac:dyDescent="0.2">
      <c r="A985" s="1" t="s">
        <v>1066</v>
      </c>
      <c r="B985" s="1" t="s">
        <v>29</v>
      </c>
      <c r="C985" s="1" t="s">
        <v>61</v>
      </c>
      <c r="D985" s="1" t="s">
        <v>17</v>
      </c>
      <c r="E985" s="1" t="s">
        <v>15</v>
      </c>
      <c r="F985" s="1" t="s">
        <v>2084</v>
      </c>
      <c r="G985" s="1" t="s">
        <v>1252</v>
      </c>
      <c r="H985" s="1">
        <v>119397</v>
      </c>
      <c r="I985" s="4">
        <v>0.09</v>
      </c>
      <c r="J985" s="1" t="s">
        <v>81</v>
      </c>
      <c r="K985" s="10"/>
    </row>
    <row r="986" spans="1:11" x14ac:dyDescent="0.2">
      <c r="A986" s="1" t="s">
        <v>1067</v>
      </c>
      <c r="B986" s="1" t="s">
        <v>21</v>
      </c>
      <c r="C986" s="1" t="s">
        <v>53</v>
      </c>
      <c r="D986" s="1" t="s">
        <v>12</v>
      </c>
      <c r="E986" s="1" t="s">
        <v>15</v>
      </c>
      <c r="F986" s="1" t="s">
        <v>2053</v>
      </c>
      <c r="G986" s="1" t="s">
        <v>2023</v>
      </c>
      <c r="H986" s="1">
        <v>150666</v>
      </c>
      <c r="I986" s="4">
        <v>0.23</v>
      </c>
      <c r="J986" s="1" t="s">
        <v>82</v>
      </c>
      <c r="K986" s="10"/>
    </row>
    <row r="987" spans="1:11" x14ac:dyDescent="0.2">
      <c r="A987" s="1" t="s">
        <v>1068</v>
      </c>
      <c r="B987" s="1" t="s">
        <v>28</v>
      </c>
      <c r="C987" s="1" t="s">
        <v>49</v>
      </c>
      <c r="D987" s="1" t="s">
        <v>12</v>
      </c>
      <c r="E987" s="1" t="s">
        <v>13</v>
      </c>
      <c r="F987" s="1" t="s">
        <v>2077</v>
      </c>
      <c r="G987" s="1" t="s">
        <v>2024</v>
      </c>
      <c r="H987" s="1">
        <v>148035</v>
      </c>
      <c r="I987" s="4">
        <v>0.14000000000000001</v>
      </c>
      <c r="J987" s="1" t="s">
        <v>1085</v>
      </c>
      <c r="K987" s="10"/>
    </row>
    <row r="988" spans="1:11" x14ac:dyDescent="0.2">
      <c r="A988" s="1" t="s">
        <v>1069</v>
      </c>
      <c r="B988" s="1" t="s">
        <v>21</v>
      </c>
      <c r="C988" s="1" t="s">
        <v>73</v>
      </c>
      <c r="D988" s="1" t="s">
        <v>17</v>
      </c>
      <c r="E988" s="1" t="s">
        <v>15</v>
      </c>
      <c r="F988" s="1" t="s">
        <v>2080</v>
      </c>
      <c r="G988" s="1" t="s">
        <v>2025</v>
      </c>
      <c r="H988" s="1">
        <v>158898</v>
      </c>
      <c r="I988" s="4">
        <v>0.18</v>
      </c>
      <c r="J988" s="1" t="s">
        <v>1086</v>
      </c>
      <c r="K988" s="10"/>
    </row>
    <row r="989" spans="1:11" x14ac:dyDescent="0.2">
      <c r="A989" s="1" t="s">
        <v>1070</v>
      </c>
      <c r="B989" s="1" t="s">
        <v>47</v>
      </c>
      <c r="C989" s="1" t="s">
        <v>66</v>
      </c>
      <c r="D989" s="1" t="s">
        <v>12</v>
      </c>
      <c r="E989" s="1" t="s">
        <v>15</v>
      </c>
      <c r="F989" s="1" t="s">
        <v>2062</v>
      </c>
      <c r="G989" s="1" t="s">
        <v>2026</v>
      </c>
      <c r="H989" s="1">
        <v>89659</v>
      </c>
      <c r="I989" s="4">
        <v>0</v>
      </c>
      <c r="J989" s="1" t="s">
        <v>81</v>
      </c>
      <c r="K989" s="10"/>
    </row>
    <row r="990" spans="1:11" x14ac:dyDescent="0.2">
      <c r="A990" s="1" t="s">
        <v>1071</v>
      </c>
      <c r="B990" s="1" t="s">
        <v>21</v>
      </c>
      <c r="C990" s="1" t="s">
        <v>64</v>
      </c>
      <c r="D990" s="1" t="s">
        <v>12</v>
      </c>
      <c r="E990" s="1" t="s">
        <v>13</v>
      </c>
      <c r="F990" s="1" t="s">
        <v>2085</v>
      </c>
      <c r="G990" s="1" t="s">
        <v>2027</v>
      </c>
      <c r="H990" s="1">
        <v>171487</v>
      </c>
      <c r="I990" s="4">
        <v>0.23</v>
      </c>
      <c r="J990" s="1" t="s">
        <v>1085</v>
      </c>
      <c r="K990" s="10"/>
    </row>
    <row r="991" spans="1:11" x14ac:dyDescent="0.2">
      <c r="A991" s="1" t="s">
        <v>1072</v>
      </c>
      <c r="B991" s="1" t="s">
        <v>11</v>
      </c>
      <c r="C991" s="1" t="s">
        <v>63</v>
      </c>
      <c r="D991" s="1" t="s">
        <v>12</v>
      </c>
      <c r="E991" s="1" t="s">
        <v>23</v>
      </c>
      <c r="F991" s="1" t="s">
        <v>2066</v>
      </c>
      <c r="G991" s="1" t="s">
        <v>2028</v>
      </c>
      <c r="H991" s="1">
        <v>258498</v>
      </c>
      <c r="I991" s="4">
        <v>0.35</v>
      </c>
      <c r="J991" s="1" t="s">
        <v>1088</v>
      </c>
      <c r="K991" s="10"/>
    </row>
    <row r="992" spans="1:11" x14ac:dyDescent="0.2">
      <c r="A992" s="1" t="s">
        <v>1073</v>
      </c>
      <c r="B992" s="1" t="s">
        <v>28</v>
      </c>
      <c r="C992" s="1" t="s">
        <v>49</v>
      </c>
      <c r="D992" s="1" t="s">
        <v>17</v>
      </c>
      <c r="E992" s="1" t="s">
        <v>15</v>
      </c>
      <c r="F992" s="1" t="s">
        <v>2064</v>
      </c>
      <c r="G992" s="1" t="s">
        <v>1891</v>
      </c>
      <c r="H992" s="1">
        <v>146961</v>
      </c>
      <c r="I992" s="4">
        <v>0.11</v>
      </c>
      <c r="J992" s="1" t="s">
        <v>1088</v>
      </c>
      <c r="K992" s="10"/>
    </row>
    <row r="993" spans="1:11" x14ac:dyDescent="0.2">
      <c r="A993" s="1" t="s">
        <v>1074</v>
      </c>
      <c r="B993" s="1" t="s">
        <v>36</v>
      </c>
      <c r="C993" s="1" t="s">
        <v>70</v>
      </c>
      <c r="D993" s="1" t="s">
        <v>17</v>
      </c>
      <c r="E993" s="1" t="s">
        <v>23</v>
      </c>
      <c r="F993" s="1" t="s">
        <v>2082</v>
      </c>
      <c r="G993" s="1" t="s">
        <v>2029</v>
      </c>
      <c r="H993" s="1">
        <v>85369</v>
      </c>
      <c r="I993" s="4">
        <v>0</v>
      </c>
      <c r="J993" s="1" t="s">
        <v>79</v>
      </c>
      <c r="K993" s="10"/>
    </row>
    <row r="994" spans="1:11" x14ac:dyDescent="0.2">
      <c r="A994" s="1" t="s">
        <v>1075</v>
      </c>
      <c r="B994" s="1" t="s">
        <v>24</v>
      </c>
      <c r="C994" s="1" t="s">
        <v>50</v>
      </c>
      <c r="D994" s="1" t="s">
        <v>17</v>
      </c>
      <c r="E994" s="1" t="s">
        <v>13</v>
      </c>
      <c r="F994" s="1" t="s">
        <v>2070</v>
      </c>
      <c r="G994" s="1" t="s">
        <v>2030</v>
      </c>
      <c r="H994" s="1">
        <v>67489</v>
      </c>
      <c r="I994" s="4">
        <v>0</v>
      </c>
      <c r="J994" s="1" t="s">
        <v>1084</v>
      </c>
      <c r="K994" s="10"/>
    </row>
    <row r="995" spans="1:11" x14ac:dyDescent="0.2">
      <c r="A995" s="1" t="s">
        <v>1076</v>
      </c>
      <c r="B995" s="1" t="s">
        <v>21</v>
      </c>
      <c r="C995" s="1" t="s">
        <v>50</v>
      </c>
      <c r="D995" s="1" t="s">
        <v>12</v>
      </c>
      <c r="E995" s="1" t="s">
        <v>13</v>
      </c>
      <c r="F995" s="1" t="s">
        <v>2077</v>
      </c>
      <c r="G995" s="1" t="s">
        <v>2031</v>
      </c>
      <c r="H995" s="1">
        <v>166259</v>
      </c>
      <c r="I995" s="4">
        <v>0.17</v>
      </c>
      <c r="J995" s="1" t="s">
        <v>1084</v>
      </c>
      <c r="K995" s="10"/>
    </row>
    <row r="996" spans="1:11" x14ac:dyDescent="0.2">
      <c r="A996" s="1" t="s">
        <v>1077</v>
      </c>
      <c r="B996" s="1" t="s">
        <v>35</v>
      </c>
      <c r="C996" s="1" t="s">
        <v>54</v>
      </c>
      <c r="D996" s="1" t="s">
        <v>12</v>
      </c>
      <c r="E996" s="1" t="s">
        <v>15</v>
      </c>
      <c r="F996" s="1" t="s">
        <v>2047</v>
      </c>
      <c r="G996" s="1" t="s">
        <v>2032</v>
      </c>
      <c r="H996" s="1">
        <v>47032</v>
      </c>
      <c r="I996" s="4">
        <v>0</v>
      </c>
      <c r="J996" s="1" t="s">
        <v>1088</v>
      </c>
      <c r="K996" s="10"/>
    </row>
    <row r="997" spans="1:11" x14ac:dyDescent="0.2">
      <c r="A997" s="1" t="s">
        <v>1078</v>
      </c>
      <c r="B997" s="1" t="s">
        <v>84</v>
      </c>
      <c r="C997" s="1" t="s">
        <v>61</v>
      </c>
      <c r="D997" s="1" t="s">
        <v>17</v>
      </c>
      <c r="E997" s="1" t="s">
        <v>13</v>
      </c>
      <c r="F997" s="1" t="s">
        <v>2076</v>
      </c>
      <c r="G997" s="1" t="s">
        <v>2033</v>
      </c>
      <c r="H997" s="1">
        <v>98427</v>
      </c>
      <c r="I997" s="4">
        <v>0</v>
      </c>
      <c r="J997" s="1" t="s">
        <v>1088</v>
      </c>
      <c r="K997" s="10"/>
    </row>
    <row r="998" spans="1:11" x14ac:dyDescent="0.2">
      <c r="A998" s="1" t="s">
        <v>1079</v>
      </c>
      <c r="B998" s="1" t="s">
        <v>31</v>
      </c>
      <c r="C998" s="1" t="s">
        <v>51</v>
      </c>
      <c r="D998" s="1" t="s">
        <v>12</v>
      </c>
      <c r="E998" s="1" t="s">
        <v>15</v>
      </c>
      <c r="F998" s="1" t="s">
        <v>2065</v>
      </c>
      <c r="G998" s="1" t="s">
        <v>2034</v>
      </c>
      <c r="H998" s="1">
        <v>47387</v>
      </c>
      <c r="I998" s="4">
        <v>0</v>
      </c>
      <c r="J998" s="1" t="s">
        <v>82</v>
      </c>
      <c r="K998" s="10"/>
    </row>
    <row r="999" spans="1:11" x14ac:dyDescent="0.2">
      <c r="A999" s="1" t="s">
        <v>1080</v>
      </c>
      <c r="B999" s="1" t="s">
        <v>21</v>
      </c>
      <c r="C999" s="1" t="s">
        <v>61</v>
      </c>
      <c r="D999" s="1" t="s">
        <v>17</v>
      </c>
      <c r="E999" s="1" t="s">
        <v>15</v>
      </c>
      <c r="F999" s="1" t="s">
        <v>2058</v>
      </c>
      <c r="G999" s="1" t="s">
        <v>2035</v>
      </c>
      <c r="H999" s="1">
        <v>176710</v>
      </c>
      <c r="I999" s="4">
        <v>0.15</v>
      </c>
      <c r="J999" s="1" t="s">
        <v>1086</v>
      </c>
      <c r="K999" s="10"/>
    </row>
    <row r="1000" spans="1:11" x14ac:dyDescent="0.2">
      <c r="A1000" s="1" t="s">
        <v>1081</v>
      </c>
      <c r="B1000" s="1" t="s">
        <v>84</v>
      </c>
      <c r="C1000" s="1" t="s">
        <v>51</v>
      </c>
      <c r="D1000" s="1" t="s">
        <v>12</v>
      </c>
      <c r="E1000" s="1" t="s">
        <v>15</v>
      </c>
      <c r="F1000" s="1" t="s">
        <v>2076</v>
      </c>
      <c r="G1000" s="1" t="s">
        <v>2036</v>
      </c>
      <c r="H1000" s="1">
        <v>95960</v>
      </c>
      <c r="I1000" s="4">
        <v>0</v>
      </c>
      <c r="J1000" s="1" t="s">
        <v>82</v>
      </c>
      <c r="K1000" s="10"/>
    </row>
    <row r="1001" spans="1:11" x14ac:dyDescent="0.2">
      <c r="A1001" s="1" t="s">
        <v>1082</v>
      </c>
      <c r="B1001" s="1" t="s">
        <v>11</v>
      </c>
      <c r="C1001" s="1" t="s">
        <v>76</v>
      </c>
      <c r="D1001" s="2" t="s">
        <v>12</v>
      </c>
      <c r="E1001" s="2" t="s">
        <v>15</v>
      </c>
      <c r="F1001" s="1" t="s">
        <v>2067</v>
      </c>
      <c r="G1001" s="1" t="s">
        <v>2037</v>
      </c>
      <c r="H1001" s="2">
        <v>216195</v>
      </c>
      <c r="I1001" s="5">
        <v>0.31</v>
      </c>
      <c r="J1001" s="1" t="s">
        <v>1086</v>
      </c>
      <c r="K1001" s="11"/>
    </row>
    <row r="1002" spans="1:11" x14ac:dyDescent="0.2">
      <c r="A1002" s="1" t="s">
        <v>2099</v>
      </c>
      <c r="B1002" s="1" t="s">
        <v>11</v>
      </c>
      <c r="C1002" s="1" t="s">
        <v>76</v>
      </c>
      <c r="D1002" s="2" t="s">
        <v>12</v>
      </c>
      <c r="E1002" s="2" t="s">
        <v>15</v>
      </c>
      <c r="F1002" s="1" t="s">
        <v>2067</v>
      </c>
      <c r="G1002" s="1" t="s">
        <v>1421</v>
      </c>
      <c r="H1002" s="2">
        <v>216195</v>
      </c>
      <c r="I1002" s="5">
        <v>0.31</v>
      </c>
      <c r="J1002" s="1" t="s">
        <v>1086</v>
      </c>
      <c r="K1002" s="11"/>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4C818-E04A-A149-B3EC-29AABBE25383}">
  <sheetPr>
    <tabColor theme="7"/>
  </sheetPr>
  <dimension ref="A1:AF1001"/>
  <sheetViews>
    <sheetView topLeftCell="G1" zoomScale="140" zoomScaleNormal="140" workbookViewId="0">
      <selection activeCell="O17" sqref="O17"/>
    </sheetView>
  </sheetViews>
  <sheetFormatPr baseColWidth="10" defaultRowHeight="15" x14ac:dyDescent="0.2"/>
  <cols>
    <col min="1" max="1" width="25.1640625" bestFit="1" customWidth="1"/>
    <col min="2" max="2" width="9.1640625" bestFit="1" customWidth="1"/>
    <col min="3" max="3" width="11.33203125" bestFit="1" customWidth="1"/>
    <col min="4" max="4" width="14" bestFit="1" customWidth="1"/>
    <col min="5" max="6" width="25.1640625" customWidth="1"/>
    <col min="7" max="7" width="24.1640625" bestFit="1" customWidth="1"/>
    <col min="8" max="8" width="36.33203125" bestFit="1" customWidth="1"/>
    <col min="9" max="9" width="9.1640625" bestFit="1" customWidth="1"/>
    <col min="10" max="10" width="9.6640625" bestFit="1" customWidth="1"/>
    <col min="11" max="11" width="29" bestFit="1" customWidth="1"/>
    <col min="12" max="12" width="6.6640625" bestFit="1" customWidth="1"/>
    <col min="13" max="13" width="8.6640625" bestFit="1" customWidth="1"/>
    <col min="14" max="14" width="3.83203125" bestFit="1" customWidth="1"/>
    <col min="15" max="15" width="9.1640625" bestFit="1" customWidth="1"/>
    <col min="16" max="16" width="6.33203125" bestFit="1" customWidth="1"/>
    <col min="17" max="17" width="11.83203125" bestFit="1" customWidth="1"/>
    <col min="18" max="18" width="10.1640625" bestFit="1" customWidth="1"/>
    <col min="19" max="19" width="9.83203125" bestFit="1" customWidth="1"/>
    <col min="20" max="20" width="12" bestFit="1" customWidth="1"/>
    <col min="21" max="21" width="12" customWidth="1"/>
    <col min="22" max="22" width="9.83203125" bestFit="1" customWidth="1"/>
    <col min="23" max="23" width="8" bestFit="1" customWidth="1"/>
    <col min="24" max="24" width="11.5" bestFit="1" customWidth="1"/>
    <col min="25" max="25" width="8" style="6" bestFit="1" customWidth="1"/>
    <col min="26" max="26" width="17.1640625" bestFit="1" customWidth="1"/>
    <col min="27" max="29" width="17.1640625" customWidth="1"/>
    <col min="30" max="30" width="7.83203125" bestFit="1" customWidth="1"/>
    <col min="32" max="32" width="12.5" bestFit="1" customWidth="1"/>
  </cols>
  <sheetData>
    <row r="1" spans="1:32" x14ac:dyDescent="0.2">
      <c r="A1" s="7" t="s">
        <v>86</v>
      </c>
      <c r="B1" t="s">
        <v>2040</v>
      </c>
      <c r="C1" t="s">
        <v>2039</v>
      </c>
      <c r="D1" s="7" t="s">
        <v>0</v>
      </c>
      <c r="E1" s="7" t="s">
        <v>2091</v>
      </c>
      <c r="F1" s="7" t="s">
        <v>2092</v>
      </c>
      <c r="G1" s="7" t="s">
        <v>1</v>
      </c>
      <c r="H1" s="7" t="s">
        <v>2</v>
      </c>
      <c r="I1" t="s">
        <v>2040</v>
      </c>
      <c r="J1" s="7" t="s">
        <v>2041</v>
      </c>
      <c r="K1" s="7" t="s">
        <v>2038</v>
      </c>
      <c r="L1" s="7" t="s">
        <v>3</v>
      </c>
      <c r="M1" s="7" t="s">
        <v>4</v>
      </c>
      <c r="N1" s="7" t="s">
        <v>5</v>
      </c>
      <c r="O1" t="s">
        <v>2088</v>
      </c>
      <c r="P1" t="s">
        <v>2090</v>
      </c>
      <c r="Q1" t="s">
        <v>2089</v>
      </c>
      <c r="R1" s="7" t="s">
        <v>6</v>
      </c>
      <c r="S1" t="s">
        <v>2043</v>
      </c>
      <c r="T1" t="s">
        <v>2044</v>
      </c>
      <c r="U1" s="7" t="s">
        <v>6</v>
      </c>
      <c r="V1" s="7" t="s">
        <v>2045</v>
      </c>
      <c r="W1" s="7" t="s">
        <v>2046</v>
      </c>
      <c r="X1" s="7" t="s">
        <v>7</v>
      </c>
      <c r="Y1" s="8" t="s">
        <v>8</v>
      </c>
      <c r="Z1" s="7" t="s">
        <v>10</v>
      </c>
      <c r="AA1" t="s">
        <v>2042</v>
      </c>
      <c r="AB1" s="7" t="s">
        <v>10</v>
      </c>
      <c r="AC1" s="7" t="s">
        <v>9</v>
      </c>
      <c r="AE1" s="12" t="s">
        <v>2097</v>
      </c>
      <c r="AF1" s="12" t="s">
        <v>2098</v>
      </c>
    </row>
    <row r="2" spans="1:32" x14ac:dyDescent="0.2">
      <c r="A2" t="str">
        <f>TRIM(SUBSTITUTE(SUBSTITUTE('Raw Data Copy'!A2,"Ø","0"),"-",""))</f>
        <v>Emily Davis E02387</v>
      </c>
      <c r="B2">
        <f>FIND(" ",A2,1)</f>
        <v>6</v>
      </c>
      <c r="C2">
        <f>FIND(" ",A2,B2+1)</f>
        <v>12</v>
      </c>
      <c r="D2" t="str">
        <f>MID(A2,C2+1,99)</f>
        <v>E02387</v>
      </c>
      <c r="E2" t="str">
        <f>LEFT(A2,B2-1)</f>
        <v>Emily</v>
      </c>
      <c r="F2" t="str">
        <f>MID(A2,B2+1,C2-B2-1)</f>
        <v>Davis</v>
      </c>
      <c r="G2" t="str">
        <f>SUBSTITUTE('Raw Data Copy'!B2,"S A", "Sr. A")</f>
        <v>Sr. Manger</v>
      </c>
      <c r="H2" t="str">
        <f>TRIM(SUBSTITUTE('Raw Data Copy'!C2,"/",""))</f>
        <v>IT Research &amp; Development</v>
      </c>
      <c r="I2">
        <f>FIND(" ",H2,1)</f>
        <v>3</v>
      </c>
      <c r="J2" t="str">
        <f>LEFT(H2,I2-1)</f>
        <v>IT</v>
      </c>
      <c r="K2" t="str">
        <f>MID(H2,I2+1,99)</f>
        <v>Research &amp; Development</v>
      </c>
      <c r="L2" t="str">
        <f>'Raw Data Copy'!D2</f>
        <v>Female</v>
      </c>
      <c r="M2" t="str">
        <f>'Raw Data Copy'!E2</f>
        <v>Black</v>
      </c>
      <c r="N2">
        <f>VALUE(SUBSTITUTE('Raw Data Copy'!F2,CHAR(202),""))</f>
        <v>55</v>
      </c>
      <c r="O2" t="b">
        <f>ISNUMBER(N2)</f>
        <v>1</v>
      </c>
      <c r="P2">
        <f>LEN(N2)</f>
        <v>2</v>
      </c>
      <c r="Q2">
        <f>CODE(RIGHT(N2,1))</f>
        <v>53</v>
      </c>
      <c r="R2" t="str">
        <f>'Raw Data Copy'!G2</f>
        <v>4.8.2016</v>
      </c>
      <c r="S2">
        <f>FIND(".",R2,1)</f>
        <v>2</v>
      </c>
      <c r="T2">
        <f>FIND(".",R2,S2+1)</f>
        <v>4</v>
      </c>
      <c r="U2" s="9">
        <f>DATE(RIGHT(R2,4),LEFT(R2,S2-1),MID(R2,S2+1,T2-S2-1))</f>
        <v>42468</v>
      </c>
      <c r="V2" s="9" t="str">
        <f>TEXT(U2,"mmmm")</f>
        <v>April</v>
      </c>
      <c r="W2" s="9" t="str">
        <f>TEXT(U2,"yyyy")</f>
        <v>2016</v>
      </c>
      <c r="X2" t="str">
        <f>DOLLAR('Raw Data Copy'!H2,0)</f>
        <v>$141,604</v>
      </c>
      <c r="Y2" s="6">
        <f>'Raw Data Copy'!I2</f>
        <v>0.15</v>
      </c>
      <c r="Z2" t="str">
        <f>'Raw Data Copy'!J2</f>
        <v>Seattle, U.S.</v>
      </c>
      <c r="AA2">
        <f>FIND(",",Z2,1)</f>
        <v>8</v>
      </c>
      <c r="AB2" t="str">
        <f>LEFT(Z2,AA2-1)</f>
        <v>Seattle</v>
      </c>
      <c r="AC2" t="str">
        <f>SUBSTITUTE(MID(Z2,AA2+2,99),"U.S.","United States")</f>
        <v>United States</v>
      </c>
      <c r="AE2">
        <f>COUNTIFS($A$2:$A$1001,"&lt;="&amp;A2)</f>
        <v>316</v>
      </c>
      <c r="AF2">
        <f>MATCH(ROW()-1,$AE$2:$AE$1001,0)</f>
        <v>983</v>
      </c>
    </row>
    <row r="3" spans="1:32" x14ac:dyDescent="0.2">
      <c r="A3" t="str">
        <f>TRIM(SUBSTITUTE(SUBSTITUTE('Raw Data Copy'!A3,"Ø","0"),"-",""))</f>
        <v>Theodore Dinh E04105</v>
      </c>
      <c r="B3">
        <f t="shared" ref="B3:B66" si="0">FIND(" ",A3,1)</f>
        <v>9</v>
      </c>
      <c r="C3">
        <f t="shared" ref="C3:C66" si="1">FIND(" ",A3,B3+1)</f>
        <v>14</v>
      </c>
      <c r="D3" t="str">
        <f t="shared" ref="D3:D66" si="2">MID(A3,C3+1,99)</f>
        <v>E04105</v>
      </c>
      <c r="E3" t="str">
        <f t="shared" ref="E3:E66" si="3">LEFT(A3,B3-1)</f>
        <v>Theodore</v>
      </c>
      <c r="F3" t="str">
        <f t="shared" ref="F3:F66" si="4">MID(A3,B3+1,C3-B3-1)</f>
        <v>Dinh</v>
      </c>
      <c r="G3" t="str">
        <f>SUBSTITUTE('Raw Data Copy'!B3,"S A", "Sr. A")</f>
        <v>Technical Architect</v>
      </c>
      <c r="H3" t="str">
        <f>TRIM(SUBSTITUTE('Raw Data Copy'!C3,"/",""))</f>
        <v>IT Manufacturing</v>
      </c>
      <c r="I3">
        <f t="shared" ref="I3:I66" si="5">FIND(" ",H3,1)</f>
        <v>3</v>
      </c>
      <c r="J3" t="str">
        <f t="shared" ref="J3:J66" si="6">LEFT(H3,I3-1)</f>
        <v>IT</v>
      </c>
      <c r="K3" t="str">
        <f t="shared" ref="K3:K66" si="7">MID(H3,I3+1,99)</f>
        <v>Manufacturing</v>
      </c>
      <c r="L3" t="str">
        <f>'Raw Data Copy'!D3</f>
        <v>Male</v>
      </c>
      <c r="M3" t="str">
        <f>'Raw Data Copy'!E3</f>
        <v>Asian</v>
      </c>
      <c r="N3">
        <f>VALUE(SUBSTITUTE('Raw Data Copy'!F3,CHAR(202),""))</f>
        <v>59</v>
      </c>
      <c r="O3" t="b">
        <f t="shared" ref="O3:O66" si="8">ISNUMBER(N3)</f>
        <v>1</v>
      </c>
      <c r="P3">
        <f t="shared" ref="P3:P66" si="9">LEN(N3)</f>
        <v>2</v>
      </c>
      <c r="Q3">
        <f t="shared" ref="Q3:Q66" si="10">CODE(RIGHT(N3,1))</f>
        <v>57</v>
      </c>
      <c r="R3" t="str">
        <f>'Raw Data Copy'!G3</f>
        <v>11.29.1997</v>
      </c>
      <c r="S3">
        <f t="shared" ref="S3:S66" si="11">FIND(".",R3,1)</f>
        <v>3</v>
      </c>
      <c r="T3">
        <f t="shared" ref="T3:T66" si="12">FIND(".",R3,S3+1)</f>
        <v>6</v>
      </c>
      <c r="U3" s="9">
        <f t="shared" ref="U3:U66" si="13">DATE(RIGHT(R3,4),LEFT(R3,S3-1),MID(R3,S3+1,T3-S3-1))</f>
        <v>35763</v>
      </c>
      <c r="V3" s="9" t="str">
        <f t="shared" ref="V3:V66" si="14">TEXT(U3,"mmmm")</f>
        <v>November</v>
      </c>
      <c r="W3" s="9" t="str">
        <f t="shared" ref="W3:W66" si="15">TEXT(U3,"yyyy")</f>
        <v>1997</v>
      </c>
      <c r="X3" t="str">
        <f>DOLLAR('Raw Data Copy'!H3,0)</f>
        <v>$99,975</v>
      </c>
      <c r="Y3" s="6">
        <f>'Raw Data Copy'!I3</f>
        <v>0</v>
      </c>
      <c r="Z3" t="str">
        <f>'Raw Data Copy'!J3</f>
        <v>Chongqing, China</v>
      </c>
      <c r="AA3">
        <f t="shared" ref="AA3:AA66" si="16">FIND(",",Z3,1)</f>
        <v>10</v>
      </c>
      <c r="AB3" t="str">
        <f t="shared" ref="AB3:AB66" si="17">LEFT(Z3,AA3-1)</f>
        <v>Chongqing</v>
      </c>
      <c r="AC3" t="str">
        <f t="shared" ref="AC3:AC66" si="18">SUBSTITUTE(MID(Z3,AA3+2,99),"U.S.","United States")</f>
        <v>China</v>
      </c>
      <c r="AE3">
        <f t="shared" ref="AE3:AE66" si="19">COUNTIFS($A$2:$A$1001,"&lt;="&amp;A3)</f>
        <v>949</v>
      </c>
      <c r="AF3">
        <f t="shared" ref="AF3:AF66" si="20">MATCH(ROW()-1,$AE$2:$AE$1001,0)</f>
        <v>739</v>
      </c>
    </row>
    <row r="4" spans="1:32" x14ac:dyDescent="0.2">
      <c r="A4" t="str">
        <f>TRIM(SUBSTITUTE(SUBSTITUTE('Raw Data Copy'!A4,"Ø","0"),"-",""))</f>
        <v>Luna Sanders E02572</v>
      </c>
      <c r="B4">
        <f t="shared" si="0"/>
        <v>5</v>
      </c>
      <c r="C4">
        <f t="shared" si="1"/>
        <v>13</v>
      </c>
      <c r="D4" t="str">
        <f t="shared" si="2"/>
        <v>E02572</v>
      </c>
      <c r="E4" t="str">
        <f t="shared" si="3"/>
        <v>Luna</v>
      </c>
      <c r="F4" t="str">
        <f t="shared" si="4"/>
        <v>Sanders</v>
      </c>
      <c r="G4" t="str">
        <f>SUBSTITUTE('Raw Data Copy'!B4,"S A", "Sr. A")</f>
        <v>Director</v>
      </c>
      <c r="H4" t="str">
        <f>TRIM(SUBSTITUTE('Raw Data Copy'!C4,"/",""))</f>
        <v>Finance Speciality Products</v>
      </c>
      <c r="I4">
        <f t="shared" si="5"/>
        <v>8</v>
      </c>
      <c r="J4" t="str">
        <f t="shared" si="6"/>
        <v>Finance</v>
      </c>
      <c r="K4" t="str">
        <f t="shared" si="7"/>
        <v>Speciality Products</v>
      </c>
      <c r="L4" t="str">
        <f>'Raw Data Copy'!D4</f>
        <v>Female</v>
      </c>
      <c r="M4" t="str">
        <f>'Raw Data Copy'!E4</f>
        <v>Caucasian</v>
      </c>
      <c r="N4">
        <f>VALUE(SUBSTITUTE('Raw Data Copy'!F4,CHAR(202),""))</f>
        <v>50</v>
      </c>
      <c r="O4" t="b">
        <f t="shared" si="8"/>
        <v>1</v>
      </c>
      <c r="P4">
        <f t="shared" si="9"/>
        <v>2</v>
      </c>
      <c r="Q4">
        <f t="shared" si="10"/>
        <v>48</v>
      </c>
      <c r="R4" t="str">
        <f>'Raw Data Copy'!G4</f>
        <v>10.26.2006</v>
      </c>
      <c r="S4">
        <f t="shared" si="11"/>
        <v>3</v>
      </c>
      <c r="T4">
        <f t="shared" si="12"/>
        <v>6</v>
      </c>
      <c r="U4" s="9">
        <f t="shared" si="13"/>
        <v>39016</v>
      </c>
      <c r="V4" s="9" t="str">
        <f t="shared" si="14"/>
        <v>October</v>
      </c>
      <c r="W4" s="9" t="str">
        <f t="shared" si="15"/>
        <v>2006</v>
      </c>
      <c r="X4" t="str">
        <f>DOLLAR('Raw Data Copy'!H4,0)</f>
        <v>$163,099</v>
      </c>
      <c r="Y4" s="6">
        <f>'Raw Data Copy'!I4</f>
        <v>0.2</v>
      </c>
      <c r="Z4" t="str">
        <f>'Raw Data Copy'!J4</f>
        <v>Chicago, U.S.</v>
      </c>
      <c r="AA4">
        <f t="shared" si="16"/>
        <v>8</v>
      </c>
      <c r="AB4" t="str">
        <f t="shared" si="17"/>
        <v>Chicago</v>
      </c>
      <c r="AC4" t="str">
        <f t="shared" si="18"/>
        <v>United States</v>
      </c>
      <c r="AE4">
        <f t="shared" si="19"/>
        <v>683</v>
      </c>
      <c r="AF4">
        <f t="shared" si="20"/>
        <v>955</v>
      </c>
    </row>
    <row r="5" spans="1:32" x14ac:dyDescent="0.2">
      <c r="A5" t="str">
        <f>TRIM(SUBSTITUTE(SUBSTITUTE('Raw Data Copy'!A5,"Ø","0"),"-",""))</f>
        <v>Penelope Jordan E02832</v>
      </c>
      <c r="B5">
        <f t="shared" si="0"/>
        <v>9</v>
      </c>
      <c r="C5">
        <f t="shared" si="1"/>
        <v>16</v>
      </c>
      <c r="D5" t="str">
        <f t="shared" si="2"/>
        <v>E02832</v>
      </c>
      <c r="E5" t="str">
        <f t="shared" si="3"/>
        <v>Penelope</v>
      </c>
      <c r="F5" t="str">
        <f t="shared" si="4"/>
        <v>Jordan</v>
      </c>
      <c r="G5" t="str">
        <f>SUBSTITUTE('Raw Data Copy'!B5,"S A", "Sr. A")</f>
        <v>Computer Systems Manager</v>
      </c>
      <c r="H5" t="str">
        <f>TRIM(SUBSTITUTE('Raw Data Copy'!C5,"/",""))</f>
        <v>IT Manufacturing</v>
      </c>
      <c r="I5">
        <f t="shared" si="5"/>
        <v>3</v>
      </c>
      <c r="J5" t="str">
        <f t="shared" si="6"/>
        <v>IT</v>
      </c>
      <c r="K5" t="str">
        <f t="shared" si="7"/>
        <v>Manufacturing</v>
      </c>
      <c r="L5" t="str">
        <f>'Raw Data Copy'!D5</f>
        <v>Female</v>
      </c>
      <c r="M5" t="str">
        <f>'Raw Data Copy'!E5</f>
        <v>Caucasian</v>
      </c>
      <c r="N5">
        <f>VALUE(SUBSTITUTE('Raw Data Copy'!F5,CHAR(202),""))</f>
        <v>26</v>
      </c>
      <c r="O5" t="b">
        <f t="shared" si="8"/>
        <v>1</v>
      </c>
      <c r="P5">
        <f t="shared" si="9"/>
        <v>2</v>
      </c>
      <c r="Q5">
        <f t="shared" si="10"/>
        <v>54</v>
      </c>
      <c r="R5" t="str">
        <f>'Raw Data Copy'!G5</f>
        <v>9.27.2019</v>
      </c>
      <c r="S5">
        <f t="shared" si="11"/>
        <v>2</v>
      </c>
      <c r="T5">
        <f t="shared" si="12"/>
        <v>5</v>
      </c>
      <c r="U5" s="9">
        <f t="shared" si="13"/>
        <v>43735</v>
      </c>
      <c r="V5" s="9" t="str">
        <f t="shared" si="14"/>
        <v>September</v>
      </c>
      <c r="W5" s="9" t="str">
        <f t="shared" si="15"/>
        <v>2019</v>
      </c>
      <c r="X5" t="str">
        <f>DOLLAR('Raw Data Copy'!H5,0)</f>
        <v>$84,913</v>
      </c>
      <c r="Y5" s="6">
        <f>'Raw Data Copy'!I5</f>
        <v>7.0000000000000007E-2</v>
      </c>
      <c r="Z5" t="str">
        <f>'Raw Data Copy'!J5</f>
        <v>Chicago, U.S.</v>
      </c>
      <c r="AA5">
        <f t="shared" si="16"/>
        <v>8</v>
      </c>
      <c r="AB5" t="str">
        <f t="shared" si="17"/>
        <v>Chicago</v>
      </c>
      <c r="AC5" t="str">
        <f t="shared" si="18"/>
        <v>United States</v>
      </c>
      <c r="AE5">
        <f t="shared" si="19"/>
        <v>834</v>
      </c>
      <c r="AF5">
        <f t="shared" si="20"/>
        <v>694</v>
      </c>
    </row>
    <row r="6" spans="1:32" x14ac:dyDescent="0.2">
      <c r="A6" t="str">
        <f>TRIM(SUBSTITUTE(SUBSTITUTE('Raw Data Copy'!A6,"Ø","0"),"-",""))</f>
        <v>Austin Vo E01639</v>
      </c>
      <c r="B6">
        <f t="shared" si="0"/>
        <v>7</v>
      </c>
      <c r="C6">
        <f t="shared" si="1"/>
        <v>10</v>
      </c>
      <c r="D6" t="str">
        <f t="shared" si="2"/>
        <v>E01639</v>
      </c>
      <c r="E6" t="str">
        <f t="shared" si="3"/>
        <v>Austin</v>
      </c>
      <c r="F6" t="str">
        <f t="shared" si="4"/>
        <v>Vo</v>
      </c>
      <c r="G6" t="str">
        <f>SUBSTITUTE('Raw Data Copy'!B6,"S A", "Sr. A")</f>
        <v>Sr. Analyst</v>
      </c>
      <c r="H6" t="str">
        <f>TRIM(SUBSTITUTE('Raw Data Copy'!C6,"/",""))</f>
        <v>Finance Manufacturing</v>
      </c>
      <c r="I6">
        <f t="shared" si="5"/>
        <v>8</v>
      </c>
      <c r="J6" t="str">
        <f t="shared" si="6"/>
        <v>Finance</v>
      </c>
      <c r="K6" t="str">
        <f t="shared" si="7"/>
        <v>Manufacturing</v>
      </c>
      <c r="L6" t="str">
        <f>'Raw Data Copy'!D6</f>
        <v>Male</v>
      </c>
      <c r="M6" t="str">
        <f>'Raw Data Copy'!E6</f>
        <v>Asian</v>
      </c>
      <c r="N6">
        <f>VALUE(SUBSTITUTE('Raw Data Copy'!F6,CHAR(202),""))</f>
        <v>55</v>
      </c>
      <c r="O6" t="b">
        <f t="shared" si="8"/>
        <v>1</v>
      </c>
      <c r="P6">
        <f t="shared" si="9"/>
        <v>2</v>
      </c>
      <c r="Q6">
        <f t="shared" si="10"/>
        <v>53</v>
      </c>
      <c r="R6" t="str">
        <f>'Raw Data Copy'!G6</f>
        <v>11.20.1995</v>
      </c>
      <c r="S6">
        <f t="shared" si="11"/>
        <v>3</v>
      </c>
      <c r="T6">
        <f t="shared" si="12"/>
        <v>6</v>
      </c>
      <c r="U6" s="9">
        <f t="shared" si="13"/>
        <v>35023</v>
      </c>
      <c r="V6" s="9" t="str">
        <f t="shared" si="14"/>
        <v>November</v>
      </c>
      <c r="W6" s="9" t="str">
        <f t="shared" si="15"/>
        <v>1995</v>
      </c>
      <c r="X6" t="str">
        <f>DOLLAR('Raw Data Copy'!H6,0)</f>
        <v>$95,409</v>
      </c>
      <c r="Y6" s="6">
        <f>'Raw Data Copy'!I6</f>
        <v>0</v>
      </c>
      <c r="Z6" t="str">
        <f>'Raw Data Copy'!J6</f>
        <v>Phoenix, U.S.</v>
      </c>
      <c r="AA6">
        <f t="shared" si="16"/>
        <v>8</v>
      </c>
      <c r="AB6" t="str">
        <f t="shared" si="17"/>
        <v>Phoenix</v>
      </c>
      <c r="AC6" t="str">
        <f t="shared" si="18"/>
        <v>United States</v>
      </c>
      <c r="AE6">
        <f t="shared" si="19"/>
        <v>101</v>
      </c>
      <c r="AF6">
        <f t="shared" si="20"/>
        <v>27</v>
      </c>
    </row>
    <row r="7" spans="1:32" x14ac:dyDescent="0.2">
      <c r="A7" t="str">
        <f>TRIM(SUBSTITUTE(SUBSTITUTE('Raw Data Copy'!A7,"Ø","0"),"-",""))</f>
        <v>Joshua Gupta E00644</v>
      </c>
      <c r="B7">
        <f t="shared" si="0"/>
        <v>7</v>
      </c>
      <c r="C7">
        <f t="shared" si="1"/>
        <v>13</v>
      </c>
      <c r="D7" t="str">
        <f t="shared" si="2"/>
        <v>E00644</v>
      </c>
      <c r="E7" t="str">
        <f t="shared" si="3"/>
        <v>Joshua</v>
      </c>
      <c r="F7" t="str">
        <f t="shared" si="4"/>
        <v>Gupta</v>
      </c>
      <c r="G7" t="str">
        <f>SUBSTITUTE('Raw Data Copy'!B7,"S A", "Sr. A")</f>
        <v>Account Representative</v>
      </c>
      <c r="H7" t="str">
        <f>TRIM(SUBSTITUTE('Raw Data Copy'!C7,"/",""))</f>
        <v>Sales Corporate</v>
      </c>
      <c r="I7">
        <f t="shared" si="5"/>
        <v>6</v>
      </c>
      <c r="J7" t="str">
        <f t="shared" si="6"/>
        <v>Sales</v>
      </c>
      <c r="K7" t="str">
        <f t="shared" si="7"/>
        <v>Corporate</v>
      </c>
      <c r="L7" t="str">
        <f>'Raw Data Copy'!D7</f>
        <v>Male</v>
      </c>
      <c r="M7" t="str">
        <f>'Raw Data Copy'!E7</f>
        <v>Asian</v>
      </c>
      <c r="N7">
        <f>VALUE(SUBSTITUTE('Raw Data Copy'!F7,CHAR(202),""))</f>
        <v>57</v>
      </c>
      <c r="O7" t="b">
        <f t="shared" si="8"/>
        <v>1</v>
      </c>
      <c r="P7">
        <f t="shared" si="9"/>
        <v>2</v>
      </c>
      <c r="Q7">
        <f t="shared" si="10"/>
        <v>55</v>
      </c>
      <c r="R7" t="str">
        <f>'Raw Data Copy'!G7</f>
        <v>1.24.2017</v>
      </c>
      <c r="S7">
        <f t="shared" si="11"/>
        <v>2</v>
      </c>
      <c r="T7">
        <f t="shared" si="12"/>
        <v>5</v>
      </c>
      <c r="U7" s="9">
        <f t="shared" si="13"/>
        <v>42759</v>
      </c>
      <c r="V7" s="9" t="str">
        <f t="shared" si="14"/>
        <v>January</v>
      </c>
      <c r="W7" s="9" t="str">
        <f t="shared" si="15"/>
        <v>2017</v>
      </c>
      <c r="X7" t="str">
        <f>DOLLAR('Raw Data Copy'!H7,0)</f>
        <v>$50,994</v>
      </c>
      <c r="Y7" s="6">
        <f>'Raw Data Copy'!I7</f>
        <v>0</v>
      </c>
      <c r="Z7" t="str">
        <f>'Raw Data Copy'!J7</f>
        <v>Chongqing, China</v>
      </c>
      <c r="AA7">
        <f t="shared" si="16"/>
        <v>10</v>
      </c>
      <c r="AB7" t="str">
        <f t="shared" si="17"/>
        <v>Chongqing</v>
      </c>
      <c r="AC7" t="str">
        <f t="shared" si="18"/>
        <v>China</v>
      </c>
      <c r="AE7">
        <f t="shared" si="19"/>
        <v>571</v>
      </c>
      <c r="AF7">
        <f t="shared" si="20"/>
        <v>733</v>
      </c>
    </row>
    <row r="8" spans="1:32" x14ac:dyDescent="0.2">
      <c r="A8" t="str">
        <f>TRIM(SUBSTITUTE(SUBSTITUTE('Raw Data Copy'!A8,"Ø","0"),"-",""))</f>
        <v>Ruby Barnes E01550</v>
      </c>
      <c r="B8">
        <f t="shared" si="0"/>
        <v>5</v>
      </c>
      <c r="C8">
        <f t="shared" si="1"/>
        <v>12</v>
      </c>
      <c r="D8" t="str">
        <f t="shared" si="2"/>
        <v>E01550</v>
      </c>
      <c r="E8" t="str">
        <f t="shared" si="3"/>
        <v>Ruby</v>
      </c>
      <c r="F8" t="str">
        <f t="shared" si="4"/>
        <v>Barnes</v>
      </c>
      <c r="G8" t="str">
        <f>SUBSTITUTE('Raw Data Copy'!B8,"S A", "Sr. A")</f>
        <v>Manager</v>
      </c>
      <c r="H8" t="str">
        <f>TRIM(SUBSTITUTE('Raw Data Copy'!C8,"/",""))</f>
        <v>IT Corporate</v>
      </c>
      <c r="I8">
        <f t="shared" si="5"/>
        <v>3</v>
      </c>
      <c r="J8" t="str">
        <f t="shared" si="6"/>
        <v>IT</v>
      </c>
      <c r="K8" t="str">
        <f t="shared" si="7"/>
        <v>Corporate</v>
      </c>
      <c r="L8" t="str">
        <f>'Raw Data Copy'!D8</f>
        <v>Female</v>
      </c>
      <c r="M8" t="str">
        <f>'Raw Data Copy'!E8</f>
        <v>Caucasian</v>
      </c>
      <c r="N8">
        <f>VALUE(SUBSTITUTE('Raw Data Copy'!F8,CHAR(202),""))</f>
        <v>27</v>
      </c>
      <c r="O8" t="b">
        <f t="shared" si="8"/>
        <v>1</v>
      </c>
      <c r="P8">
        <f t="shared" si="9"/>
        <v>2</v>
      </c>
      <c r="Q8">
        <f t="shared" si="10"/>
        <v>55</v>
      </c>
      <c r="R8" t="str">
        <f>'Raw Data Copy'!G8</f>
        <v>7.1.2020</v>
      </c>
      <c r="S8">
        <f t="shared" si="11"/>
        <v>2</v>
      </c>
      <c r="T8">
        <f t="shared" si="12"/>
        <v>4</v>
      </c>
      <c r="U8" s="9">
        <f t="shared" si="13"/>
        <v>44013</v>
      </c>
      <c r="V8" s="9" t="str">
        <f t="shared" si="14"/>
        <v>July</v>
      </c>
      <c r="W8" s="9" t="str">
        <f t="shared" si="15"/>
        <v>2020</v>
      </c>
      <c r="X8" t="str">
        <f>DOLLAR('Raw Data Copy'!H8,0)</f>
        <v>$119,746</v>
      </c>
      <c r="Y8" s="6">
        <f>'Raw Data Copy'!I8</f>
        <v>0.1</v>
      </c>
      <c r="Z8" t="str">
        <f>'Raw Data Copy'!J8</f>
        <v>Phoenix, U.S.</v>
      </c>
      <c r="AA8">
        <f t="shared" si="16"/>
        <v>8</v>
      </c>
      <c r="AB8" t="str">
        <f t="shared" si="17"/>
        <v>Phoenix</v>
      </c>
      <c r="AC8" t="str">
        <f t="shared" si="18"/>
        <v>United States</v>
      </c>
      <c r="AE8">
        <f t="shared" si="19"/>
        <v>872</v>
      </c>
      <c r="AF8">
        <f t="shared" si="20"/>
        <v>20</v>
      </c>
    </row>
    <row r="9" spans="1:32" x14ac:dyDescent="0.2">
      <c r="A9" t="str">
        <f>TRIM(SUBSTITUTE(SUBSTITUTE('Raw Data Copy'!A9,"Ø","0"),"-",""))</f>
        <v>Luke Martin E04332</v>
      </c>
      <c r="B9">
        <f t="shared" si="0"/>
        <v>5</v>
      </c>
      <c r="C9">
        <f t="shared" si="1"/>
        <v>12</v>
      </c>
      <c r="D9" t="str">
        <f t="shared" si="2"/>
        <v>E04332</v>
      </c>
      <c r="E9" t="str">
        <f t="shared" si="3"/>
        <v>Luke</v>
      </c>
      <c r="F9" t="str">
        <f t="shared" si="4"/>
        <v>Martin</v>
      </c>
      <c r="G9" t="str">
        <f>SUBSTITUTE('Raw Data Copy'!B9,"S A", "Sr. A")</f>
        <v>Analyst</v>
      </c>
      <c r="H9" t="str">
        <f>TRIM(SUBSTITUTE('Raw Data Copy'!C9,"/",""))</f>
        <v>Finance Manufacturing</v>
      </c>
      <c r="I9">
        <f t="shared" si="5"/>
        <v>8</v>
      </c>
      <c r="J9" t="str">
        <f t="shared" si="6"/>
        <v>Finance</v>
      </c>
      <c r="K9" t="str">
        <f t="shared" si="7"/>
        <v>Manufacturing</v>
      </c>
      <c r="L9" t="str">
        <f>'Raw Data Copy'!D9</f>
        <v>Male</v>
      </c>
      <c r="M9" t="str">
        <f>'Raw Data Copy'!E9</f>
        <v>Black</v>
      </c>
      <c r="N9">
        <f>VALUE(SUBSTITUTE('Raw Data Copy'!F9,CHAR(202),""))</f>
        <v>25</v>
      </c>
      <c r="O9" t="b">
        <f t="shared" si="8"/>
        <v>1</v>
      </c>
      <c r="P9">
        <f t="shared" si="9"/>
        <v>2</v>
      </c>
      <c r="Q9">
        <f t="shared" si="10"/>
        <v>53</v>
      </c>
      <c r="R9" t="str">
        <f>'Raw Data Copy'!G9</f>
        <v>5.16.2020</v>
      </c>
      <c r="S9">
        <f t="shared" si="11"/>
        <v>2</v>
      </c>
      <c r="T9">
        <f t="shared" si="12"/>
        <v>5</v>
      </c>
      <c r="U9" s="9">
        <f t="shared" si="13"/>
        <v>43967</v>
      </c>
      <c r="V9" s="9" t="str">
        <f t="shared" si="14"/>
        <v>May</v>
      </c>
      <c r="W9" s="9" t="str">
        <f t="shared" si="15"/>
        <v>2020</v>
      </c>
      <c r="X9" t="str">
        <f>DOLLAR('Raw Data Copy'!H9,0)</f>
        <v>$41,336</v>
      </c>
      <c r="Y9" s="6">
        <f>'Raw Data Copy'!I9</f>
        <v>0</v>
      </c>
      <c r="Z9" t="str">
        <f>'Raw Data Copy'!J9</f>
        <v>Miami, U.S.</v>
      </c>
      <c r="AA9">
        <f t="shared" si="16"/>
        <v>6</v>
      </c>
      <c r="AB9" t="str">
        <f t="shared" si="17"/>
        <v>Miami</v>
      </c>
      <c r="AC9" t="str">
        <f t="shared" si="18"/>
        <v>United States</v>
      </c>
      <c r="AE9">
        <f t="shared" si="19"/>
        <v>676</v>
      </c>
      <c r="AF9">
        <f t="shared" si="20"/>
        <v>242</v>
      </c>
    </row>
    <row r="10" spans="1:32" x14ac:dyDescent="0.2">
      <c r="A10" t="str">
        <f>TRIM(SUBSTITUTE(SUBSTITUTE('Raw Data Copy'!A10,"Ø","0"),"-",""))</f>
        <v>Easton Bailey E04533</v>
      </c>
      <c r="B10">
        <f t="shared" si="0"/>
        <v>7</v>
      </c>
      <c r="C10">
        <f t="shared" si="1"/>
        <v>14</v>
      </c>
      <c r="D10" t="str">
        <f t="shared" si="2"/>
        <v>E04533</v>
      </c>
      <c r="E10" t="str">
        <f t="shared" si="3"/>
        <v>Easton</v>
      </c>
      <c r="F10" t="str">
        <f t="shared" si="4"/>
        <v>Bailey</v>
      </c>
      <c r="G10" t="str">
        <f>SUBSTITUTE('Raw Data Copy'!B10,"S A", "Sr. A")</f>
        <v>Manager</v>
      </c>
      <c r="H10" t="str">
        <f>TRIM(SUBSTITUTE('Raw Data Copy'!C10,"/",""))</f>
        <v>Accounting Manufacturing</v>
      </c>
      <c r="I10">
        <f t="shared" si="5"/>
        <v>11</v>
      </c>
      <c r="J10" t="str">
        <f t="shared" si="6"/>
        <v>Accounting</v>
      </c>
      <c r="K10" t="str">
        <f t="shared" si="7"/>
        <v>Manufacturing</v>
      </c>
      <c r="L10" t="str">
        <f>'Raw Data Copy'!D10</f>
        <v>Male</v>
      </c>
      <c r="M10" t="str">
        <f>'Raw Data Copy'!E10</f>
        <v>Caucasian</v>
      </c>
      <c r="N10">
        <f>VALUE(SUBSTITUTE('Raw Data Copy'!F10,CHAR(202),""))</f>
        <v>29</v>
      </c>
      <c r="O10" t="b">
        <f t="shared" si="8"/>
        <v>1</v>
      </c>
      <c r="P10">
        <f t="shared" si="9"/>
        <v>2</v>
      </c>
      <c r="Q10">
        <f t="shared" si="10"/>
        <v>57</v>
      </c>
      <c r="R10" t="str">
        <f>'Raw Data Copy'!G10</f>
        <v>1.25.2019</v>
      </c>
      <c r="S10">
        <f t="shared" si="11"/>
        <v>2</v>
      </c>
      <c r="T10">
        <f t="shared" si="12"/>
        <v>5</v>
      </c>
      <c r="U10" s="9">
        <f t="shared" si="13"/>
        <v>43490</v>
      </c>
      <c r="V10" s="9" t="str">
        <f t="shared" si="14"/>
        <v>January</v>
      </c>
      <c r="W10" s="9" t="str">
        <f t="shared" si="15"/>
        <v>2019</v>
      </c>
      <c r="X10" t="str">
        <f>DOLLAR('Raw Data Copy'!H10,0)</f>
        <v>$113,527</v>
      </c>
      <c r="Y10" s="6">
        <f>'Raw Data Copy'!I10</f>
        <v>0.06</v>
      </c>
      <c r="Z10" t="str">
        <f>'Raw Data Copy'!J10</f>
        <v>Austin, U.S.</v>
      </c>
      <c r="AA10">
        <f t="shared" si="16"/>
        <v>7</v>
      </c>
      <c r="AB10" t="str">
        <f t="shared" si="17"/>
        <v>Austin</v>
      </c>
      <c r="AC10" t="str">
        <f t="shared" si="18"/>
        <v>United States</v>
      </c>
      <c r="AE10">
        <f t="shared" si="19"/>
        <v>251</v>
      </c>
      <c r="AF10">
        <f t="shared" si="20"/>
        <v>704</v>
      </c>
    </row>
    <row r="11" spans="1:32" x14ac:dyDescent="0.2">
      <c r="A11" t="str">
        <f>TRIM(SUBSTITUTE(SUBSTITUTE('Raw Data Copy'!A11,"Ø","0"),"-",""))</f>
        <v>Madeline Walker E03838</v>
      </c>
      <c r="B11">
        <f t="shared" si="0"/>
        <v>9</v>
      </c>
      <c r="C11">
        <f t="shared" si="1"/>
        <v>16</v>
      </c>
      <c r="D11" t="str">
        <f t="shared" si="2"/>
        <v>E03838</v>
      </c>
      <c r="E11" t="str">
        <f t="shared" si="3"/>
        <v>Madeline</v>
      </c>
      <c r="F11" t="str">
        <f t="shared" si="4"/>
        <v>Walker</v>
      </c>
      <c r="G11" t="str">
        <f>SUBSTITUTE('Raw Data Copy'!B11,"S A", "Sr. A")</f>
        <v>Sr. Analyst</v>
      </c>
      <c r="H11" t="str">
        <f>TRIM(SUBSTITUTE('Raw Data Copy'!C11,"/",""))</f>
        <v>Finance Speciality Products</v>
      </c>
      <c r="I11">
        <f t="shared" si="5"/>
        <v>8</v>
      </c>
      <c r="J11" t="str">
        <f t="shared" si="6"/>
        <v>Finance</v>
      </c>
      <c r="K11" t="str">
        <f t="shared" si="7"/>
        <v>Speciality Products</v>
      </c>
      <c r="L11" t="str">
        <f>'Raw Data Copy'!D11</f>
        <v>Female</v>
      </c>
      <c r="M11" t="str">
        <f>'Raw Data Copy'!E11</f>
        <v>Caucasian</v>
      </c>
      <c r="N11">
        <f>VALUE(SUBSTITUTE('Raw Data Copy'!F11,CHAR(202),""))</f>
        <v>34</v>
      </c>
      <c r="O11" t="b">
        <f t="shared" si="8"/>
        <v>1</v>
      </c>
      <c r="P11">
        <f t="shared" si="9"/>
        <v>2</v>
      </c>
      <c r="Q11">
        <f t="shared" si="10"/>
        <v>52</v>
      </c>
      <c r="R11" t="str">
        <f>'Raw Data Copy'!G11</f>
        <v>6.13.2018</v>
      </c>
      <c r="S11">
        <f t="shared" si="11"/>
        <v>2</v>
      </c>
      <c r="T11">
        <f t="shared" si="12"/>
        <v>5</v>
      </c>
      <c r="U11" s="9">
        <f t="shared" si="13"/>
        <v>43264</v>
      </c>
      <c r="V11" s="9" t="str">
        <f t="shared" si="14"/>
        <v>June</v>
      </c>
      <c r="W11" s="9" t="str">
        <f t="shared" si="15"/>
        <v>2018</v>
      </c>
      <c r="X11" t="str">
        <f>DOLLAR('Raw Data Copy'!H11,0)</f>
        <v>$77,203</v>
      </c>
      <c r="Y11" s="6">
        <f>'Raw Data Copy'!I11</f>
        <v>0</v>
      </c>
      <c r="Z11" t="str">
        <f>'Raw Data Copy'!J11</f>
        <v>Chicago, U.S.</v>
      </c>
      <c r="AA11">
        <f t="shared" si="16"/>
        <v>8</v>
      </c>
      <c r="AB11" t="str">
        <f t="shared" si="17"/>
        <v>Chicago</v>
      </c>
      <c r="AC11" t="str">
        <f t="shared" si="18"/>
        <v>United States</v>
      </c>
      <c r="AE11">
        <f t="shared" si="19"/>
        <v>700</v>
      </c>
      <c r="AF11">
        <f t="shared" si="20"/>
        <v>586</v>
      </c>
    </row>
    <row r="12" spans="1:32" x14ac:dyDescent="0.2">
      <c r="A12" t="str">
        <f>TRIM(SUBSTITUTE(SUBSTITUTE('Raw Data Copy'!A12,"Ø","0"),"-",""))</f>
        <v>Savannah Ali E00591</v>
      </c>
      <c r="B12">
        <f t="shared" si="0"/>
        <v>9</v>
      </c>
      <c r="C12">
        <f t="shared" si="1"/>
        <v>13</v>
      </c>
      <c r="D12" t="str">
        <f t="shared" si="2"/>
        <v>E00591</v>
      </c>
      <c r="E12" t="str">
        <f t="shared" si="3"/>
        <v>Savannah</v>
      </c>
      <c r="F12" t="str">
        <f t="shared" si="4"/>
        <v>Ali</v>
      </c>
      <c r="G12" t="str">
        <f>SUBSTITUTE('Raw Data Copy'!B12,"S A", "Sr. A")</f>
        <v>Sr. Manger</v>
      </c>
      <c r="H12" t="str">
        <f>TRIM(SUBSTITUTE('Raw Data Copy'!C12,"/",""))</f>
        <v>Human Resources Manufacturing</v>
      </c>
      <c r="I12">
        <f t="shared" si="5"/>
        <v>6</v>
      </c>
      <c r="J12" t="str">
        <f t="shared" si="6"/>
        <v>Human</v>
      </c>
      <c r="K12" t="str">
        <f t="shared" si="7"/>
        <v>Resources Manufacturing</v>
      </c>
      <c r="L12" t="str">
        <f>'Raw Data Copy'!D12</f>
        <v>Female</v>
      </c>
      <c r="M12" t="str">
        <f>'Raw Data Copy'!E12</f>
        <v>Asian</v>
      </c>
      <c r="N12">
        <f>VALUE(SUBSTITUTE('Raw Data Copy'!F12,CHAR(202),""))</f>
        <v>36</v>
      </c>
      <c r="O12" t="b">
        <f t="shared" si="8"/>
        <v>1</v>
      </c>
      <c r="P12">
        <f t="shared" si="9"/>
        <v>2</v>
      </c>
      <c r="Q12">
        <f t="shared" si="10"/>
        <v>54</v>
      </c>
      <c r="R12" t="str">
        <f>'Raw Data Copy'!G12</f>
        <v>2.11.2009</v>
      </c>
      <c r="S12">
        <f t="shared" si="11"/>
        <v>2</v>
      </c>
      <c r="T12">
        <f t="shared" si="12"/>
        <v>5</v>
      </c>
      <c r="U12" s="9">
        <f t="shared" si="13"/>
        <v>39855</v>
      </c>
      <c r="V12" s="9" t="str">
        <f t="shared" si="14"/>
        <v>February</v>
      </c>
      <c r="W12" s="9" t="str">
        <f t="shared" si="15"/>
        <v>2009</v>
      </c>
      <c r="X12" t="str">
        <f>DOLLAR('Raw Data Copy'!H12,0)</f>
        <v>$157,333</v>
      </c>
      <c r="Y12" s="6">
        <f>'Raw Data Copy'!I12</f>
        <v>0.15</v>
      </c>
      <c r="Z12" t="str">
        <f>'Raw Data Copy'!J12</f>
        <v>Miami, U.S.</v>
      </c>
      <c r="AA12">
        <f t="shared" si="16"/>
        <v>6</v>
      </c>
      <c r="AB12" t="str">
        <f t="shared" si="17"/>
        <v>Miami</v>
      </c>
      <c r="AC12" t="str">
        <f t="shared" si="18"/>
        <v>United States</v>
      </c>
      <c r="AE12">
        <f t="shared" si="19"/>
        <v>905</v>
      </c>
      <c r="AF12">
        <f t="shared" si="20"/>
        <v>303</v>
      </c>
    </row>
    <row r="13" spans="1:32" x14ac:dyDescent="0.2">
      <c r="A13" t="str">
        <f>TRIM(SUBSTITUTE(SUBSTITUTE('Raw Data Copy'!A13,"Ø","0"),"-",""))</f>
        <v>Camila Rogers E03344</v>
      </c>
      <c r="B13">
        <f t="shared" si="0"/>
        <v>7</v>
      </c>
      <c r="C13">
        <f t="shared" si="1"/>
        <v>14</v>
      </c>
      <c r="D13" t="str">
        <f t="shared" si="2"/>
        <v>E03344</v>
      </c>
      <c r="E13" t="str">
        <f t="shared" si="3"/>
        <v>Camila</v>
      </c>
      <c r="F13" t="str">
        <f t="shared" si="4"/>
        <v>Rogers</v>
      </c>
      <c r="G13" t="str">
        <f>SUBSTITUTE('Raw Data Copy'!B13,"S A", "Sr. A")</f>
        <v>Controls Engineer</v>
      </c>
      <c r="H13" t="str">
        <f>TRIM(SUBSTITUTE('Raw Data Copy'!C13,"/",""))</f>
        <v>Engineering Speciality Products</v>
      </c>
      <c r="I13">
        <f t="shared" si="5"/>
        <v>12</v>
      </c>
      <c r="J13" t="str">
        <f t="shared" si="6"/>
        <v>Engineering</v>
      </c>
      <c r="K13" t="str">
        <f t="shared" si="7"/>
        <v>Speciality Products</v>
      </c>
      <c r="L13" t="str">
        <f>'Raw Data Copy'!D13</f>
        <v>Female</v>
      </c>
      <c r="M13" t="str">
        <f>'Raw Data Copy'!E13</f>
        <v>Caucasian</v>
      </c>
      <c r="N13">
        <f>VALUE(SUBSTITUTE('Raw Data Copy'!F13,CHAR(202),""))</f>
        <v>27</v>
      </c>
      <c r="O13" t="b">
        <f t="shared" si="8"/>
        <v>1</v>
      </c>
      <c r="P13">
        <f t="shared" si="9"/>
        <v>2</v>
      </c>
      <c r="Q13">
        <f t="shared" si="10"/>
        <v>55</v>
      </c>
      <c r="R13" t="str">
        <f>'Raw Data Copy'!G13</f>
        <v>10.21.2021</v>
      </c>
      <c r="S13">
        <f t="shared" si="11"/>
        <v>3</v>
      </c>
      <c r="T13">
        <f t="shared" si="12"/>
        <v>6</v>
      </c>
      <c r="U13" s="9">
        <f t="shared" si="13"/>
        <v>44490</v>
      </c>
      <c r="V13" s="9" t="str">
        <f t="shared" si="14"/>
        <v>October</v>
      </c>
      <c r="W13" s="9" t="str">
        <f t="shared" si="15"/>
        <v>2021</v>
      </c>
      <c r="X13" t="str">
        <f>DOLLAR('Raw Data Copy'!H13,0)</f>
        <v>$109,851</v>
      </c>
      <c r="Y13" s="6">
        <f>'Raw Data Copy'!I13</f>
        <v>0</v>
      </c>
      <c r="Z13" t="str">
        <f>'Raw Data Copy'!J13</f>
        <v>Seattle, U.S.</v>
      </c>
      <c r="AA13">
        <f t="shared" si="16"/>
        <v>8</v>
      </c>
      <c r="AB13" t="str">
        <f t="shared" si="17"/>
        <v>Seattle</v>
      </c>
      <c r="AC13" t="str">
        <f t="shared" si="18"/>
        <v>United States</v>
      </c>
      <c r="AE13">
        <f t="shared" si="19"/>
        <v>152</v>
      </c>
      <c r="AF13">
        <f t="shared" si="20"/>
        <v>58</v>
      </c>
    </row>
    <row r="14" spans="1:32" x14ac:dyDescent="0.2">
      <c r="A14" t="str">
        <f>TRIM(SUBSTITUTE(SUBSTITUTE('Raw Data Copy'!A14,"Ø","0"),"-",""))</f>
        <v>Eli Jones E00530</v>
      </c>
      <c r="B14">
        <f t="shared" si="0"/>
        <v>4</v>
      </c>
      <c r="C14">
        <f t="shared" si="1"/>
        <v>10</v>
      </c>
      <c r="D14" t="str">
        <f t="shared" si="2"/>
        <v>E00530</v>
      </c>
      <c r="E14" t="str">
        <f t="shared" si="3"/>
        <v>Eli</v>
      </c>
      <c r="F14" t="str">
        <f t="shared" si="4"/>
        <v>Jones</v>
      </c>
      <c r="G14" t="str">
        <f>SUBSTITUTE('Raw Data Copy'!B14,"S A", "Sr. A")</f>
        <v>Manager</v>
      </c>
      <c r="H14" t="str">
        <f>TRIM(SUBSTITUTE('Raw Data Copy'!C14,"/",""))</f>
        <v>Human Resources Manufacturing</v>
      </c>
      <c r="I14">
        <f t="shared" si="5"/>
        <v>6</v>
      </c>
      <c r="J14" t="str">
        <f t="shared" si="6"/>
        <v>Human</v>
      </c>
      <c r="K14" t="str">
        <f t="shared" si="7"/>
        <v>Resources Manufacturing</v>
      </c>
      <c r="L14" t="str">
        <f>'Raw Data Copy'!D14</f>
        <v>Male</v>
      </c>
      <c r="M14" t="str">
        <f>'Raw Data Copy'!E14</f>
        <v>Caucasian</v>
      </c>
      <c r="N14">
        <f>VALUE(SUBSTITUTE('Raw Data Copy'!F14,CHAR(202),""))</f>
        <v>59</v>
      </c>
      <c r="O14" t="b">
        <f t="shared" si="8"/>
        <v>1</v>
      </c>
      <c r="P14">
        <f t="shared" si="9"/>
        <v>2</v>
      </c>
      <c r="Q14">
        <f t="shared" si="10"/>
        <v>57</v>
      </c>
      <c r="R14" t="str">
        <f>'Raw Data Copy'!G14</f>
        <v>3.14.1999</v>
      </c>
      <c r="S14">
        <f t="shared" si="11"/>
        <v>2</v>
      </c>
      <c r="T14">
        <f t="shared" si="12"/>
        <v>5</v>
      </c>
      <c r="U14" s="9">
        <f t="shared" si="13"/>
        <v>36233</v>
      </c>
      <c r="V14" s="9" t="str">
        <f t="shared" si="14"/>
        <v>March</v>
      </c>
      <c r="W14" s="9" t="str">
        <f t="shared" si="15"/>
        <v>1999</v>
      </c>
      <c r="X14" t="str">
        <f>DOLLAR('Raw Data Copy'!H14,0)</f>
        <v>$105,086</v>
      </c>
      <c r="Y14" s="6">
        <f>'Raw Data Copy'!I14</f>
        <v>0.09</v>
      </c>
      <c r="Z14" t="str">
        <f>'Raw Data Copy'!J14</f>
        <v>Austin, U.S.</v>
      </c>
      <c r="AA14">
        <f t="shared" si="16"/>
        <v>7</v>
      </c>
      <c r="AB14" t="str">
        <f t="shared" si="17"/>
        <v>Austin</v>
      </c>
      <c r="AC14" t="str">
        <f t="shared" si="18"/>
        <v>United States</v>
      </c>
      <c r="AE14">
        <f t="shared" si="19"/>
        <v>266</v>
      </c>
      <c r="AF14">
        <f t="shared" si="20"/>
        <v>764</v>
      </c>
    </row>
    <row r="15" spans="1:32" x14ac:dyDescent="0.2">
      <c r="A15" t="str">
        <f>TRIM(SUBSTITUTE(SUBSTITUTE('Raw Data Copy'!A15,"Ø","0"),"-",""))</f>
        <v>Everleigh Ng E04239</v>
      </c>
      <c r="B15">
        <f t="shared" si="0"/>
        <v>10</v>
      </c>
      <c r="C15">
        <f t="shared" si="1"/>
        <v>13</v>
      </c>
      <c r="D15" t="str">
        <f t="shared" si="2"/>
        <v>E04239</v>
      </c>
      <c r="E15" t="str">
        <f t="shared" si="3"/>
        <v>Everleigh</v>
      </c>
      <c r="F15" t="str">
        <f t="shared" si="4"/>
        <v>Ng</v>
      </c>
      <c r="G15" t="str">
        <f>SUBSTITUTE('Raw Data Copy'!B15,"S A", "Sr. A")</f>
        <v>Sr. Manger</v>
      </c>
      <c r="H15" t="str">
        <f>TRIM(SUBSTITUTE('Raw Data Copy'!C15,"/",""))</f>
        <v>Finance Research &amp; Development</v>
      </c>
      <c r="I15">
        <f t="shared" si="5"/>
        <v>8</v>
      </c>
      <c r="J15" t="str">
        <f t="shared" si="6"/>
        <v>Finance</v>
      </c>
      <c r="K15" t="str">
        <f t="shared" si="7"/>
        <v>Research &amp; Development</v>
      </c>
      <c r="L15" t="str">
        <f>'Raw Data Copy'!D15</f>
        <v>Female</v>
      </c>
      <c r="M15" t="str">
        <f>'Raw Data Copy'!E15</f>
        <v>Asian</v>
      </c>
      <c r="N15">
        <f>VALUE(SUBSTITUTE('Raw Data Copy'!F15,CHAR(202),""))</f>
        <v>51</v>
      </c>
      <c r="O15" t="b">
        <f t="shared" si="8"/>
        <v>1</v>
      </c>
      <c r="P15">
        <f t="shared" si="9"/>
        <v>2</v>
      </c>
      <c r="Q15">
        <f t="shared" si="10"/>
        <v>49</v>
      </c>
      <c r="R15" t="str">
        <f>'Raw Data Copy'!G15</f>
        <v>6.10.2021</v>
      </c>
      <c r="S15">
        <f t="shared" si="11"/>
        <v>2</v>
      </c>
      <c r="T15">
        <f t="shared" si="12"/>
        <v>5</v>
      </c>
      <c r="U15" s="9">
        <f t="shared" si="13"/>
        <v>44357</v>
      </c>
      <c r="V15" s="9" t="str">
        <f t="shared" si="14"/>
        <v>June</v>
      </c>
      <c r="W15" s="9" t="str">
        <f t="shared" si="15"/>
        <v>2021</v>
      </c>
      <c r="X15" t="str">
        <f>DOLLAR('Raw Data Copy'!H15,0)</f>
        <v>$146,742</v>
      </c>
      <c r="Y15" s="6">
        <f>'Raw Data Copy'!I15</f>
        <v>0.1</v>
      </c>
      <c r="Z15" t="str">
        <f>'Raw Data Copy'!J15</f>
        <v>Shanghai, China</v>
      </c>
      <c r="AA15">
        <f t="shared" si="16"/>
        <v>9</v>
      </c>
      <c r="AB15" t="str">
        <f t="shared" si="17"/>
        <v>Shanghai</v>
      </c>
      <c r="AC15" t="str">
        <f t="shared" si="18"/>
        <v>China</v>
      </c>
      <c r="AE15">
        <f t="shared" si="19"/>
        <v>346</v>
      </c>
      <c r="AF15">
        <f t="shared" si="20"/>
        <v>806</v>
      </c>
    </row>
    <row r="16" spans="1:32" x14ac:dyDescent="0.2">
      <c r="A16" t="str">
        <f>TRIM(SUBSTITUTE(SUBSTITUTE('Raw Data Copy'!A16,"Ø","0"),"-",""))</f>
        <v>Robert Yang E03496</v>
      </c>
      <c r="B16">
        <f t="shared" si="0"/>
        <v>7</v>
      </c>
      <c r="C16">
        <f t="shared" si="1"/>
        <v>12</v>
      </c>
      <c r="D16" t="str">
        <f t="shared" si="2"/>
        <v>E03496</v>
      </c>
      <c r="E16" t="str">
        <f t="shared" si="3"/>
        <v>Robert</v>
      </c>
      <c r="F16" t="str">
        <f t="shared" si="4"/>
        <v>Yang</v>
      </c>
      <c r="G16" t="str">
        <f>SUBSTITUTE('Raw Data Copy'!B16,"S A", "Sr. A")</f>
        <v>Sr. Analyst</v>
      </c>
      <c r="H16" t="str">
        <f>TRIM(SUBSTITUTE('Raw Data Copy'!C16,"/",""))</f>
        <v>Accounting Speciality Products</v>
      </c>
      <c r="I16">
        <f t="shared" si="5"/>
        <v>11</v>
      </c>
      <c r="J16" t="str">
        <f t="shared" si="6"/>
        <v>Accounting</v>
      </c>
      <c r="K16" t="str">
        <f t="shared" si="7"/>
        <v>Speciality Products</v>
      </c>
      <c r="L16" t="str">
        <f>'Raw Data Copy'!D16</f>
        <v>Male</v>
      </c>
      <c r="M16" t="str">
        <f>'Raw Data Copy'!E16</f>
        <v>Asian</v>
      </c>
      <c r="N16">
        <f>VALUE(SUBSTITUTE('Raw Data Copy'!F16,CHAR(202),""))</f>
        <v>31</v>
      </c>
      <c r="O16" t="b">
        <f t="shared" si="8"/>
        <v>1</v>
      </c>
      <c r="P16">
        <f t="shared" si="9"/>
        <v>2</v>
      </c>
      <c r="Q16">
        <f t="shared" si="10"/>
        <v>49</v>
      </c>
      <c r="R16" t="str">
        <f>'Raw Data Copy'!G16</f>
        <v>11.4.2017</v>
      </c>
      <c r="S16">
        <f t="shared" si="11"/>
        <v>3</v>
      </c>
      <c r="T16">
        <f t="shared" si="12"/>
        <v>5</v>
      </c>
      <c r="U16" s="9">
        <f t="shared" si="13"/>
        <v>43043</v>
      </c>
      <c r="V16" s="9" t="str">
        <f t="shared" si="14"/>
        <v>November</v>
      </c>
      <c r="W16" s="9" t="str">
        <f t="shared" si="15"/>
        <v>2017</v>
      </c>
      <c r="X16" t="str">
        <f>DOLLAR('Raw Data Copy'!H16,0)</f>
        <v>$97,078</v>
      </c>
      <c r="Y16" s="6">
        <f>'Raw Data Copy'!I16</f>
        <v>0</v>
      </c>
      <c r="Z16" t="str">
        <f>'Raw Data Copy'!J16</f>
        <v>Austin, U.S.</v>
      </c>
      <c r="AA16">
        <f t="shared" si="16"/>
        <v>7</v>
      </c>
      <c r="AB16" t="str">
        <f t="shared" si="17"/>
        <v>Austin</v>
      </c>
      <c r="AC16" t="str">
        <f t="shared" si="18"/>
        <v>United States</v>
      </c>
      <c r="AE16">
        <f t="shared" si="19"/>
        <v>866</v>
      </c>
      <c r="AF16">
        <f t="shared" si="20"/>
        <v>372</v>
      </c>
    </row>
    <row r="17" spans="1:32" x14ac:dyDescent="0.2">
      <c r="A17" t="str">
        <f>TRIM(SUBSTITUTE(SUBSTITUTE('Raw Data Copy'!A17,"Ø","0"),"-",""))</f>
        <v>Isabella Xi E00549</v>
      </c>
      <c r="B17">
        <f t="shared" si="0"/>
        <v>9</v>
      </c>
      <c r="C17">
        <f t="shared" si="1"/>
        <v>12</v>
      </c>
      <c r="D17" t="str">
        <f t="shared" si="2"/>
        <v>E00549</v>
      </c>
      <c r="E17" t="str">
        <f t="shared" si="3"/>
        <v>Isabella</v>
      </c>
      <c r="F17" t="str">
        <f t="shared" si="4"/>
        <v>Xi</v>
      </c>
      <c r="G17" t="str">
        <f>SUBSTITUTE('Raw Data Copy'!B17,"S A", "Sr. A")</f>
        <v>Vice President</v>
      </c>
      <c r="H17" t="str">
        <f>TRIM(SUBSTITUTE('Raw Data Copy'!C17,"/",""))</f>
        <v>Marketing Research &amp; Development</v>
      </c>
      <c r="I17">
        <f t="shared" si="5"/>
        <v>10</v>
      </c>
      <c r="J17" t="str">
        <f t="shared" si="6"/>
        <v>Marketing</v>
      </c>
      <c r="K17" t="str">
        <f t="shared" si="7"/>
        <v>Research &amp; Development</v>
      </c>
      <c r="L17" t="str">
        <f>'Raw Data Copy'!D17</f>
        <v>Female</v>
      </c>
      <c r="M17" t="str">
        <f>'Raw Data Copy'!E17</f>
        <v>Asian</v>
      </c>
      <c r="N17">
        <f>VALUE(SUBSTITUTE('Raw Data Copy'!F17,CHAR(202),""))</f>
        <v>41</v>
      </c>
      <c r="O17" t="b">
        <f t="shared" si="8"/>
        <v>1</v>
      </c>
      <c r="P17">
        <f t="shared" si="9"/>
        <v>2</v>
      </c>
      <c r="Q17">
        <f t="shared" si="10"/>
        <v>49</v>
      </c>
      <c r="R17" t="str">
        <f>'Raw Data Copy'!G17</f>
        <v>3.13.2013</v>
      </c>
      <c r="S17">
        <f t="shared" si="11"/>
        <v>2</v>
      </c>
      <c r="T17">
        <f t="shared" si="12"/>
        <v>5</v>
      </c>
      <c r="U17" s="9">
        <f t="shared" si="13"/>
        <v>41346</v>
      </c>
      <c r="V17" s="9" t="str">
        <f t="shared" si="14"/>
        <v>March</v>
      </c>
      <c r="W17" s="9" t="str">
        <f t="shared" si="15"/>
        <v>2013</v>
      </c>
      <c r="X17" t="str">
        <f>DOLLAR('Raw Data Copy'!H17,0)</f>
        <v>$249,270</v>
      </c>
      <c r="Y17" s="6">
        <f>'Raw Data Copy'!I17</f>
        <v>0.3</v>
      </c>
      <c r="Z17" t="str">
        <f>'Raw Data Copy'!J17</f>
        <v>Seattle, U.S.</v>
      </c>
      <c r="AA17">
        <f t="shared" si="16"/>
        <v>8</v>
      </c>
      <c r="AB17" t="str">
        <f t="shared" si="17"/>
        <v>Seattle</v>
      </c>
      <c r="AC17" t="str">
        <f t="shared" si="18"/>
        <v>United States</v>
      </c>
      <c r="AE17">
        <f t="shared" si="19"/>
        <v>471</v>
      </c>
      <c r="AF17">
        <f t="shared" si="20"/>
        <v>37</v>
      </c>
    </row>
    <row r="18" spans="1:32" x14ac:dyDescent="0.2">
      <c r="A18" t="str">
        <f>TRIM(SUBSTITUTE(SUBSTITUTE('Raw Data Copy'!A18,"Ø","0"),"-",""))</f>
        <v>Bella Powell E00163</v>
      </c>
      <c r="B18">
        <f t="shared" si="0"/>
        <v>6</v>
      </c>
      <c r="C18">
        <f t="shared" si="1"/>
        <v>13</v>
      </c>
      <c r="D18" t="str">
        <f t="shared" si="2"/>
        <v>E00163</v>
      </c>
      <c r="E18" t="str">
        <f t="shared" si="3"/>
        <v>Bella</v>
      </c>
      <c r="F18" t="str">
        <f t="shared" si="4"/>
        <v>Powell</v>
      </c>
      <c r="G18" t="str">
        <f>SUBSTITUTE('Raw Data Copy'!B18,"S A", "Sr. A")</f>
        <v>Director</v>
      </c>
      <c r="H18" t="str">
        <f>TRIM(SUBSTITUTE('Raw Data Copy'!C18,"/",""))</f>
        <v>Finance Research &amp; Development</v>
      </c>
      <c r="I18">
        <f t="shared" si="5"/>
        <v>8</v>
      </c>
      <c r="J18" t="str">
        <f t="shared" si="6"/>
        <v>Finance</v>
      </c>
      <c r="K18" t="str">
        <f t="shared" si="7"/>
        <v>Research &amp; Development</v>
      </c>
      <c r="L18" t="str">
        <f>'Raw Data Copy'!D18</f>
        <v>Female</v>
      </c>
      <c r="M18" t="str">
        <f>'Raw Data Copy'!E18</f>
        <v>Black</v>
      </c>
      <c r="N18">
        <f>VALUE(SUBSTITUTE('Raw Data Copy'!F18,CHAR(202),""))</f>
        <v>65</v>
      </c>
      <c r="O18" t="b">
        <f t="shared" si="8"/>
        <v>1</v>
      </c>
      <c r="P18">
        <f t="shared" si="9"/>
        <v>2</v>
      </c>
      <c r="Q18">
        <f t="shared" si="10"/>
        <v>53</v>
      </c>
      <c r="R18" t="str">
        <f>'Raw Data Copy'!G18</f>
        <v>3.4.2002</v>
      </c>
      <c r="S18">
        <f t="shared" si="11"/>
        <v>2</v>
      </c>
      <c r="T18">
        <f t="shared" si="12"/>
        <v>4</v>
      </c>
      <c r="U18" s="9">
        <f t="shared" si="13"/>
        <v>37319</v>
      </c>
      <c r="V18" s="9" t="str">
        <f t="shared" si="14"/>
        <v>March</v>
      </c>
      <c r="W18" s="9" t="str">
        <f t="shared" si="15"/>
        <v>2002</v>
      </c>
      <c r="X18" t="str">
        <f>DOLLAR('Raw Data Copy'!H18,0)</f>
        <v>$175,837</v>
      </c>
      <c r="Y18" s="6">
        <f>'Raw Data Copy'!I18</f>
        <v>0.2</v>
      </c>
      <c r="Z18" t="str">
        <f>'Raw Data Copy'!J18</f>
        <v>Phoenix, U.S.</v>
      </c>
      <c r="AA18">
        <f t="shared" si="16"/>
        <v>8</v>
      </c>
      <c r="AB18" t="str">
        <f t="shared" si="17"/>
        <v>Phoenix</v>
      </c>
      <c r="AC18" t="str">
        <f t="shared" si="18"/>
        <v>United States</v>
      </c>
      <c r="AE18">
        <f t="shared" si="19"/>
        <v>128</v>
      </c>
      <c r="AF18">
        <f t="shared" si="20"/>
        <v>698</v>
      </c>
    </row>
    <row r="19" spans="1:32" x14ac:dyDescent="0.2">
      <c r="A19" t="str">
        <f>TRIM(SUBSTITUTE(SUBSTITUTE('Raw Data Copy'!A19,"Ø","0"),"-",""))</f>
        <v>Camila Silva E00884</v>
      </c>
      <c r="B19">
        <f t="shared" si="0"/>
        <v>7</v>
      </c>
      <c r="C19">
        <f t="shared" si="1"/>
        <v>13</v>
      </c>
      <c r="D19" t="str">
        <f t="shared" si="2"/>
        <v>E00884</v>
      </c>
      <c r="E19" t="str">
        <f t="shared" si="3"/>
        <v>Camila</v>
      </c>
      <c r="F19" t="str">
        <f t="shared" si="4"/>
        <v>Silva</v>
      </c>
      <c r="G19" t="str">
        <f>SUBSTITUTE('Raw Data Copy'!B19,"S A", "Sr. A")</f>
        <v>Sr. Manger</v>
      </c>
      <c r="H19" t="str">
        <f>TRIM(SUBSTITUTE('Raw Data Copy'!C19,"/",""))</f>
        <v>Marketing Speciality Products</v>
      </c>
      <c r="I19">
        <f t="shared" si="5"/>
        <v>10</v>
      </c>
      <c r="J19" t="str">
        <f t="shared" si="6"/>
        <v>Marketing</v>
      </c>
      <c r="K19" t="str">
        <f t="shared" si="7"/>
        <v>Speciality Products</v>
      </c>
      <c r="L19" t="str">
        <f>'Raw Data Copy'!D19</f>
        <v>Female</v>
      </c>
      <c r="M19" t="str">
        <f>'Raw Data Copy'!E19</f>
        <v>Latino</v>
      </c>
      <c r="N19">
        <f>VALUE(SUBSTITUTE('Raw Data Copy'!F19,CHAR(202),""))</f>
        <v>64</v>
      </c>
      <c r="O19" t="b">
        <f t="shared" si="8"/>
        <v>1</v>
      </c>
      <c r="P19">
        <f t="shared" si="9"/>
        <v>2</v>
      </c>
      <c r="Q19">
        <f t="shared" si="10"/>
        <v>52</v>
      </c>
      <c r="R19" t="str">
        <f>'Raw Data Copy'!G19</f>
        <v>12.1.2003</v>
      </c>
      <c r="S19">
        <f t="shared" si="11"/>
        <v>3</v>
      </c>
      <c r="T19">
        <f t="shared" si="12"/>
        <v>5</v>
      </c>
      <c r="U19" s="9">
        <f t="shared" si="13"/>
        <v>37956</v>
      </c>
      <c r="V19" s="9" t="str">
        <f t="shared" si="14"/>
        <v>December</v>
      </c>
      <c r="W19" s="9" t="str">
        <f t="shared" si="15"/>
        <v>2003</v>
      </c>
      <c r="X19" t="str">
        <f>DOLLAR('Raw Data Copy'!H19,0)</f>
        <v>$154,828</v>
      </c>
      <c r="Y19" s="6">
        <f>'Raw Data Copy'!I19</f>
        <v>0.13</v>
      </c>
      <c r="Z19" t="str">
        <f>'Raw Data Copy'!J19</f>
        <v>Seattle, U.S.</v>
      </c>
      <c r="AA19">
        <f t="shared" si="16"/>
        <v>8</v>
      </c>
      <c r="AB19" t="str">
        <f t="shared" si="17"/>
        <v>Seattle</v>
      </c>
      <c r="AC19" t="str">
        <f t="shared" si="18"/>
        <v>United States</v>
      </c>
      <c r="AE19">
        <f t="shared" si="19"/>
        <v>153</v>
      </c>
      <c r="AF19">
        <f t="shared" si="20"/>
        <v>449</v>
      </c>
    </row>
    <row r="20" spans="1:32" x14ac:dyDescent="0.2">
      <c r="A20" t="str">
        <f>TRIM(SUBSTITUTE(SUBSTITUTE('Raw Data Copy'!A20,"Ø","0"),"-",""))</f>
        <v>David Barnes E04116</v>
      </c>
      <c r="B20">
        <f t="shared" si="0"/>
        <v>6</v>
      </c>
      <c r="C20">
        <f t="shared" si="1"/>
        <v>13</v>
      </c>
      <c r="D20" t="str">
        <f t="shared" si="2"/>
        <v>E04116</v>
      </c>
      <c r="E20" t="str">
        <f t="shared" si="3"/>
        <v>David</v>
      </c>
      <c r="F20" t="str">
        <f t="shared" si="4"/>
        <v>Barnes</v>
      </c>
      <c r="G20" t="str">
        <f>SUBSTITUTE('Raw Data Copy'!B20,"S A", "Sr. A")</f>
        <v>Director</v>
      </c>
      <c r="H20" t="str">
        <f>TRIM(SUBSTITUTE('Raw Data Copy'!C20,"/",""))</f>
        <v>IT Corporate</v>
      </c>
      <c r="I20">
        <f t="shared" si="5"/>
        <v>3</v>
      </c>
      <c r="J20" t="str">
        <f t="shared" si="6"/>
        <v>IT</v>
      </c>
      <c r="K20" t="str">
        <f t="shared" si="7"/>
        <v>Corporate</v>
      </c>
      <c r="L20" t="str">
        <f>'Raw Data Copy'!D20</f>
        <v>Male</v>
      </c>
      <c r="M20" t="str">
        <f>'Raw Data Copy'!E20</f>
        <v>Caucasian</v>
      </c>
      <c r="N20">
        <f>VALUE(SUBSTITUTE('Raw Data Copy'!F20,CHAR(202),""))</f>
        <v>64</v>
      </c>
      <c r="O20" t="b">
        <f t="shared" si="8"/>
        <v>1</v>
      </c>
      <c r="P20">
        <f t="shared" si="9"/>
        <v>2</v>
      </c>
      <c r="Q20">
        <f t="shared" si="10"/>
        <v>52</v>
      </c>
      <c r="R20" t="str">
        <f>'Raw Data Copy'!G20</f>
        <v>11.3.2013</v>
      </c>
      <c r="S20">
        <f t="shared" si="11"/>
        <v>3</v>
      </c>
      <c r="T20">
        <f t="shared" si="12"/>
        <v>5</v>
      </c>
      <c r="U20" s="9">
        <f t="shared" si="13"/>
        <v>41581</v>
      </c>
      <c r="V20" s="9" t="str">
        <f t="shared" si="14"/>
        <v>November</v>
      </c>
      <c r="W20" s="9" t="str">
        <f t="shared" si="15"/>
        <v>2013</v>
      </c>
      <c r="X20" t="str">
        <f>DOLLAR('Raw Data Copy'!H20,0)</f>
        <v>$186,503</v>
      </c>
      <c r="Y20" s="6">
        <f>'Raw Data Copy'!I20</f>
        <v>0.24</v>
      </c>
      <c r="Z20" t="str">
        <f>'Raw Data Copy'!J20</f>
        <v>Columbus, U.S.</v>
      </c>
      <c r="AA20">
        <f t="shared" si="16"/>
        <v>9</v>
      </c>
      <c r="AB20" t="str">
        <f t="shared" si="17"/>
        <v>Columbus</v>
      </c>
      <c r="AC20" t="str">
        <f t="shared" si="18"/>
        <v>United States</v>
      </c>
      <c r="AE20">
        <f t="shared" si="19"/>
        <v>227</v>
      </c>
      <c r="AF20">
        <f t="shared" si="20"/>
        <v>974</v>
      </c>
    </row>
    <row r="21" spans="1:32" x14ac:dyDescent="0.2">
      <c r="A21" t="str">
        <f>TRIM(SUBSTITUTE(SUBSTITUTE('Raw Data Copy'!A21,"Ø","0"),"-",""))</f>
        <v>Adam Dang E04625</v>
      </c>
      <c r="B21">
        <f t="shared" si="0"/>
        <v>5</v>
      </c>
      <c r="C21">
        <f t="shared" si="1"/>
        <v>10</v>
      </c>
      <c r="D21" t="str">
        <f t="shared" si="2"/>
        <v>E04625</v>
      </c>
      <c r="E21" t="str">
        <f t="shared" si="3"/>
        <v>Adam</v>
      </c>
      <c r="F21" t="str">
        <f t="shared" si="4"/>
        <v>Dang</v>
      </c>
      <c r="G21" t="str">
        <f>SUBSTITUTE('Raw Data Copy'!B21,"S A", "Sr. A")</f>
        <v>Director</v>
      </c>
      <c r="H21" t="str">
        <f>TRIM(SUBSTITUTE('Raw Data Copy'!C21,"/",""))</f>
        <v>Sales Research &amp; Development</v>
      </c>
      <c r="I21">
        <f t="shared" si="5"/>
        <v>6</v>
      </c>
      <c r="J21" t="str">
        <f t="shared" si="6"/>
        <v>Sales</v>
      </c>
      <c r="K21" t="str">
        <f t="shared" si="7"/>
        <v>Research &amp; Development</v>
      </c>
      <c r="L21" t="str">
        <f>'Raw Data Copy'!D21</f>
        <v>Male</v>
      </c>
      <c r="M21" t="str">
        <f>'Raw Data Copy'!E21</f>
        <v>Asian</v>
      </c>
      <c r="N21">
        <f>VALUE(SUBSTITUTE('Raw Data Copy'!F21,CHAR(202),""))</f>
        <v>45</v>
      </c>
      <c r="O21" t="b">
        <f t="shared" si="8"/>
        <v>1</v>
      </c>
      <c r="P21">
        <f t="shared" si="9"/>
        <v>2</v>
      </c>
      <c r="Q21">
        <f t="shared" si="10"/>
        <v>53</v>
      </c>
      <c r="R21" t="str">
        <f>'Raw Data Copy'!G21</f>
        <v>7.9.2002</v>
      </c>
      <c r="S21">
        <f t="shared" si="11"/>
        <v>2</v>
      </c>
      <c r="T21">
        <f t="shared" si="12"/>
        <v>4</v>
      </c>
      <c r="U21" s="9">
        <f t="shared" si="13"/>
        <v>37446</v>
      </c>
      <c r="V21" s="9" t="str">
        <f t="shared" si="14"/>
        <v>July</v>
      </c>
      <c r="W21" s="9" t="str">
        <f t="shared" si="15"/>
        <v>2002</v>
      </c>
      <c r="X21" t="str">
        <f>DOLLAR('Raw Data Copy'!H21,0)</f>
        <v>$166,331</v>
      </c>
      <c r="Y21" s="6">
        <f>'Raw Data Copy'!I21</f>
        <v>0.18</v>
      </c>
      <c r="Z21" t="str">
        <f>'Raw Data Copy'!J21</f>
        <v>Chongqing, China</v>
      </c>
      <c r="AA21">
        <f t="shared" si="16"/>
        <v>10</v>
      </c>
      <c r="AB21" t="str">
        <f t="shared" si="17"/>
        <v>Chongqing</v>
      </c>
      <c r="AC21" t="str">
        <f t="shared" si="18"/>
        <v>China</v>
      </c>
      <c r="AE21">
        <f t="shared" si="19"/>
        <v>7</v>
      </c>
      <c r="AF21">
        <f t="shared" si="20"/>
        <v>488</v>
      </c>
    </row>
    <row r="22" spans="1:32" x14ac:dyDescent="0.2">
      <c r="A22" t="str">
        <f>TRIM(SUBSTITUTE(SUBSTITUTE('Raw Data Copy'!A22,"Ø","0"),"-",""))</f>
        <v>Elias Alvarado E03680</v>
      </c>
      <c r="B22">
        <f t="shared" si="0"/>
        <v>6</v>
      </c>
      <c r="C22">
        <f t="shared" si="1"/>
        <v>15</v>
      </c>
      <c r="D22" t="str">
        <f t="shared" si="2"/>
        <v>E03680</v>
      </c>
      <c r="E22" t="str">
        <f t="shared" si="3"/>
        <v>Elias</v>
      </c>
      <c r="F22" t="str">
        <f t="shared" si="4"/>
        <v>Alvarado</v>
      </c>
      <c r="G22" t="str">
        <f>SUBSTITUTE('Raw Data Copy'!B22,"S A", "Sr. A")</f>
        <v>Sr. Manger</v>
      </c>
      <c r="H22" t="str">
        <f>TRIM(SUBSTITUTE('Raw Data Copy'!C22,"/",""))</f>
        <v>IT Manufacturing</v>
      </c>
      <c r="I22">
        <f t="shared" si="5"/>
        <v>3</v>
      </c>
      <c r="J22" t="str">
        <f t="shared" si="6"/>
        <v>IT</v>
      </c>
      <c r="K22" t="str">
        <f t="shared" si="7"/>
        <v>Manufacturing</v>
      </c>
      <c r="L22" t="str">
        <f>'Raw Data Copy'!D22</f>
        <v>Male</v>
      </c>
      <c r="M22" t="str">
        <f>'Raw Data Copy'!E22</f>
        <v>Latino</v>
      </c>
      <c r="N22">
        <f>VALUE(SUBSTITUTE('Raw Data Copy'!F22,CHAR(202),""))</f>
        <v>56</v>
      </c>
      <c r="O22" t="b">
        <f t="shared" si="8"/>
        <v>1</v>
      </c>
      <c r="P22">
        <f t="shared" si="9"/>
        <v>2</v>
      </c>
      <c r="Q22">
        <f t="shared" si="10"/>
        <v>54</v>
      </c>
      <c r="R22" t="str">
        <f>'Raw Data Copy'!G22</f>
        <v>1.9.2012</v>
      </c>
      <c r="S22">
        <f t="shared" si="11"/>
        <v>2</v>
      </c>
      <c r="T22">
        <f t="shared" si="12"/>
        <v>4</v>
      </c>
      <c r="U22" s="9">
        <f t="shared" si="13"/>
        <v>40917</v>
      </c>
      <c r="V22" s="9" t="str">
        <f t="shared" si="14"/>
        <v>January</v>
      </c>
      <c r="W22" s="9" t="str">
        <f t="shared" si="15"/>
        <v>2012</v>
      </c>
      <c r="X22" t="str">
        <f>DOLLAR('Raw Data Copy'!H22,0)</f>
        <v>$146,140</v>
      </c>
      <c r="Y22" s="6">
        <f>'Raw Data Copy'!I22</f>
        <v>0.1</v>
      </c>
      <c r="Z22" t="str">
        <f>'Raw Data Copy'!J22</f>
        <v>Manaus, Brazil</v>
      </c>
      <c r="AA22">
        <f t="shared" si="16"/>
        <v>7</v>
      </c>
      <c r="AB22" t="str">
        <f t="shared" si="17"/>
        <v>Manaus</v>
      </c>
      <c r="AC22" t="str">
        <f t="shared" si="18"/>
        <v>Brazil</v>
      </c>
      <c r="AE22">
        <f t="shared" si="19"/>
        <v>277</v>
      </c>
      <c r="AF22">
        <f t="shared" si="20"/>
        <v>327</v>
      </c>
    </row>
    <row r="23" spans="1:32" x14ac:dyDescent="0.2">
      <c r="A23" t="str">
        <f>TRIM(SUBSTITUTE(SUBSTITUTE('Raw Data Copy'!A23,"Ø","0"),"-",""))</f>
        <v>Eva Rivera E04732</v>
      </c>
      <c r="B23">
        <f t="shared" si="0"/>
        <v>4</v>
      </c>
      <c r="C23">
        <f t="shared" si="1"/>
        <v>11</v>
      </c>
      <c r="D23" t="str">
        <f t="shared" si="2"/>
        <v>E04732</v>
      </c>
      <c r="E23" t="str">
        <f t="shared" si="3"/>
        <v>Eva</v>
      </c>
      <c r="F23" t="str">
        <f t="shared" si="4"/>
        <v>Rivera</v>
      </c>
      <c r="G23" t="str">
        <f>SUBSTITUTE('Raw Data Copy'!B23,"S A", "Sr. A")</f>
        <v>Director</v>
      </c>
      <c r="H23" t="str">
        <f>TRIM(SUBSTITUTE('Raw Data Copy'!C23,"/",""))</f>
        <v>Sales Manufacturing</v>
      </c>
      <c r="I23">
        <f t="shared" si="5"/>
        <v>6</v>
      </c>
      <c r="J23" t="str">
        <f t="shared" si="6"/>
        <v>Sales</v>
      </c>
      <c r="K23" t="str">
        <f t="shared" si="7"/>
        <v>Manufacturing</v>
      </c>
      <c r="L23" t="str">
        <f>'Raw Data Copy'!D23</f>
        <v>Female</v>
      </c>
      <c r="M23" t="str">
        <f>'Raw Data Copy'!E23</f>
        <v>Latino</v>
      </c>
      <c r="N23">
        <f>VALUE(SUBSTITUTE('Raw Data Copy'!F23,CHAR(202),""))</f>
        <v>36</v>
      </c>
      <c r="O23" t="b">
        <f t="shared" si="8"/>
        <v>1</v>
      </c>
      <c r="P23">
        <f t="shared" si="9"/>
        <v>2</v>
      </c>
      <c r="Q23">
        <f t="shared" si="10"/>
        <v>54</v>
      </c>
      <c r="R23" t="str">
        <f>'Raw Data Copy'!G23</f>
        <v>4.2.2021</v>
      </c>
      <c r="S23">
        <f t="shared" si="11"/>
        <v>2</v>
      </c>
      <c r="T23">
        <f t="shared" si="12"/>
        <v>4</v>
      </c>
      <c r="U23" s="9">
        <f t="shared" si="13"/>
        <v>44288</v>
      </c>
      <c r="V23" s="9" t="str">
        <f t="shared" si="14"/>
        <v>April</v>
      </c>
      <c r="W23" s="9" t="str">
        <f t="shared" si="15"/>
        <v>2021</v>
      </c>
      <c r="X23" t="str">
        <f>DOLLAR('Raw Data Copy'!H23,0)</f>
        <v>$151,703</v>
      </c>
      <c r="Y23" s="6">
        <f>'Raw Data Copy'!I23</f>
        <v>0.21</v>
      </c>
      <c r="Z23" t="str">
        <f>'Raw Data Copy'!J23</f>
        <v>Miami, U.S.</v>
      </c>
      <c r="AA23">
        <f t="shared" si="16"/>
        <v>6</v>
      </c>
      <c r="AB23" t="str">
        <f t="shared" si="17"/>
        <v>Miami</v>
      </c>
      <c r="AC23" t="str">
        <f t="shared" si="18"/>
        <v>United States</v>
      </c>
      <c r="AE23">
        <f t="shared" si="19"/>
        <v>335</v>
      </c>
      <c r="AF23">
        <f t="shared" si="20"/>
        <v>688</v>
      </c>
    </row>
    <row r="24" spans="1:32" x14ac:dyDescent="0.2">
      <c r="A24" t="str">
        <f>TRIM(SUBSTITUTE(SUBSTITUTE('Raw Data Copy'!A24,"Ø","0"),"-",""))</f>
        <v>Logan Rivera E03484</v>
      </c>
      <c r="B24">
        <f t="shared" si="0"/>
        <v>6</v>
      </c>
      <c r="C24">
        <f t="shared" si="1"/>
        <v>13</v>
      </c>
      <c r="D24" t="str">
        <f t="shared" si="2"/>
        <v>E03484</v>
      </c>
      <c r="E24" t="str">
        <f t="shared" si="3"/>
        <v>Logan</v>
      </c>
      <c r="F24" t="str">
        <f t="shared" si="4"/>
        <v>Rivera</v>
      </c>
      <c r="G24" t="str">
        <f>SUBSTITUTE('Raw Data Copy'!B24,"S A", "Sr. A")</f>
        <v>Director</v>
      </c>
      <c r="H24" t="str">
        <f>TRIM(SUBSTITUTE('Raw Data Copy'!C24,"/",""))</f>
        <v>IT Research &amp; Development</v>
      </c>
      <c r="I24">
        <f t="shared" si="5"/>
        <v>3</v>
      </c>
      <c r="J24" t="str">
        <f t="shared" si="6"/>
        <v>IT</v>
      </c>
      <c r="K24" t="str">
        <f t="shared" si="7"/>
        <v>Research &amp; Development</v>
      </c>
      <c r="L24" t="str">
        <f>'Raw Data Copy'!D24</f>
        <v>Male</v>
      </c>
      <c r="M24" t="str">
        <f>'Raw Data Copy'!E24</f>
        <v>Latino</v>
      </c>
      <c r="N24">
        <f>VALUE(SUBSTITUTE('Raw Data Copy'!F24,CHAR(202),""))</f>
        <v>59</v>
      </c>
      <c r="O24" t="b">
        <f t="shared" si="8"/>
        <v>1</v>
      </c>
      <c r="P24">
        <f t="shared" si="9"/>
        <v>2</v>
      </c>
      <c r="Q24">
        <f t="shared" si="10"/>
        <v>57</v>
      </c>
      <c r="R24" t="str">
        <f>'Raw Data Copy'!G24</f>
        <v>5.24.2002</v>
      </c>
      <c r="S24">
        <f t="shared" si="11"/>
        <v>2</v>
      </c>
      <c r="T24">
        <f t="shared" si="12"/>
        <v>5</v>
      </c>
      <c r="U24" s="9">
        <f t="shared" si="13"/>
        <v>37400</v>
      </c>
      <c r="V24" s="9" t="str">
        <f t="shared" si="14"/>
        <v>May</v>
      </c>
      <c r="W24" s="9" t="str">
        <f t="shared" si="15"/>
        <v>2002</v>
      </c>
      <c r="X24" t="str">
        <f>DOLLAR('Raw Data Copy'!H24,0)</f>
        <v>$172,787</v>
      </c>
      <c r="Y24" s="6">
        <f>'Raw Data Copy'!I24</f>
        <v>0.28000000000000003</v>
      </c>
      <c r="Z24" t="str">
        <f>'Raw Data Copy'!J24</f>
        <v>Rio de Janerio, Brazil</v>
      </c>
      <c r="AA24">
        <f t="shared" si="16"/>
        <v>15</v>
      </c>
      <c r="AB24" t="str">
        <f t="shared" si="17"/>
        <v>Rio de Janerio</v>
      </c>
      <c r="AC24" t="str">
        <f t="shared" si="18"/>
        <v>Brazil</v>
      </c>
      <c r="AE24">
        <f t="shared" si="19"/>
        <v>661</v>
      </c>
      <c r="AF24">
        <f t="shared" si="20"/>
        <v>538</v>
      </c>
    </row>
    <row r="25" spans="1:32" x14ac:dyDescent="0.2">
      <c r="A25" t="str">
        <f>TRIM(SUBSTITUTE(SUBSTITUTE('Raw Data Copy'!A25,"Ø","0"),"-",""))</f>
        <v>Leonardo Dixon E00671</v>
      </c>
      <c r="B25">
        <f t="shared" si="0"/>
        <v>9</v>
      </c>
      <c r="C25">
        <f t="shared" si="1"/>
        <v>15</v>
      </c>
      <c r="D25" t="str">
        <f t="shared" si="2"/>
        <v>E00671</v>
      </c>
      <c r="E25" t="str">
        <f t="shared" si="3"/>
        <v>Leonardo</v>
      </c>
      <c r="F25" t="str">
        <f t="shared" si="4"/>
        <v>Dixon</v>
      </c>
      <c r="G25" t="str">
        <f>SUBSTITUTE('Raw Data Copy'!B25,"S A", "Sr. A")</f>
        <v>Analyst</v>
      </c>
      <c r="H25" t="str">
        <f>TRIM(SUBSTITUTE('Raw Data Copy'!C25,"/",""))</f>
        <v>Sales Speciality Products</v>
      </c>
      <c r="I25">
        <f t="shared" si="5"/>
        <v>6</v>
      </c>
      <c r="J25" t="str">
        <f t="shared" si="6"/>
        <v>Sales</v>
      </c>
      <c r="K25" t="str">
        <f t="shared" si="7"/>
        <v>Speciality Products</v>
      </c>
      <c r="L25" t="str">
        <f>'Raw Data Copy'!D25</f>
        <v>Male</v>
      </c>
      <c r="M25" t="str">
        <f>'Raw Data Copy'!E25</f>
        <v>Caucasian</v>
      </c>
      <c r="N25">
        <f>VALUE(SUBSTITUTE('Raw Data Copy'!F25,CHAR(202),""))</f>
        <v>37</v>
      </c>
      <c r="O25" t="b">
        <f t="shared" si="8"/>
        <v>1</v>
      </c>
      <c r="P25">
        <f t="shared" si="9"/>
        <v>2</v>
      </c>
      <c r="Q25">
        <f t="shared" si="10"/>
        <v>55</v>
      </c>
      <c r="R25" t="str">
        <f>'Raw Data Copy'!G25</f>
        <v>9.5.2019</v>
      </c>
      <c r="S25">
        <f t="shared" si="11"/>
        <v>2</v>
      </c>
      <c r="T25">
        <f t="shared" si="12"/>
        <v>4</v>
      </c>
      <c r="U25" s="9">
        <f t="shared" si="13"/>
        <v>43713</v>
      </c>
      <c r="V25" s="9" t="str">
        <f t="shared" si="14"/>
        <v>September</v>
      </c>
      <c r="W25" s="9" t="str">
        <f t="shared" si="15"/>
        <v>2019</v>
      </c>
      <c r="X25" t="str">
        <f>DOLLAR('Raw Data Copy'!H25,0)</f>
        <v>$49,998</v>
      </c>
      <c r="Y25" s="6">
        <f>'Raw Data Copy'!I25</f>
        <v>0</v>
      </c>
      <c r="Z25" t="str">
        <f>'Raw Data Copy'!J25</f>
        <v>Seattle, U.S.</v>
      </c>
      <c r="AA25">
        <f t="shared" si="16"/>
        <v>8</v>
      </c>
      <c r="AB25" t="str">
        <f t="shared" si="17"/>
        <v>Seattle</v>
      </c>
      <c r="AC25" t="str">
        <f t="shared" si="18"/>
        <v>United States</v>
      </c>
      <c r="AE25">
        <f t="shared" si="19"/>
        <v>627</v>
      </c>
      <c r="AF25">
        <f t="shared" si="20"/>
        <v>851</v>
      </c>
    </row>
    <row r="26" spans="1:32" x14ac:dyDescent="0.2">
      <c r="A26" t="str">
        <f>TRIM(SUBSTITUTE(SUBSTITUTE('Raw Data Copy'!A26,"Ø","0"),"-",""))</f>
        <v>Mateo Her E02071</v>
      </c>
      <c r="B26">
        <f t="shared" si="0"/>
        <v>6</v>
      </c>
      <c r="C26">
        <f t="shared" si="1"/>
        <v>10</v>
      </c>
      <c r="D26" t="str">
        <f t="shared" si="2"/>
        <v>E02071</v>
      </c>
      <c r="E26" t="str">
        <f t="shared" si="3"/>
        <v>Mateo</v>
      </c>
      <c r="F26" t="str">
        <f t="shared" si="4"/>
        <v>Her</v>
      </c>
      <c r="G26" t="str">
        <f>SUBSTITUTE('Raw Data Copy'!B26,"S A", "Sr. A")</f>
        <v>Vice President</v>
      </c>
      <c r="H26" t="str">
        <f>TRIM(SUBSTITUTE('Raw Data Copy'!C26,"/",""))</f>
        <v>Sales Speciality Products</v>
      </c>
      <c r="I26">
        <f t="shared" si="5"/>
        <v>6</v>
      </c>
      <c r="J26" t="str">
        <f t="shared" si="6"/>
        <v>Sales</v>
      </c>
      <c r="K26" t="str">
        <f t="shared" si="7"/>
        <v>Speciality Products</v>
      </c>
      <c r="L26" t="str">
        <f>'Raw Data Copy'!D26</f>
        <v>Male</v>
      </c>
      <c r="M26" t="str">
        <f>'Raw Data Copy'!E26</f>
        <v>Asian</v>
      </c>
      <c r="N26">
        <f>VALUE(SUBSTITUTE('Raw Data Copy'!F26,CHAR(202),""))</f>
        <v>44</v>
      </c>
      <c r="O26" t="b">
        <f t="shared" si="8"/>
        <v>1</v>
      </c>
      <c r="P26">
        <f t="shared" si="9"/>
        <v>2</v>
      </c>
      <c r="Q26">
        <f t="shared" si="10"/>
        <v>52</v>
      </c>
      <c r="R26" t="str">
        <f>'Raw Data Copy'!G26</f>
        <v>3.2.2014</v>
      </c>
      <c r="S26">
        <f t="shared" si="11"/>
        <v>2</v>
      </c>
      <c r="T26">
        <f t="shared" si="12"/>
        <v>4</v>
      </c>
      <c r="U26" s="9">
        <f t="shared" si="13"/>
        <v>41700</v>
      </c>
      <c r="V26" s="9" t="str">
        <f t="shared" si="14"/>
        <v>March</v>
      </c>
      <c r="W26" s="9" t="str">
        <f t="shared" si="15"/>
        <v>2014</v>
      </c>
      <c r="X26" t="str">
        <f>DOLLAR('Raw Data Copy'!H26,0)</f>
        <v>$207,172</v>
      </c>
      <c r="Y26" s="6">
        <f>'Raw Data Copy'!I26</f>
        <v>0.31</v>
      </c>
      <c r="Z26" t="str">
        <f>'Raw Data Copy'!J26</f>
        <v>Chongqing, China</v>
      </c>
      <c r="AA26">
        <f t="shared" si="16"/>
        <v>10</v>
      </c>
      <c r="AB26" t="str">
        <f t="shared" si="17"/>
        <v>Chongqing</v>
      </c>
      <c r="AC26" t="str">
        <f t="shared" si="18"/>
        <v>China</v>
      </c>
      <c r="AE26">
        <f t="shared" si="19"/>
        <v>723</v>
      </c>
      <c r="AF26">
        <f t="shared" si="20"/>
        <v>148</v>
      </c>
    </row>
    <row r="27" spans="1:32" x14ac:dyDescent="0.2">
      <c r="A27" t="str">
        <f>TRIM(SUBSTITUTE(SUBSTITUTE('Raw Data Copy'!A27,"Ø","0"),"-",""))</f>
        <v>Jose Henderson E02206</v>
      </c>
      <c r="B27">
        <f t="shared" si="0"/>
        <v>5</v>
      </c>
      <c r="C27">
        <f t="shared" si="1"/>
        <v>15</v>
      </c>
      <c r="D27" t="str">
        <f t="shared" si="2"/>
        <v>E02206</v>
      </c>
      <c r="E27" t="str">
        <f t="shared" si="3"/>
        <v>Jose</v>
      </c>
      <c r="F27" t="str">
        <f t="shared" si="4"/>
        <v>Henderson</v>
      </c>
      <c r="G27" t="str">
        <f>SUBSTITUTE('Raw Data Copy'!B27,"S A", "Sr. A")</f>
        <v>Director</v>
      </c>
      <c r="H27" t="str">
        <f>TRIM(SUBSTITUTE('Raw Data Copy'!C27,"/",""))</f>
        <v>Human Resources Speciality Products</v>
      </c>
      <c r="I27">
        <f t="shared" si="5"/>
        <v>6</v>
      </c>
      <c r="J27" t="str">
        <f t="shared" si="6"/>
        <v>Human</v>
      </c>
      <c r="K27" t="str">
        <f t="shared" si="7"/>
        <v>Resources Speciality Products</v>
      </c>
      <c r="L27" t="str">
        <f>'Raw Data Copy'!D27</f>
        <v>Male</v>
      </c>
      <c r="M27" t="str">
        <f>'Raw Data Copy'!E27</f>
        <v>Black</v>
      </c>
      <c r="N27">
        <f>VALUE(SUBSTITUTE('Raw Data Copy'!F27,CHAR(202),""))</f>
        <v>41</v>
      </c>
      <c r="O27" t="b">
        <f t="shared" si="8"/>
        <v>1</v>
      </c>
      <c r="P27">
        <f t="shared" si="9"/>
        <v>2</v>
      </c>
      <c r="Q27">
        <f t="shared" si="10"/>
        <v>49</v>
      </c>
      <c r="R27" t="str">
        <f>'Raw Data Copy'!G27</f>
        <v>4.17.2015</v>
      </c>
      <c r="S27">
        <f t="shared" si="11"/>
        <v>2</v>
      </c>
      <c r="T27">
        <f t="shared" si="12"/>
        <v>5</v>
      </c>
      <c r="U27" s="9">
        <f t="shared" si="13"/>
        <v>42111</v>
      </c>
      <c r="V27" s="9" t="str">
        <f t="shared" si="14"/>
        <v>April</v>
      </c>
      <c r="W27" s="9" t="str">
        <f t="shared" si="15"/>
        <v>2015</v>
      </c>
      <c r="X27" t="str">
        <f>DOLLAR('Raw Data Copy'!H27,0)</f>
        <v>$152,239</v>
      </c>
      <c r="Y27" s="6">
        <f>'Raw Data Copy'!I27</f>
        <v>0.23</v>
      </c>
      <c r="Z27" t="str">
        <f>'Raw Data Copy'!J27</f>
        <v>Columbus, U.S.</v>
      </c>
      <c r="AA27">
        <f t="shared" si="16"/>
        <v>9</v>
      </c>
      <c r="AB27" t="str">
        <f t="shared" si="17"/>
        <v>Columbus</v>
      </c>
      <c r="AC27" t="str">
        <f t="shared" si="18"/>
        <v>United States</v>
      </c>
      <c r="AE27">
        <f t="shared" si="19"/>
        <v>555</v>
      </c>
      <c r="AF27">
        <f t="shared" si="20"/>
        <v>177</v>
      </c>
    </row>
    <row r="28" spans="1:32" x14ac:dyDescent="0.2">
      <c r="A28" t="str">
        <f>TRIM(SUBSTITUTE(SUBSTITUTE('Raw Data Copy'!A28,"Ø","0"),"-",""))</f>
        <v>Abigail Mejia E04545</v>
      </c>
      <c r="B28">
        <f t="shared" si="0"/>
        <v>8</v>
      </c>
      <c r="C28">
        <f t="shared" si="1"/>
        <v>14</v>
      </c>
      <c r="D28" t="str">
        <f t="shared" si="2"/>
        <v>E04545</v>
      </c>
      <c r="E28" t="str">
        <f t="shared" si="3"/>
        <v>Abigail</v>
      </c>
      <c r="F28" t="str">
        <f t="shared" si="4"/>
        <v>Mejia</v>
      </c>
      <c r="G28" t="str">
        <f>SUBSTITUTE('Raw Data Copy'!B28,"S A", "Sr. A")</f>
        <v>Quality Engineer</v>
      </c>
      <c r="H28" t="str">
        <f>TRIM(SUBSTITUTE('Raw Data Copy'!C28,"/",""))</f>
        <v>Engineering Corporate</v>
      </c>
      <c r="I28">
        <f t="shared" si="5"/>
        <v>12</v>
      </c>
      <c r="J28" t="str">
        <f t="shared" si="6"/>
        <v>Engineering</v>
      </c>
      <c r="K28" t="str">
        <f t="shared" si="7"/>
        <v>Corporate</v>
      </c>
      <c r="L28" t="str">
        <f>'Raw Data Copy'!D28</f>
        <v>Female</v>
      </c>
      <c r="M28" t="str">
        <f>'Raw Data Copy'!E28</f>
        <v>Latino</v>
      </c>
      <c r="N28">
        <f>VALUE(SUBSTITUTE('Raw Data Copy'!F28,CHAR(202),""))</f>
        <v>56</v>
      </c>
      <c r="O28" t="b">
        <f t="shared" si="8"/>
        <v>1</v>
      </c>
      <c r="P28">
        <f t="shared" si="9"/>
        <v>2</v>
      </c>
      <c r="Q28">
        <f t="shared" si="10"/>
        <v>54</v>
      </c>
      <c r="R28" t="str">
        <f>'Raw Data Copy'!G28</f>
        <v>2.5.2005</v>
      </c>
      <c r="S28">
        <f t="shared" si="11"/>
        <v>2</v>
      </c>
      <c r="T28">
        <f t="shared" si="12"/>
        <v>4</v>
      </c>
      <c r="U28" s="9">
        <f t="shared" si="13"/>
        <v>38388</v>
      </c>
      <c r="V28" s="9" t="str">
        <f t="shared" si="14"/>
        <v>February</v>
      </c>
      <c r="W28" s="9" t="str">
        <f t="shared" si="15"/>
        <v>2005</v>
      </c>
      <c r="X28" t="str">
        <f>DOLLAR('Raw Data Copy'!H28,0)</f>
        <v>$98,581</v>
      </c>
      <c r="Y28" s="6">
        <f>'Raw Data Copy'!I28</f>
        <v>0</v>
      </c>
      <c r="Z28" t="str">
        <f>'Raw Data Copy'!J28</f>
        <v>Rio de Janerio, Brazil</v>
      </c>
      <c r="AA28">
        <f t="shared" si="16"/>
        <v>15</v>
      </c>
      <c r="AB28" t="str">
        <f t="shared" si="17"/>
        <v>Rio de Janerio</v>
      </c>
      <c r="AC28" t="str">
        <f t="shared" si="18"/>
        <v>Brazil</v>
      </c>
      <c r="AE28">
        <f t="shared" si="19"/>
        <v>5</v>
      </c>
      <c r="AF28">
        <f t="shared" si="20"/>
        <v>572</v>
      </c>
    </row>
    <row r="29" spans="1:32" x14ac:dyDescent="0.2">
      <c r="A29" t="str">
        <f>TRIM(SUBSTITUTE(SUBSTITUTE('Raw Data Copy'!A29,"Ø","0"),"-",""))</f>
        <v>Wyatt Chin E00154</v>
      </c>
      <c r="B29">
        <f t="shared" si="0"/>
        <v>6</v>
      </c>
      <c r="C29">
        <f t="shared" si="1"/>
        <v>11</v>
      </c>
      <c r="D29" t="str">
        <f t="shared" si="2"/>
        <v>E00154</v>
      </c>
      <c r="E29" t="str">
        <f t="shared" si="3"/>
        <v>Wyatt</v>
      </c>
      <c r="F29" t="str">
        <f t="shared" si="4"/>
        <v>Chin</v>
      </c>
      <c r="G29" t="str">
        <f>SUBSTITUTE('Raw Data Copy'!B29,"S A", "Sr. A")</f>
        <v>Vice President</v>
      </c>
      <c r="H29" t="str">
        <f>TRIM(SUBSTITUTE('Raw Data Copy'!C29,"/",""))</f>
        <v>Engineering Speciality Products</v>
      </c>
      <c r="I29">
        <f t="shared" si="5"/>
        <v>12</v>
      </c>
      <c r="J29" t="str">
        <f t="shared" si="6"/>
        <v>Engineering</v>
      </c>
      <c r="K29" t="str">
        <f t="shared" si="7"/>
        <v>Speciality Products</v>
      </c>
      <c r="L29" t="str">
        <f>'Raw Data Copy'!D29</f>
        <v>Male</v>
      </c>
      <c r="M29" t="str">
        <f>'Raw Data Copy'!E29</f>
        <v>Asian</v>
      </c>
      <c r="N29">
        <f>VALUE(SUBSTITUTE('Raw Data Copy'!F29,CHAR(202),""))</f>
        <v>43</v>
      </c>
      <c r="O29" t="b">
        <f t="shared" si="8"/>
        <v>1</v>
      </c>
      <c r="P29">
        <f t="shared" si="9"/>
        <v>2</v>
      </c>
      <c r="Q29">
        <f t="shared" si="10"/>
        <v>51</v>
      </c>
      <c r="R29" t="str">
        <f>'Raw Data Copy'!G29</f>
        <v>6.7.2004</v>
      </c>
      <c r="S29">
        <f t="shared" si="11"/>
        <v>2</v>
      </c>
      <c r="T29">
        <f t="shared" si="12"/>
        <v>4</v>
      </c>
      <c r="U29" s="9">
        <f t="shared" si="13"/>
        <v>38145</v>
      </c>
      <c r="V29" s="9" t="str">
        <f t="shared" si="14"/>
        <v>June</v>
      </c>
      <c r="W29" s="9" t="str">
        <f t="shared" si="15"/>
        <v>2004</v>
      </c>
      <c r="X29" t="str">
        <f>DOLLAR('Raw Data Copy'!H29,0)</f>
        <v>$246,231</v>
      </c>
      <c r="Y29" s="6">
        <f>'Raw Data Copy'!I29</f>
        <v>0.31</v>
      </c>
      <c r="Z29" t="str">
        <f>'Raw Data Copy'!J29</f>
        <v>Seattle, U.S.</v>
      </c>
      <c r="AA29">
        <f t="shared" si="16"/>
        <v>8</v>
      </c>
      <c r="AB29" t="str">
        <f t="shared" si="17"/>
        <v>Seattle</v>
      </c>
      <c r="AC29" t="str">
        <f t="shared" si="18"/>
        <v>United States</v>
      </c>
      <c r="AE29">
        <f t="shared" si="19"/>
        <v>987</v>
      </c>
      <c r="AF29">
        <f t="shared" si="20"/>
        <v>687</v>
      </c>
    </row>
    <row r="30" spans="1:32" x14ac:dyDescent="0.2">
      <c r="A30" t="str">
        <f>TRIM(SUBSTITUTE(SUBSTITUTE('Raw Data Copy'!A30,"Ø","0"),"-",""))</f>
        <v>Carson Lu E03343</v>
      </c>
      <c r="B30">
        <f t="shared" si="0"/>
        <v>7</v>
      </c>
      <c r="C30">
        <f t="shared" si="1"/>
        <v>10</v>
      </c>
      <c r="D30" t="str">
        <f t="shared" si="2"/>
        <v>E03343</v>
      </c>
      <c r="E30" t="str">
        <f t="shared" si="3"/>
        <v>Carson</v>
      </c>
      <c r="F30" t="str">
        <f t="shared" si="4"/>
        <v>Lu</v>
      </c>
      <c r="G30" t="str">
        <f>SUBSTITUTE('Raw Data Copy'!B30,"S A", "Sr. A")</f>
        <v>Engineering Manager</v>
      </c>
      <c r="H30" t="str">
        <f>TRIM(SUBSTITUTE('Raw Data Copy'!C30,"/",""))</f>
        <v>Engineering Speciality Products</v>
      </c>
      <c r="I30">
        <f t="shared" si="5"/>
        <v>12</v>
      </c>
      <c r="J30" t="str">
        <f t="shared" si="6"/>
        <v>Engineering</v>
      </c>
      <c r="K30" t="str">
        <f t="shared" si="7"/>
        <v>Speciality Products</v>
      </c>
      <c r="L30" t="str">
        <f>'Raw Data Copy'!D30</f>
        <v>Male</v>
      </c>
      <c r="M30" t="str">
        <f>'Raw Data Copy'!E30</f>
        <v>Asian</v>
      </c>
      <c r="N30">
        <f>VALUE(SUBSTITUTE('Raw Data Copy'!F30,CHAR(202),""))</f>
        <v>64</v>
      </c>
      <c r="O30" t="b">
        <f t="shared" si="8"/>
        <v>1</v>
      </c>
      <c r="P30">
        <f t="shared" si="9"/>
        <v>2</v>
      </c>
      <c r="Q30">
        <f t="shared" si="10"/>
        <v>52</v>
      </c>
      <c r="R30" t="str">
        <f>'Raw Data Copy'!G30</f>
        <v>12.4.1996</v>
      </c>
      <c r="S30">
        <f t="shared" si="11"/>
        <v>3</v>
      </c>
      <c r="T30">
        <f t="shared" si="12"/>
        <v>5</v>
      </c>
      <c r="U30" s="9">
        <f t="shared" si="13"/>
        <v>35403</v>
      </c>
      <c r="V30" s="9" t="str">
        <f t="shared" si="14"/>
        <v>December</v>
      </c>
      <c r="W30" s="9" t="str">
        <f t="shared" si="15"/>
        <v>1996</v>
      </c>
      <c r="X30" t="str">
        <f>DOLLAR('Raw Data Copy'!H30,0)</f>
        <v>$99,354</v>
      </c>
      <c r="Y30" s="6">
        <f>'Raw Data Copy'!I30</f>
        <v>0.12</v>
      </c>
      <c r="Z30" t="str">
        <f>'Raw Data Copy'!J30</f>
        <v>Beijing, China</v>
      </c>
      <c r="AA30">
        <f t="shared" si="16"/>
        <v>8</v>
      </c>
      <c r="AB30" t="str">
        <f t="shared" si="17"/>
        <v>Beijing</v>
      </c>
      <c r="AC30" t="str">
        <f t="shared" si="18"/>
        <v>China</v>
      </c>
      <c r="AE30">
        <f t="shared" si="19"/>
        <v>166</v>
      </c>
      <c r="AF30">
        <f t="shared" si="20"/>
        <v>765</v>
      </c>
    </row>
    <row r="31" spans="1:32" x14ac:dyDescent="0.2">
      <c r="A31" t="str">
        <f>TRIM(SUBSTITUTE(SUBSTITUTE('Raw Data Copy'!A31,"Ø","0"),"-",""))</f>
        <v>Dylan Choi E00304</v>
      </c>
      <c r="B31">
        <f t="shared" si="0"/>
        <v>6</v>
      </c>
      <c r="C31">
        <f t="shared" si="1"/>
        <v>11</v>
      </c>
      <c r="D31" t="str">
        <f t="shared" si="2"/>
        <v>E00304</v>
      </c>
      <c r="E31" t="str">
        <f t="shared" si="3"/>
        <v>Dylan</v>
      </c>
      <c r="F31" t="str">
        <f t="shared" si="4"/>
        <v>Choi</v>
      </c>
      <c r="G31" t="str">
        <f>SUBSTITUTE('Raw Data Copy'!B31,"S A", "Sr. A")</f>
        <v>Vice President</v>
      </c>
      <c r="H31" t="str">
        <f>TRIM(SUBSTITUTE('Raw Data Copy'!C31,"/",""))</f>
        <v>IT Corporate</v>
      </c>
      <c r="I31">
        <f t="shared" si="5"/>
        <v>3</v>
      </c>
      <c r="J31" t="str">
        <f t="shared" si="6"/>
        <v>IT</v>
      </c>
      <c r="K31" t="str">
        <f t="shared" si="7"/>
        <v>Corporate</v>
      </c>
      <c r="L31" t="str">
        <f>'Raw Data Copy'!D31</f>
        <v>Male</v>
      </c>
      <c r="M31" t="str">
        <f>'Raw Data Copy'!E31</f>
        <v>Asian</v>
      </c>
      <c r="N31">
        <f>VALUE(SUBSTITUTE('Raw Data Copy'!F31,CHAR(202),""))</f>
        <v>63</v>
      </c>
      <c r="O31" t="b">
        <f t="shared" si="8"/>
        <v>1</v>
      </c>
      <c r="P31">
        <f t="shared" si="9"/>
        <v>2</v>
      </c>
      <c r="Q31">
        <f t="shared" si="10"/>
        <v>51</v>
      </c>
      <c r="R31" t="str">
        <f>'Raw Data Copy'!G31</f>
        <v>5.11.2012</v>
      </c>
      <c r="S31">
        <f t="shared" si="11"/>
        <v>2</v>
      </c>
      <c r="T31">
        <f t="shared" si="12"/>
        <v>5</v>
      </c>
      <c r="U31" s="9">
        <f t="shared" si="13"/>
        <v>41040</v>
      </c>
      <c r="V31" s="9" t="str">
        <f t="shared" si="14"/>
        <v>May</v>
      </c>
      <c r="W31" s="9" t="str">
        <f t="shared" si="15"/>
        <v>2012</v>
      </c>
      <c r="X31" t="str">
        <f>DOLLAR('Raw Data Copy'!H31,0)</f>
        <v>$231,141</v>
      </c>
      <c r="Y31" s="6">
        <f>'Raw Data Copy'!I31</f>
        <v>0.34</v>
      </c>
      <c r="Z31" t="str">
        <f>'Raw Data Copy'!J31</f>
        <v>Beijing, China</v>
      </c>
      <c r="AA31">
        <f t="shared" si="16"/>
        <v>8</v>
      </c>
      <c r="AB31" t="str">
        <f t="shared" si="17"/>
        <v>Beijing</v>
      </c>
      <c r="AC31" t="str">
        <f t="shared" si="18"/>
        <v>China</v>
      </c>
      <c r="AE31">
        <f t="shared" si="19"/>
        <v>245</v>
      </c>
      <c r="AF31">
        <f t="shared" si="20"/>
        <v>802</v>
      </c>
    </row>
    <row r="32" spans="1:32" x14ac:dyDescent="0.2">
      <c r="A32" t="str">
        <f>TRIM(SUBSTITUTE(SUBSTITUTE('Raw Data Copy'!A32,"Ø","0"),"-",""))</f>
        <v>Ezekiel Kumar E02594</v>
      </c>
      <c r="B32">
        <f t="shared" si="0"/>
        <v>8</v>
      </c>
      <c r="C32">
        <f t="shared" si="1"/>
        <v>14</v>
      </c>
      <c r="D32" t="str">
        <f t="shared" si="2"/>
        <v>E02594</v>
      </c>
      <c r="E32" t="str">
        <f t="shared" si="3"/>
        <v>Ezekiel</v>
      </c>
      <c r="F32" t="str">
        <f t="shared" si="4"/>
        <v>Kumar</v>
      </c>
      <c r="G32" t="str">
        <f>SUBSTITUTE('Raw Data Copy'!B32,"S A", "Sr. A")</f>
        <v>IT Coordinator</v>
      </c>
      <c r="H32" t="str">
        <f>TRIM(SUBSTITUTE('Raw Data Copy'!C32,"/",""))</f>
        <v>IT Research &amp; Development</v>
      </c>
      <c r="I32">
        <f t="shared" si="5"/>
        <v>3</v>
      </c>
      <c r="J32" t="str">
        <f t="shared" si="6"/>
        <v>IT</v>
      </c>
      <c r="K32" t="str">
        <f t="shared" si="7"/>
        <v>Research &amp; Development</v>
      </c>
      <c r="L32" t="str">
        <f>'Raw Data Copy'!D32</f>
        <v>Male</v>
      </c>
      <c r="M32" t="str">
        <f>'Raw Data Copy'!E32</f>
        <v>Asian</v>
      </c>
      <c r="N32">
        <f>VALUE(SUBSTITUTE('Raw Data Copy'!F32,CHAR(202),""))</f>
        <v>28</v>
      </c>
      <c r="O32" t="b">
        <f t="shared" si="8"/>
        <v>1</v>
      </c>
      <c r="P32">
        <f t="shared" si="9"/>
        <v>2</v>
      </c>
      <c r="Q32">
        <f t="shared" si="10"/>
        <v>56</v>
      </c>
      <c r="R32" t="str">
        <f>'Raw Data Copy'!G32</f>
        <v>6.25.2017</v>
      </c>
      <c r="S32">
        <f t="shared" si="11"/>
        <v>2</v>
      </c>
      <c r="T32">
        <f t="shared" si="12"/>
        <v>5</v>
      </c>
      <c r="U32" s="9">
        <f t="shared" si="13"/>
        <v>42911</v>
      </c>
      <c r="V32" s="9" t="str">
        <f t="shared" si="14"/>
        <v>June</v>
      </c>
      <c r="W32" s="9" t="str">
        <f t="shared" si="15"/>
        <v>2017</v>
      </c>
      <c r="X32" t="str">
        <f>DOLLAR('Raw Data Copy'!H32,0)</f>
        <v>$54,775</v>
      </c>
      <c r="Y32" s="6">
        <f>'Raw Data Copy'!I32</f>
        <v>0</v>
      </c>
      <c r="Z32" t="str">
        <f>'Raw Data Copy'!J32</f>
        <v>Columbus, U.S.</v>
      </c>
      <c r="AA32">
        <f t="shared" si="16"/>
        <v>9</v>
      </c>
      <c r="AB32" t="str">
        <f t="shared" si="17"/>
        <v>Columbus</v>
      </c>
      <c r="AC32" t="str">
        <f t="shared" si="18"/>
        <v>United States</v>
      </c>
      <c r="AE32">
        <f t="shared" si="19"/>
        <v>363</v>
      </c>
      <c r="AF32">
        <f t="shared" si="20"/>
        <v>610</v>
      </c>
    </row>
    <row r="33" spans="1:32" x14ac:dyDescent="0.2">
      <c r="A33" t="str">
        <f>TRIM(SUBSTITUTE(SUBSTITUTE('Raw Data Copy'!A33,"Ø","0"),"-",""))</f>
        <v>Dominic Guzman E00402</v>
      </c>
      <c r="B33">
        <f t="shared" si="0"/>
        <v>8</v>
      </c>
      <c r="C33">
        <f t="shared" si="1"/>
        <v>15</v>
      </c>
      <c r="D33" t="str">
        <f t="shared" si="2"/>
        <v>E00402</v>
      </c>
      <c r="E33" t="str">
        <f t="shared" si="3"/>
        <v>Dominic</v>
      </c>
      <c r="F33" t="str">
        <f t="shared" si="4"/>
        <v>Guzman</v>
      </c>
      <c r="G33" t="str">
        <f>SUBSTITUTE('Raw Data Copy'!B33,"S A", "Sr. A")</f>
        <v>Analyst</v>
      </c>
      <c r="H33" t="str">
        <f>TRIM(SUBSTITUTE('Raw Data Copy'!C33,"/",""))</f>
        <v>Finance Manufacturing</v>
      </c>
      <c r="I33">
        <f t="shared" si="5"/>
        <v>8</v>
      </c>
      <c r="J33" t="str">
        <f t="shared" si="6"/>
        <v>Finance</v>
      </c>
      <c r="K33" t="str">
        <f t="shared" si="7"/>
        <v>Manufacturing</v>
      </c>
      <c r="L33" t="str">
        <f>'Raw Data Copy'!D33</f>
        <v>Male</v>
      </c>
      <c r="M33" t="str">
        <f>'Raw Data Copy'!E33</f>
        <v>Latino</v>
      </c>
      <c r="N33">
        <f>VALUE(SUBSTITUTE('Raw Data Copy'!F33,CHAR(202),""))</f>
        <v>65</v>
      </c>
      <c r="O33" t="b">
        <f t="shared" si="8"/>
        <v>1</v>
      </c>
      <c r="P33">
        <f t="shared" si="9"/>
        <v>2</v>
      </c>
      <c r="Q33">
        <f t="shared" si="10"/>
        <v>53</v>
      </c>
      <c r="R33" t="str">
        <f>'Raw Data Copy'!G33</f>
        <v>5.16.2004</v>
      </c>
      <c r="S33">
        <f t="shared" si="11"/>
        <v>2</v>
      </c>
      <c r="T33">
        <f t="shared" si="12"/>
        <v>5</v>
      </c>
      <c r="U33" s="9">
        <f t="shared" si="13"/>
        <v>38123</v>
      </c>
      <c r="V33" s="9" t="str">
        <f t="shared" si="14"/>
        <v>May</v>
      </c>
      <c r="W33" s="9" t="str">
        <f t="shared" si="15"/>
        <v>2004</v>
      </c>
      <c r="X33" t="str">
        <f>DOLLAR('Raw Data Copy'!H33,0)</f>
        <v>$55,499</v>
      </c>
      <c r="Y33" s="6">
        <f>'Raw Data Copy'!I33</f>
        <v>0</v>
      </c>
      <c r="Z33" t="str">
        <f>'Raw Data Copy'!J33</f>
        <v>Manaus, Brazil</v>
      </c>
      <c r="AA33">
        <f t="shared" si="16"/>
        <v>7</v>
      </c>
      <c r="AB33" t="str">
        <f t="shared" si="17"/>
        <v>Manaus</v>
      </c>
      <c r="AC33" t="str">
        <f t="shared" si="18"/>
        <v>Brazil</v>
      </c>
      <c r="AE33">
        <f t="shared" si="19"/>
        <v>236</v>
      </c>
      <c r="AF33">
        <f t="shared" si="20"/>
        <v>481</v>
      </c>
    </row>
    <row r="34" spans="1:32" x14ac:dyDescent="0.2">
      <c r="A34" t="str">
        <f>TRIM(SUBSTITUTE(SUBSTITUTE('Raw Data Copy'!A34,"Ø","0"),"-",""))</f>
        <v>Angel Powell E01994</v>
      </c>
      <c r="B34">
        <f t="shared" si="0"/>
        <v>6</v>
      </c>
      <c r="C34">
        <f t="shared" si="1"/>
        <v>13</v>
      </c>
      <c r="D34" t="str">
        <f t="shared" si="2"/>
        <v>E01994</v>
      </c>
      <c r="E34" t="str">
        <f t="shared" si="3"/>
        <v>Angel</v>
      </c>
      <c r="F34" t="str">
        <f t="shared" si="4"/>
        <v>Powell</v>
      </c>
      <c r="G34" t="str">
        <f>SUBSTITUTE('Raw Data Copy'!B34,"S A", "Sr. A")</f>
        <v>Analyst II</v>
      </c>
      <c r="H34" t="str">
        <f>TRIM(SUBSTITUTE('Raw Data Copy'!C34,"/",""))</f>
        <v>Sales Research &amp; Development</v>
      </c>
      <c r="I34">
        <f t="shared" si="5"/>
        <v>6</v>
      </c>
      <c r="J34" t="str">
        <f t="shared" si="6"/>
        <v>Sales</v>
      </c>
      <c r="K34" t="str">
        <f t="shared" si="7"/>
        <v>Research &amp; Development</v>
      </c>
      <c r="L34" t="str">
        <f>'Raw Data Copy'!D34</f>
        <v>Male</v>
      </c>
      <c r="M34" t="str">
        <f>'Raw Data Copy'!E34</f>
        <v>Caucasian</v>
      </c>
      <c r="N34">
        <f>VALUE(SUBSTITUTE('Raw Data Copy'!F34,CHAR(202),""))</f>
        <v>61</v>
      </c>
      <c r="O34" t="b">
        <f t="shared" si="8"/>
        <v>1</v>
      </c>
      <c r="P34">
        <f t="shared" si="9"/>
        <v>2</v>
      </c>
      <c r="Q34">
        <f t="shared" si="10"/>
        <v>49</v>
      </c>
      <c r="R34" t="str">
        <f>'Raw Data Copy'!G34</f>
        <v>7.11.2008</v>
      </c>
      <c r="S34">
        <f t="shared" si="11"/>
        <v>2</v>
      </c>
      <c r="T34">
        <f t="shared" si="12"/>
        <v>5</v>
      </c>
      <c r="U34" s="9">
        <f t="shared" si="13"/>
        <v>39640</v>
      </c>
      <c r="V34" s="9" t="str">
        <f t="shared" si="14"/>
        <v>July</v>
      </c>
      <c r="W34" s="9" t="str">
        <f t="shared" si="15"/>
        <v>2008</v>
      </c>
      <c r="X34" t="str">
        <f>DOLLAR('Raw Data Copy'!H34,0)</f>
        <v>$66,521</v>
      </c>
      <c r="Y34" s="6">
        <f>'Raw Data Copy'!I34</f>
        <v>0</v>
      </c>
      <c r="Z34" t="str">
        <f>'Raw Data Copy'!J34</f>
        <v>Seattle, U.S.</v>
      </c>
      <c r="AA34">
        <f t="shared" si="16"/>
        <v>8</v>
      </c>
      <c r="AB34" t="str">
        <f t="shared" si="17"/>
        <v>Seattle</v>
      </c>
      <c r="AC34" t="str">
        <f t="shared" si="18"/>
        <v>United States</v>
      </c>
      <c r="AE34">
        <f t="shared" si="19"/>
        <v>64</v>
      </c>
      <c r="AF34">
        <f t="shared" si="20"/>
        <v>549</v>
      </c>
    </row>
    <row r="35" spans="1:32" x14ac:dyDescent="0.2">
      <c r="A35" t="str">
        <f>TRIM(SUBSTITUTE(SUBSTITUTE('Raw Data Copy'!A35,"Ø","0"),"-",""))</f>
        <v>Mateo Vu E03549</v>
      </c>
      <c r="B35">
        <f t="shared" si="0"/>
        <v>6</v>
      </c>
      <c r="C35">
        <f t="shared" si="1"/>
        <v>9</v>
      </c>
      <c r="D35" t="str">
        <f t="shared" si="2"/>
        <v>E03549</v>
      </c>
      <c r="E35" t="str">
        <f t="shared" si="3"/>
        <v>Mateo</v>
      </c>
      <c r="F35" t="str">
        <f t="shared" si="4"/>
        <v>Vu</v>
      </c>
      <c r="G35" t="str">
        <f>SUBSTITUTE('Raw Data Copy'!B35,"S A", "Sr. A")</f>
        <v>Account Representative</v>
      </c>
      <c r="H35" t="str">
        <f>TRIM(SUBSTITUTE('Raw Data Copy'!C35,"/",""))</f>
        <v>Sales Speciality Products</v>
      </c>
      <c r="I35">
        <f t="shared" si="5"/>
        <v>6</v>
      </c>
      <c r="J35" t="str">
        <f t="shared" si="6"/>
        <v>Sales</v>
      </c>
      <c r="K35" t="str">
        <f t="shared" si="7"/>
        <v>Speciality Products</v>
      </c>
      <c r="L35" t="str">
        <f>'Raw Data Copy'!D35</f>
        <v>Male</v>
      </c>
      <c r="M35" t="str">
        <f>'Raw Data Copy'!E35</f>
        <v>Asian</v>
      </c>
      <c r="N35">
        <f>VALUE(SUBSTITUTE('Raw Data Copy'!F35,CHAR(202),""))</f>
        <v>30</v>
      </c>
      <c r="O35" t="b">
        <f t="shared" si="8"/>
        <v>1</v>
      </c>
      <c r="P35">
        <f t="shared" si="9"/>
        <v>2</v>
      </c>
      <c r="Q35">
        <f t="shared" si="10"/>
        <v>48</v>
      </c>
      <c r="R35" t="str">
        <f>'Raw Data Copy'!G35</f>
        <v>9.29.2016</v>
      </c>
      <c r="S35">
        <f t="shared" si="11"/>
        <v>2</v>
      </c>
      <c r="T35">
        <f t="shared" si="12"/>
        <v>5</v>
      </c>
      <c r="U35" s="9">
        <f t="shared" si="13"/>
        <v>42642</v>
      </c>
      <c r="V35" s="9" t="str">
        <f t="shared" si="14"/>
        <v>September</v>
      </c>
      <c r="W35" s="9" t="str">
        <f t="shared" si="15"/>
        <v>2016</v>
      </c>
      <c r="X35" t="str">
        <f>DOLLAR('Raw Data Copy'!H35,0)</f>
        <v>$59,100</v>
      </c>
      <c r="Y35" s="6">
        <f>'Raw Data Copy'!I35</f>
        <v>0</v>
      </c>
      <c r="Z35" t="str">
        <f>'Raw Data Copy'!J35</f>
        <v>Chongqing, China</v>
      </c>
      <c r="AA35">
        <f t="shared" si="16"/>
        <v>10</v>
      </c>
      <c r="AB35" t="str">
        <f t="shared" si="17"/>
        <v>Chongqing</v>
      </c>
      <c r="AC35" t="str">
        <f t="shared" si="18"/>
        <v>China</v>
      </c>
      <c r="AE35">
        <f t="shared" si="19"/>
        <v>725</v>
      </c>
      <c r="AF35">
        <f t="shared" si="20"/>
        <v>868</v>
      </c>
    </row>
    <row r="36" spans="1:32" x14ac:dyDescent="0.2">
      <c r="A36" t="str">
        <f>TRIM(SUBSTITUTE(SUBSTITUTE('Raw Data Copy'!A36,"Ø","0"),"-",""))</f>
        <v>Caroline Jenkins E03247</v>
      </c>
      <c r="B36">
        <f t="shared" si="0"/>
        <v>9</v>
      </c>
      <c r="C36">
        <f t="shared" si="1"/>
        <v>17</v>
      </c>
      <c r="D36" t="str">
        <f t="shared" si="2"/>
        <v>E03247</v>
      </c>
      <c r="E36" t="str">
        <f t="shared" si="3"/>
        <v>Caroline</v>
      </c>
      <c r="F36" t="str">
        <f t="shared" si="4"/>
        <v>Jenkins</v>
      </c>
      <c r="G36" t="str">
        <f>SUBSTITUTE('Raw Data Copy'!B36,"S A", "Sr. A")</f>
        <v>Analyst</v>
      </c>
      <c r="H36" t="str">
        <f>TRIM(SUBSTITUTE('Raw Data Copy'!C36,"/",""))</f>
        <v>Finance Research &amp; Development</v>
      </c>
      <c r="I36">
        <f t="shared" si="5"/>
        <v>8</v>
      </c>
      <c r="J36" t="str">
        <f t="shared" si="6"/>
        <v>Finance</v>
      </c>
      <c r="K36" t="str">
        <f t="shared" si="7"/>
        <v>Research &amp; Development</v>
      </c>
      <c r="L36" t="str">
        <f>'Raw Data Copy'!D36</f>
        <v>Female</v>
      </c>
      <c r="M36" t="str">
        <f>'Raw Data Copy'!E36</f>
        <v>Caucasian</v>
      </c>
      <c r="N36">
        <f>VALUE(SUBSTITUTE('Raw Data Copy'!F36,CHAR(202),""))</f>
        <v>27</v>
      </c>
      <c r="O36" t="b">
        <f t="shared" si="8"/>
        <v>1</v>
      </c>
      <c r="P36">
        <f t="shared" si="9"/>
        <v>2</v>
      </c>
      <c r="Q36">
        <f t="shared" si="10"/>
        <v>55</v>
      </c>
      <c r="R36" t="str">
        <f>'Raw Data Copy'!G36</f>
        <v>5.6.2018</v>
      </c>
      <c r="S36">
        <f t="shared" si="11"/>
        <v>2</v>
      </c>
      <c r="T36">
        <f t="shared" si="12"/>
        <v>4</v>
      </c>
      <c r="U36" s="9">
        <f t="shared" si="13"/>
        <v>43226</v>
      </c>
      <c r="V36" s="9" t="str">
        <f t="shared" si="14"/>
        <v>May</v>
      </c>
      <c r="W36" s="9" t="str">
        <f t="shared" si="15"/>
        <v>2018</v>
      </c>
      <c r="X36" t="str">
        <f>DOLLAR('Raw Data Copy'!H36,0)</f>
        <v>$49,011</v>
      </c>
      <c r="Y36" s="6">
        <f>'Raw Data Copy'!I36</f>
        <v>0</v>
      </c>
      <c r="Z36" t="str">
        <f>'Raw Data Copy'!J36</f>
        <v>Chicago, U.S.</v>
      </c>
      <c r="AA36">
        <f t="shared" si="16"/>
        <v>8</v>
      </c>
      <c r="AB36" t="str">
        <f t="shared" si="17"/>
        <v>Chicago</v>
      </c>
      <c r="AC36" t="str">
        <f t="shared" si="18"/>
        <v>United States</v>
      </c>
      <c r="AE36">
        <f t="shared" si="19"/>
        <v>158</v>
      </c>
      <c r="AF36">
        <f t="shared" si="20"/>
        <v>958</v>
      </c>
    </row>
    <row r="37" spans="1:32" x14ac:dyDescent="0.2">
      <c r="A37" t="str">
        <f>TRIM(SUBSTITUTE(SUBSTITUTE('Raw Data Copy'!A37,"Ø","0"),"-",""))</f>
        <v>Nora Brown E02074</v>
      </c>
      <c r="B37">
        <f t="shared" si="0"/>
        <v>5</v>
      </c>
      <c r="C37">
        <f t="shared" si="1"/>
        <v>11</v>
      </c>
      <c r="D37" t="str">
        <f t="shared" si="2"/>
        <v>E02074</v>
      </c>
      <c r="E37" t="str">
        <f t="shared" si="3"/>
        <v>Nora</v>
      </c>
      <c r="F37" t="str">
        <f t="shared" si="4"/>
        <v>Brown</v>
      </c>
      <c r="G37" t="str">
        <f>SUBSTITUTE('Raw Data Copy'!B37,"S A", "Sr. A")</f>
        <v>Enterprise Architect</v>
      </c>
      <c r="H37" t="str">
        <f>TRIM(SUBSTITUTE('Raw Data Copy'!C37,"/",""))</f>
        <v>IT Manufacturing</v>
      </c>
      <c r="I37">
        <f t="shared" si="5"/>
        <v>3</v>
      </c>
      <c r="J37" t="str">
        <f t="shared" si="6"/>
        <v>IT</v>
      </c>
      <c r="K37" t="str">
        <f t="shared" si="7"/>
        <v>Manufacturing</v>
      </c>
      <c r="L37" t="str">
        <f>'Raw Data Copy'!D37</f>
        <v>Female</v>
      </c>
      <c r="M37" t="str">
        <f>'Raw Data Copy'!E37</f>
        <v>Caucasian</v>
      </c>
      <c r="N37">
        <f>VALUE(SUBSTITUTE('Raw Data Copy'!F37,CHAR(202),""))</f>
        <v>32</v>
      </c>
      <c r="O37" t="b">
        <f t="shared" si="8"/>
        <v>1</v>
      </c>
      <c r="P37">
        <f t="shared" si="9"/>
        <v>2</v>
      </c>
      <c r="Q37">
        <f t="shared" si="10"/>
        <v>50</v>
      </c>
      <c r="R37" t="str">
        <f>'Raw Data Copy'!G37</f>
        <v>2.11.2014</v>
      </c>
      <c r="S37">
        <f t="shared" si="11"/>
        <v>2</v>
      </c>
      <c r="T37">
        <f t="shared" si="12"/>
        <v>5</v>
      </c>
      <c r="U37" s="9">
        <f t="shared" si="13"/>
        <v>41681</v>
      </c>
      <c r="V37" s="9" t="str">
        <f t="shared" si="14"/>
        <v>February</v>
      </c>
      <c r="W37" s="9" t="str">
        <f t="shared" si="15"/>
        <v>2014</v>
      </c>
      <c r="X37" t="str">
        <f>DOLLAR('Raw Data Copy'!H37,0)</f>
        <v>$99,575</v>
      </c>
      <c r="Y37" s="6">
        <f>'Raw Data Copy'!I37</f>
        <v>0</v>
      </c>
      <c r="Z37" t="str">
        <f>'Raw Data Copy'!J37</f>
        <v>Austin, U.S.</v>
      </c>
      <c r="AA37">
        <f t="shared" si="16"/>
        <v>7</v>
      </c>
      <c r="AB37" t="str">
        <f t="shared" si="17"/>
        <v>Austin</v>
      </c>
      <c r="AC37" t="str">
        <f t="shared" si="18"/>
        <v>United States</v>
      </c>
      <c r="AE37">
        <f t="shared" si="19"/>
        <v>797</v>
      </c>
      <c r="AF37">
        <f t="shared" si="20"/>
        <v>422</v>
      </c>
    </row>
    <row r="38" spans="1:32" x14ac:dyDescent="0.2">
      <c r="A38" t="str">
        <f>TRIM(SUBSTITUTE(SUBSTITUTE('Raw Data Copy'!A38,"Ø","0"),"-",""))</f>
        <v>Adeline Huang E04152</v>
      </c>
      <c r="B38">
        <f t="shared" si="0"/>
        <v>8</v>
      </c>
      <c r="C38">
        <f t="shared" si="1"/>
        <v>14</v>
      </c>
      <c r="D38" t="str">
        <f t="shared" si="2"/>
        <v>E04152</v>
      </c>
      <c r="E38" t="str">
        <f t="shared" si="3"/>
        <v>Adeline</v>
      </c>
      <c r="F38" t="str">
        <f t="shared" si="4"/>
        <v>Huang</v>
      </c>
      <c r="G38" t="str">
        <f>SUBSTITUTE('Raw Data Copy'!B38,"S A", "Sr. A")</f>
        <v>Controls Engineer</v>
      </c>
      <c r="H38" t="str">
        <f>TRIM(SUBSTITUTE('Raw Data Copy'!C38,"/",""))</f>
        <v>Engineering Manufacturing</v>
      </c>
      <c r="I38">
        <f t="shared" si="5"/>
        <v>12</v>
      </c>
      <c r="J38" t="str">
        <f t="shared" si="6"/>
        <v>Engineering</v>
      </c>
      <c r="K38" t="str">
        <f t="shared" si="7"/>
        <v>Manufacturing</v>
      </c>
      <c r="L38" t="str">
        <f>'Raw Data Copy'!D38</f>
        <v>Female</v>
      </c>
      <c r="M38" t="str">
        <f>'Raw Data Copy'!E38</f>
        <v>Asian</v>
      </c>
      <c r="N38">
        <f>VALUE(SUBSTITUTE('Raw Data Copy'!F38,CHAR(202),""))</f>
        <v>34</v>
      </c>
      <c r="O38" t="b">
        <f t="shared" si="8"/>
        <v>1</v>
      </c>
      <c r="P38">
        <f t="shared" si="9"/>
        <v>2</v>
      </c>
      <c r="Q38">
        <f t="shared" si="10"/>
        <v>52</v>
      </c>
      <c r="R38" t="str">
        <f>'Raw Data Copy'!G38</f>
        <v>12.16.2019</v>
      </c>
      <c r="S38">
        <f t="shared" si="11"/>
        <v>3</v>
      </c>
      <c r="T38">
        <f t="shared" si="12"/>
        <v>6</v>
      </c>
      <c r="U38" s="9">
        <f t="shared" si="13"/>
        <v>43815</v>
      </c>
      <c r="V38" s="9" t="str">
        <f t="shared" si="14"/>
        <v>December</v>
      </c>
      <c r="W38" s="9" t="str">
        <f t="shared" si="15"/>
        <v>2019</v>
      </c>
      <c r="X38" t="str">
        <f>DOLLAR('Raw Data Copy'!H38,0)</f>
        <v>$99,989</v>
      </c>
      <c r="Y38" s="6">
        <f>'Raw Data Copy'!I38</f>
        <v>0</v>
      </c>
      <c r="Z38" t="str">
        <f>'Raw Data Copy'!J38</f>
        <v>Chengdu, China</v>
      </c>
      <c r="AA38">
        <f t="shared" si="16"/>
        <v>8</v>
      </c>
      <c r="AB38" t="str">
        <f t="shared" si="17"/>
        <v>Chengdu</v>
      </c>
      <c r="AC38" t="str">
        <f t="shared" si="18"/>
        <v>China</v>
      </c>
      <c r="AE38">
        <f t="shared" si="19"/>
        <v>16</v>
      </c>
      <c r="AF38">
        <f t="shared" si="20"/>
        <v>624</v>
      </c>
    </row>
    <row r="39" spans="1:32" x14ac:dyDescent="0.2">
      <c r="A39" t="str">
        <f>TRIM(SUBSTITUTE(SUBSTITUTE('Raw Data Copy'!A39,"Ø","0"),"-",""))</f>
        <v>Jackson Perry E01628</v>
      </c>
      <c r="B39">
        <f t="shared" si="0"/>
        <v>8</v>
      </c>
      <c r="C39">
        <f t="shared" si="1"/>
        <v>14</v>
      </c>
      <c r="D39" t="str">
        <f t="shared" si="2"/>
        <v>E01628</v>
      </c>
      <c r="E39" t="str">
        <f t="shared" si="3"/>
        <v>Jackson</v>
      </c>
      <c r="F39" t="str">
        <f t="shared" si="4"/>
        <v>Perry</v>
      </c>
      <c r="G39" t="str">
        <f>SUBSTITUTE('Raw Data Copy'!B39,"S A", "Sr. A")</f>
        <v>Vice President</v>
      </c>
      <c r="H39" t="str">
        <f>TRIM(SUBSTITUTE('Raw Data Copy'!C39,"/",""))</f>
        <v>Marketing Research &amp; Development</v>
      </c>
      <c r="I39">
        <f t="shared" si="5"/>
        <v>10</v>
      </c>
      <c r="J39" t="str">
        <f t="shared" si="6"/>
        <v>Marketing</v>
      </c>
      <c r="K39" t="str">
        <f t="shared" si="7"/>
        <v>Research &amp; Development</v>
      </c>
      <c r="L39" t="str">
        <f>'Raw Data Copy'!D39</f>
        <v>Male</v>
      </c>
      <c r="M39" t="str">
        <f>'Raw Data Copy'!E39</f>
        <v>Caucasian</v>
      </c>
      <c r="N39">
        <f>VALUE(SUBSTITUTE('Raw Data Copy'!F39,CHAR(202),""))</f>
        <v>27</v>
      </c>
      <c r="O39" t="b">
        <f t="shared" si="8"/>
        <v>1</v>
      </c>
      <c r="P39">
        <f t="shared" si="9"/>
        <v>2</v>
      </c>
      <c r="Q39">
        <f t="shared" si="10"/>
        <v>55</v>
      </c>
      <c r="R39" t="str">
        <f>'Raw Data Copy'!G39</f>
        <v>10.20.2019</v>
      </c>
      <c r="S39">
        <f t="shared" si="11"/>
        <v>3</v>
      </c>
      <c r="T39">
        <f t="shared" si="12"/>
        <v>6</v>
      </c>
      <c r="U39" s="9">
        <f t="shared" si="13"/>
        <v>43758</v>
      </c>
      <c r="V39" s="9" t="str">
        <f t="shared" si="14"/>
        <v>October</v>
      </c>
      <c r="W39" s="9" t="str">
        <f t="shared" si="15"/>
        <v>2019</v>
      </c>
      <c r="X39" t="str">
        <f>DOLLAR('Raw Data Copy'!H39,0)</f>
        <v>$256,420</v>
      </c>
      <c r="Y39" s="6">
        <f>'Raw Data Copy'!I39</f>
        <v>0.3</v>
      </c>
      <c r="Z39" t="str">
        <f>'Raw Data Copy'!J39</f>
        <v>Phoenix, U.S.</v>
      </c>
      <c r="AA39">
        <f t="shared" si="16"/>
        <v>8</v>
      </c>
      <c r="AB39" t="str">
        <f t="shared" si="17"/>
        <v>Phoenix</v>
      </c>
      <c r="AC39" t="str">
        <f t="shared" si="18"/>
        <v>United States</v>
      </c>
      <c r="AE39">
        <f t="shared" si="19"/>
        <v>495</v>
      </c>
      <c r="AF39">
        <f t="shared" si="20"/>
        <v>788</v>
      </c>
    </row>
    <row r="40" spans="1:32" x14ac:dyDescent="0.2">
      <c r="A40" t="str">
        <f>TRIM(SUBSTITUTE(SUBSTITUTE('Raw Data Copy'!A40,"Ø","0"),"-",""))</f>
        <v>Riley Padilla E04285</v>
      </c>
      <c r="B40">
        <f t="shared" si="0"/>
        <v>6</v>
      </c>
      <c r="C40">
        <f t="shared" si="1"/>
        <v>14</v>
      </c>
      <c r="D40" t="str">
        <f t="shared" si="2"/>
        <v>E04285</v>
      </c>
      <c r="E40" t="str">
        <f t="shared" si="3"/>
        <v>Riley</v>
      </c>
      <c r="F40" t="str">
        <f t="shared" si="4"/>
        <v>Padilla</v>
      </c>
      <c r="G40" t="str">
        <f>SUBSTITUTE('Raw Data Copy'!B40,"S A", "Sr. A")</f>
        <v>Technical Architect</v>
      </c>
      <c r="H40" t="str">
        <f>TRIM(SUBSTITUTE('Raw Data Copy'!C40,"/",""))</f>
        <v>IT Manufacturing</v>
      </c>
      <c r="I40">
        <f t="shared" si="5"/>
        <v>3</v>
      </c>
      <c r="J40" t="str">
        <f t="shared" si="6"/>
        <v>IT</v>
      </c>
      <c r="K40" t="str">
        <f t="shared" si="7"/>
        <v>Manufacturing</v>
      </c>
      <c r="L40" t="str">
        <f>'Raw Data Copy'!D40</f>
        <v>Female</v>
      </c>
      <c r="M40" t="str">
        <f>'Raw Data Copy'!E40</f>
        <v>Latino</v>
      </c>
      <c r="N40">
        <f>VALUE(SUBSTITUTE('Raw Data Copy'!F40,CHAR(202),""))</f>
        <v>35</v>
      </c>
      <c r="O40" t="b">
        <f t="shared" si="8"/>
        <v>1</v>
      </c>
      <c r="P40">
        <f t="shared" si="9"/>
        <v>2</v>
      </c>
      <c r="Q40">
        <f t="shared" si="10"/>
        <v>53</v>
      </c>
      <c r="R40" t="str">
        <f>'Raw Data Copy'!G40</f>
        <v>5.15.2013</v>
      </c>
      <c r="S40">
        <f t="shared" si="11"/>
        <v>2</v>
      </c>
      <c r="T40">
        <f t="shared" si="12"/>
        <v>5</v>
      </c>
      <c r="U40" s="9">
        <f t="shared" si="13"/>
        <v>41409</v>
      </c>
      <c r="V40" s="9" t="str">
        <f t="shared" si="14"/>
        <v>May</v>
      </c>
      <c r="W40" s="9" t="str">
        <f t="shared" si="15"/>
        <v>2013</v>
      </c>
      <c r="X40" t="str">
        <f>DOLLAR('Raw Data Copy'!H40,0)</f>
        <v>$78,940</v>
      </c>
      <c r="Y40" s="6">
        <f>'Raw Data Copy'!I40</f>
        <v>0</v>
      </c>
      <c r="Z40" t="str">
        <f>'Raw Data Copy'!J40</f>
        <v>Miami, U.S.</v>
      </c>
      <c r="AA40">
        <f t="shared" si="16"/>
        <v>6</v>
      </c>
      <c r="AB40" t="str">
        <f t="shared" si="17"/>
        <v>Miami</v>
      </c>
      <c r="AC40" t="str">
        <f t="shared" si="18"/>
        <v>United States</v>
      </c>
      <c r="AE40">
        <f t="shared" si="19"/>
        <v>858</v>
      </c>
      <c r="AF40">
        <f t="shared" si="20"/>
        <v>414</v>
      </c>
    </row>
    <row r="41" spans="1:32" x14ac:dyDescent="0.2">
      <c r="A41" t="str">
        <f>TRIM(SUBSTITUTE(SUBSTITUTE('Raw Data Copy'!A41,"Ø","0"),"-",""))</f>
        <v>Leah Pena E01417</v>
      </c>
      <c r="B41">
        <f t="shared" si="0"/>
        <v>5</v>
      </c>
      <c r="C41">
        <f t="shared" si="1"/>
        <v>10</v>
      </c>
      <c r="D41" t="str">
        <f t="shared" si="2"/>
        <v>E01417</v>
      </c>
      <c r="E41" t="str">
        <f t="shared" si="3"/>
        <v>Leah</v>
      </c>
      <c r="F41" t="str">
        <f t="shared" si="4"/>
        <v>Pena</v>
      </c>
      <c r="G41" t="str">
        <f>SUBSTITUTE('Raw Data Copy'!B41,"S A", "Sr. A")</f>
        <v>Enterprise Architect</v>
      </c>
      <c r="H41" t="str">
        <f>TRIM(SUBSTITUTE('Raw Data Copy'!C41,"/",""))</f>
        <v>IT Corporate</v>
      </c>
      <c r="I41">
        <f t="shared" si="5"/>
        <v>3</v>
      </c>
      <c r="J41" t="str">
        <f t="shared" si="6"/>
        <v>IT</v>
      </c>
      <c r="K41" t="str">
        <f t="shared" si="7"/>
        <v>Corporate</v>
      </c>
      <c r="L41" t="str">
        <f>'Raw Data Copy'!D41</f>
        <v>Female</v>
      </c>
      <c r="M41" t="str">
        <f>'Raw Data Copy'!E41</f>
        <v>Latino</v>
      </c>
      <c r="N41">
        <f>VALUE(SUBSTITUTE('Raw Data Copy'!F41,CHAR(202),""))</f>
        <v>57</v>
      </c>
      <c r="O41" t="b">
        <f t="shared" si="8"/>
        <v>1</v>
      </c>
      <c r="P41">
        <f t="shared" si="9"/>
        <v>2</v>
      </c>
      <c r="Q41">
        <f t="shared" si="10"/>
        <v>55</v>
      </c>
      <c r="R41" t="str">
        <f>'Raw Data Copy'!G41</f>
        <v>1.3.1994</v>
      </c>
      <c r="S41">
        <f t="shared" si="11"/>
        <v>2</v>
      </c>
      <c r="T41">
        <f t="shared" si="12"/>
        <v>4</v>
      </c>
      <c r="U41" s="9">
        <f t="shared" si="13"/>
        <v>34337</v>
      </c>
      <c r="V41" s="9" t="str">
        <f t="shared" si="14"/>
        <v>January</v>
      </c>
      <c r="W41" s="9" t="str">
        <f t="shared" si="15"/>
        <v>1994</v>
      </c>
      <c r="X41" t="str">
        <f>DOLLAR('Raw Data Copy'!H41,0)</f>
        <v>$82,872</v>
      </c>
      <c r="Y41" s="6">
        <f>'Raw Data Copy'!I41</f>
        <v>0</v>
      </c>
      <c r="Z41" t="str">
        <f>'Raw Data Copy'!J41</f>
        <v>Manaus, Brazil</v>
      </c>
      <c r="AA41">
        <f t="shared" si="16"/>
        <v>7</v>
      </c>
      <c r="AB41" t="str">
        <f t="shared" si="17"/>
        <v>Manaus</v>
      </c>
      <c r="AC41" t="str">
        <f t="shared" si="18"/>
        <v>Brazil</v>
      </c>
      <c r="AE41">
        <f t="shared" si="19"/>
        <v>616</v>
      </c>
      <c r="AF41">
        <f t="shared" si="20"/>
        <v>408</v>
      </c>
    </row>
    <row r="42" spans="1:32" x14ac:dyDescent="0.2">
      <c r="A42" t="str">
        <f>TRIM(SUBSTITUTE(SUBSTITUTE('Raw Data Copy'!A42,"Ø","0"),"-",""))</f>
        <v>Owen Lam E01754</v>
      </c>
      <c r="B42">
        <f t="shared" si="0"/>
        <v>5</v>
      </c>
      <c r="C42">
        <f t="shared" si="1"/>
        <v>9</v>
      </c>
      <c r="D42" t="str">
        <f t="shared" si="2"/>
        <v>E01754</v>
      </c>
      <c r="E42" t="str">
        <f t="shared" si="3"/>
        <v>Owen</v>
      </c>
      <c r="F42" t="str">
        <f t="shared" si="4"/>
        <v>Lam</v>
      </c>
      <c r="G42" t="str">
        <f>SUBSTITUTE('Raw Data Copy'!B42,"S A", "Sr. A")</f>
        <v>Sr. Business Partner</v>
      </c>
      <c r="H42" t="str">
        <f>TRIM(SUBSTITUTE('Raw Data Copy'!C42,"/",""))</f>
        <v>Human Resources Speciality Products</v>
      </c>
      <c r="I42">
        <f t="shared" si="5"/>
        <v>6</v>
      </c>
      <c r="J42" t="str">
        <f t="shared" si="6"/>
        <v>Human</v>
      </c>
      <c r="K42" t="str">
        <f t="shared" si="7"/>
        <v>Resources Speciality Products</v>
      </c>
      <c r="L42" t="str">
        <f>'Raw Data Copy'!D42</f>
        <v>Male</v>
      </c>
      <c r="M42" t="str">
        <f>'Raw Data Copy'!E42</f>
        <v>Asian</v>
      </c>
      <c r="N42">
        <f>VALUE(SUBSTITUTE('Raw Data Copy'!F42,CHAR(202),""))</f>
        <v>30</v>
      </c>
      <c r="O42" t="b">
        <f t="shared" si="8"/>
        <v>1</v>
      </c>
      <c r="P42">
        <f t="shared" si="9"/>
        <v>2</v>
      </c>
      <c r="Q42">
        <f t="shared" si="10"/>
        <v>48</v>
      </c>
      <c r="R42" t="str">
        <f>'Raw Data Copy'!G42</f>
        <v>5.29.2017</v>
      </c>
      <c r="S42">
        <f t="shared" si="11"/>
        <v>2</v>
      </c>
      <c r="T42">
        <f t="shared" si="12"/>
        <v>5</v>
      </c>
      <c r="U42" s="9">
        <f t="shared" si="13"/>
        <v>42884</v>
      </c>
      <c r="V42" s="9" t="str">
        <f t="shared" si="14"/>
        <v>May</v>
      </c>
      <c r="W42" s="9" t="str">
        <f t="shared" si="15"/>
        <v>2017</v>
      </c>
      <c r="X42" t="str">
        <f>DOLLAR('Raw Data Copy'!H42,0)</f>
        <v>$86,317</v>
      </c>
      <c r="Y42" s="6">
        <f>'Raw Data Copy'!I42</f>
        <v>0</v>
      </c>
      <c r="Z42" t="str">
        <f>'Raw Data Copy'!J42</f>
        <v>Chengdu, China</v>
      </c>
      <c r="AA42">
        <f t="shared" si="16"/>
        <v>8</v>
      </c>
      <c r="AB42" t="str">
        <f t="shared" si="17"/>
        <v>Chengdu</v>
      </c>
      <c r="AC42" t="str">
        <f t="shared" si="18"/>
        <v>China</v>
      </c>
      <c r="AE42">
        <f t="shared" si="19"/>
        <v>814</v>
      </c>
      <c r="AF42">
        <f t="shared" si="20"/>
        <v>341</v>
      </c>
    </row>
    <row r="43" spans="1:32" x14ac:dyDescent="0.2">
      <c r="A43" t="str">
        <f>TRIM(SUBSTITUTE(SUBSTITUTE('Raw Data Copy'!A43,"Ø","0"),"-",""))</f>
        <v>Kennedy Foster E03749</v>
      </c>
      <c r="B43">
        <f t="shared" si="0"/>
        <v>8</v>
      </c>
      <c r="C43">
        <f t="shared" si="1"/>
        <v>15</v>
      </c>
      <c r="D43" t="str">
        <f t="shared" si="2"/>
        <v>E03749</v>
      </c>
      <c r="E43" t="str">
        <f t="shared" si="3"/>
        <v>Kennedy</v>
      </c>
      <c r="F43" t="str">
        <f t="shared" si="4"/>
        <v>Foster</v>
      </c>
      <c r="G43" t="str">
        <f>SUBSTITUTE('Raw Data Copy'!B43,"S A", "Sr. A")</f>
        <v>Manager</v>
      </c>
      <c r="H43" t="str">
        <f>TRIM(SUBSTITUTE('Raw Data Copy'!C43,"/",""))</f>
        <v>Marketing Speciality Products</v>
      </c>
      <c r="I43">
        <f t="shared" si="5"/>
        <v>10</v>
      </c>
      <c r="J43" t="str">
        <f t="shared" si="6"/>
        <v>Marketing</v>
      </c>
      <c r="K43" t="str">
        <f t="shared" si="7"/>
        <v>Speciality Products</v>
      </c>
      <c r="L43" t="str">
        <f>'Raw Data Copy'!D43</f>
        <v>Female</v>
      </c>
      <c r="M43" t="str">
        <f>'Raw Data Copy'!E43</f>
        <v>Caucasian</v>
      </c>
      <c r="N43">
        <f>VALUE(SUBSTITUTE('Raw Data Copy'!F43,CHAR(202),""))</f>
        <v>53</v>
      </c>
      <c r="O43" t="b">
        <f t="shared" si="8"/>
        <v>1</v>
      </c>
      <c r="P43">
        <f t="shared" si="9"/>
        <v>2</v>
      </c>
      <c r="Q43">
        <f t="shared" si="10"/>
        <v>51</v>
      </c>
      <c r="R43" t="str">
        <f>'Raw Data Copy'!G43</f>
        <v>11.23.2013</v>
      </c>
      <c r="S43">
        <f t="shared" si="11"/>
        <v>3</v>
      </c>
      <c r="T43">
        <f t="shared" si="12"/>
        <v>6</v>
      </c>
      <c r="U43" s="9">
        <f t="shared" si="13"/>
        <v>41601</v>
      </c>
      <c r="V43" s="9" t="str">
        <f t="shared" si="14"/>
        <v>November</v>
      </c>
      <c r="W43" s="9" t="str">
        <f t="shared" si="15"/>
        <v>2013</v>
      </c>
      <c r="X43" t="str">
        <f>DOLLAR('Raw Data Copy'!H43,0)</f>
        <v>$113,135</v>
      </c>
      <c r="Y43" s="6">
        <f>'Raw Data Copy'!I43</f>
        <v>0.05</v>
      </c>
      <c r="Z43" t="str">
        <f>'Raw Data Copy'!J43</f>
        <v>Austin, U.S.</v>
      </c>
      <c r="AA43">
        <f t="shared" si="16"/>
        <v>7</v>
      </c>
      <c r="AB43" t="str">
        <f t="shared" si="17"/>
        <v>Austin</v>
      </c>
      <c r="AC43" t="str">
        <f t="shared" si="18"/>
        <v>United States</v>
      </c>
      <c r="AE43">
        <f t="shared" si="19"/>
        <v>593</v>
      </c>
      <c r="AF43">
        <f t="shared" si="20"/>
        <v>680</v>
      </c>
    </row>
    <row r="44" spans="1:32" x14ac:dyDescent="0.2">
      <c r="A44" t="str">
        <f>TRIM(SUBSTITUTE(SUBSTITUTE('Raw Data Copy'!A44,"Ø","0"),"-",""))</f>
        <v>John Moore E03574</v>
      </c>
      <c r="B44">
        <f t="shared" si="0"/>
        <v>5</v>
      </c>
      <c r="C44">
        <f t="shared" si="1"/>
        <v>11</v>
      </c>
      <c r="D44" t="str">
        <f t="shared" si="2"/>
        <v>E03574</v>
      </c>
      <c r="E44" t="str">
        <f t="shared" si="3"/>
        <v>John</v>
      </c>
      <c r="F44" t="str">
        <f t="shared" si="4"/>
        <v>Moore</v>
      </c>
      <c r="G44" t="str">
        <f>SUBSTITUTE('Raw Data Copy'!B44,"S A", "Sr. A")</f>
        <v>Vice President</v>
      </c>
      <c r="H44" t="str">
        <f>TRIM(SUBSTITUTE('Raw Data Copy'!C44,"/",""))</f>
        <v>IT Speciality Products</v>
      </c>
      <c r="I44">
        <f t="shared" si="5"/>
        <v>3</v>
      </c>
      <c r="J44" t="str">
        <f t="shared" si="6"/>
        <v>IT</v>
      </c>
      <c r="K44" t="str">
        <f t="shared" si="7"/>
        <v>Speciality Products</v>
      </c>
      <c r="L44" t="str">
        <f>'Raw Data Copy'!D44</f>
        <v>Male</v>
      </c>
      <c r="M44" t="str">
        <f>'Raw Data Copy'!E44</f>
        <v>Caucasian</v>
      </c>
      <c r="N44">
        <f>VALUE(SUBSTITUTE('Raw Data Copy'!F44,CHAR(202),""))</f>
        <v>52</v>
      </c>
      <c r="O44" t="b">
        <f t="shared" si="8"/>
        <v>1</v>
      </c>
      <c r="P44">
        <f t="shared" si="9"/>
        <v>2</v>
      </c>
      <c r="Q44">
        <f t="shared" si="10"/>
        <v>50</v>
      </c>
      <c r="R44" t="str">
        <f>'Raw Data Copy'!G44</f>
        <v>11.8.2005</v>
      </c>
      <c r="S44">
        <f t="shared" si="11"/>
        <v>3</v>
      </c>
      <c r="T44">
        <f t="shared" si="12"/>
        <v>5</v>
      </c>
      <c r="U44" s="9">
        <f t="shared" si="13"/>
        <v>38664</v>
      </c>
      <c r="V44" s="9" t="str">
        <f t="shared" si="14"/>
        <v>November</v>
      </c>
      <c r="W44" s="9" t="str">
        <f t="shared" si="15"/>
        <v>2005</v>
      </c>
      <c r="X44" t="str">
        <f>DOLLAR('Raw Data Copy'!H44,0)</f>
        <v>$199,808</v>
      </c>
      <c r="Y44" s="6">
        <f>'Raw Data Copy'!I44</f>
        <v>0.32</v>
      </c>
      <c r="Z44" t="str">
        <f>'Raw Data Copy'!J44</f>
        <v>Seattle, U.S.</v>
      </c>
      <c r="AA44">
        <f t="shared" si="16"/>
        <v>8</v>
      </c>
      <c r="AB44" t="str">
        <f t="shared" si="17"/>
        <v>Seattle</v>
      </c>
      <c r="AC44" t="str">
        <f t="shared" si="18"/>
        <v>United States</v>
      </c>
      <c r="AE44">
        <f t="shared" si="19"/>
        <v>541</v>
      </c>
      <c r="AF44">
        <f t="shared" si="20"/>
        <v>612</v>
      </c>
    </row>
    <row r="45" spans="1:32" x14ac:dyDescent="0.2">
      <c r="A45" t="str">
        <f>TRIM(SUBSTITUTE(SUBSTITUTE('Raw Data Copy'!A45,"Ø","0"),"-",""))</f>
        <v>William Vu E04600</v>
      </c>
      <c r="B45">
        <f t="shared" si="0"/>
        <v>8</v>
      </c>
      <c r="C45">
        <f t="shared" si="1"/>
        <v>11</v>
      </c>
      <c r="D45" t="str">
        <f t="shared" si="2"/>
        <v>E04600</v>
      </c>
      <c r="E45" t="str">
        <f t="shared" si="3"/>
        <v>William</v>
      </c>
      <c r="F45" t="str">
        <f t="shared" si="4"/>
        <v>Vu</v>
      </c>
      <c r="G45" t="str">
        <f>SUBSTITUTE('Raw Data Copy'!B45,"S A", "Sr. A")</f>
        <v>Account Representative</v>
      </c>
      <c r="H45" t="str">
        <f>TRIM(SUBSTITUTE('Raw Data Copy'!C45,"/",""))</f>
        <v>Sales Speciality Products</v>
      </c>
      <c r="I45">
        <f t="shared" si="5"/>
        <v>6</v>
      </c>
      <c r="J45" t="str">
        <f t="shared" si="6"/>
        <v>Sales</v>
      </c>
      <c r="K45" t="str">
        <f t="shared" si="7"/>
        <v>Speciality Products</v>
      </c>
      <c r="L45" t="str">
        <f>'Raw Data Copy'!D45</f>
        <v>Male</v>
      </c>
      <c r="M45" t="str">
        <f>'Raw Data Copy'!E45</f>
        <v>Asian</v>
      </c>
      <c r="N45">
        <f>VALUE(SUBSTITUTE('Raw Data Copy'!F45,CHAR(202),""))</f>
        <v>37</v>
      </c>
      <c r="O45" t="b">
        <f t="shared" si="8"/>
        <v>1</v>
      </c>
      <c r="P45">
        <f t="shared" si="9"/>
        <v>2</v>
      </c>
      <c r="Q45">
        <f t="shared" si="10"/>
        <v>55</v>
      </c>
      <c r="R45" t="str">
        <f>'Raw Data Copy'!G45</f>
        <v>11.14.2013</v>
      </c>
      <c r="S45">
        <f t="shared" si="11"/>
        <v>3</v>
      </c>
      <c r="T45">
        <f t="shared" si="12"/>
        <v>6</v>
      </c>
      <c r="U45" s="9">
        <f t="shared" si="13"/>
        <v>41592</v>
      </c>
      <c r="V45" s="9" t="str">
        <f t="shared" si="14"/>
        <v>November</v>
      </c>
      <c r="W45" s="9" t="str">
        <f t="shared" si="15"/>
        <v>2013</v>
      </c>
      <c r="X45" t="str">
        <f>DOLLAR('Raw Data Copy'!H45,0)</f>
        <v>$56,037</v>
      </c>
      <c r="Y45" s="6">
        <f>'Raw Data Copy'!I45</f>
        <v>0</v>
      </c>
      <c r="Z45" t="str">
        <f>'Raw Data Copy'!J45</f>
        <v>Shanghai, China</v>
      </c>
      <c r="AA45">
        <f t="shared" si="16"/>
        <v>9</v>
      </c>
      <c r="AB45" t="str">
        <f t="shared" si="17"/>
        <v>Shanghai</v>
      </c>
      <c r="AC45" t="str">
        <f t="shared" si="18"/>
        <v>China</v>
      </c>
      <c r="AE45">
        <f t="shared" si="19"/>
        <v>981</v>
      </c>
      <c r="AF45">
        <f t="shared" si="20"/>
        <v>691</v>
      </c>
    </row>
    <row r="46" spans="1:32" x14ac:dyDescent="0.2">
      <c r="A46" t="str">
        <f>TRIM(SUBSTITUTE(SUBSTITUTE('Raw Data Copy'!A46,"Ø","0"),"-",""))</f>
        <v>Sadie Washington E00586</v>
      </c>
      <c r="B46">
        <f t="shared" si="0"/>
        <v>6</v>
      </c>
      <c r="C46">
        <f t="shared" si="1"/>
        <v>17</v>
      </c>
      <c r="D46" t="str">
        <f t="shared" si="2"/>
        <v>E00586</v>
      </c>
      <c r="E46" t="str">
        <f t="shared" si="3"/>
        <v>Sadie</v>
      </c>
      <c r="F46" t="str">
        <f t="shared" si="4"/>
        <v>Washington</v>
      </c>
      <c r="G46" t="str">
        <f>SUBSTITUTE('Raw Data Copy'!B46,"S A", "Sr. A")</f>
        <v>Sr. Manger</v>
      </c>
      <c r="H46" t="str">
        <f>TRIM(SUBSTITUTE('Raw Data Copy'!C46,"/",""))</f>
        <v>Marketing Research &amp; Development</v>
      </c>
      <c r="I46">
        <f t="shared" si="5"/>
        <v>10</v>
      </c>
      <c r="J46" t="str">
        <f t="shared" si="6"/>
        <v>Marketing</v>
      </c>
      <c r="K46" t="str">
        <f t="shared" si="7"/>
        <v>Research &amp; Development</v>
      </c>
      <c r="L46" t="str">
        <f>'Raw Data Copy'!D46</f>
        <v>Female</v>
      </c>
      <c r="M46" t="str">
        <f>'Raw Data Copy'!E46</f>
        <v>Caucasian</v>
      </c>
      <c r="N46">
        <f>VALUE(SUBSTITUTE('Raw Data Copy'!F46,CHAR(202),""))</f>
        <v>29</v>
      </c>
      <c r="O46" t="b">
        <f t="shared" si="8"/>
        <v>1</v>
      </c>
      <c r="P46">
        <f t="shared" si="9"/>
        <v>2</v>
      </c>
      <c r="Q46">
        <f t="shared" si="10"/>
        <v>57</v>
      </c>
      <c r="R46" t="str">
        <f>'Raw Data Copy'!G46</f>
        <v>5.24.2019</v>
      </c>
      <c r="S46">
        <f t="shared" si="11"/>
        <v>2</v>
      </c>
      <c r="T46">
        <f t="shared" si="12"/>
        <v>5</v>
      </c>
      <c r="U46" s="9">
        <f t="shared" si="13"/>
        <v>43609</v>
      </c>
      <c r="V46" s="9" t="str">
        <f t="shared" si="14"/>
        <v>May</v>
      </c>
      <c r="W46" s="9" t="str">
        <f t="shared" si="15"/>
        <v>2019</v>
      </c>
      <c r="X46" t="str">
        <f>DOLLAR('Raw Data Copy'!H46,0)</f>
        <v>$122,350</v>
      </c>
      <c r="Y46" s="6">
        <f>'Raw Data Copy'!I46</f>
        <v>0.12</v>
      </c>
      <c r="Z46" t="str">
        <f>'Raw Data Copy'!J46</f>
        <v>Phoenix, U.S.</v>
      </c>
      <c r="AA46">
        <f t="shared" si="16"/>
        <v>8</v>
      </c>
      <c r="AB46" t="str">
        <f t="shared" si="17"/>
        <v>Phoenix</v>
      </c>
      <c r="AC46" t="str">
        <f t="shared" si="18"/>
        <v>United States</v>
      </c>
      <c r="AE46">
        <f t="shared" si="19"/>
        <v>886</v>
      </c>
      <c r="AF46">
        <f t="shared" si="20"/>
        <v>343</v>
      </c>
    </row>
    <row r="47" spans="1:32" x14ac:dyDescent="0.2">
      <c r="A47" t="str">
        <f>TRIM(SUBSTITUTE(SUBSTITUTE('Raw Data Copy'!A47,"Ø","0"),"-",""))</f>
        <v>Gabriel Holmes E03538</v>
      </c>
      <c r="B47">
        <f t="shared" si="0"/>
        <v>8</v>
      </c>
      <c r="C47">
        <f t="shared" si="1"/>
        <v>15</v>
      </c>
      <c r="D47" t="str">
        <f t="shared" si="2"/>
        <v>E03538</v>
      </c>
      <c r="E47" t="str">
        <f t="shared" si="3"/>
        <v>Gabriel</v>
      </c>
      <c r="F47" t="str">
        <f t="shared" si="4"/>
        <v>Holmes</v>
      </c>
      <c r="G47" t="str">
        <f>SUBSTITUTE('Raw Data Copy'!B47,"S A", "Sr. A")</f>
        <v>Enterprise Architect</v>
      </c>
      <c r="H47" t="str">
        <f>TRIM(SUBSTITUTE('Raw Data Copy'!C47,"/",""))</f>
        <v>IT Research &amp; Development</v>
      </c>
      <c r="I47">
        <f t="shared" si="5"/>
        <v>3</v>
      </c>
      <c r="J47" t="str">
        <f t="shared" si="6"/>
        <v>IT</v>
      </c>
      <c r="K47" t="str">
        <f t="shared" si="7"/>
        <v>Research &amp; Development</v>
      </c>
      <c r="L47" t="str">
        <f>'Raw Data Copy'!D47</f>
        <v>Male</v>
      </c>
      <c r="M47" t="str">
        <f>'Raw Data Copy'!E47</f>
        <v>Caucasian</v>
      </c>
      <c r="N47">
        <f>VALUE(SUBSTITUTE('Raw Data Copy'!F47,CHAR(202),""))</f>
        <v>40</v>
      </c>
      <c r="O47" t="b">
        <f t="shared" si="8"/>
        <v>1</v>
      </c>
      <c r="P47">
        <f t="shared" si="9"/>
        <v>2</v>
      </c>
      <c r="Q47">
        <f t="shared" si="10"/>
        <v>48</v>
      </c>
      <c r="R47" t="str">
        <f>'Raw Data Copy'!G47</f>
        <v>11.4.2010</v>
      </c>
      <c r="S47">
        <f t="shared" si="11"/>
        <v>3</v>
      </c>
      <c r="T47">
        <f t="shared" si="12"/>
        <v>5</v>
      </c>
      <c r="U47" s="9">
        <f t="shared" si="13"/>
        <v>40486</v>
      </c>
      <c r="V47" s="9" t="str">
        <f t="shared" si="14"/>
        <v>November</v>
      </c>
      <c r="W47" s="9" t="str">
        <f t="shared" si="15"/>
        <v>2010</v>
      </c>
      <c r="X47" t="str">
        <f>DOLLAR('Raw Data Copy'!H47,0)</f>
        <v>$92,952</v>
      </c>
      <c r="Y47" s="6">
        <f>'Raw Data Copy'!I47</f>
        <v>0</v>
      </c>
      <c r="Z47" t="str">
        <f>'Raw Data Copy'!J47</f>
        <v>Seattle, U.S.</v>
      </c>
      <c r="AA47">
        <f t="shared" si="16"/>
        <v>8</v>
      </c>
      <c r="AB47" t="str">
        <f t="shared" si="17"/>
        <v>Seattle</v>
      </c>
      <c r="AC47" t="str">
        <f t="shared" si="18"/>
        <v>United States</v>
      </c>
      <c r="AE47">
        <f t="shared" si="19"/>
        <v>374</v>
      </c>
      <c r="AF47">
        <f t="shared" si="20"/>
        <v>450</v>
      </c>
    </row>
    <row r="48" spans="1:32" x14ac:dyDescent="0.2">
      <c r="A48" t="str">
        <f>TRIM(SUBSTITUTE(SUBSTITUTE('Raw Data Copy'!A48,"Ø","0"),"-",""))</f>
        <v>Wyatt Rojas E02185</v>
      </c>
      <c r="B48">
        <f t="shared" si="0"/>
        <v>6</v>
      </c>
      <c r="C48">
        <f t="shared" si="1"/>
        <v>12</v>
      </c>
      <c r="D48" t="str">
        <f t="shared" si="2"/>
        <v>E02185</v>
      </c>
      <c r="E48" t="str">
        <f t="shared" si="3"/>
        <v>Wyatt</v>
      </c>
      <c r="F48" t="str">
        <f t="shared" si="4"/>
        <v>Rojas</v>
      </c>
      <c r="G48" t="str">
        <f>SUBSTITUTE('Raw Data Copy'!B48,"S A", "Sr. A")</f>
        <v>Computer Systems Manager</v>
      </c>
      <c r="H48" t="str">
        <f>TRIM(SUBSTITUTE('Raw Data Copy'!C48,"/",""))</f>
        <v>IT Corporate</v>
      </c>
      <c r="I48">
        <f t="shared" si="5"/>
        <v>3</v>
      </c>
      <c r="J48" t="str">
        <f t="shared" si="6"/>
        <v>IT</v>
      </c>
      <c r="K48" t="str">
        <f t="shared" si="7"/>
        <v>Corporate</v>
      </c>
      <c r="L48" t="str">
        <f>'Raw Data Copy'!D48</f>
        <v>Male</v>
      </c>
      <c r="M48" t="str">
        <f>'Raw Data Copy'!E48</f>
        <v>Latino</v>
      </c>
      <c r="N48">
        <f>VALUE(SUBSTITUTE('Raw Data Copy'!F48,CHAR(202),""))</f>
        <v>32</v>
      </c>
      <c r="O48" t="b">
        <f t="shared" si="8"/>
        <v>1</v>
      </c>
      <c r="P48">
        <f t="shared" si="9"/>
        <v>2</v>
      </c>
      <c r="Q48">
        <f t="shared" si="10"/>
        <v>50</v>
      </c>
      <c r="R48" t="str">
        <f>'Raw Data Copy'!G48</f>
        <v>3.20.2013</v>
      </c>
      <c r="S48">
        <f t="shared" si="11"/>
        <v>2</v>
      </c>
      <c r="T48">
        <f t="shared" si="12"/>
        <v>5</v>
      </c>
      <c r="U48" s="9">
        <f t="shared" si="13"/>
        <v>41353</v>
      </c>
      <c r="V48" s="9" t="str">
        <f t="shared" si="14"/>
        <v>March</v>
      </c>
      <c r="W48" s="9" t="str">
        <f t="shared" si="15"/>
        <v>2013</v>
      </c>
      <c r="X48" t="str">
        <f>DOLLAR('Raw Data Copy'!H48,0)</f>
        <v>$79,921</v>
      </c>
      <c r="Y48" s="6">
        <f>'Raw Data Copy'!I48</f>
        <v>0.05</v>
      </c>
      <c r="Z48" t="str">
        <f>'Raw Data Copy'!J48</f>
        <v>Austin, U.S.</v>
      </c>
      <c r="AA48">
        <f t="shared" si="16"/>
        <v>7</v>
      </c>
      <c r="AB48" t="str">
        <f t="shared" si="17"/>
        <v>Austin</v>
      </c>
      <c r="AC48" t="str">
        <f t="shared" si="18"/>
        <v>United States</v>
      </c>
      <c r="AE48">
        <f t="shared" si="19"/>
        <v>989</v>
      </c>
      <c r="AF48">
        <f t="shared" si="20"/>
        <v>763</v>
      </c>
    </row>
    <row r="49" spans="1:32" x14ac:dyDescent="0.2">
      <c r="A49" t="str">
        <f>TRIM(SUBSTITUTE(SUBSTITUTE('Raw Data Copy'!A49,"Ø","0"),"-",""))</f>
        <v>Eva Coleman E03830</v>
      </c>
      <c r="B49">
        <f t="shared" si="0"/>
        <v>4</v>
      </c>
      <c r="C49">
        <f t="shared" si="1"/>
        <v>12</v>
      </c>
      <c r="D49" t="str">
        <f t="shared" si="2"/>
        <v>E03830</v>
      </c>
      <c r="E49" t="str">
        <f t="shared" si="3"/>
        <v>Eva</v>
      </c>
      <c r="F49" t="str">
        <f t="shared" si="4"/>
        <v>Coleman</v>
      </c>
      <c r="G49" t="str">
        <f>SUBSTITUTE('Raw Data Copy'!B49,"S A", "Sr. A")</f>
        <v>Director</v>
      </c>
      <c r="H49" t="str">
        <f>TRIM(SUBSTITUTE('Raw Data Copy'!C49,"/",""))</f>
        <v>IT Research &amp; Development</v>
      </c>
      <c r="I49">
        <f t="shared" si="5"/>
        <v>3</v>
      </c>
      <c r="J49" t="str">
        <f t="shared" si="6"/>
        <v>IT</v>
      </c>
      <c r="K49" t="str">
        <f t="shared" si="7"/>
        <v>Research &amp; Development</v>
      </c>
      <c r="L49" t="str">
        <f>'Raw Data Copy'!D49</f>
        <v>Female</v>
      </c>
      <c r="M49" t="str">
        <f>'Raw Data Copy'!E49</f>
        <v>Black</v>
      </c>
      <c r="N49">
        <f>VALUE(SUBSTITUTE('Raw Data Copy'!F49,CHAR(202),""))</f>
        <v>37</v>
      </c>
      <c r="O49" t="b">
        <f t="shared" si="8"/>
        <v>1</v>
      </c>
      <c r="P49">
        <f t="shared" si="9"/>
        <v>2</v>
      </c>
      <c r="Q49">
        <f t="shared" si="10"/>
        <v>55</v>
      </c>
      <c r="R49" t="str">
        <f>'Raw Data Copy'!G49</f>
        <v>9.20.2009</v>
      </c>
      <c r="S49">
        <f t="shared" si="11"/>
        <v>2</v>
      </c>
      <c r="T49">
        <f t="shared" si="12"/>
        <v>5</v>
      </c>
      <c r="U49" s="9">
        <f t="shared" si="13"/>
        <v>40076</v>
      </c>
      <c r="V49" s="9" t="str">
        <f t="shared" si="14"/>
        <v>September</v>
      </c>
      <c r="W49" s="9" t="str">
        <f t="shared" si="15"/>
        <v>2009</v>
      </c>
      <c r="X49" t="str">
        <f>DOLLAR('Raw Data Copy'!H49,0)</f>
        <v>$167,199</v>
      </c>
      <c r="Y49" s="6">
        <f>'Raw Data Copy'!I49</f>
        <v>0.2</v>
      </c>
      <c r="Z49" t="str">
        <f>'Raw Data Copy'!J49</f>
        <v>Seattle, U.S.</v>
      </c>
      <c r="AA49">
        <f t="shared" si="16"/>
        <v>8</v>
      </c>
      <c r="AB49" t="str">
        <f t="shared" si="17"/>
        <v>Seattle</v>
      </c>
      <c r="AC49" t="str">
        <f t="shared" si="18"/>
        <v>United States</v>
      </c>
      <c r="AE49">
        <f t="shared" si="19"/>
        <v>330</v>
      </c>
      <c r="AF49">
        <f t="shared" si="20"/>
        <v>579</v>
      </c>
    </row>
    <row r="50" spans="1:32" x14ac:dyDescent="0.2">
      <c r="A50" t="str">
        <f>TRIM(SUBSTITUTE(SUBSTITUTE('Raw Data Copy'!A50,"Ø","0"),"-",""))</f>
        <v>Dominic Clark E03720</v>
      </c>
      <c r="B50">
        <f t="shared" si="0"/>
        <v>8</v>
      </c>
      <c r="C50">
        <f t="shared" si="1"/>
        <v>14</v>
      </c>
      <c r="D50" t="str">
        <f t="shared" si="2"/>
        <v>E03720</v>
      </c>
      <c r="E50" t="str">
        <f t="shared" si="3"/>
        <v>Dominic</v>
      </c>
      <c r="F50" t="str">
        <f t="shared" si="4"/>
        <v>Clark</v>
      </c>
      <c r="G50" t="str">
        <f>SUBSTITUTE('Raw Data Copy'!B50,"S A", "Sr. A")</f>
        <v>Quality Engineer</v>
      </c>
      <c r="H50" t="str">
        <f>TRIM(SUBSTITUTE('Raw Data Copy'!C50,"/",""))</f>
        <v>Engineering Research &amp; Development</v>
      </c>
      <c r="I50">
        <f t="shared" si="5"/>
        <v>12</v>
      </c>
      <c r="J50" t="str">
        <f t="shared" si="6"/>
        <v>Engineering</v>
      </c>
      <c r="K50" t="str">
        <f t="shared" si="7"/>
        <v>Research &amp; Development</v>
      </c>
      <c r="L50" t="str">
        <f>'Raw Data Copy'!D50</f>
        <v>Male</v>
      </c>
      <c r="M50" t="str">
        <f>'Raw Data Copy'!E50</f>
        <v>Caucasian</v>
      </c>
      <c r="N50">
        <f>VALUE(SUBSTITUTE('Raw Data Copy'!F50,CHAR(202),""))</f>
        <v>52</v>
      </c>
      <c r="O50" t="b">
        <f t="shared" si="8"/>
        <v>1</v>
      </c>
      <c r="P50">
        <f t="shared" si="9"/>
        <v>2</v>
      </c>
      <c r="Q50">
        <f t="shared" si="10"/>
        <v>50</v>
      </c>
      <c r="R50" t="str">
        <f>'Raw Data Copy'!G50</f>
        <v>10.17.2012</v>
      </c>
      <c r="S50">
        <f t="shared" si="11"/>
        <v>3</v>
      </c>
      <c r="T50">
        <f t="shared" si="12"/>
        <v>6</v>
      </c>
      <c r="U50" s="9">
        <f t="shared" si="13"/>
        <v>41199</v>
      </c>
      <c r="V50" s="9" t="str">
        <f t="shared" si="14"/>
        <v>October</v>
      </c>
      <c r="W50" s="9" t="str">
        <f t="shared" si="15"/>
        <v>2012</v>
      </c>
      <c r="X50" t="str">
        <f>DOLLAR('Raw Data Copy'!H50,0)</f>
        <v>$71,476</v>
      </c>
      <c r="Y50" s="6">
        <f>'Raw Data Copy'!I50</f>
        <v>0</v>
      </c>
      <c r="Z50" t="str">
        <f>'Raw Data Copy'!J50</f>
        <v>Phoenix, U.S.</v>
      </c>
      <c r="AA50">
        <f t="shared" si="16"/>
        <v>8</v>
      </c>
      <c r="AB50" t="str">
        <f t="shared" si="17"/>
        <v>Phoenix</v>
      </c>
      <c r="AC50" t="str">
        <f t="shared" si="18"/>
        <v>United States</v>
      </c>
      <c r="AE50">
        <f t="shared" si="19"/>
        <v>234</v>
      </c>
      <c r="AF50">
        <f t="shared" si="20"/>
        <v>441</v>
      </c>
    </row>
    <row r="51" spans="1:32" x14ac:dyDescent="0.2">
      <c r="A51" t="str">
        <f>TRIM(SUBSTITUTE(SUBSTITUTE('Raw Data Copy'!A51,"Ø","0"),"-",""))</f>
        <v>Lucy Alexander E03025</v>
      </c>
      <c r="B51">
        <f t="shared" si="0"/>
        <v>5</v>
      </c>
      <c r="C51">
        <f t="shared" si="1"/>
        <v>15</v>
      </c>
      <c r="D51" t="str">
        <f t="shared" si="2"/>
        <v>E03025</v>
      </c>
      <c r="E51" t="str">
        <f t="shared" si="3"/>
        <v>Lucy</v>
      </c>
      <c r="F51" t="str">
        <f t="shared" si="4"/>
        <v>Alexander</v>
      </c>
      <c r="G51" t="str">
        <f>SUBSTITUTE('Raw Data Copy'!B51,"S A", "Sr. A")</f>
        <v>Director</v>
      </c>
      <c r="H51" t="str">
        <f>TRIM(SUBSTITUTE('Raw Data Copy'!C51,"/",""))</f>
        <v>Engineering Manufacturing</v>
      </c>
      <c r="I51">
        <f t="shared" si="5"/>
        <v>12</v>
      </c>
      <c r="J51" t="str">
        <f t="shared" si="6"/>
        <v>Engineering</v>
      </c>
      <c r="K51" t="str">
        <f t="shared" si="7"/>
        <v>Manufacturing</v>
      </c>
      <c r="L51" t="str">
        <f>'Raw Data Copy'!D51</f>
        <v>Female</v>
      </c>
      <c r="M51" t="str">
        <f>'Raw Data Copy'!E51</f>
        <v>Caucasian</v>
      </c>
      <c r="N51">
        <f>VALUE(SUBSTITUTE('Raw Data Copy'!F51,CHAR(202),""))</f>
        <v>45</v>
      </c>
      <c r="O51" t="b">
        <f t="shared" si="8"/>
        <v>1</v>
      </c>
      <c r="P51">
        <f t="shared" si="9"/>
        <v>2</v>
      </c>
      <c r="Q51">
        <f t="shared" si="10"/>
        <v>53</v>
      </c>
      <c r="R51" t="str">
        <f>'Raw Data Copy'!G51</f>
        <v>10.29.2014</v>
      </c>
      <c r="S51">
        <f t="shared" si="11"/>
        <v>3</v>
      </c>
      <c r="T51">
        <f t="shared" si="12"/>
        <v>6</v>
      </c>
      <c r="U51" s="9">
        <f t="shared" si="13"/>
        <v>41941</v>
      </c>
      <c r="V51" s="9" t="str">
        <f t="shared" si="14"/>
        <v>October</v>
      </c>
      <c r="W51" s="9" t="str">
        <f t="shared" si="15"/>
        <v>2014</v>
      </c>
      <c r="X51" t="str">
        <f>DOLLAR('Raw Data Copy'!H51,0)</f>
        <v>$189,420</v>
      </c>
      <c r="Y51" s="6">
        <f>'Raw Data Copy'!I51</f>
        <v>0.2</v>
      </c>
      <c r="Z51" t="str">
        <f>'Raw Data Copy'!J51</f>
        <v>Seattle, U.S.</v>
      </c>
      <c r="AA51">
        <f t="shared" si="16"/>
        <v>8</v>
      </c>
      <c r="AB51" t="str">
        <f t="shared" si="17"/>
        <v>Seattle</v>
      </c>
      <c r="AC51" t="str">
        <f t="shared" si="18"/>
        <v>United States</v>
      </c>
      <c r="AE51">
        <f t="shared" si="19"/>
        <v>670</v>
      </c>
      <c r="AF51">
        <f t="shared" si="20"/>
        <v>587</v>
      </c>
    </row>
    <row r="52" spans="1:32" x14ac:dyDescent="0.2">
      <c r="A52" t="str">
        <f>TRIM(SUBSTITUTE(SUBSTITUTE('Raw Data Copy'!A52,"Ø","0"),"-",""))</f>
        <v>Everleigh Washington E04917</v>
      </c>
      <c r="B52">
        <f t="shared" si="0"/>
        <v>10</v>
      </c>
      <c r="C52">
        <f t="shared" si="1"/>
        <v>21</v>
      </c>
      <c r="D52" t="str">
        <f t="shared" si="2"/>
        <v>E04917</v>
      </c>
      <c r="E52" t="str">
        <f t="shared" si="3"/>
        <v>Everleigh</v>
      </c>
      <c r="F52" t="str">
        <f t="shared" si="4"/>
        <v>Washington</v>
      </c>
      <c r="G52" t="str">
        <f>SUBSTITUTE('Raw Data Copy'!B52,"S A", "Sr. A")</f>
        <v>HRISr. Analyst</v>
      </c>
      <c r="H52" t="str">
        <f>TRIM(SUBSTITUTE('Raw Data Copy'!C52,"/",""))</f>
        <v>Human Resources Research &amp; Development</v>
      </c>
      <c r="I52">
        <f t="shared" si="5"/>
        <v>6</v>
      </c>
      <c r="J52" t="str">
        <f t="shared" si="6"/>
        <v>Human</v>
      </c>
      <c r="K52" t="str">
        <f t="shared" si="7"/>
        <v>Resources Research &amp; Development</v>
      </c>
      <c r="L52" t="str">
        <f>'Raw Data Copy'!D52</f>
        <v>Female</v>
      </c>
      <c r="M52" t="str">
        <f>'Raw Data Copy'!E52</f>
        <v>Caucasian</v>
      </c>
      <c r="N52">
        <f>VALUE(SUBSTITUTE('Raw Data Copy'!F52,CHAR(202),""))</f>
        <v>64</v>
      </c>
      <c r="O52" t="b">
        <f t="shared" si="8"/>
        <v>1</v>
      </c>
      <c r="P52">
        <f t="shared" si="9"/>
        <v>2</v>
      </c>
      <c r="Q52">
        <f t="shared" si="10"/>
        <v>52</v>
      </c>
      <c r="R52" t="str">
        <f>'Raw Data Copy'!G52</f>
        <v>10.20.2001</v>
      </c>
      <c r="S52">
        <f t="shared" si="11"/>
        <v>3</v>
      </c>
      <c r="T52">
        <f t="shared" si="12"/>
        <v>6</v>
      </c>
      <c r="U52" s="9">
        <f t="shared" si="13"/>
        <v>37184</v>
      </c>
      <c r="V52" s="9" t="str">
        <f t="shared" si="14"/>
        <v>October</v>
      </c>
      <c r="W52" s="9" t="str">
        <f t="shared" si="15"/>
        <v>2001</v>
      </c>
      <c r="X52" t="str">
        <f>DOLLAR('Raw Data Copy'!H52,0)</f>
        <v>$64,057</v>
      </c>
      <c r="Y52" s="6">
        <f>'Raw Data Copy'!I52</f>
        <v>0</v>
      </c>
      <c r="Z52" t="str">
        <f>'Raw Data Copy'!J52</f>
        <v>Phoenix, U.S.</v>
      </c>
      <c r="AA52">
        <f t="shared" si="16"/>
        <v>8</v>
      </c>
      <c r="AB52" t="str">
        <f t="shared" si="17"/>
        <v>Phoenix</v>
      </c>
      <c r="AC52" t="str">
        <f t="shared" si="18"/>
        <v>United States</v>
      </c>
      <c r="AE52">
        <f t="shared" si="19"/>
        <v>350</v>
      </c>
      <c r="AF52">
        <f t="shared" si="20"/>
        <v>93</v>
      </c>
    </row>
    <row r="53" spans="1:32" x14ac:dyDescent="0.2">
      <c r="A53" t="str">
        <f>TRIM(SUBSTITUTE(SUBSTITUTE('Raw Data Copy'!A53,"Ø","0"),"-",""))</f>
        <v>Leilani Butler E00415</v>
      </c>
      <c r="B53">
        <f t="shared" si="0"/>
        <v>8</v>
      </c>
      <c r="C53">
        <f t="shared" si="1"/>
        <v>15</v>
      </c>
      <c r="D53" t="str">
        <f t="shared" si="2"/>
        <v>E00415</v>
      </c>
      <c r="E53" t="str">
        <f t="shared" si="3"/>
        <v>Leilani</v>
      </c>
      <c r="F53" t="str">
        <f t="shared" si="4"/>
        <v>Butler</v>
      </c>
      <c r="G53" t="str">
        <f>SUBSTITUTE('Raw Data Copy'!B53,"S A", "Sr. A")</f>
        <v>Analyst II</v>
      </c>
      <c r="H53" t="str">
        <f>TRIM(SUBSTITUTE('Raw Data Copy'!C53,"/",""))</f>
        <v>Marketing Manufacturing</v>
      </c>
      <c r="I53">
        <f t="shared" si="5"/>
        <v>10</v>
      </c>
      <c r="J53" t="str">
        <f t="shared" si="6"/>
        <v>Marketing</v>
      </c>
      <c r="K53" t="str">
        <f t="shared" si="7"/>
        <v>Manufacturing</v>
      </c>
      <c r="L53" t="str">
        <f>'Raw Data Copy'!D53</f>
        <v>Female</v>
      </c>
      <c r="M53" t="str">
        <f>'Raw Data Copy'!E53</f>
        <v>Black</v>
      </c>
      <c r="N53">
        <f>VALUE(SUBSTITUTE('Raw Data Copy'!F53,CHAR(202),""))</f>
        <v>27</v>
      </c>
      <c r="O53" t="b">
        <f t="shared" si="8"/>
        <v>1</v>
      </c>
      <c r="P53">
        <f t="shared" si="9"/>
        <v>2</v>
      </c>
      <c r="Q53">
        <f t="shared" si="10"/>
        <v>55</v>
      </c>
      <c r="R53" t="str">
        <f>'Raw Data Copy'!G53</f>
        <v>9.21.2021</v>
      </c>
      <c r="S53">
        <f t="shared" si="11"/>
        <v>2</v>
      </c>
      <c r="T53">
        <f t="shared" si="12"/>
        <v>5</v>
      </c>
      <c r="U53" s="9">
        <f t="shared" si="13"/>
        <v>44460</v>
      </c>
      <c r="V53" s="9" t="str">
        <f t="shared" si="14"/>
        <v>September</v>
      </c>
      <c r="W53" s="9" t="str">
        <f t="shared" si="15"/>
        <v>2021</v>
      </c>
      <c r="X53" t="str">
        <f>DOLLAR('Raw Data Copy'!H53,0)</f>
        <v>$68,728</v>
      </c>
      <c r="Y53" s="6">
        <f>'Raw Data Copy'!I53</f>
        <v>0</v>
      </c>
      <c r="Z53" t="str">
        <f>'Raw Data Copy'!J53</f>
        <v>Phoenix, U.S.</v>
      </c>
      <c r="AA53">
        <f t="shared" si="16"/>
        <v>8</v>
      </c>
      <c r="AB53" t="str">
        <f t="shared" si="17"/>
        <v>Phoenix</v>
      </c>
      <c r="AC53" t="str">
        <f t="shared" si="18"/>
        <v>United States</v>
      </c>
      <c r="AE53">
        <f t="shared" si="19"/>
        <v>618</v>
      </c>
      <c r="AF53">
        <f t="shared" si="20"/>
        <v>886</v>
      </c>
    </row>
    <row r="54" spans="1:32" x14ac:dyDescent="0.2">
      <c r="A54" t="str">
        <f>TRIM(SUBSTITUTE(SUBSTITUTE('Raw Data Copy'!A54,"Ø","0"),"-",""))</f>
        <v>Peyton Huang E02862</v>
      </c>
      <c r="B54">
        <f t="shared" si="0"/>
        <v>7</v>
      </c>
      <c r="C54">
        <f t="shared" si="1"/>
        <v>13</v>
      </c>
      <c r="D54" t="str">
        <f t="shared" si="2"/>
        <v>E02862</v>
      </c>
      <c r="E54" t="str">
        <f t="shared" si="3"/>
        <v>Peyton</v>
      </c>
      <c r="F54" t="str">
        <f t="shared" si="4"/>
        <v>Huang</v>
      </c>
      <c r="G54" t="str">
        <f>SUBSTITUTE('Raw Data Copy'!B54,"S A", "Sr. A")</f>
        <v>Sr. Manger</v>
      </c>
      <c r="H54" t="str">
        <f>TRIM(SUBSTITUTE('Raw Data Copy'!C54,"/",""))</f>
        <v>IT Manufacturing</v>
      </c>
      <c r="I54">
        <f t="shared" si="5"/>
        <v>3</v>
      </c>
      <c r="J54" t="str">
        <f t="shared" si="6"/>
        <v>IT</v>
      </c>
      <c r="K54" t="str">
        <f t="shared" si="7"/>
        <v>Manufacturing</v>
      </c>
      <c r="L54" t="str">
        <f>'Raw Data Copy'!D54</f>
        <v>Female</v>
      </c>
      <c r="M54" t="str">
        <f>'Raw Data Copy'!E54</f>
        <v>Asian</v>
      </c>
      <c r="N54">
        <f>VALUE(SUBSTITUTE('Raw Data Copy'!F54,CHAR(202),""))</f>
        <v>25</v>
      </c>
      <c r="O54" t="b">
        <f t="shared" si="8"/>
        <v>1</v>
      </c>
      <c r="P54">
        <f t="shared" si="9"/>
        <v>2</v>
      </c>
      <c r="Q54">
        <f t="shared" si="10"/>
        <v>53</v>
      </c>
      <c r="R54" t="str">
        <f>'Raw Data Copy'!G54</f>
        <v>7.2.2021</v>
      </c>
      <c r="S54">
        <f t="shared" si="11"/>
        <v>2</v>
      </c>
      <c r="T54">
        <f t="shared" si="12"/>
        <v>4</v>
      </c>
      <c r="U54" s="9">
        <f t="shared" si="13"/>
        <v>44379</v>
      </c>
      <c r="V54" s="9" t="str">
        <f t="shared" si="14"/>
        <v>July</v>
      </c>
      <c r="W54" s="9" t="str">
        <f t="shared" si="15"/>
        <v>2021</v>
      </c>
      <c r="X54" t="str">
        <f>DOLLAR('Raw Data Copy'!H54,0)</f>
        <v>$125,633</v>
      </c>
      <c r="Y54" s="6">
        <f>'Raw Data Copy'!I54</f>
        <v>0.11</v>
      </c>
      <c r="Z54" t="str">
        <f>'Raw Data Copy'!J54</f>
        <v>Beijing, China</v>
      </c>
      <c r="AA54">
        <f t="shared" si="16"/>
        <v>8</v>
      </c>
      <c r="AB54" t="str">
        <f t="shared" si="17"/>
        <v>Beijing</v>
      </c>
      <c r="AC54" t="str">
        <f t="shared" si="18"/>
        <v>China</v>
      </c>
      <c r="AE54">
        <f t="shared" si="19"/>
        <v>840</v>
      </c>
      <c r="AF54">
        <f t="shared" si="20"/>
        <v>451</v>
      </c>
    </row>
    <row r="55" spans="1:32" x14ac:dyDescent="0.2">
      <c r="A55" t="str">
        <f>TRIM(SUBSTITUTE(SUBSTITUTE('Raw Data Copy'!A55,"Ø","0"),"-",""))</f>
        <v>John Contreras E04207</v>
      </c>
      <c r="B55">
        <f t="shared" si="0"/>
        <v>5</v>
      </c>
      <c r="C55">
        <f t="shared" si="1"/>
        <v>15</v>
      </c>
      <c r="D55" t="str">
        <f t="shared" si="2"/>
        <v>E04207</v>
      </c>
      <c r="E55" t="str">
        <f t="shared" si="3"/>
        <v>John</v>
      </c>
      <c r="F55" t="str">
        <f t="shared" si="4"/>
        <v>Contreras</v>
      </c>
      <c r="G55" t="str">
        <f>SUBSTITUTE('Raw Data Copy'!B55,"S A", "Sr. A")</f>
        <v>Analyst II</v>
      </c>
      <c r="H55" t="str">
        <f>TRIM(SUBSTITUTE('Raw Data Copy'!C55,"/",""))</f>
        <v>Marketing Manufacturing</v>
      </c>
      <c r="I55">
        <f t="shared" si="5"/>
        <v>10</v>
      </c>
      <c r="J55" t="str">
        <f t="shared" si="6"/>
        <v>Marketing</v>
      </c>
      <c r="K55" t="str">
        <f t="shared" si="7"/>
        <v>Manufacturing</v>
      </c>
      <c r="L55" t="str">
        <f>'Raw Data Copy'!D55</f>
        <v>Male</v>
      </c>
      <c r="M55" t="str">
        <f>'Raw Data Copy'!E55</f>
        <v>Latino</v>
      </c>
      <c r="N55">
        <f>VALUE(SUBSTITUTE('Raw Data Copy'!F55,CHAR(202),""))</f>
        <v>35</v>
      </c>
      <c r="O55" t="b">
        <f t="shared" si="8"/>
        <v>1</v>
      </c>
      <c r="P55">
        <f t="shared" si="9"/>
        <v>2</v>
      </c>
      <c r="Q55">
        <f t="shared" si="10"/>
        <v>53</v>
      </c>
      <c r="R55" t="str">
        <f>'Raw Data Copy'!G55</f>
        <v>5.15.2011</v>
      </c>
      <c r="S55">
        <f t="shared" si="11"/>
        <v>2</v>
      </c>
      <c r="T55">
        <f t="shared" si="12"/>
        <v>5</v>
      </c>
      <c r="U55" s="9">
        <f t="shared" si="13"/>
        <v>40678</v>
      </c>
      <c r="V55" s="9" t="str">
        <f t="shared" si="14"/>
        <v>May</v>
      </c>
      <c r="W55" s="9" t="str">
        <f t="shared" si="15"/>
        <v>2011</v>
      </c>
      <c r="X55" t="str">
        <f>DOLLAR('Raw Data Copy'!H55,0)</f>
        <v>$66,889</v>
      </c>
      <c r="Y55" s="6">
        <f>'Raw Data Copy'!I55</f>
        <v>0</v>
      </c>
      <c r="Z55" t="str">
        <f>'Raw Data Copy'!J55</f>
        <v>Columbus, U.S.</v>
      </c>
      <c r="AA55">
        <f t="shared" si="16"/>
        <v>9</v>
      </c>
      <c r="AB55" t="str">
        <f t="shared" si="17"/>
        <v>Columbus</v>
      </c>
      <c r="AC55" t="str">
        <f t="shared" si="18"/>
        <v>United States</v>
      </c>
      <c r="AE55">
        <f t="shared" si="19"/>
        <v>537</v>
      </c>
      <c r="AF55">
        <f t="shared" si="20"/>
        <v>711</v>
      </c>
    </row>
    <row r="56" spans="1:32" x14ac:dyDescent="0.2">
      <c r="A56" t="str">
        <f>TRIM(SUBSTITUTE(SUBSTITUTE('Raw Data Copy'!A56,"Ø","0"),"-",""))</f>
        <v>Rylee Yu E02139</v>
      </c>
      <c r="B56">
        <f t="shared" si="0"/>
        <v>6</v>
      </c>
      <c r="C56">
        <f t="shared" si="1"/>
        <v>9</v>
      </c>
      <c r="D56" t="str">
        <f t="shared" si="2"/>
        <v>E02139</v>
      </c>
      <c r="E56" t="str">
        <f t="shared" si="3"/>
        <v>Rylee</v>
      </c>
      <c r="F56" t="str">
        <f t="shared" si="4"/>
        <v>Yu</v>
      </c>
      <c r="G56" t="str">
        <f>SUBSTITUTE('Raw Data Copy'!B56,"S A", "Sr. A")</f>
        <v>Director</v>
      </c>
      <c r="H56" t="str">
        <f>TRIM(SUBSTITUTE('Raw Data Copy'!C56,"/",""))</f>
        <v>Accounting Research &amp; Development</v>
      </c>
      <c r="I56">
        <f t="shared" si="5"/>
        <v>11</v>
      </c>
      <c r="J56" t="str">
        <f t="shared" si="6"/>
        <v>Accounting</v>
      </c>
      <c r="K56" t="str">
        <f t="shared" si="7"/>
        <v>Research &amp; Development</v>
      </c>
      <c r="L56" t="str">
        <f>'Raw Data Copy'!D56</f>
        <v>Female</v>
      </c>
      <c r="M56" t="str">
        <f>'Raw Data Copy'!E56</f>
        <v>Asian</v>
      </c>
      <c r="N56">
        <f>VALUE(SUBSTITUTE('Raw Data Copy'!F56,CHAR(202),""))</f>
        <v>36</v>
      </c>
      <c r="O56" t="b">
        <f t="shared" si="8"/>
        <v>1</v>
      </c>
      <c r="P56">
        <f t="shared" si="9"/>
        <v>2</v>
      </c>
      <c r="Q56">
        <f t="shared" si="10"/>
        <v>54</v>
      </c>
      <c r="R56" t="str">
        <f>'Raw Data Copy'!G56</f>
        <v>9.29.2015</v>
      </c>
      <c r="S56">
        <f t="shared" si="11"/>
        <v>2</v>
      </c>
      <c r="T56">
        <f t="shared" si="12"/>
        <v>5</v>
      </c>
      <c r="U56" s="9">
        <f t="shared" si="13"/>
        <v>42276</v>
      </c>
      <c r="V56" s="9" t="str">
        <f t="shared" si="14"/>
        <v>September</v>
      </c>
      <c r="W56" s="9" t="str">
        <f t="shared" si="15"/>
        <v>2015</v>
      </c>
      <c r="X56" t="str">
        <f>DOLLAR('Raw Data Copy'!H56,0)</f>
        <v>$178,700</v>
      </c>
      <c r="Y56" s="6">
        <f>'Raw Data Copy'!I56</f>
        <v>0.28999999999999998</v>
      </c>
      <c r="Z56" t="str">
        <f>'Raw Data Copy'!J56</f>
        <v>Seattle, U.S.</v>
      </c>
      <c r="AA56">
        <f t="shared" si="16"/>
        <v>8</v>
      </c>
      <c r="AB56" t="str">
        <f t="shared" si="17"/>
        <v>Seattle</v>
      </c>
      <c r="AC56" t="str">
        <f t="shared" si="18"/>
        <v>United States</v>
      </c>
      <c r="AE56">
        <f t="shared" si="19"/>
        <v>882</v>
      </c>
      <c r="AF56">
        <f t="shared" si="20"/>
        <v>351</v>
      </c>
    </row>
    <row r="57" spans="1:32" x14ac:dyDescent="0.2">
      <c r="A57" t="str">
        <f>TRIM(SUBSTITUTE(SUBSTITUTE('Raw Data Copy'!A57,"Ø","0"),"-",""))</f>
        <v>Piper Lewis E01797</v>
      </c>
      <c r="B57">
        <f t="shared" si="0"/>
        <v>6</v>
      </c>
      <c r="C57">
        <f t="shared" si="1"/>
        <v>12</v>
      </c>
      <c r="D57" t="str">
        <f t="shared" si="2"/>
        <v>E01797</v>
      </c>
      <c r="E57" t="str">
        <f t="shared" si="3"/>
        <v>Piper</v>
      </c>
      <c r="F57" t="str">
        <f t="shared" si="4"/>
        <v>Lewis</v>
      </c>
      <c r="G57" t="str">
        <f>SUBSTITUTE('Raw Data Copy'!B57,"S A", "Sr. A")</f>
        <v>Field Engineer</v>
      </c>
      <c r="H57" t="str">
        <f>TRIM(SUBSTITUTE('Raw Data Copy'!C57,"/",""))</f>
        <v>Engineering Research &amp; Development</v>
      </c>
      <c r="I57">
        <f t="shared" si="5"/>
        <v>12</v>
      </c>
      <c r="J57" t="str">
        <f t="shared" si="6"/>
        <v>Engineering</v>
      </c>
      <c r="K57" t="str">
        <f t="shared" si="7"/>
        <v>Research &amp; Development</v>
      </c>
      <c r="L57" t="str">
        <f>'Raw Data Copy'!D57</f>
        <v>Female</v>
      </c>
      <c r="M57" t="str">
        <f>'Raw Data Copy'!E57</f>
        <v>Caucasian</v>
      </c>
      <c r="N57">
        <f>VALUE(SUBSTITUTE('Raw Data Copy'!F57,CHAR(202),""))</f>
        <v>33</v>
      </c>
      <c r="O57" t="b">
        <f t="shared" si="8"/>
        <v>1</v>
      </c>
      <c r="P57">
        <f t="shared" si="9"/>
        <v>2</v>
      </c>
      <c r="Q57">
        <f t="shared" si="10"/>
        <v>51</v>
      </c>
      <c r="R57" t="str">
        <f>'Raw Data Copy'!G57</f>
        <v>12.22.2018</v>
      </c>
      <c r="S57">
        <f t="shared" si="11"/>
        <v>3</v>
      </c>
      <c r="T57">
        <f t="shared" si="12"/>
        <v>6</v>
      </c>
      <c r="U57" s="9">
        <f t="shared" si="13"/>
        <v>43456</v>
      </c>
      <c r="V57" s="9" t="str">
        <f t="shared" si="14"/>
        <v>December</v>
      </c>
      <c r="W57" s="9" t="str">
        <f t="shared" si="15"/>
        <v>2018</v>
      </c>
      <c r="X57" t="str">
        <f>DOLLAR('Raw Data Copy'!H57,0)</f>
        <v>$83,990</v>
      </c>
      <c r="Y57" s="6">
        <f>'Raw Data Copy'!I57</f>
        <v>0</v>
      </c>
      <c r="Z57" t="str">
        <f>'Raw Data Copy'!J57</f>
        <v>Chicago, U.S.</v>
      </c>
      <c r="AA57">
        <f t="shared" si="16"/>
        <v>8</v>
      </c>
      <c r="AB57" t="str">
        <f t="shared" si="17"/>
        <v>Chicago</v>
      </c>
      <c r="AC57" t="str">
        <f t="shared" si="18"/>
        <v>United States</v>
      </c>
      <c r="AE57">
        <f t="shared" si="19"/>
        <v>845</v>
      </c>
      <c r="AF57">
        <f t="shared" si="20"/>
        <v>536</v>
      </c>
    </row>
    <row r="58" spans="1:32" x14ac:dyDescent="0.2">
      <c r="A58" t="str">
        <f>TRIM(SUBSTITUTE(SUBSTITUTE('Raw Data Copy'!A58,"Ø","0"),"-",""))</f>
        <v>Stella Alexander E01839</v>
      </c>
      <c r="B58">
        <f t="shared" si="0"/>
        <v>7</v>
      </c>
      <c r="C58">
        <f t="shared" si="1"/>
        <v>17</v>
      </c>
      <c r="D58" t="str">
        <f t="shared" si="2"/>
        <v>E01839</v>
      </c>
      <c r="E58" t="str">
        <f t="shared" si="3"/>
        <v>Stella</v>
      </c>
      <c r="F58" t="str">
        <f t="shared" si="4"/>
        <v>Alexander</v>
      </c>
      <c r="G58" t="str">
        <f>SUBSTITUTE('Raw Data Copy'!B58,"S A", "Sr. A")</f>
        <v>Automation Engineer</v>
      </c>
      <c r="H58" t="str">
        <f>TRIM(SUBSTITUTE('Raw Data Copy'!C58,"/",""))</f>
        <v>Engineering Corporate</v>
      </c>
      <c r="I58">
        <f t="shared" si="5"/>
        <v>12</v>
      </c>
      <c r="J58" t="str">
        <f t="shared" si="6"/>
        <v>Engineering</v>
      </c>
      <c r="K58" t="str">
        <f t="shared" si="7"/>
        <v>Corporate</v>
      </c>
      <c r="L58" t="str">
        <f>'Raw Data Copy'!D58</f>
        <v>Female</v>
      </c>
      <c r="M58" t="str">
        <f>'Raw Data Copy'!E58</f>
        <v>Caucasian</v>
      </c>
      <c r="N58">
        <f>VALUE(SUBSTITUTE('Raw Data Copy'!F58,CHAR(202),""))</f>
        <v>52</v>
      </c>
      <c r="O58" t="b">
        <f t="shared" si="8"/>
        <v>1</v>
      </c>
      <c r="P58">
        <f t="shared" si="9"/>
        <v>2</v>
      </c>
      <c r="Q58">
        <f t="shared" si="10"/>
        <v>50</v>
      </c>
      <c r="R58" t="str">
        <f>'Raw Data Copy'!G58</f>
        <v>12.10.2005</v>
      </c>
      <c r="S58">
        <f t="shared" si="11"/>
        <v>3</v>
      </c>
      <c r="T58">
        <f t="shared" si="12"/>
        <v>6</v>
      </c>
      <c r="U58" s="9">
        <f t="shared" si="13"/>
        <v>38696</v>
      </c>
      <c r="V58" s="9" t="str">
        <f t="shared" si="14"/>
        <v>December</v>
      </c>
      <c r="W58" s="9" t="str">
        <f t="shared" si="15"/>
        <v>2005</v>
      </c>
      <c r="X58" t="str">
        <f>DOLLAR('Raw Data Copy'!H58,0)</f>
        <v>$102,043</v>
      </c>
      <c r="Y58" s="6">
        <f>'Raw Data Copy'!I58</f>
        <v>0</v>
      </c>
      <c r="Z58" t="str">
        <f>'Raw Data Copy'!J58</f>
        <v>Chicago, U.S.</v>
      </c>
      <c r="AA58">
        <f t="shared" si="16"/>
        <v>8</v>
      </c>
      <c r="AB58" t="str">
        <f t="shared" si="17"/>
        <v>Chicago</v>
      </c>
      <c r="AC58" t="str">
        <f t="shared" si="18"/>
        <v>United States</v>
      </c>
      <c r="AE58">
        <f t="shared" si="19"/>
        <v>946</v>
      </c>
      <c r="AF58">
        <f t="shared" si="20"/>
        <v>423</v>
      </c>
    </row>
    <row r="59" spans="1:32" x14ac:dyDescent="0.2">
      <c r="A59" t="str">
        <f>TRIM(SUBSTITUTE(SUBSTITUTE('Raw Data Copy'!A59,"Ø","0"),"-",""))</f>
        <v>Addison Do E01633</v>
      </c>
      <c r="B59">
        <f t="shared" si="0"/>
        <v>8</v>
      </c>
      <c r="C59">
        <f t="shared" si="1"/>
        <v>11</v>
      </c>
      <c r="D59" t="str">
        <f t="shared" si="2"/>
        <v>E01633</v>
      </c>
      <c r="E59" t="str">
        <f t="shared" si="3"/>
        <v>Addison</v>
      </c>
      <c r="F59" t="str">
        <f t="shared" si="4"/>
        <v>Do</v>
      </c>
      <c r="G59" t="str">
        <f>SUBSTITUTE('Raw Data Copy'!B59,"S A", "Sr. A")</f>
        <v>Operations Engineer</v>
      </c>
      <c r="H59" t="str">
        <f>TRIM(SUBSTITUTE('Raw Data Copy'!C59,"/",""))</f>
        <v>Engineering Manufacturing</v>
      </c>
      <c r="I59">
        <f t="shared" si="5"/>
        <v>12</v>
      </c>
      <c r="J59" t="str">
        <f t="shared" si="6"/>
        <v>Engineering</v>
      </c>
      <c r="K59" t="str">
        <f t="shared" si="7"/>
        <v>Manufacturing</v>
      </c>
      <c r="L59" t="str">
        <f>'Raw Data Copy'!D59</f>
        <v>Female</v>
      </c>
      <c r="M59" t="str">
        <f>'Raw Data Copy'!E59</f>
        <v>Asian</v>
      </c>
      <c r="N59">
        <f>VALUE(SUBSTITUTE('Raw Data Copy'!F59,CHAR(202),""))</f>
        <v>46</v>
      </c>
      <c r="O59" t="b">
        <f t="shared" si="8"/>
        <v>1</v>
      </c>
      <c r="P59">
        <f t="shared" si="9"/>
        <v>2</v>
      </c>
      <c r="Q59">
        <f t="shared" si="10"/>
        <v>54</v>
      </c>
      <c r="R59" t="str">
        <f>'Raw Data Copy'!G59</f>
        <v>5.30.2001</v>
      </c>
      <c r="S59">
        <f t="shared" si="11"/>
        <v>2</v>
      </c>
      <c r="T59">
        <f t="shared" si="12"/>
        <v>5</v>
      </c>
      <c r="U59" s="9">
        <f t="shared" si="13"/>
        <v>37041</v>
      </c>
      <c r="V59" s="9" t="str">
        <f t="shared" si="14"/>
        <v>May</v>
      </c>
      <c r="W59" s="9" t="str">
        <f t="shared" si="15"/>
        <v>2001</v>
      </c>
      <c r="X59" t="str">
        <f>DOLLAR('Raw Data Copy'!H59,0)</f>
        <v>$90,678</v>
      </c>
      <c r="Y59" s="6">
        <f>'Raw Data Copy'!I59</f>
        <v>0</v>
      </c>
      <c r="Z59" t="str">
        <f>'Raw Data Copy'!J59</f>
        <v>Columbus, U.S.</v>
      </c>
      <c r="AA59">
        <f t="shared" si="16"/>
        <v>9</v>
      </c>
      <c r="AB59" t="str">
        <f t="shared" si="17"/>
        <v>Columbus</v>
      </c>
      <c r="AC59" t="str">
        <f t="shared" si="18"/>
        <v>United States</v>
      </c>
      <c r="AE59">
        <f t="shared" si="19"/>
        <v>12</v>
      </c>
      <c r="AF59">
        <f t="shared" si="20"/>
        <v>505</v>
      </c>
    </row>
    <row r="60" spans="1:32" x14ac:dyDescent="0.2">
      <c r="A60" t="str">
        <f>TRIM(SUBSTITUTE(SUBSTITUTE('Raw Data Copy'!A60,"Ø","0"),"-",""))</f>
        <v>Zoey Jackson E01848</v>
      </c>
      <c r="B60">
        <f t="shared" si="0"/>
        <v>5</v>
      </c>
      <c r="C60">
        <f t="shared" si="1"/>
        <v>13</v>
      </c>
      <c r="D60" t="str">
        <f t="shared" si="2"/>
        <v>E01848</v>
      </c>
      <c r="E60" t="str">
        <f t="shared" si="3"/>
        <v>Zoey</v>
      </c>
      <c r="F60" t="str">
        <f t="shared" si="4"/>
        <v>Jackson</v>
      </c>
      <c r="G60" t="str">
        <f>SUBSTITUTE('Raw Data Copy'!B60,"S A", "Sr. A")</f>
        <v>Business Partner</v>
      </c>
      <c r="H60" t="str">
        <f>TRIM(SUBSTITUTE('Raw Data Copy'!C60,"/",""))</f>
        <v>Human Resources Manufacturing</v>
      </c>
      <c r="I60">
        <f t="shared" si="5"/>
        <v>6</v>
      </c>
      <c r="J60" t="str">
        <f t="shared" si="6"/>
        <v>Human</v>
      </c>
      <c r="K60" t="str">
        <f t="shared" si="7"/>
        <v>Resources Manufacturing</v>
      </c>
      <c r="L60" t="str">
        <f>'Raw Data Copy'!D60</f>
        <v>Female</v>
      </c>
      <c r="M60" t="str">
        <f>'Raw Data Copy'!E60</f>
        <v>Black</v>
      </c>
      <c r="N60">
        <f>VALUE(SUBSTITUTE('Raw Data Copy'!F60,CHAR(202),""))</f>
        <v>46</v>
      </c>
      <c r="O60" t="b">
        <f t="shared" si="8"/>
        <v>1</v>
      </c>
      <c r="P60">
        <f t="shared" si="9"/>
        <v>2</v>
      </c>
      <c r="Q60">
        <f t="shared" si="10"/>
        <v>54</v>
      </c>
      <c r="R60" t="str">
        <f>'Raw Data Copy'!G60</f>
        <v>8.21.2008</v>
      </c>
      <c r="S60">
        <f t="shared" si="11"/>
        <v>2</v>
      </c>
      <c r="T60">
        <f t="shared" si="12"/>
        <v>5</v>
      </c>
      <c r="U60" s="9">
        <f t="shared" si="13"/>
        <v>39681</v>
      </c>
      <c r="V60" s="9" t="str">
        <f t="shared" si="14"/>
        <v>August</v>
      </c>
      <c r="W60" s="9" t="str">
        <f t="shared" si="15"/>
        <v>2008</v>
      </c>
      <c r="X60" t="str">
        <f>DOLLAR('Raw Data Copy'!H60,0)</f>
        <v>$59,067</v>
      </c>
      <c r="Y60" s="6">
        <f>'Raw Data Copy'!I60</f>
        <v>0</v>
      </c>
      <c r="Z60" t="str">
        <f>'Raw Data Copy'!J60</f>
        <v>Miami, U.S.</v>
      </c>
      <c r="AA60">
        <f t="shared" si="16"/>
        <v>6</v>
      </c>
      <c r="AB60" t="str">
        <f t="shared" si="17"/>
        <v>Miami</v>
      </c>
      <c r="AC60" t="str">
        <f t="shared" si="18"/>
        <v>United States</v>
      </c>
      <c r="AE60">
        <f t="shared" si="19"/>
        <v>1000</v>
      </c>
      <c r="AF60">
        <f t="shared" si="20"/>
        <v>109</v>
      </c>
    </row>
    <row r="61" spans="1:32" x14ac:dyDescent="0.2">
      <c r="A61" t="str">
        <f>TRIM(SUBSTITUTE(SUBSTITUTE('Raw Data Copy'!A61,"Ø","0"),"-",""))</f>
        <v>John Chow E00716</v>
      </c>
      <c r="B61">
        <f t="shared" si="0"/>
        <v>5</v>
      </c>
      <c r="C61">
        <f t="shared" si="1"/>
        <v>10</v>
      </c>
      <c r="D61" t="str">
        <f t="shared" si="2"/>
        <v>E00716</v>
      </c>
      <c r="E61" t="str">
        <f t="shared" si="3"/>
        <v>John</v>
      </c>
      <c r="F61" t="str">
        <f t="shared" si="4"/>
        <v>Chow</v>
      </c>
      <c r="G61" t="str">
        <f>SUBSTITUTE('Raw Data Copy'!B61,"S A", "Sr. A")</f>
        <v>Sr. Manger</v>
      </c>
      <c r="H61" t="str">
        <f>TRIM(SUBSTITUTE('Raw Data Copy'!C61,"/",""))</f>
        <v>Marketing Research &amp; Development</v>
      </c>
      <c r="I61">
        <f t="shared" si="5"/>
        <v>10</v>
      </c>
      <c r="J61" t="str">
        <f t="shared" si="6"/>
        <v>Marketing</v>
      </c>
      <c r="K61" t="str">
        <f t="shared" si="7"/>
        <v>Research &amp; Development</v>
      </c>
      <c r="L61" t="str">
        <f>'Raw Data Copy'!D61</f>
        <v>Male</v>
      </c>
      <c r="M61" t="str">
        <f>'Raw Data Copy'!E61</f>
        <v>Asian</v>
      </c>
      <c r="N61">
        <f>VALUE(SUBSTITUTE('Raw Data Copy'!F61,CHAR(202),""))</f>
        <v>45</v>
      </c>
      <c r="O61" t="b">
        <f t="shared" si="8"/>
        <v>1</v>
      </c>
      <c r="P61">
        <f t="shared" si="9"/>
        <v>2</v>
      </c>
      <c r="Q61">
        <f t="shared" si="10"/>
        <v>53</v>
      </c>
      <c r="R61" t="str">
        <f>'Raw Data Copy'!G61</f>
        <v>3.11.2021</v>
      </c>
      <c r="S61">
        <f t="shared" si="11"/>
        <v>2</v>
      </c>
      <c r="T61">
        <f t="shared" si="12"/>
        <v>5</v>
      </c>
      <c r="U61" s="9">
        <f t="shared" si="13"/>
        <v>44266</v>
      </c>
      <c r="V61" s="9" t="str">
        <f t="shared" si="14"/>
        <v>March</v>
      </c>
      <c r="W61" s="9" t="str">
        <f t="shared" si="15"/>
        <v>2021</v>
      </c>
      <c r="X61" t="str">
        <f>DOLLAR('Raw Data Copy'!H61,0)</f>
        <v>$135,062</v>
      </c>
      <c r="Y61" s="6">
        <f>'Raw Data Copy'!I61</f>
        <v>0.15</v>
      </c>
      <c r="Z61" t="str">
        <f>'Raw Data Copy'!J61</f>
        <v>Chengdu, China</v>
      </c>
      <c r="AA61">
        <f t="shared" si="16"/>
        <v>8</v>
      </c>
      <c r="AB61" t="str">
        <f t="shared" si="17"/>
        <v>Chengdu</v>
      </c>
      <c r="AC61" t="str">
        <f t="shared" si="18"/>
        <v>China</v>
      </c>
      <c r="AE61">
        <f t="shared" si="19"/>
        <v>536</v>
      </c>
      <c r="AF61">
        <f t="shared" si="20"/>
        <v>400</v>
      </c>
    </row>
    <row r="62" spans="1:32" x14ac:dyDescent="0.2">
      <c r="A62" t="str">
        <f>TRIM(SUBSTITUTE(SUBSTITUTE('Raw Data Copy'!A62,"Ø","0"),"-",""))</f>
        <v>Ava Ayala E00699</v>
      </c>
      <c r="B62">
        <f t="shared" si="0"/>
        <v>4</v>
      </c>
      <c r="C62">
        <f t="shared" si="1"/>
        <v>10</v>
      </c>
      <c r="D62" t="str">
        <f t="shared" si="2"/>
        <v>E00699</v>
      </c>
      <c r="E62" t="str">
        <f t="shared" si="3"/>
        <v>Ava</v>
      </c>
      <c r="F62" t="str">
        <f t="shared" si="4"/>
        <v>Ayala</v>
      </c>
      <c r="G62" t="str">
        <f>SUBSTITUTE('Raw Data Copy'!B62,"S A", "Sr. A")</f>
        <v>Sr. Manger</v>
      </c>
      <c r="H62" t="str">
        <f>TRIM(SUBSTITUTE('Raw Data Copy'!C62,"/",""))</f>
        <v>IT Corporate</v>
      </c>
      <c r="I62">
        <f t="shared" si="5"/>
        <v>3</v>
      </c>
      <c r="J62" t="str">
        <f t="shared" si="6"/>
        <v>IT</v>
      </c>
      <c r="K62" t="str">
        <f t="shared" si="7"/>
        <v>Corporate</v>
      </c>
      <c r="L62" t="str">
        <f>'Raw Data Copy'!D62</f>
        <v>Female</v>
      </c>
      <c r="M62" t="str">
        <f>'Raw Data Copy'!E62</f>
        <v>Latino</v>
      </c>
      <c r="N62">
        <f>VALUE(SUBSTITUTE('Raw Data Copy'!F62,CHAR(202),""))</f>
        <v>55</v>
      </c>
      <c r="O62" t="b">
        <f t="shared" si="8"/>
        <v>1</v>
      </c>
      <c r="P62">
        <f t="shared" si="9"/>
        <v>2</v>
      </c>
      <c r="Q62">
        <f t="shared" si="10"/>
        <v>53</v>
      </c>
      <c r="R62" t="str">
        <f>'Raw Data Copy'!G62</f>
        <v>8.16.2006</v>
      </c>
      <c r="S62">
        <f t="shared" si="11"/>
        <v>2</v>
      </c>
      <c r="T62">
        <f t="shared" si="12"/>
        <v>5</v>
      </c>
      <c r="U62" s="9">
        <f t="shared" si="13"/>
        <v>38945</v>
      </c>
      <c r="V62" s="9" t="str">
        <f t="shared" si="14"/>
        <v>August</v>
      </c>
      <c r="W62" s="9" t="str">
        <f t="shared" si="15"/>
        <v>2006</v>
      </c>
      <c r="X62" t="str">
        <f>DOLLAR('Raw Data Copy'!H62,0)</f>
        <v>$159,044</v>
      </c>
      <c r="Y62" s="6">
        <f>'Raw Data Copy'!I62</f>
        <v>0.1</v>
      </c>
      <c r="Z62" t="str">
        <f>'Raw Data Copy'!J62</f>
        <v>Manaus, Brazil</v>
      </c>
      <c r="AA62">
        <f t="shared" si="16"/>
        <v>7</v>
      </c>
      <c r="AB62" t="str">
        <f t="shared" si="17"/>
        <v>Manaus</v>
      </c>
      <c r="AC62" t="str">
        <f t="shared" si="18"/>
        <v>Brazil</v>
      </c>
      <c r="AE62">
        <f t="shared" si="19"/>
        <v>108</v>
      </c>
      <c r="AF62">
        <f t="shared" si="20"/>
        <v>922</v>
      </c>
    </row>
    <row r="63" spans="1:32" x14ac:dyDescent="0.2">
      <c r="A63" t="str">
        <f>TRIM(SUBSTITUTE(SUBSTITUTE('Raw Data Copy'!A63,"Ø","0"),"-",""))</f>
        <v>Natalia Salazar E00502</v>
      </c>
      <c r="B63">
        <f t="shared" si="0"/>
        <v>8</v>
      </c>
      <c r="C63">
        <f t="shared" si="1"/>
        <v>16</v>
      </c>
      <c r="D63" t="str">
        <f t="shared" si="2"/>
        <v>E00502</v>
      </c>
      <c r="E63" t="str">
        <f t="shared" si="3"/>
        <v>Natalia</v>
      </c>
      <c r="F63" t="str">
        <f t="shared" si="4"/>
        <v>Salazar</v>
      </c>
      <c r="G63" t="str">
        <f>SUBSTITUTE('Raw Data Copy'!B63,"S A", "Sr. A")</f>
        <v>Sr. Analyst</v>
      </c>
      <c r="H63" t="str">
        <f>TRIM(SUBSTITUTE('Raw Data Copy'!C63,"/",""))</f>
        <v>Accounting Manufacturing</v>
      </c>
      <c r="I63">
        <f t="shared" si="5"/>
        <v>11</v>
      </c>
      <c r="J63" t="str">
        <f t="shared" si="6"/>
        <v>Accounting</v>
      </c>
      <c r="K63" t="str">
        <f t="shared" si="7"/>
        <v>Manufacturing</v>
      </c>
      <c r="L63" t="str">
        <f>'Raw Data Copy'!D63</f>
        <v>Female</v>
      </c>
      <c r="M63" t="str">
        <f>'Raw Data Copy'!E63</f>
        <v>Latino</v>
      </c>
      <c r="N63">
        <f>VALUE(SUBSTITUTE('Raw Data Copy'!F63,CHAR(202),""))</f>
        <v>44</v>
      </c>
      <c r="O63" t="b">
        <f t="shared" si="8"/>
        <v>1</v>
      </c>
      <c r="P63">
        <f t="shared" si="9"/>
        <v>2</v>
      </c>
      <c r="Q63">
        <f t="shared" si="10"/>
        <v>52</v>
      </c>
      <c r="R63" t="str">
        <f>'Raw Data Copy'!G63</f>
        <v>1.2.2019</v>
      </c>
      <c r="S63">
        <f t="shared" si="11"/>
        <v>2</v>
      </c>
      <c r="T63">
        <f t="shared" si="12"/>
        <v>4</v>
      </c>
      <c r="U63" s="9">
        <f t="shared" si="13"/>
        <v>43467</v>
      </c>
      <c r="V63" s="9" t="str">
        <f t="shared" si="14"/>
        <v>January</v>
      </c>
      <c r="W63" s="9" t="str">
        <f t="shared" si="15"/>
        <v>2019</v>
      </c>
      <c r="X63" t="str">
        <f>DOLLAR('Raw Data Copy'!H63,0)</f>
        <v>$74,691</v>
      </c>
      <c r="Y63" s="6">
        <f>'Raw Data Copy'!I63</f>
        <v>0</v>
      </c>
      <c r="Z63" t="str">
        <f>'Raw Data Copy'!J63</f>
        <v>Manaus, Brazil</v>
      </c>
      <c r="AA63">
        <f t="shared" si="16"/>
        <v>7</v>
      </c>
      <c r="AB63" t="str">
        <f t="shared" si="17"/>
        <v>Manaus</v>
      </c>
      <c r="AC63" t="str">
        <f t="shared" si="18"/>
        <v>Brazil</v>
      </c>
      <c r="AE63">
        <f t="shared" si="19"/>
        <v>770</v>
      </c>
      <c r="AF63">
        <f t="shared" si="20"/>
        <v>945</v>
      </c>
    </row>
    <row r="64" spans="1:32" x14ac:dyDescent="0.2">
      <c r="A64" t="str">
        <f>TRIM(SUBSTITUTE(SUBSTITUTE('Raw Data Copy'!A64,"Ø","0"),"-",""))</f>
        <v>Skylar Carrillo E04000</v>
      </c>
      <c r="B64">
        <f t="shared" si="0"/>
        <v>7</v>
      </c>
      <c r="C64">
        <f t="shared" si="1"/>
        <v>16</v>
      </c>
      <c r="D64" t="str">
        <f t="shared" si="2"/>
        <v>E04000</v>
      </c>
      <c r="E64" t="str">
        <f t="shared" si="3"/>
        <v>Skylar</v>
      </c>
      <c r="F64" t="str">
        <f t="shared" si="4"/>
        <v>Carrillo</v>
      </c>
      <c r="G64" t="str">
        <f>SUBSTITUTE('Raw Data Copy'!B64,"S A", "Sr. A")</f>
        <v>Engineering Manager</v>
      </c>
      <c r="H64" t="str">
        <f>TRIM(SUBSTITUTE('Raw Data Copy'!C64,"/",""))</f>
        <v>Engineering Corporate</v>
      </c>
      <c r="I64">
        <f t="shared" si="5"/>
        <v>12</v>
      </c>
      <c r="J64" t="str">
        <f t="shared" si="6"/>
        <v>Engineering</v>
      </c>
      <c r="K64" t="str">
        <f t="shared" si="7"/>
        <v>Corporate</v>
      </c>
      <c r="L64" t="str">
        <f>'Raw Data Copy'!D64</f>
        <v>Female</v>
      </c>
      <c r="M64" t="str">
        <f>'Raw Data Copy'!E64</f>
        <v>Latino</v>
      </c>
      <c r="N64">
        <f>VALUE(SUBSTITUTE('Raw Data Copy'!F64,CHAR(202),""))</f>
        <v>44</v>
      </c>
      <c r="O64" t="b">
        <f t="shared" si="8"/>
        <v>1</v>
      </c>
      <c r="P64">
        <f t="shared" si="9"/>
        <v>2</v>
      </c>
      <c r="Q64">
        <f t="shared" si="10"/>
        <v>52</v>
      </c>
      <c r="R64" t="str">
        <f>'Raw Data Copy'!G64</f>
        <v>12.18.2008</v>
      </c>
      <c r="S64">
        <f t="shared" si="11"/>
        <v>3</v>
      </c>
      <c r="T64">
        <f t="shared" si="12"/>
        <v>6</v>
      </c>
      <c r="U64" s="9">
        <f t="shared" si="13"/>
        <v>39800</v>
      </c>
      <c r="V64" s="9" t="str">
        <f t="shared" si="14"/>
        <v>December</v>
      </c>
      <c r="W64" s="9" t="str">
        <f t="shared" si="15"/>
        <v>2008</v>
      </c>
      <c r="X64" t="str">
        <f>DOLLAR('Raw Data Copy'!H64,0)</f>
        <v>$92,753</v>
      </c>
      <c r="Y64" s="6">
        <f>'Raw Data Copy'!I64</f>
        <v>0.13</v>
      </c>
      <c r="Z64" t="str">
        <f>'Raw Data Copy'!J64</f>
        <v>Austin, U.S.</v>
      </c>
      <c r="AA64">
        <f t="shared" si="16"/>
        <v>7</v>
      </c>
      <c r="AB64" t="str">
        <f t="shared" si="17"/>
        <v>Austin</v>
      </c>
      <c r="AC64" t="str">
        <f t="shared" si="18"/>
        <v>United States</v>
      </c>
      <c r="AE64">
        <f t="shared" si="19"/>
        <v>926</v>
      </c>
      <c r="AF64">
        <f t="shared" si="20"/>
        <v>528</v>
      </c>
    </row>
    <row r="65" spans="1:32" x14ac:dyDescent="0.2">
      <c r="A65" t="str">
        <f>TRIM(SUBSTITUTE(SUBSTITUTE('Raw Data Copy'!A65,"Ø","0"),"-",""))</f>
        <v>Christian Sanders E02112</v>
      </c>
      <c r="B65">
        <f t="shared" si="0"/>
        <v>10</v>
      </c>
      <c r="C65">
        <f t="shared" si="1"/>
        <v>18</v>
      </c>
      <c r="D65" t="str">
        <f t="shared" si="2"/>
        <v>E02112</v>
      </c>
      <c r="E65" t="str">
        <f t="shared" si="3"/>
        <v>Christian</v>
      </c>
      <c r="F65" t="str">
        <f t="shared" si="4"/>
        <v>Sanders</v>
      </c>
      <c r="G65" t="str">
        <f>SUBSTITUTE('Raw Data Copy'!B65,"S A", "Sr. A")</f>
        <v>Vice President</v>
      </c>
      <c r="H65" t="str">
        <f>TRIM(SUBSTITUTE('Raw Data Copy'!C65,"/",""))</f>
        <v>Human Resources Speciality Products</v>
      </c>
      <c r="I65">
        <f t="shared" si="5"/>
        <v>6</v>
      </c>
      <c r="J65" t="str">
        <f t="shared" si="6"/>
        <v>Human</v>
      </c>
      <c r="K65" t="str">
        <f t="shared" si="7"/>
        <v>Resources Speciality Products</v>
      </c>
      <c r="L65" t="str">
        <f>'Raw Data Copy'!D65</f>
        <v>Male</v>
      </c>
      <c r="M65" t="str">
        <f>'Raw Data Copy'!E65</f>
        <v>Black</v>
      </c>
      <c r="N65">
        <f>VALUE(SUBSTITUTE('Raw Data Copy'!F65,CHAR(202),""))</f>
        <v>45</v>
      </c>
      <c r="O65" t="b">
        <f t="shared" si="8"/>
        <v>1</v>
      </c>
      <c r="P65">
        <f t="shared" si="9"/>
        <v>2</v>
      </c>
      <c r="Q65">
        <f t="shared" si="10"/>
        <v>53</v>
      </c>
      <c r="R65" t="str">
        <f>'Raw Data Copy'!G65</f>
        <v>8.7.2013</v>
      </c>
      <c r="S65">
        <f t="shared" si="11"/>
        <v>2</v>
      </c>
      <c r="T65">
        <f t="shared" si="12"/>
        <v>4</v>
      </c>
      <c r="U65" s="9">
        <f t="shared" si="13"/>
        <v>41493</v>
      </c>
      <c r="V65" s="9" t="str">
        <f t="shared" si="14"/>
        <v>August</v>
      </c>
      <c r="W65" s="9" t="str">
        <f t="shared" si="15"/>
        <v>2013</v>
      </c>
      <c r="X65" t="str">
        <f>DOLLAR('Raw Data Copy'!H65,0)</f>
        <v>$236,946</v>
      </c>
      <c r="Y65" s="6">
        <f>'Raw Data Copy'!I65</f>
        <v>0.37</v>
      </c>
      <c r="Z65" t="str">
        <f>'Raw Data Copy'!J65</f>
        <v>Seattle, U.S.</v>
      </c>
      <c r="AA65">
        <f t="shared" si="16"/>
        <v>8</v>
      </c>
      <c r="AB65" t="str">
        <f t="shared" si="17"/>
        <v>Seattle</v>
      </c>
      <c r="AC65" t="str">
        <f t="shared" si="18"/>
        <v>United States</v>
      </c>
      <c r="AE65">
        <f t="shared" si="19"/>
        <v>189</v>
      </c>
      <c r="AF65">
        <f t="shared" si="20"/>
        <v>33</v>
      </c>
    </row>
    <row r="66" spans="1:32" x14ac:dyDescent="0.2">
      <c r="A66" t="str">
        <f>TRIM(SUBSTITUTE(SUBSTITUTE('Raw Data Copy'!A66,"Ø","0"),"-",""))</f>
        <v>Penelope Coleman E03824</v>
      </c>
      <c r="B66">
        <f t="shared" si="0"/>
        <v>9</v>
      </c>
      <c r="C66">
        <f t="shared" si="1"/>
        <v>17</v>
      </c>
      <c r="D66" t="str">
        <f t="shared" si="2"/>
        <v>E03824</v>
      </c>
      <c r="E66" t="str">
        <f t="shared" si="3"/>
        <v>Penelope</v>
      </c>
      <c r="F66" t="str">
        <f t="shared" si="4"/>
        <v>Coleman</v>
      </c>
      <c r="G66" t="str">
        <f>SUBSTITUTE('Raw Data Copy'!B66,"S A", "Sr. A")</f>
        <v>Analyst</v>
      </c>
      <c r="H66" t="str">
        <f>TRIM(SUBSTITUTE('Raw Data Copy'!C66,"/",""))</f>
        <v>Finance Corporate</v>
      </c>
      <c r="I66">
        <f t="shared" si="5"/>
        <v>8</v>
      </c>
      <c r="J66" t="str">
        <f t="shared" si="6"/>
        <v>Finance</v>
      </c>
      <c r="K66" t="str">
        <f t="shared" si="7"/>
        <v>Corporate</v>
      </c>
      <c r="L66" t="str">
        <f>'Raw Data Copy'!D66</f>
        <v>Female</v>
      </c>
      <c r="M66" t="str">
        <f>'Raw Data Copy'!E66</f>
        <v>Black</v>
      </c>
      <c r="N66">
        <f>VALUE(SUBSTITUTE('Raw Data Copy'!F66,CHAR(202),""))</f>
        <v>36</v>
      </c>
      <c r="O66" t="b">
        <f t="shared" si="8"/>
        <v>1</v>
      </c>
      <c r="P66">
        <f t="shared" si="9"/>
        <v>2</v>
      </c>
      <c r="Q66">
        <f t="shared" si="10"/>
        <v>54</v>
      </c>
      <c r="R66" t="str">
        <f>'Raw Data Copy'!G66</f>
        <v>8.27.2021</v>
      </c>
      <c r="S66">
        <f t="shared" si="11"/>
        <v>2</v>
      </c>
      <c r="T66">
        <f t="shared" si="12"/>
        <v>5</v>
      </c>
      <c r="U66" s="9">
        <f t="shared" si="13"/>
        <v>44435</v>
      </c>
      <c r="V66" s="9" t="str">
        <f t="shared" si="14"/>
        <v>August</v>
      </c>
      <c r="W66" s="9" t="str">
        <f t="shared" si="15"/>
        <v>2021</v>
      </c>
      <c r="X66" t="str">
        <f>DOLLAR('Raw Data Copy'!H66,0)</f>
        <v>$48,906</v>
      </c>
      <c r="Y66" s="6">
        <f>'Raw Data Copy'!I66</f>
        <v>0</v>
      </c>
      <c r="Z66" t="str">
        <f>'Raw Data Copy'!J66</f>
        <v>Miami, U.S.</v>
      </c>
      <c r="AA66">
        <f t="shared" si="16"/>
        <v>6</v>
      </c>
      <c r="AB66" t="str">
        <f t="shared" si="17"/>
        <v>Miami</v>
      </c>
      <c r="AC66" t="str">
        <f t="shared" si="18"/>
        <v>United States</v>
      </c>
      <c r="AE66">
        <f t="shared" si="19"/>
        <v>828</v>
      </c>
      <c r="AF66">
        <f t="shared" si="20"/>
        <v>463</v>
      </c>
    </row>
    <row r="67" spans="1:32" x14ac:dyDescent="0.2">
      <c r="A67" t="str">
        <f>TRIM(SUBSTITUTE(SUBSTITUTE('Raw Data Copy'!A67,"Ø","0"),"-",""))</f>
        <v>Piper Richardson E03906</v>
      </c>
      <c r="B67">
        <f t="shared" ref="B67:B130" si="21">FIND(" ",A67,1)</f>
        <v>6</v>
      </c>
      <c r="C67">
        <f t="shared" ref="C67:C130" si="22">FIND(" ",A67,B67+1)</f>
        <v>17</v>
      </c>
      <c r="D67" t="str">
        <f t="shared" ref="D67:D130" si="23">MID(A67,C67+1,99)</f>
        <v>E03906</v>
      </c>
      <c r="E67" t="str">
        <f t="shared" ref="E67:E130" si="24">LEFT(A67,B67-1)</f>
        <v>Piper</v>
      </c>
      <c r="F67" t="str">
        <f t="shared" ref="F67:F130" si="25">MID(A67,B67+1,C67-B67-1)</f>
        <v>Richardson</v>
      </c>
      <c r="G67" t="str">
        <f>SUBSTITUTE('Raw Data Copy'!B67,"S A", "Sr. A")</f>
        <v>Sr. Analyst</v>
      </c>
      <c r="H67" t="str">
        <f>TRIM(SUBSTITUTE('Raw Data Copy'!C67,"/",""))</f>
        <v>Sales Corporate</v>
      </c>
      <c r="I67">
        <f t="shared" ref="I67:I130" si="26">FIND(" ",H67,1)</f>
        <v>6</v>
      </c>
      <c r="J67" t="str">
        <f t="shared" ref="J67:J130" si="27">LEFT(H67,I67-1)</f>
        <v>Sales</v>
      </c>
      <c r="K67" t="str">
        <f t="shared" ref="K67:K130" si="28">MID(H67,I67+1,99)</f>
        <v>Corporate</v>
      </c>
      <c r="L67" t="str">
        <f>'Raw Data Copy'!D67</f>
        <v>Female</v>
      </c>
      <c r="M67" t="str">
        <f>'Raw Data Copy'!E67</f>
        <v>Caucasian</v>
      </c>
      <c r="N67">
        <f>VALUE(SUBSTITUTE('Raw Data Copy'!F67,CHAR(202),""))</f>
        <v>38</v>
      </c>
      <c r="O67" t="b">
        <f t="shared" ref="O67:O130" si="29">ISNUMBER(N67)</f>
        <v>1</v>
      </c>
      <c r="P67">
        <f t="shared" ref="P67:P130" si="30">LEN(N67)</f>
        <v>2</v>
      </c>
      <c r="Q67">
        <f t="shared" ref="Q67:Q130" si="31">CODE(RIGHT(N67,1))</f>
        <v>56</v>
      </c>
      <c r="R67" t="str">
        <f>'Raw Data Copy'!G67</f>
        <v>1.27.2008</v>
      </c>
      <c r="S67">
        <f t="shared" ref="S67:S130" si="32">FIND(".",R67,1)</f>
        <v>2</v>
      </c>
      <c r="T67">
        <f t="shared" ref="T67:T130" si="33">FIND(".",R67,S67+1)</f>
        <v>5</v>
      </c>
      <c r="U67" s="9">
        <f t="shared" ref="U67:U130" si="34">DATE(RIGHT(R67,4),LEFT(R67,S67-1),MID(R67,S67+1,T67-S67-1))</f>
        <v>39474</v>
      </c>
      <c r="V67" s="9" t="str">
        <f t="shared" ref="V67:V130" si="35">TEXT(U67,"mmmm")</f>
        <v>January</v>
      </c>
      <c r="W67" s="9" t="str">
        <f t="shared" ref="W67:W130" si="36">TEXT(U67,"yyyy")</f>
        <v>2008</v>
      </c>
      <c r="X67" t="str">
        <f>DOLLAR('Raw Data Copy'!H67,0)</f>
        <v>$80,024</v>
      </c>
      <c r="Y67" s="6">
        <f>'Raw Data Copy'!I67</f>
        <v>0</v>
      </c>
      <c r="Z67" t="str">
        <f>'Raw Data Copy'!J67</f>
        <v>Columbus, U.S.</v>
      </c>
      <c r="AA67">
        <f t="shared" ref="AA67:AA130" si="37">FIND(",",Z67,1)</f>
        <v>9</v>
      </c>
      <c r="AB67" t="str">
        <f t="shared" ref="AB67:AB130" si="38">LEFT(Z67,AA67-1)</f>
        <v>Columbus</v>
      </c>
      <c r="AC67" t="str">
        <f t="shared" ref="AC67:AC130" si="39">SUBSTITUTE(MID(Z67,AA67+2,99),"U.S.","United States")</f>
        <v>United States</v>
      </c>
      <c r="AE67">
        <f t="shared" ref="AE67:AE130" si="40">COUNTIFS($A$2:$A$1001,"&lt;="&amp;A67)</f>
        <v>848</v>
      </c>
      <c r="AF67">
        <f t="shared" ref="AF67:AF130" si="41">MATCH(ROW()-1,$AE$2:$AE$1001,0)</f>
        <v>445</v>
      </c>
    </row>
    <row r="68" spans="1:32" x14ac:dyDescent="0.2">
      <c r="A68" t="str">
        <f>TRIM(SUBSTITUTE(SUBSTITUTE('Raw Data Copy'!A68,"Ø","0"),"-",""))</f>
        <v>Everly Walker E00436</v>
      </c>
      <c r="B68">
        <f t="shared" si="21"/>
        <v>7</v>
      </c>
      <c r="C68">
        <f t="shared" si="22"/>
        <v>14</v>
      </c>
      <c r="D68" t="str">
        <f t="shared" si="23"/>
        <v>E00436</v>
      </c>
      <c r="E68" t="str">
        <f t="shared" si="24"/>
        <v>Everly</v>
      </c>
      <c r="F68" t="str">
        <f t="shared" si="25"/>
        <v>Walker</v>
      </c>
      <c r="G68" t="str">
        <f>SUBSTITUTE('Raw Data Copy'!B68,"S A", "Sr. A")</f>
        <v>HRISr. Analyst</v>
      </c>
      <c r="H68" t="str">
        <f>TRIM(SUBSTITUTE('Raw Data Copy'!C68,"/",""))</f>
        <v>Human Resources Speciality Products</v>
      </c>
      <c r="I68">
        <f t="shared" si="26"/>
        <v>6</v>
      </c>
      <c r="J68" t="str">
        <f t="shared" si="27"/>
        <v>Human</v>
      </c>
      <c r="K68" t="str">
        <f t="shared" si="28"/>
        <v>Resources Speciality Products</v>
      </c>
      <c r="L68" t="str">
        <f>'Raw Data Copy'!D68</f>
        <v>Female</v>
      </c>
      <c r="M68" t="str">
        <f>'Raw Data Copy'!E68</f>
        <v>Caucasian</v>
      </c>
      <c r="N68">
        <f>VALUE(SUBSTITUTE('Raw Data Copy'!F68,CHAR(202),""))</f>
        <v>41</v>
      </c>
      <c r="O68" t="b">
        <f t="shared" si="29"/>
        <v>1</v>
      </c>
      <c r="P68">
        <f t="shared" si="30"/>
        <v>2</v>
      </c>
      <c r="Q68">
        <f t="shared" si="31"/>
        <v>49</v>
      </c>
      <c r="R68" t="str">
        <f>'Raw Data Copy'!G68</f>
        <v>10.23.2009</v>
      </c>
      <c r="S68">
        <f t="shared" si="32"/>
        <v>3</v>
      </c>
      <c r="T68">
        <f t="shared" si="33"/>
        <v>6</v>
      </c>
      <c r="U68" s="9">
        <f t="shared" si="34"/>
        <v>40109</v>
      </c>
      <c r="V68" s="9" t="str">
        <f t="shared" si="35"/>
        <v>October</v>
      </c>
      <c r="W68" s="9" t="str">
        <f t="shared" si="36"/>
        <v>2009</v>
      </c>
      <c r="X68" t="str">
        <f>DOLLAR('Raw Data Copy'!H68,0)</f>
        <v>$54,415</v>
      </c>
      <c r="Y68" s="6">
        <f>'Raw Data Copy'!I68</f>
        <v>0</v>
      </c>
      <c r="Z68" t="str">
        <f>'Raw Data Copy'!J68</f>
        <v>Seattle, U.S.</v>
      </c>
      <c r="AA68">
        <f t="shared" si="37"/>
        <v>8</v>
      </c>
      <c r="AB68" t="str">
        <f t="shared" si="38"/>
        <v>Seattle</v>
      </c>
      <c r="AC68" t="str">
        <f t="shared" si="39"/>
        <v>United States</v>
      </c>
      <c r="AE68">
        <f t="shared" si="40"/>
        <v>356</v>
      </c>
      <c r="AF68">
        <f t="shared" si="41"/>
        <v>352</v>
      </c>
    </row>
    <row r="69" spans="1:32" x14ac:dyDescent="0.2">
      <c r="A69" t="str">
        <f>TRIM(SUBSTITUTE(SUBSTITUTE('Raw Data Copy'!A69,"Ø","0"),"-",""))</f>
        <v>Aurora Ali E04798</v>
      </c>
      <c r="B69">
        <f t="shared" si="21"/>
        <v>7</v>
      </c>
      <c r="C69">
        <f t="shared" si="22"/>
        <v>11</v>
      </c>
      <c r="D69" t="str">
        <f t="shared" si="23"/>
        <v>E04798</v>
      </c>
      <c r="E69" t="str">
        <f t="shared" si="24"/>
        <v>Aurora</v>
      </c>
      <c r="F69" t="str">
        <f t="shared" si="25"/>
        <v>Ali</v>
      </c>
      <c r="G69" t="str">
        <f>SUBSTITUTE('Raw Data Copy'!B69,"S A", "Sr. A")</f>
        <v>Manager</v>
      </c>
      <c r="H69" t="str">
        <f>TRIM(SUBSTITUTE('Raw Data Copy'!C69,"/",""))</f>
        <v>Marketing Research &amp; Development</v>
      </c>
      <c r="I69">
        <f t="shared" si="26"/>
        <v>10</v>
      </c>
      <c r="J69" t="str">
        <f t="shared" si="27"/>
        <v>Marketing</v>
      </c>
      <c r="K69" t="str">
        <f t="shared" si="28"/>
        <v>Research &amp; Development</v>
      </c>
      <c r="L69" t="str">
        <f>'Raw Data Copy'!D69</f>
        <v>Female</v>
      </c>
      <c r="M69" t="str">
        <f>'Raw Data Copy'!E69</f>
        <v>Asian</v>
      </c>
      <c r="N69">
        <f>VALUE(SUBSTITUTE('Raw Data Copy'!F69,CHAR(202),""))</f>
        <v>30</v>
      </c>
      <c r="O69" t="b">
        <f t="shared" si="29"/>
        <v>1</v>
      </c>
      <c r="P69">
        <f t="shared" si="30"/>
        <v>2</v>
      </c>
      <c r="Q69">
        <f t="shared" si="31"/>
        <v>48</v>
      </c>
      <c r="R69" t="str">
        <f>'Raw Data Copy'!G69</f>
        <v>4.24.2016</v>
      </c>
      <c r="S69">
        <f t="shared" si="32"/>
        <v>2</v>
      </c>
      <c r="T69">
        <f t="shared" si="33"/>
        <v>5</v>
      </c>
      <c r="U69" s="9">
        <f t="shared" si="34"/>
        <v>42484</v>
      </c>
      <c r="V69" s="9" t="str">
        <f t="shared" si="35"/>
        <v>April</v>
      </c>
      <c r="W69" s="9" t="str">
        <f t="shared" si="36"/>
        <v>2016</v>
      </c>
      <c r="X69" t="str">
        <f>DOLLAR('Raw Data Copy'!H69,0)</f>
        <v>$120,341</v>
      </c>
      <c r="Y69" s="6">
        <f>'Raw Data Copy'!I69</f>
        <v>7.0000000000000007E-2</v>
      </c>
      <c r="Z69" t="str">
        <f>'Raw Data Copy'!J69</f>
        <v>Seattle, U.S.</v>
      </c>
      <c r="AA69">
        <f t="shared" si="37"/>
        <v>8</v>
      </c>
      <c r="AB69" t="str">
        <f t="shared" si="38"/>
        <v>Seattle</v>
      </c>
      <c r="AC69" t="str">
        <f t="shared" si="39"/>
        <v>United States</v>
      </c>
      <c r="AE69">
        <f t="shared" si="40"/>
        <v>95</v>
      </c>
      <c r="AF69">
        <f t="shared" si="41"/>
        <v>786</v>
      </c>
    </row>
    <row r="70" spans="1:32" x14ac:dyDescent="0.2">
      <c r="A70" t="str">
        <f>TRIM(SUBSTITUTE(SUBSTITUTE('Raw Data Copy'!A70,"Ø","0"),"-",""))</f>
        <v>Penelope Guerrero E01249</v>
      </c>
      <c r="B70">
        <f t="shared" si="21"/>
        <v>9</v>
      </c>
      <c r="C70">
        <f t="shared" si="22"/>
        <v>18</v>
      </c>
      <c r="D70" t="str">
        <f t="shared" si="23"/>
        <v>E01249</v>
      </c>
      <c r="E70" t="str">
        <f t="shared" si="24"/>
        <v>Penelope</v>
      </c>
      <c r="F70" t="str">
        <f t="shared" si="25"/>
        <v>Guerrero</v>
      </c>
      <c r="G70" t="str">
        <f>SUBSTITUTE('Raw Data Copy'!B70,"S A", "Sr. A")</f>
        <v>Vice President</v>
      </c>
      <c r="H70" t="str">
        <f>TRIM(SUBSTITUTE('Raw Data Copy'!C70,"/",""))</f>
        <v>IT Speciality Products</v>
      </c>
      <c r="I70">
        <f t="shared" si="26"/>
        <v>3</v>
      </c>
      <c r="J70" t="str">
        <f t="shared" si="27"/>
        <v>IT</v>
      </c>
      <c r="K70" t="str">
        <f t="shared" si="28"/>
        <v>Speciality Products</v>
      </c>
      <c r="L70" t="str">
        <f>'Raw Data Copy'!D70</f>
        <v>Female</v>
      </c>
      <c r="M70" t="str">
        <f>'Raw Data Copy'!E70</f>
        <v>Latino</v>
      </c>
      <c r="N70">
        <f>VALUE(SUBSTITUTE('Raw Data Copy'!F70,CHAR(202),""))</f>
        <v>43</v>
      </c>
      <c r="O70" t="b">
        <f t="shared" si="29"/>
        <v>1</v>
      </c>
      <c r="P70">
        <f t="shared" si="30"/>
        <v>2</v>
      </c>
      <c r="Q70">
        <f t="shared" si="31"/>
        <v>51</v>
      </c>
      <c r="R70" t="str">
        <f>'Raw Data Copy'!G70</f>
        <v>8.4.2009</v>
      </c>
      <c r="S70">
        <f t="shared" si="32"/>
        <v>2</v>
      </c>
      <c r="T70">
        <f t="shared" si="33"/>
        <v>4</v>
      </c>
      <c r="U70" s="9">
        <f t="shared" si="34"/>
        <v>40029</v>
      </c>
      <c r="V70" s="9" t="str">
        <f t="shared" si="35"/>
        <v>August</v>
      </c>
      <c r="W70" s="9" t="str">
        <f t="shared" si="36"/>
        <v>2009</v>
      </c>
      <c r="X70" t="str">
        <f>DOLLAR('Raw Data Copy'!H70,0)</f>
        <v>$208,415</v>
      </c>
      <c r="Y70" s="6">
        <f>'Raw Data Copy'!I70</f>
        <v>0.35</v>
      </c>
      <c r="Z70" t="str">
        <f>'Raw Data Copy'!J70</f>
        <v>Seattle, U.S.</v>
      </c>
      <c r="AA70">
        <f t="shared" si="37"/>
        <v>8</v>
      </c>
      <c r="AB70" t="str">
        <f t="shared" si="38"/>
        <v>Seattle</v>
      </c>
      <c r="AC70" t="str">
        <f t="shared" si="39"/>
        <v>United States</v>
      </c>
      <c r="AE70">
        <f t="shared" si="40"/>
        <v>832</v>
      </c>
      <c r="AF70">
        <f t="shared" si="41"/>
        <v>636</v>
      </c>
    </row>
    <row r="71" spans="1:32" x14ac:dyDescent="0.2">
      <c r="A71" t="str">
        <f>TRIM(SUBSTITUTE(SUBSTITUTE('Raw Data Copy'!A71,"Ø","0"),"-",""))</f>
        <v>Anna Mehta E03349</v>
      </c>
      <c r="B71">
        <f t="shared" si="21"/>
        <v>5</v>
      </c>
      <c r="C71">
        <f t="shared" si="22"/>
        <v>11</v>
      </c>
      <c r="D71" t="str">
        <f t="shared" si="23"/>
        <v>E03349</v>
      </c>
      <c r="E71" t="str">
        <f t="shared" si="24"/>
        <v>Anna</v>
      </c>
      <c r="F71" t="str">
        <f t="shared" si="25"/>
        <v>Mehta</v>
      </c>
      <c r="G71" t="str">
        <f>SUBSTITUTE('Raw Data Copy'!B71,"S A", "Sr. A")</f>
        <v>Cloud Infrastructure Architect</v>
      </c>
      <c r="H71" t="str">
        <f>TRIM(SUBSTITUTE('Raw Data Copy'!C71,"/",""))</f>
        <v>IT Speciality Products</v>
      </c>
      <c r="I71">
        <f t="shared" si="26"/>
        <v>3</v>
      </c>
      <c r="J71" t="str">
        <f t="shared" si="27"/>
        <v>IT</v>
      </c>
      <c r="K71" t="str">
        <f t="shared" si="28"/>
        <v>Speciality Products</v>
      </c>
      <c r="L71" t="str">
        <f>'Raw Data Copy'!D71</f>
        <v>Female</v>
      </c>
      <c r="M71" t="str">
        <f>'Raw Data Copy'!E71</f>
        <v>Asian</v>
      </c>
      <c r="N71">
        <f>VALUE(SUBSTITUTE('Raw Data Copy'!F71,CHAR(202),""))</f>
        <v>32</v>
      </c>
      <c r="O71" t="b">
        <f t="shared" si="29"/>
        <v>1</v>
      </c>
      <c r="P71">
        <f t="shared" si="30"/>
        <v>2</v>
      </c>
      <c r="Q71">
        <f t="shared" si="31"/>
        <v>50</v>
      </c>
      <c r="R71" t="str">
        <f>'Raw Data Copy'!G71</f>
        <v>1.5.2020</v>
      </c>
      <c r="S71">
        <f t="shared" si="32"/>
        <v>2</v>
      </c>
      <c r="T71">
        <f t="shared" si="33"/>
        <v>4</v>
      </c>
      <c r="U71" s="9">
        <f t="shared" si="34"/>
        <v>43835</v>
      </c>
      <c r="V71" s="9" t="str">
        <f t="shared" si="35"/>
        <v>January</v>
      </c>
      <c r="W71" s="9" t="str">
        <f t="shared" si="36"/>
        <v>2020</v>
      </c>
      <c r="X71" t="str">
        <f>DOLLAR('Raw Data Copy'!H71,0)</f>
        <v>$78,844</v>
      </c>
      <c r="Y71" s="6">
        <f>'Raw Data Copy'!I71</f>
        <v>0</v>
      </c>
      <c r="Z71" t="str">
        <f>'Raw Data Copy'!J71</f>
        <v>Seattle, U.S.</v>
      </c>
      <c r="AA71">
        <f t="shared" si="37"/>
        <v>8</v>
      </c>
      <c r="AB71" t="str">
        <f t="shared" si="38"/>
        <v>Seattle</v>
      </c>
      <c r="AC71" t="str">
        <f t="shared" si="39"/>
        <v>United States</v>
      </c>
      <c r="AE71">
        <f t="shared" si="40"/>
        <v>70</v>
      </c>
      <c r="AF71">
        <f t="shared" si="41"/>
        <v>70</v>
      </c>
    </row>
    <row r="72" spans="1:32" x14ac:dyDescent="0.2">
      <c r="A72" t="str">
        <f>TRIM(SUBSTITUTE(SUBSTITUTE('Raw Data Copy'!A72,"Ø","0"),"-",""))</f>
        <v>William Foster E02966</v>
      </c>
      <c r="B72">
        <f t="shared" si="21"/>
        <v>8</v>
      </c>
      <c r="C72">
        <f t="shared" si="22"/>
        <v>15</v>
      </c>
      <c r="D72" t="str">
        <f t="shared" si="23"/>
        <v>E02966</v>
      </c>
      <c r="E72" t="str">
        <f t="shared" si="24"/>
        <v>William</v>
      </c>
      <c r="F72" t="str">
        <f t="shared" si="25"/>
        <v>Foster</v>
      </c>
      <c r="G72" t="str">
        <f>SUBSTITUTE('Raw Data Copy'!B72,"S A", "Sr. A")</f>
        <v>Field Engineer</v>
      </c>
      <c r="H72" t="str">
        <f>TRIM(SUBSTITUTE('Raw Data Copy'!C72,"/",""))</f>
        <v>Engineering Manufacturing</v>
      </c>
      <c r="I72">
        <f t="shared" si="26"/>
        <v>12</v>
      </c>
      <c r="J72" t="str">
        <f t="shared" si="27"/>
        <v>Engineering</v>
      </c>
      <c r="K72" t="str">
        <f t="shared" si="28"/>
        <v>Manufacturing</v>
      </c>
      <c r="L72" t="str">
        <f>'Raw Data Copy'!D72</f>
        <v>Male</v>
      </c>
      <c r="M72" t="str">
        <f>'Raw Data Copy'!E72</f>
        <v>Caucasian</v>
      </c>
      <c r="N72">
        <f>VALUE(SUBSTITUTE('Raw Data Copy'!F72,CHAR(202),""))</f>
        <v>58</v>
      </c>
      <c r="O72" t="b">
        <f t="shared" si="29"/>
        <v>1</v>
      </c>
      <c r="P72">
        <f t="shared" si="30"/>
        <v>2</v>
      </c>
      <c r="Q72">
        <f t="shared" si="31"/>
        <v>56</v>
      </c>
      <c r="R72" t="str">
        <f>'Raw Data Copy'!G72</f>
        <v>5.23.2002</v>
      </c>
      <c r="S72">
        <f t="shared" si="32"/>
        <v>2</v>
      </c>
      <c r="T72">
        <f t="shared" si="33"/>
        <v>5</v>
      </c>
      <c r="U72" s="9">
        <f t="shared" si="34"/>
        <v>37399</v>
      </c>
      <c r="V72" s="9" t="str">
        <f t="shared" si="35"/>
        <v>May</v>
      </c>
      <c r="W72" s="9" t="str">
        <f t="shared" si="36"/>
        <v>2002</v>
      </c>
      <c r="X72" t="str">
        <f>DOLLAR('Raw Data Copy'!H72,0)</f>
        <v>$76,354</v>
      </c>
      <c r="Y72" s="6">
        <f>'Raw Data Copy'!I72</f>
        <v>0</v>
      </c>
      <c r="Z72" t="str">
        <f>'Raw Data Copy'!J72</f>
        <v>Phoenix, U.S.</v>
      </c>
      <c r="AA72">
        <f t="shared" si="37"/>
        <v>8</v>
      </c>
      <c r="AB72" t="str">
        <f t="shared" si="38"/>
        <v>Phoenix</v>
      </c>
      <c r="AC72" t="str">
        <f t="shared" si="39"/>
        <v>United States</v>
      </c>
      <c r="AE72">
        <f t="shared" si="40"/>
        <v>979</v>
      </c>
      <c r="AF72">
        <f t="shared" si="41"/>
        <v>288</v>
      </c>
    </row>
    <row r="73" spans="1:32" x14ac:dyDescent="0.2">
      <c r="A73" t="str">
        <f>TRIM(SUBSTITUTE(SUBSTITUTE('Raw Data Copy'!A73,"Ø","0"),"-",""))</f>
        <v>Jade Rojas E01499</v>
      </c>
      <c r="B73">
        <f t="shared" si="21"/>
        <v>5</v>
      </c>
      <c r="C73">
        <f t="shared" si="22"/>
        <v>11</v>
      </c>
      <c r="D73" t="str">
        <f t="shared" si="23"/>
        <v>E01499</v>
      </c>
      <c r="E73" t="str">
        <f t="shared" si="24"/>
        <v>Jade</v>
      </c>
      <c r="F73" t="str">
        <f t="shared" si="25"/>
        <v>Rojas</v>
      </c>
      <c r="G73" t="str">
        <f>SUBSTITUTE('Raw Data Copy'!B73,"S A", "Sr. A")</f>
        <v>Director</v>
      </c>
      <c r="H73" t="str">
        <f>TRIM(SUBSTITUTE('Raw Data Copy'!C73,"/",""))</f>
        <v>Finance Speciality Products</v>
      </c>
      <c r="I73">
        <f t="shared" si="26"/>
        <v>8</v>
      </c>
      <c r="J73" t="str">
        <f t="shared" si="27"/>
        <v>Finance</v>
      </c>
      <c r="K73" t="str">
        <f t="shared" si="28"/>
        <v>Speciality Products</v>
      </c>
      <c r="L73" t="str">
        <f>'Raw Data Copy'!D73</f>
        <v>Female</v>
      </c>
      <c r="M73" t="str">
        <f>'Raw Data Copy'!E73</f>
        <v>Latino</v>
      </c>
      <c r="N73">
        <f>VALUE(SUBSTITUTE('Raw Data Copy'!F73,CHAR(202),""))</f>
        <v>37</v>
      </c>
      <c r="O73" t="b">
        <f t="shared" si="29"/>
        <v>1</v>
      </c>
      <c r="P73">
        <f t="shared" si="30"/>
        <v>2</v>
      </c>
      <c r="Q73">
        <f t="shared" si="31"/>
        <v>55</v>
      </c>
      <c r="R73" t="str">
        <f>'Raw Data Copy'!G73</f>
        <v>1.28.2019</v>
      </c>
      <c r="S73">
        <f t="shared" si="32"/>
        <v>2</v>
      </c>
      <c r="T73">
        <f t="shared" si="33"/>
        <v>5</v>
      </c>
      <c r="U73" s="9">
        <f t="shared" si="34"/>
        <v>43493</v>
      </c>
      <c r="V73" s="9" t="str">
        <f t="shared" si="35"/>
        <v>January</v>
      </c>
      <c r="W73" s="9" t="str">
        <f t="shared" si="36"/>
        <v>2019</v>
      </c>
      <c r="X73" t="str">
        <f>DOLLAR('Raw Data Copy'!H73,0)</f>
        <v>$165,927</v>
      </c>
      <c r="Y73" s="6">
        <f>'Raw Data Copy'!I73</f>
        <v>0.2</v>
      </c>
      <c r="Z73" t="str">
        <f>'Raw Data Copy'!J73</f>
        <v>Phoenix, U.S.</v>
      </c>
      <c r="AA73">
        <f t="shared" si="37"/>
        <v>8</v>
      </c>
      <c r="AB73" t="str">
        <f t="shared" si="38"/>
        <v>Phoenix</v>
      </c>
      <c r="AC73" t="str">
        <f t="shared" si="39"/>
        <v>United States</v>
      </c>
      <c r="AE73">
        <f t="shared" si="40"/>
        <v>504</v>
      </c>
      <c r="AF73">
        <f t="shared" si="41"/>
        <v>222</v>
      </c>
    </row>
    <row r="74" spans="1:32" x14ac:dyDescent="0.2">
      <c r="A74" t="str">
        <f>TRIM(SUBSTITUTE(SUBSTITUTE('Raw Data Copy'!A74,"Ø","0"),"-",""))</f>
        <v>Isla Espinoza E00105</v>
      </c>
      <c r="B74">
        <f t="shared" si="21"/>
        <v>5</v>
      </c>
      <c r="C74">
        <f t="shared" si="22"/>
        <v>14</v>
      </c>
      <c r="D74" t="str">
        <f t="shared" si="23"/>
        <v>E00105</v>
      </c>
      <c r="E74" t="str">
        <f t="shared" si="24"/>
        <v>Isla</v>
      </c>
      <c r="F74" t="str">
        <f t="shared" si="25"/>
        <v>Espinoza</v>
      </c>
      <c r="G74" t="str">
        <f>SUBSTITUTE('Raw Data Copy'!B74,"S A", "Sr. A")</f>
        <v>Manager</v>
      </c>
      <c r="H74" t="str">
        <f>TRIM(SUBSTITUTE('Raw Data Copy'!C74,"/",""))</f>
        <v>Accounting Speciality Products</v>
      </c>
      <c r="I74">
        <f t="shared" si="26"/>
        <v>11</v>
      </c>
      <c r="J74" t="str">
        <f t="shared" si="27"/>
        <v>Accounting</v>
      </c>
      <c r="K74" t="str">
        <f t="shared" si="28"/>
        <v>Speciality Products</v>
      </c>
      <c r="L74" t="str">
        <f>'Raw Data Copy'!D74</f>
        <v>Female</v>
      </c>
      <c r="M74" t="str">
        <f>'Raw Data Copy'!E74</f>
        <v>Latino</v>
      </c>
      <c r="N74">
        <f>VALUE(SUBSTITUTE('Raw Data Copy'!F74,CHAR(202),""))</f>
        <v>38</v>
      </c>
      <c r="O74" t="b">
        <f t="shared" si="29"/>
        <v>1</v>
      </c>
      <c r="P74">
        <f t="shared" si="30"/>
        <v>2</v>
      </c>
      <c r="Q74">
        <f t="shared" si="31"/>
        <v>56</v>
      </c>
      <c r="R74" t="str">
        <f>'Raw Data Copy'!G74</f>
        <v>11.16.2021</v>
      </c>
      <c r="S74">
        <f t="shared" si="32"/>
        <v>3</v>
      </c>
      <c r="T74">
        <f t="shared" si="33"/>
        <v>6</v>
      </c>
      <c r="U74" s="9">
        <f t="shared" si="34"/>
        <v>44516</v>
      </c>
      <c r="V74" s="9" t="str">
        <f t="shared" si="35"/>
        <v>November</v>
      </c>
      <c r="W74" s="9" t="str">
        <f t="shared" si="36"/>
        <v>2021</v>
      </c>
      <c r="X74" t="str">
        <f>DOLLAR('Raw Data Copy'!H74,0)</f>
        <v>$109,812</v>
      </c>
      <c r="Y74" s="6">
        <f>'Raw Data Copy'!I74</f>
        <v>0.09</v>
      </c>
      <c r="Z74" t="str">
        <f>'Raw Data Copy'!J74</f>
        <v>Manaus, Brazil</v>
      </c>
      <c r="AA74">
        <f t="shared" si="37"/>
        <v>7</v>
      </c>
      <c r="AB74" t="str">
        <f t="shared" si="38"/>
        <v>Manaus</v>
      </c>
      <c r="AC74" t="str">
        <f t="shared" si="39"/>
        <v>Brazil</v>
      </c>
      <c r="AE74">
        <f t="shared" si="40"/>
        <v>473</v>
      </c>
      <c r="AF74">
        <f t="shared" si="41"/>
        <v>749</v>
      </c>
    </row>
    <row r="75" spans="1:32" x14ac:dyDescent="0.2">
      <c r="A75" t="str">
        <f>TRIM(SUBSTITUTE(SUBSTITUTE('Raw Data Copy'!A75,"Ø","0"),"-",""))</f>
        <v>David Chu E00665</v>
      </c>
      <c r="B75">
        <f t="shared" si="21"/>
        <v>6</v>
      </c>
      <c r="C75">
        <f t="shared" si="22"/>
        <v>10</v>
      </c>
      <c r="D75" t="str">
        <f t="shared" si="23"/>
        <v>E00665</v>
      </c>
      <c r="E75" t="str">
        <f t="shared" si="24"/>
        <v>David</v>
      </c>
      <c r="F75" t="str">
        <f t="shared" si="25"/>
        <v>Chu</v>
      </c>
      <c r="G75" t="str">
        <f>SUBSTITUTE('Raw Data Copy'!B75,"S A", "Sr. A")</f>
        <v>Controls Engineer</v>
      </c>
      <c r="H75" t="str">
        <f>TRIM(SUBSTITUTE('Raw Data Copy'!C75,"/",""))</f>
        <v>Engineering Corporate</v>
      </c>
      <c r="I75">
        <f t="shared" si="26"/>
        <v>12</v>
      </c>
      <c r="J75" t="str">
        <f t="shared" si="27"/>
        <v>Engineering</v>
      </c>
      <c r="K75" t="str">
        <f t="shared" si="28"/>
        <v>Corporate</v>
      </c>
      <c r="L75" t="str">
        <f>'Raw Data Copy'!D75</f>
        <v>Male</v>
      </c>
      <c r="M75" t="str">
        <f>'Raw Data Copy'!E75</f>
        <v>Asian</v>
      </c>
      <c r="N75">
        <f>VALUE(SUBSTITUTE('Raw Data Copy'!F75,CHAR(202),""))</f>
        <v>55</v>
      </c>
      <c r="O75" t="b">
        <f t="shared" si="29"/>
        <v>1</v>
      </c>
      <c r="P75">
        <f t="shared" si="30"/>
        <v>2</v>
      </c>
      <c r="Q75">
        <f t="shared" si="31"/>
        <v>53</v>
      </c>
      <c r="R75" t="str">
        <f>'Raw Data Copy'!G75</f>
        <v>9.3.1998</v>
      </c>
      <c r="S75">
        <f t="shared" si="32"/>
        <v>2</v>
      </c>
      <c r="T75">
        <f t="shared" si="33"/>
        <v>4</v>
      </c>
      <c r="U75" s="9">
        <f t="shared" si="34"/>
        <v>36041</v>
      </c>
      <c r="V75" s="9" t="str">
        <f t="shared" si="35"/>
        <v>September</v>
      </c>
      <c r="W75" s="9" t="str">
        <f t="shared" si="36"/>
        <v>1998</v>
      </c>
      <c r="X75" t="str">
        <f>DOLLAR('Raw Data Copy'!H75,0)</f>
        <v>$86,299</v>
      </c>
      <c r="Y75" s="6">
        <f>'Raw Data Copy'!I75</f>
        <v>0</v>
      </c>
      <c r="Z75" t="str">
        <f>'Raw Data Copy'!J75</f>
        <v>Seattle, U.S.</v>
      </c>
      <c r="AA75">
        <f t="shared" si="37"/>
        <v>8</v>
      </c>
      <c r="AB75" t="str">
        <f t="shared" si="38"/>
        <v>Seattle</v>
      </c>
      <c r="AC75" t="str">
        <f t="shared" si="39"/>
        <v>United States</v>
      </c>
      <c r="AE75">
        <f t="shared" si="40"/>
        <v>228</v>
      </c>
      <c r="AF75">
        <f t="shared" si="41"/>
        <v>991</v>
      </c>
    </row>
    <row r="76" spans="1:32" x14ac:dyDescent="0.2">
      <c r="A76" t="str">
        <f>TRIM(SUBSTITUTE(SUBSTITUTE('Raw Data Copy'!A76,"Ø","0"),"-",""))</f>
        <v>Thomas Padilla E00791</v>
      </c>
      <c r="B76">
        <f t="shared" si="21"/>
        <v>7</v>
      </c>
      <c r="C76">
        <f t="shared" si="22"/>
        <v>15</v>
      </c>
      <c r="D76" t="str">
        <f t="shared" si="23"/>
        <v>E00791</v>
      </c>
      <c r="E76" t="str">
        <f t="shared" si="24"/>
        <v>Thomas</v>
      </c>
      <c r="F76" t="str">
        <f t="shared" si="25"/>
        <v>Padilla</v>
      </c>
      <c r="G76" t="str">
        <f>SUBSTITUTE('Raw Data Copy'!B76,"S A", "Sr. A")</f>
        <v>Vice President</v>
      </c>
      <c r="H76" t="str">
        <f>TRIM(SUBSTITUTE('Raw Data Copy'!C76,"/",""))</f>
        <v>Marketing Research &amp; Development</v>
      </c>
      <c r="I76">
        <f t="shared" si="26"/>
        <v>10</v>
      </c>
      <c r="J76" t="str">
        <f t="shared" si="27"/>
        <v>Marketing</v>
      </c>
      <c r="K76" t="str">
        <f t="shared" si="28"/>
        <v>Research &amp; Development</v>
      </c>
      <c r="L76" t="str">
        <f>'Raw Data Copy'!D76</f>
        <v>Male</v>
      </c>
      <c r="M76" t="str">
        <f>'Raw Data Copy'!E76</f>
        <v>Latino</v>
      </c>
      <c r="N76">
        <f>VALUE(SUBSTITUTE('Raw Data Copy'!F76,CHAR(202),""))</f>
        <v>57</v>
      </c>
      <c r="O76" t="b">
        <f t="shared" si="29"/>
        <v>1</v>
      </c>
      <c r="P76">
        <f t="shared" si="30"/>
        <v>2</v>
      </c>
      <c r="Q76">
        <f t="shared" si="31"/>
        <v>55</v>
      </c>
      <c r="R76" t="str">
        <f>'Raw Data Copy'!G76</f>
        <v>7.26.2003</v>
      </c>
      <c r="S76">
        <f t="shared" si="32"/>
        <v>2</v>
      </c>
      <c r="T76">
        <f t="shared" si="33"/>
        <v>5</v>
      </c>
      <c r="U76" s="9">
        <f t="shared" si="34"/>
        <v>37828</v>
      </c>
      <c r="V76" s="9" t="str">
        <f t="shared" si="35"/>
        <v>July</v>
      </c>
      <c r="W76" s="9" t="str">
        <f t="shared" si="36"/>
        <v>2003</v>
      </c>
      <c r="X76" t="str">
        <f>DOLLAR('Raw Data Copy'!H76,0)</f>
        <v>$206,624</v>
      </c>
      <c r="Y76" s="6">
        <f>'Raw Data Copy'!I76</f>
        <v>0.4</v>
      </c>
      <c r="Z76" t="str">
        <f>'Raw Data Copy'!J76</f>
        <v>Sao Paulo, Brazil</v>
      </c>
      <c r="AA76">
        <f t="shared" si="37"/>
        <v>10</v>
      </c>
      <c r="AB76" t="str">
        <f t="shared" si="38"/>
        <v>Sao Paulo</v>
      </c>
      <c r="AC76" t="str">
        <f t="shared" si="39"/>
        <v>Brazil</v>
      </c>
      <c r="AE76">
        <f t="shared" si="40"/>
        <v>956</v>
      </c>
      <c r="AF76">
        <f t="shared" si="41"/>
        <v>642</v>
      </c>
    </row>
    <row r="77" spans="1:32" x14ac:dyDescent="0.2">
      <c r="A77" t="str">
        <f>TRIM(SUBSTITUTE(SUBSTITUTE('Raw Data Copy'!A77,"Ø","0"),"-",""))</f>
        <v>Miles Salazar E01540</v>
      </c>
      <c r="B77">
        <f t="shared" si="21"/>
        <v>6</v>
      </c>
      <c r="C77">
        <f t="shared" si="22"/>
        <v>14</v>
      </c>
      <c r="D77" t="str">
        <f t="shared" si="23"/>
        <v>E01540</v>
      </c>
      <c r="E77" t="str">
        <f t="shared" si="24"/>
        <v>Miles</v>
      </c>
      <c r="F77" t="str">
        <f t="shared" si="25"/>
        <v>Salazar</v>
      </c>
      <c r="G77" t="str">
        <f>SUBSTITUTE('Raw Data Copy'!B77,"S A", "Sr. A")</f>
        <v>IT Coordinator</v>
      </c>
      <c r="H77" t="str">
        <f>TRIM(SUBSTITUTE('Raw Data Copy'!C77,"/",""))</f>
        <v>IT Manufacturing</v>
      </c>
      <c r="I77">
        <f t="shared" si="26"/>
        <v>3</v>
      </c>
      <c r="J77" t="str">
        <f t="shared" si="27"/>
        <v>IT</v>
      </c>
      <c r="K77" t="str">
        <f t="shared" si="28"/>
        <v>Manufacturing</v>
      </c>
      <c r="L77" t="str">
        <f>'Raw Data Copy'!D77</f>
        <v>Male</v>
      </c>
      <c r="M77" t="str">
        <f>'Raw Data Copy'!E77</f>
        <v>Latino</v>
      </c>
      <c r="N77">
        <f>VALUE(SUBSTITUTE('Raw Data Copy'!F77,CHAR(202),""))</f>
        <v>36</v>
      </c>
      <c r="O77" t="b">
        <f t="shared" si="29"/>
        <v>1</v>
      </c>
      <c r="P77">
        <f t="shared" si="30"/>
        <v>2</v>
      </c>
      <c r="Q77">
        <f t="shared" si="31"/>
        <v>54</v>
      </c>
      <c r="R77" t="str">
        <f>'Raw Data Copy'!G77</f>
        <v>12.23.2010</v>
      </c>
      <c r="S77">
        <f t="shared" si="32"/>
        <v>3</v>
      </c>
      <c r="T77">
        <f t="shared" si="33"/>
        <v>6</v>
      </c>
      <c r="U77" s="9">
        <f t="shared" si="34"/>
        <v>40535</v>
      </c>
      <c r="V77" s="9" t="str">
        <f t="shared" si="35"/>
        <v>December</v>
      </c>
      <c r="W77" s="9" t="str">
        <f t="shared" si="36"/>
        <v>2010</v>
      </c>
      <c r="X77" t="str">
        <f>DOLLAR('Raw Data Copy'!H77,0)</f>
        <v>$53,215</v>
      </c>
      <c r="Y77" s="6">
        <f>'Raw Data Copy'!I77</f>
        <v>0</v>
      </c>
      <c r="Z77" t="str">
        <f>'Raw Data Copy'!J77</f>
        <v>Sao Paulo, Brazil</v>
      </c>
      <c r="AA77">
        <f t="shared" si="37"/>
        <v>10</v>
      </c>
      <c r="AB77" t="str">
        <f t="shared" si="38"/>
        <v>Sao Paulo</v>
      </c>
      <c r="AC77" t="str">
        <f t="shared" si="39"/>
        <v>Brazil</v>
      </c>
      <c r="AE77">
        <f t="shared" si="40"/>
        <v>761</v>
      </c>
      <c r="AF77">
        <f t="shared" si="41"/>
        <v>142</v>
      </c>
    </row>
    <row r="78" spans="1:32" x14ac:dyDescent="0.2">
      <c r="A78" t="str">
        <f>TRIM(SUBSTITUTE(SUBSTITUTE('Raw Data Copy'!A78,"Ø","0"),"-",""))</f>
        <v>Mila Hong E04474</v>
      </c>
      <c r="B78">
        <f t="shared" si="21"/>
        <v>5</v>
      </c>
      <c r="C78">
        <f t="shared" si="22"/>
        <v>10</v>
      </c>
      <c r="D78" t="str">
        <f t="shared" si="23"/>
        <v>E04474</v>
      </c>
      <c r="E78" t="str">
        <f t="shared" si="24"/>
        <v>Mila</v>
      </c>
      <c r="F78" t="str">
        <f t="shared" si="25"/>
        <v>Hong</v>
      </c>
      <c r="G78" t="str">
        <f>SUBSTITUTE('Raw Data Copy'!B78,"S A", "Sr. A")</f>
        <v>Test Engineer</v>
      </c>
      <c r="H78" t="str">
        <f>TRIM(SUBSTITUTE('Raw Data Copy'!C78,"/",""))</f>
        <v>Engineering Research &amp; Development</v>
      </c>
      <c r="I78">
        <f t="shared" si="26"/>
        <v>12</v>
      </c>
      <c r="J78" t="str">
        <f t="shared" si="27"/>
        <v>Engineering</v>
      </c>
      <c r="K78" t="str">
        <f t="shared" si="28"/>
        <v>Research &amp; Development</v>
      </c>
      <c r="L78" t="str">
        <f>'Raw Data Copy'!D78</f>
        <v>Female</v>
      </c>
      <c r="M78" t="str">
        <f>'Raw Data Copy'!E78</f>
        <v>Asian</v>
      </c>
      <c r="N78">
        <f>VALUE(SUBSTITUTE('Raw Data Copy'!F78,CHAR(202),""))</f>
        <v>30</v>
      </c>
      <c r="O78" t="b">
        <f t="shared" si="29"/>
        <v>1</v>
      </c>
      <c r="P78">
        <f t="shared" si="30"/>
        <v>2</v>
      </c>
      <c r="Q78">
        <f t="shared" si="31"/>
        <v>48</v>
      </c>
      <c r="R78" t="str">
        <f>'Raw Data Copy'!G78</f>
        <v>5.22.2017</v>
      </c>
      <c r="S78">
        <f t="shared" si="32"/>
        <v>2</v>
      </c>
      <c r="T78">
        <f t="shared" si="33"/>
        <v>5</v>
      </c>
      <c r="U78" s="9">
        <f t="shared" si="34"/>
        <v>42877</v>
      </c>
      <c r="V78" s="9" t="str">
        <f t="shared" si="35"/>
        <v>May</v>
      </c>
      <c r="W78" s="9" t="str">
        <f t="shared" si="36"/>
        <v>2017</v>
      </c>
      <c r="X78" t="str">
        <f>DOLLAR('Raw Data Copy'!H78,0)</f>
        <v>$86,858</v>
      </c>
      <c r="Y78" s="6">
        <f>'Raw Data Copy'!I78</f>
        <v>0</v>
      </c>
      <c r="Z78" t="str">
        <f>'Raw Data Copy'!J78</f>
        <v>Chongqing, China</v>
      </c>
      <c r="AA78">
        <f t="shared" si="37"/>
        <v>10</v>
      </c>
      <c r="AB78" t="str">
        <f t="shared" si="38"/>
        <v>Chongqing</v>
      </c>
      <c r="AC78" t="str">
        <f t="shared" si="39"/>
        <v>China</v>
      </c>
      <c r="AE78">
        <f t="shared" si="40"/>
        <v>748</v>
      </c>
      <c r="AF78">
        <f t="shared" si="41"/>
        <v>253</v>
      </c>
    </row>
    <row r="79" spans="1:32" x14ac:dyDescent="0.2">
      <c r="A79" t="str">
        <f>TRIM(SUBSTITUTE(SUBSTITUTE('Raw Data Copy'!A79,"Ø","0"),"-",""))</f>
        <v>Benjamin Moua E03417</v>
      </c>
      <c r="B79">
        <f t="shared" si="21"/>
        <v>9</v>
      </c>
      <c r="C79">
        <f t="shared" si="22"/>
        <v>14</v>
      </c>
      <c r="D79" t="str">
        <f t="shared" si="23"/>
        <v>E03417</v>
      </c>
      <c r="E79" t="str">
        <f t="shared" si="24"/>
        <v>Benjamin</v>
      </c>
      <c r="F79" t="str">
        <f t="shared" si="25"/>
        <v>Moua</v>
      </c>
      <c r="G79" t="str">
        <f>SUBSTITUTE('Raw Data Copy'!B79,"S A", "Sr. A")</f>
        <v>Computer Systems Manager</v>
      </c>
      <c r="H79" t="str">
        <f>TRIM(SUBSTITUTE('Raw Data Copy'!C79,"/",""))</f>
        <v>IT Manufacturing</v>
      </c>
      <c r="I79">
        <f t="shared" si="26"/>
        <v>3</v>
      </c>
      <c r="J79" t="str">
        <f t="shared" si="27"/>
        <v>IT</v>
      </c>
      <c r="K79" t="str">
        <f t="shared" si="28"/>
        <v>Manufacturing</v>
      </c>
      <c r="L79" t="str">
        <f>'Raw Data Copy'!D79</f>
        <v>Male</v>
      </c>
      <c r="M79" t="str">
        <f>'Raw Data Copy'!E79</f>
        <v>Asian</v>
      </c>
      <c r="N79">
        <f>VALUE(SUBSTITUTE('Raw Data Copy'!F79,CHAR(202),""))</f>
        <v>40</v>
      </c>
      <c r="O79" t="b">
        <f t="shared" si="29"/>
        <v>1</v>
      </c>
      <c r="P79">
        <f t="shared" si="30"/>
        <v>2</v>
      </c>
      <c r="Q79">
        <f t="shared" si="31"/>
        <v>48</v>
      </c>
      <c r="R79" t="str">
        <f>'Raw Data Copy'!G79</f>
        <v>7.2.2007</v>
      </c>
      <c r="S79">
        <f t="shared" si="32"/>
        <v>2</v>
      </c>
      <c r="T79">
        <f t="shared" si="33"/>
        <v>4</v>
      </c>
      <c r="U79" s="9">
        <f t="shared" si="34"/>
        <v>39265</v>
      </c>
      <c r="V79" s="9" t="str">
        <f t="shared" si="35"/>
        <v>July</v>
      </c>
      <c r="W79" s="9" t="str">
        <f t="shared" si="36"/>
        <v>2007</v>
      </c>
      <c r="X79" t="str">
        <f>DOLLAR('Raw Data Copy'!H79,0)</f>
        <v>$93,971</v>
      </c>
      <c r="Y79" s="6">
        <f>'Raw Data Copy'!I79</f>
        <v>0.08</v>
      </c>
      <c r="Z79" t="str">
        <f>'Raw Data Copy'!J79</f>
        <v>Chongqing, China</v>
      </c>
      <c r="AA79">
        <f t="shared" si="37"/>
        <v>10</v>
      </c>
      <c r="AB79" t="str">
        <f t="shared" si="38"/>
        <v>Chongqing</v>
      </c>
      <c r="AC79" t="str">
        <f t="shared" si="39"/>
        <v>China</v>
      </c>
      <c r="AE79">
        <f t="shared" si="40"/>
        <v>132</v>
      </c>
      <c r="AF79">
        <f t="shared" si="41"/>
        <v>664</v>
      </c>
    </row>
    <row r="80" spans="1:32" x14ac:dyDescent="0.2">
      <c r="A80" t="str">
        <f>TRIM(SUBSTITUTE(SUBSTITUTE('Raw Data Copy'!A80,"Ø","0"),"-",""))</f>
        <v>Samuel Morales E00254</v>
      </c>
      <c r="B80">
        <f t="shared" si="21"/>
        <v>7</v>
      </c>
      <c r="C80">
        <f t="shared" si="22"/>
        <v>15</v>
      </c>
      <c r="D80" t="str">
        <f t="shared" si="23"/>
        <v>E00254</v>
      </c>
      <c r="E80" t="str">
        <f t="shared" si="24"/>
        <v>Samuel</v>
      </c>
      <c r="F80" t="str">
        <f t="shared" si="25"/>
        <v>Morales</v>
      </c>
      <c r="G80" t="str">
        <f>SUBSTITUTE('Raw Data Copy'!B80,"S A", "Sr. A")</f>
        <v>Analyst II</v>
      </c>
      <c r="H80" t="str">
        <f>TRIM(SUBSTITUTE('Raw Data Copy'!C80,"/",""))</f>
        <v>Finance Corporate</v>
      </c>
      <c r="I80">
        <f t="shared" si="26"/>
        <v>8</v>
      </c>
      <c r="J80" t="str">
        <f t="shared" si="27"/>
        <v>Finance</v>
      </c>
      <c r="K80" t="str">
        <f t="shared" si="28"/>
        <v>Corporate</v>
      </c>
      <c r="L80" t="str">
        <f>'Raw Data Copy'!D80</f>
        <v>Male</v>
      </c>
      <c r="M80" t="str">
        <f>'Raw Data Copy'!E80</f>
        <v>Latino</v>
      </c>
      <c r="N80">
        <f>VALUE(SUBSTITUTE('Raw Data Copy'!F80,CHAR(202),""))</f>
        <v>34</v>
      </c>
      <c r="O80" t="b">
        <f t="shared" si="29"/>
        <v>1</v>
      </c>
      <c r="P80">
        <f t="shared" si="30"/>
        <v>2</v>
      </c>
      <c r="Q80">
        <f t="shared" si="31"/>
        <v>52</v>
      </c>
      <c r="R80" t="str">
        <f>'Raw Data Copy'!G80</f>
        <v>6.27.2015</v>
      </c>
      <c r="S80">
        <f t="shared" si="32"/>
        <v>2</v>
      </c>
      <c r="T80">
        <f t="shared" si="33"/>
        <v>5</v>
      </c>
      <c r="U80" s="9">
        <f t="shared" si="34"/>
        <v>42182</v>
      </c>
      <c r="V80" s="9" t="str">
        <f t="shared" si="35"/>
        <v>June</v>
      </c>
      <c r="W80" s="9" t="str">
        <f t="shared" si="36"/>
        <v>2015</v>
      </c>
      <c r="X80" t="str">
        <f>DOLLAR('Raw Data Copy'!H80,0)</f>
        <v>$57,008</v>
      </c>
      <c r="Y80" s="6">
        <f>'Raw Data Copy'!I80</f>
        <v>0</v>
      </c>
      <c r="Z80" t="str">
        <f>'Raw Data Copy'!J80</f>
        <v>Phoenix, U.S.</v>
      </c>
      <c r="AA80">
        <f t="shared" si="37"/>
        <v>8</v>
      </c>
      <c r="AB80" t="str">
        <f t="shared" si="38"/>
        <v>Phoenix</v>
      </c>
      <c r="AC80" t="str">
        <f t="shared" si="39"/>
        <v>United States</v>
      </c>
      <c r="AE80">
        <f t="shared" si="40"/>
        <v>896</v>
      </c>
      <c r="AF80">
        <f t="shared" si="41"/>
        <v>249</v>
      </c>
    </row>
    <row r="81" spans="1:32" x14ac:dyDescent="0.2">
      <c r="A81" t="str">
        <f>TRIM(SUBSTITUTE(SUBSTITUTE('Raw Data Copy'!A81,"Ø","0"),"-",""))</f>
        <v>John Soto E02166</v>
      </c>
      <c r="B81">
        <f t="shared" si="21"/>
        <v>5</v>
      </c>
      <c r="C81">
        <f t="shared" si="22"/>
        <v>10</v>
      </c>
      <c r="D81" t="str">
        <f t="shared" si="23"/>
        <v>E02166</v>
      </c>
      <c r="E81" t="str">
        <f t="shared" si="24"/>
        <v>John</v>
      </c>
      <c r="F81" t="str">
        <f t="shared" si="25"/>
        <v>Soto</v>
      </c>
      <c r="G81" t="str">
        <f>SUBSTITUTE('Raw Data Copy'!B81,"S A", "Sr. A")</f>
        <v>Sr. Manger</v>
      </c>
      <c r="H81" t="str">
        <f>TRIM(SUBSTITUTE('Raw Data Copy'!C81,"/",""))</f>
        <v>Finance Manufacturing</v>
      </c>
      <c r="I81">
        <f t="shared" si="26"/>
        <v>8</v>
      </c>
      <c r="J81" t="str">
        <f t="shared" si="27"/>
        <v>Finance</v>
      </c>
      <c r="K81" t="str">
        <f t="shared" si="28"/>
        <v>Manufacturing</v>
      </c>
      <c r="L81" t="str">
        <f>'Raw Data Copy'!D81</f>
        <v>Male</v>
      </c>
      <c r="M81" t="str">
        <f>'Raw Data Copy'!E81</f>
        <v>Latino</v>
      </c>
      <c r="N81">
        <f>VALUE(SUBSTITUTE('Raw Data Copy'!F81,CHAR(202),""))</f>
        <v>60</v>
      </c>
      <c r="O81" t="b">
        <f t="shared" si="29"/>
        <v>1</v>
      </c>
      <c r="P81">
        <f t="shared" si="30"/>
        <v>2</v>
      </c>
      <c r="Q81">
        <f t="shared" si="31"/>
        <v>48</v>
      </c>
      <c r="R81" t="str">
        <f>'Raw Data Copy'!G81</f>
        <v>9.23.2015</v>
      </c>
      <c r="S81">
        <f t="shared" si="32"/>
        <v>2</v>
      </c>
      <c r="T81">
        <f t="shared" si="33"/>
        <v>5</v>
      </c>
      <c r="U81" s="9">
        <f t="shared" si="34"/>
        <v>42270</v>
      </c>
      <c r="V81" s="9" t="str">
        <f t="shared" si="35"/>
        <v>September</v>
      </c>
      <c r="W81" s="9" t="str">
        <f t="shared" si="36"/>
        <v>2015</v>
      </c>
      <c r="X81" t="str">
        <f>DOLLAR('Raw Data Copy'!H81,0)</f>
        <v>$141,899</v>
      </c>
      <c r="Y81" s="6">
        <f>'Raw Data Copy'!I81</f>
        <v>0.15</v>
      </c>
      <c r="Z81" t="str">
        <f>'Raw Data Copy'!J81</f>
        <v>Phoenix, U.S.</v>
      </c>
      <c r="AA81">
        <f t="shared" si="37"/>
        <v>8</v>
      </c>
      <c r="AB81" t="str">
        <f t="shared" si="38"/>
        <v>Phoenix</v>
      </c>
      <c r="AC81" t="str">
        <f t="shared" si="39"/>
        <v>United States</v>
      </c>
      <c r="AE81">
        <f t="shared" si="40"/>
        <v>542</v>
      </c>
      <c r="AF81">
        <f t="shared" si="41"/>
        <v>787</v>
      </c>
    </row>
    <row r="82" spans="1:32" x14ac:dyDescent="0.2">
      <c r="A82" t="str">
        <f>TRIM(SUBSTITUTE(SUBSTITUTE('Raw Data Copy'!A82,"Ø","0"),"-",""))</f>
        <v>Joseph Martin E00935</v>
      </c>
      <c r="B82">
        <f t="shared" si="21"/>
        <v>7</v>
      </c>
      <c r="C82">
        <f t="shared" si="22"/>
        <v>14</v>
      </c>
      <c r="D82" t="str">
        <f t="shared" si="23"/>
        <v>E00935</v>
      </c>
      <c r="E82" t="str">
        <f t="shared" si="24"/>
        <v>Joseph</v>
      </c>
      <c r="F82" t="str">
        <f t="shared" si="25"/>
        <v>Martin</v>
      </c>
      <c r="G82" t="str">
        <f>SUBSTITUTE('Raw Data Copy'!B82,"S A", "Sr. A")</f>
        <v>Analyst II</v>
      </c>
      <c r="H82" t="str">
        <f>TRIM(SUBSTITUTE('Raw Data Copy'!C82,"/",""))</f>
        <v>Marketing Corporate</v>
      </c>
      <c r="I82">
        <f t="shared" si="26"/>
        <v>10</v>
      </c>
      <c r="J82" t="str">
        <f t="shared" si="27"/>
        <v>Marketing</v>
      </c>
      <c r="K82" t="str">
        <f t="shared" si="28"/>
        <v>Corporate</v>
      </c>
      <c r="L82" t="str">
        <f>'Raw Data Copy'!D82</f>
        <v>Male</v>
      </c>
      <c r="M82" t="str">
        <f>'Raw Data Copy'!E82</f>
        <v>Black</v>
      </c>
      <c r="N82">
        <f>VALUE(SUBSTITUTE('Raw Data Copy'!F82,CHAR(202),""))</f>
        <v>41</v>
      </c>
      <c r="O82" t="b">
        <f t="shared" si="29"/>
        <v>1</v>
      </c>
      <c r="P82">
        <f t="shared" si="30"/>
        <v>2</v>
      </c>
      <c r="Q82">
        <f t="shared" si="31"/>
        <v>49</v>
      </c>
      <c r="R82" t="str">
        <f>'Raw Data Copy'!G82</f>
        <v>9.13.2016</v>
      </c>
      <c r="S82">
        <f t="shared" si="32"/>
        <v>2</v>
      </c>
      <c r="T82">
        <f t="shared" si="33"/>
        <v>5</v>
      </c>
      <c r="U82" s="9">
        <f t="shared" si="34"/>
        <v>42626</v>
      </c>
      <c r="V82" s="9" t="str">
        <f t="shared" si="35"/>
        <v>September</v>
      </c>
      <c r="W82" s="9" t="str">
        <f t="shared" si="36"/>
        <v>2016</v>
      </c>
      <c r="X82" t="str">
        <f>DOLLAR('Raw Data Copy'!H82,0)</f>
        <v>$64,847</v>
      </c>
      <c r="Y82" s="6">
        <f>'Raw Data Copy'!I82</f>
        <v>0</v>
      </c>
      <c r="Z82" t="str">
        <f>'Raw Data Copy'!J82</f>
        <v>Miami, U.S.</v>
      </c>
      <c r="AA82">
        <f t="shared" si="37"/>
        <v>6</v>
      </c>
      <c r="AB82" t="str">
        <f t="shared" si="38"/>
        <v>Miami</v>
      </c>
      <c r="AC82" t="str">
        <f t="shared" si="39"/>
        <v>United States</v>
      </c>
      <c r="AE82">
        <f t="shared" si="40"/>
        <v>562</v>
      </c>
      <c r="AF82">
        <f t="shared" si="41"/>
        <v>939</v>
      </c>
    </row>
    <row r="83" spans="1:32" x14ac:dyDescent="0.2">
      <c r="A83" t="str">
        <f>TRIM(SUBSTITUTE(SUBSTITUTE('Raw Data Copy'!A83,"Ø","0"),"-",""))</f>
        <v>Jose Ross E01525</v>
      </c>
      <c r="B83">
        <f t="shared" si="21"/>
        <v>5</v>
      </c>
      <c r="C83">
        <f t="shared" si="22"/>
        <v>10</v>
      </c>
      <c r="D83" t="str">
        <f t="shared" si="23"/>
        <v>E01525</v>
      </c>
      <c r="E83" t="str">
        <f t="shared" si="24"/>
        <v>Jose</v>
      </c>
      <c r="F83" t="str">
        <f t="shared" si="25"/>
        <v>Ross</v>
      </c>
      <c r="G83" t="str">
        <f>SUBSTITUTE('Raw Data Copy'!B83,"S A", "Sr. A")</f>
        <v>Engineering Manager</v>
      </c>
      <c r="H83" t="str">
        <f>TRIM(SUBSTITUTE('Raw Data Copy'!C83,"/",""))</f>
        <v>Engineering Research &amp; Development</v>
      </c>
      <c r="I83">
        <f t="shared" si="26"/>
        <v>12</v>
      </c>
      <c r="J83" t="str">
        <f t="shared" si="27"/>
        <v>Engineering</v>
      </c>
      <c r="K83" t="str">
        <f t="shared" si="28"/>
        <v>Research &amp; Development</v>
      </c>
      <c r="L83" t="str">
        <f>'Raw Data Copy'!D83</f>
        <v>Male</v>
      </c>
      <c r="M83" t="str">
        <f>'Raw Data Copy'!E83</f>
        <v>Caucasian</v>
      </c>
      <c r="N83">
        <f>VALUE(SUBSTITUTE('Raw Data Copy'!F83,CHAR(202),""))</f>
        <v>53</v>
      </c>
      <c r="O83" t="b">
        <f t="shared" si="29"/>
        <v>1</v>
      </c>
      <c r="P83">
        <f t="shared" si="30"/>
        <v>2</v>
      </c>
      <c r="Q83">
        <f t="shared" si="31"/>
        <v>51</v>
      </c>
      <c r="R83" t="str">
        <f>'Raw Data Copy'!G83</f>
        <v>4.8.1992</v>
      </c>
      <c r="S83">
        <f t="shared" si="32"/>
        <v>2</v>
      </c>
      <c r="T83">
        <f t="shared" si="33"/>
        <v>4</v>
      </c>
      <c r="U83" s="9">
        <f t="shared" si="34"/>
        <v>33702</v>
      </c>
      <c r="V83" s="9" t="str">
        <f t="shared" si="35"/>
        <v>April</v>
      </c>
      <c r="W83" s="9" t="str">
        <f t="shared" si="36"/>
        <v>1992</v>
      </c>
      <c r="X83" t="str">
        <f>DOLLAR('Raw Data Copy'!H83,0)</f>
        <v>$116,878</v>
      </c>
      <c r="Y83" s="6">
        <f>'Raw Data Copy'!I83</f>
        <v>0.11</v>
      </c>
      <c r="Z83" t="str">
        <f>'Raw Data Copy'!J83</f>
        <v>Miami, U.S.</v>
      </c>
      <c r="AA83">
        <f t="shared" si="37"/>
        <v>6</v>
      </c>
      <c r="AB83" t="str">
        <f t="shared" si="38"/>
        <v>Miami</v>
      </c>
      <c r="AC83" t="str">
        <f t="shared" si="39"/>
        <v>United States</v>
      </c>
      <c r="AE83">
        <f t="shared" si="40"/>
        <v>559</v>
      </c>
      <c r="AF83">
        <f t="shared" si="41"/>
        <v>191</v>
      </c>
    </row>
    <row r="84" spans="1:32" x14ac:dyDescent="0.2">
      <c r="A84" t="str">
        <f>TRIM(SUBSTITUTE(SUBSTITUTE('Raw Data Copy'!A84,"Ø","0"),"-",""))</f>
        <v>Parker James E00386</v>
      </c>
      <c r="B84">
        <f t="shared" si="21"/>
        <v>7</v>
      </c>
      <c r="C84">
        <f t="shared" si="22"/>
        <v>13</v>
      </c>
      <c r="D84" t="str">
        <f t="shared" si="23"/>
        <v>E00386</v>
      </c>
      <c r="E84" t="str">
        <f t="shared" si="24"/>
        <v>Parker</v>
      </c>
      <c r="F84" t="str">
        <f t="shared" si="25"/>
        <v>James</v>
      </c>
      <c r="G84" t="str">
        <f>SUBSTITUTE('Raw Data Copy'!B84,"S A", "Sr. A")</f>
        <v>Quality Engineer</v>
      </c>
      <c r="H84" t="str">
        <f>TRIM(SUBSTITUTE('Raw Data Copy'!C84,"/",""))</f>
        <v>Engineering Speciality Products</v>
      </c>
      <c r="I84">
        <f t="shared" si="26"/>
        <v>12</v>
      </c>
      <c r="J84" t="str">
        <f t="shared" si="27"/>
        <v>Engineering</v>
      </c>
      <c r="K84" t="str">
        <f t="shared" si="28"/>
        <v>Speciality Products</v>
      </c>
      <c r="L84" t="str">
        <f>'Raw Data Copy'!D84</f>
        <v>Male</v>
      </c>
      <c r="M84" t="str">
        <f>'Raw Data Copy'!E84</f>
        <v>Black</v>
      </c>
      <c r="N84">
        <f>VALUE(SUBSTITUTE('Raw Data Copy'!F84,CHAR(202),""))</f>
        <v>45</v>
      </c>
      <c r="O84" t="b">
        <f t="shared" si="29"/>
        <v>1</v>
      </c>
      <c r="P84">
        <f t="shared" si="30"/>
        <v>2</v>
      </c>
      <c r="Q84">
        <f t="shared" si="31"/>
        <v>53</v>
      </c>
      <c r="R84" t="str">
        <f>'Raw Data Copy'!G84</f>
        <v>2.5.2005</v>
      </c>
      <c r="S84">
        <f t="shared" si="32"/>
        <v>2</v>
      </c>
      <c r="T84">
        <f t="shared" si="33"/>
        <v>4</v>
      </c>
      <c r="U84" s="9">
        <f t="shared" si="34"/>
        <v>38388</v>
      </c>
      <c r="V84" s="9" t="str">
        <f t="shared" si="35"/>
        <v>February</v>
      </c>
      <c r="W84" s="9" t="str">
        <f t="shared" si="36"/>
        <v>2005</v>
      </c>
      <c r="X84" t="str">
        <f>DOLLAR('Raw Data Copy'!H84,0)</f>
        <v>$70,505</v>
      </c>
      <c r="Y84" s="6">
        <f>'Raw Data Copy'!I84</f>
        <v>0</v>
      </c>
      <c r="Z84" t="str">
        <f>'Raw Data Copy'!J84</f>
        <v>Austin, U.S.</v>
      </c>
      <c r="AA84">
        <f t="shared" si="37"/>
        <v>7</v>
      </c>
      <c r="AB84" t="str">
        <f t="shared" si="38"/>
        <v>Austin</v>
      </c>
      <c r="AC84" t="str">
        <f t="shared" si="39"/>
        <v>United States</v>
      </c>
      <c r="AE84">
        <f t="shared" si="40"/>
        <v>824</v>
      </c>
      <c r="AF84">
        <f t="shared" si="41"/>
        <v>283</v>
      </c>
    </row>
    <row r="85" spans="1:32" x14ac:dyDescent="0.2">
      <c r="A85" t="str">
        <f>TRIM(SUBSTITUTE(SUBSTITUTE('Raw Data Copy'!A85,"Ø","0"),"-",""))</f>
        <v>Everleigh Fernandez E00416</v>
      </c>
      <c r="B85">
        <f t="shared" si="21"/>
        <v>10</v>
      </c>
      <c r="C85">
        <f t="shared" si="22"/>
        <v>20</v>
      </c>
      <c r="D85" t="str">
        <f t="shared" si="23"/>
        <v>E00416</v>
      </c>
      <c r="E85" t="str">
        <f t="shared" si="24"/>
        <v>Everleigh</v>
      </c>
      <c r="F85" t="str">
        <f t="shared" si="25"/>
        <v>Fernandez</v>
      </c>
      <c r="G85" t="str">
        <f>SUBSTITUTE('Raw Data Copy'!B85,"S A", "Sr. A")</f>
        <v>Director</v>
      </c>
      <c r="H85" t="str">
        <f>TRIM(SUBSTITUTE('Raw Data Copy'!C85,"/",""))</f>
        <v>Engineering Research &amp; Development</v>
      </c>
      <c r="I85">
        <f t="shared" si="26"/>
        <v>12</v>
      </c>
      <c r="J85" t="str">
        <f t="shared" si="27"/>
        <v>Engineering</v>
      </c>
      <c r="K85" t="str">
        <f t="shared" si="28"/>
        <v>Research &amp; Development</v>
      </c>
      <c r="L85" t="str">
        <f>'Raw Data Copy'!D85</f>
        <v>Female</v>
      </c>
      <c r="M85" t="str">
        <f>'Raw Data Copy'!E85</f>
        <v>Latino</v>
      </c>
      <c r="N85">
        <f>VALUE(SUBSTITUTE('Raw Data Copy'!F85,CHAR(202),""))</f>
        <v>30</v>
      </c>
      <c r="O85" t="b">
        <f t="shared" si="29"/>
        <v>1</v>
      </c>
      <c r="P85">
        <f t="shared" si="30"/>
        <v>2</v>
      </c>
      <c r="Q85">
        <f t="shared" si="31"/>
        <v>48</v>
      </c>
      <c r="R85" t="str">
        <f>'Raw Data Copy'!G85</f>
        <v>5.22.2016</v>
      </c>
      <c r="S85">
        <f t="shared" si="32"/>
        <v>2</v>
      </c>
      <c r="T85">
        <f t="shared" si="33"/>
        <v>5</v>
      </c>
      <c r="U85" s="9">
        <f t="shared" si="34"/>
        <v>42512</v>
      </c>
      <c r="V85" s="9" t="str">
        <f t="shared" si="35"/>
        <v>May</v>
      </c>
      <c r="W85" s="9" t="str">
        <f t="shared" si="36"/>
        <v>2016</v>
      </c>
      <c r="X85" t="str">
        <f>DOLLAR('Raw Data Copy'!H85,0)</f>
        <v>$189,702</v>
      </c>
      <c r="Y85" s="6">
        <f>'Raw Data Copy'!I85</f>
        <v>0.28000000000000003</v>
      </c>
      <c r="Z85" t="str">
        <f>'Raw Data Copy'!J85</f>
        <v>Manaus, Brazil</v>
      </c>
      <c r="AA85">
        <f t="shared" si="37"/>
        <v>7</v>
      </c>
      <c r="AB85" t="str">
        <f t="shared" si="38"/>
        <v>Manaus</v>
      </c>
      <c r="AC85" t="str">
        <f t="shared" si="39"/>
        <v>Brazil</v>
      </c>
      <c r="AE85">
        <f t="shared" si="40"/>
        <v>344</v>
      </c>
      <c r="AF85">
        <f t="shared" si="41"/>
        <v>122</v>
      </c>
    </row>
    <row r="86" spans="1:32" x14ac:dyDescent="0.2">
      <c r="A86" t="str">
        <f>TRIM(SUBSTITUTE(SUBSTITUTE('Raw Data Copy'!A86,"Ø","0"),"-",""))</f>
        <v>Lincoln Hall E03383</v>
      </c>
      <c r="B86">
        <f t="shared" si="21"/>
        <v>8</v>
      </c>
      <c r="C86">
        <f t="shared" si="22"/>
        <v>13</v>
      </c>
      <c r="D86" t="str">
        <f t="shared" si="23"/>
        <v>E03383</v>
      </c>
      <c r="E86" t="str">
        <f t="shared" si="24"/>
        <v>Lincoln</v>
      </c>
      <c r="F86" t="str">
        <f t="shared" si="25"/>
        <v>Hall</v>
      </c>
      <c r="G86" t="str">
        <f>SUBSTITUTE('Raw Data Copy'!B86,"S A", "Sr. A")</f>
        <v>Director</v>
      </c>
      <c r="H86" t="str">
        <f>TRIM(SUBSTITUTE('Raw Data Copy'!C86,"/",""))</f>
        <v>Accounting Speciality Products</v>
      </c>
      <c r="I86">
        <f t="shared" si="26"/>
        <v>11</v>
      </c>
      <c r="J86" t="str">
        <f t="shared" si="27"/>
        <v>Accounting</v>
      </c>
      <c r="K86" t="str">
        <f t="shared" si="28"/>
        <v>Speciality Products</v>
      </c>
      <c r="L86" t="str">
        <f>'Raw Data Copy'!D86</f>
        <v>Male</v>
      </c>
      <c r="M86" t="str">
        <f>'Raw Data Copy'!E86</f>
        <v>Caucasian</v>
      </c>
      <c r="N86">
        <f>VALUE(SUBSTITUTE('Raw Data Copy'!F86,CHAR(202),""))</f>
        <v>26</v>
      </c>
      <c r="O86" t="b">
        <f t="shared" si="29"/>
        <v>1</v>
      </c>
      <c r="P86">
        <f t="shared" si="30"/>
        <v>2</v>
      </c>
      <c r="Q86">
        <f t="shared" si="31"/>
        <v>54</v>
      </c>
      <c r="R86" t="str">
        <f>'Raw Data Copy'!G86</f>
        <v>7.28.2020</v>
      </c>
      <c r="S86">
        <f t="shared" si="32"/>
        <v>2</v>
      </c>
      <c r="T86">
        <f t="shared" si="33"/>
        <v>5</v>
      </c>
      <c r="U86" s="9">
        <f t="shared" si="34"/>
        <v>44040</v>
      </c>
      <c r="V86" s="9" t="str">
        <f t="shared" si="35"/>
        <v>July</v>
      </c>
      <c r="W86" s="9" t="str">
        <f t="shared" si="36"/>
        <v>2020</v>
      </c>
      <c r="X86" t="str">
        <f>DOLLAR('Raw Data Copy'!H86,0)</f>
        <v>$180,664</v>
      </c>
      <c r="Y86" s="6">
        <f>'Raw Data Copy'!I86</f>
        <v>0.27</v>
      </c>
      <c r="Z86" t="str">
        <f>'Raw Data Copy'!J86</f>
        <v>Chicago, U.S.</v>
      </c>
      <c r="AA86">
        <f t="shared" si="37"/>
        <v>8</v>
      </c>
      <c r="AB86" t="str">
        <f t="shared" si="38"/>
        <v>Chicago</v>
      </c>
      <c r="AC86" t="str">
        <f t="shared" si="39"/>
        <v>United States</v>
      </c>
      <c r="AE86">
        <f t="shared" si="40"/>
        <v>651</v>
      </c>
      <c r="AF86">
        <f t="shared" si="41"/>
        <v>487</v>
      </c>
    </row>
    <row r="87" spans="1:32" x14ac:dyDescent="0.2">
      <c r="A87" t="str">
        <f>TRIM(SUBSTITUTE(SUBSTITUTE('Raw Data Copy'!A87,"Ø","0"),"-",""))</f>
        <v>Willow Mai E01516</v>
      </c>
      <c r="B87">
        <f t="shared" si="21"/>
        <v>7</v>
      </c>
      <c r="C87">
        <f t="shared" si="22"/>
        <v>11</v>
      </c>
      <c r="D87" t="str">
        <f t="shared" si="23"/>
        <v>E01516</v>
      </c>
      <c r="E87" t="str">
        <f t="shared" si="24"/>
        <v>Willow</v>
      </c>
      <c r="F87" t="str">
        <f t="shared" si="25"/>
        <v>Mai</v>
      </c>
      <c r="G87" t="str">
        <f>SUBSTITUTE('Raw Data Copy'!B87,"S A", "Sr. A")</f>
        <v>Business Partner</v>
      </c>
      <c r="H87" t="str">
        <f>TRIM(SUBSTITUTE('Raw Data Copy'!C87,"/",""))</f>
        <v>Human Resources Manufacturing</v>
      </c>
      <c r="I87">
        <f t="shared" si="26"/>
        <v>6</v>
      </c>
      <c r="J87" t="str">
        <f t="shared" si="27"/>
        <v>Human</v>
      </c>
      <c r="K87" t="str">
        <f t="shared" si="28"/>
        <v>Resources Manufacturing</v>
      </c>
      <c r="L87" t="str">
        <f>'Raw Data Copy'!D87</f>
        <v>Female</v>
      </c>
      <c r="M87" t="str">
        <f>'Raw Data Copy'!E87</f>
        <v>Asian</v>
      </c>
      <c r="N87">
        <f>VALUE(SUBSTITUTE('Raw Data Copy'!F87,CHAR(202),""))</f>
        <v>45</v>
      </c>
      <c r="O87" t="b">
        <f t="shared" si="29"/>
        <v>1</v>
      </c>
      <c r="P87">
        <f t="shared" si="30"/>
        <v>2</v>
      </c>
      <c r="Q87">
        <f t="shared" si="31"/>
        <v>53</v>
      </c>
      <c r="R87" t="str">
        <f>'Raw Data Copy'!G87</f>
        <v>12.17.2003</v>
      </c>
      <c r="S87">
        <f t="shared" si="32"/>
        <v>3</v>
      </c>
      <c r="T87">
        <f t="shared" si="33"/>
        <v>6</v>
      </c>
      <c r="U87" s="9">
        <f t="shared" si="34"/>
        <v>37972</v>
      </c>
      <c r="V87" s="9" t="str">
        <f t="shared" si="35"/>
        <v>December</v>
      </c>
      <c r="W87" s="9" t="str">
        <f t="shared" si="36"/>
        <v>2003</v>
      </c>
      <c r="X87" t="str">
        <f>DOLLAR('Raw Data Copy'!H87,0)</f>
        <v>$48,345</v>
      </c>
      <c r="Y87" s="6">
        <f>'Raw Data Copy'!I87</f>
        <v>0</v>
      </c>
      <c r="Z87" t="str">
        <f>'Raw Data Copy'!J87</f>
        <v>Chengdu, China</v>
      </c>
      <c r="AA87">
        <f t="shared" si="37"/>
        <v>8</v>
      </c>
      <c r="AB87" t="str">
        <f t="shared" si="38"/>
        <v>Chengdu</v>
      </c>
      <c r="AC87" t="str">
        <f t="shared" si="39"/>
        <v>China</v>
      </c>
      <c r="AE87">
        <f t="shared" si="40"/>
        <v>985</v>
      </c>
      <c r="AF87">
        <f t="shared" si="41"/>
        <v>476</v>
      </c>
    </row>
    <row r="88" spans="1:32" x14ac:dyDescent="0.2">
      <c r="A88" t="str">
        <f>TRIM(SUBSTITUTE(SUBSTITUTE('Raw Data Copy'!A88,"Ø","0"),"-",""))</f>
        <v>Jack Cheng E01234</v>
      </c>
      <c r="B88">
        <f t="shared" si="21"/>
        <v>5</v>
      </c>
      <c r="C88">
        <f t="shared" si="22"/>
        <v>11</v>
      </c>
      <c r="D88" t="str">
        <f t="shared" si="23"/>
        <v>E01234</v>
      </c>
      <c r="E88" t="str">
        <f t="shared" si="24"/>
        <v>Jack</v>
      </c>
      <c r="F88" t="str">
        <f t="shared" si="25"/>
        <v>Cheng</v>
      </c>
      <c r="G88" t="str">
        <f>SUBSTITUTE('Raw Data Copy'!B88,"S A", "Sr. A")</f>
        <v>Director</v>
      </c>
      <c r="H88" t="str">
        <f>TRIM(SUBSTITUTE('Raw Data Copy'!C88,"/",""))</f>
        <v>Human Resources Manufacturing</v>
      </c>
      <c r="I88">
        <f t="shared" si="26"/>
        <v>6</v>
      </c>
      <c r="J88" t="str">
        <f t="shared" si="27"/>
        <v>Human</v>
      </c>
      <c r="K88" t="str">
        <f t="shared" si="28"/>
        <v>Resources Manufacturing</v>
      </c>
      <c r="L88" t="str">
        <f>'Raw Data Copy'!D88</f>
        <v>Male</v>
      </c>
      <c r="M88" t="str">
        <f>'Raw Data Copy'!E88</f>
        <v>Asian</v>
      </c>
      <c r="N88">
        <f>VALUE(SUBSTITUTE('Raw Data Copy'!F88,CHAR(202),""))</f>
        <v>42</v>
      </c>
      <c r="O88" t="b">
        <f t="shared" si="29"/>
        <v>1</v>
      </c>
      <c r="P88">
        <f t="shared" si="30"/>
        <v>2</v>
      </c>
      <c r="Q88">
        <f t="shared" si="31"/>
        <v>50</v>
      </c>
      <c r="R88" t="str">
        <f>'Raw Data Copy'!G88</f>
        <v>1.16.2014</v>
      </c>
      <c r="S88">
        <f t="shared" si="32"/>
        <v>2</v>
      </c>
      <c r="T88">
        <f t="shared" si="33"/>
        <v>5</v>
      </c>
      <c r="U88" s="9">
        <f t="shared" si="34"/>
        <v>41655</v>
      </c>
      <c r="V88" s="9" t="str">
        <f t="shared" si="35"/>
        <v>January</v>
      </c>
      <c r="W88" s="9" t="str">
        <f t="shared" si="36"/>
        <v>2014</v>
      </c>
      <c r="X88" t="str">
        <f>DOLLAR('Raw Data Copy'!H88,0)</f>
        <v>$152,214</v>
      </c>
      <c r="Y88" s="6">
        <f>'Raw Data Copy'!I88</f>
        <v>0.3</v>
      </c>
      <c r="Z88" t="str">
        <f>'Raw Data Copy'!J88</f>
        <v>Beijing, China</v>
      </c>
      <c r="AA88">
        <f t="shared" si="37"/>
        <v>8</v>
      </c>
      <c r="AB88" t="str">
        <f t="shared" si="38"/>
        <v>Beijing</v>
      </c>
      <c r="AC88" t="str">
        <f t="shared" si="39"/>
        <v>China</v>
      </c>
      <c r="AE88">
        <f t="shared" si="40"/>
        <v>487</v>
      </c>
      <c r="AF88">
        <f t="shared" si="41"/>
        <v>629</v>
      </c>
    </row>
    <row r="89" spans="1:32" x14ac:dyDescent="0.2">
      <c r="A89" t="str">
        <f>TRIM(SUBSTITUTE(SUBSTITUTE('Raw Data Copy'!A89,"Ø","0"),"-",""))</f>
        <v>Genesis Navarro E03440</v>
      </c>
      <c r="B89">
        <f t="shared" si="21"/>
        <v>8</v>
      </c>
      <c r="C89">
        <f t="shared" si="22"/>
        <v>16</v>
      </c>
      <c r="D89" t="str">
        <f t="shared" si="23"/>
        <v>E03440</v>
      </c>
      <c r="E89" t="str">
        <f t="shared" si="24"/>
        <v>Genesis</v>
      </c>
      <c r="F89" t="str">
        <f t="shared" si="25"/>
        <v>Navarro</v>
      </c>
      <c r="G89" t="str">
        <f>SUBSTITUTE('Raw Data Copy'!B89,"S A", "Sr. A")</f>
        <v>Cloud Infrastructure Architect</v>
      </c>
      <c r="H89" t="str">
        <f>TRIM(SUBSTITUTE('Raw Data Copy'!C89,"/",""))</f>
        <v>IT Corporate</v>
      </c>
      <c r="I89">
        <f t="shared" si="26"/>
        <v>3</v>
      </c>
      <c r="J89" t="str">
        <f t="shared" si="27"/>
        <v>IT</v>
      </c>
      <c r="K89" t="str">
        <f t="shared" si="28"/>
        <v>Corporate</v>
      </c>
      <c r="L89" t="str">
        <f>'Raw Data Copy'!D89</f>
        <v>Female</v>
      </c>
      <c r="M89" t="str">
        <f>'Raw Data Copy'!E89</f>
        <v>Latino</v>
      </c>
      <c r="N89">
        <f>VALUE(SUBSTITUTE('Raw Data Copy'!F89,CHAR(202),""))</f>
        <v>41</v>
      </c>
      <c r="O89" t="b">
        <f t="shared" si="29"/>
        <v>1</v>
      </c>
      <c r="P89">
        <f t="shared" si="30"/>
        <v>2</v>
      </c>
      <c r="Q89">
        <f t="shared" si="31"/>
        <v>49</v>
      </c>
      <c r="R89" t="str">
        <f>'Raw Data Copy'!G89</f>
        <v>4.28.2009</v>
      </c>
      <c r="S89">
        <f t="shared" si="32"/>
        <v>2</v>
      </c>
      <c r="T89">
        <f t="shared" si="33"/>
        <v>5</v>
      </c>
      <c r="U89" s="9">
        <f t="shared" si="34"/>
        <v>39931</v>
      </c>
      <c r="V89" s="9" t="str">
        <f t="shared" si="35"/>
        <v>April</v>
      </c>
      <c r="W89" s="9" t="str">
        <f t="shared" si="36"/>
        <v>2009</v>
      </c>
      <c r="X89" t="str">
        <f>DOLLAR('Raw Data Copy'!H89,0)</f>
        <v>$69,803</v>
      </c>
      <c r="Y89" s="6">
        <f>'Raw Data Copy'!I89</f>
        <v>0</v>
      </c>
      <c r="Z89" t="str">
        <f>'Raw Data Copy'!J89</f>
        <v>Manaus, Brazil</v>
      </c>
      <c r="AA89">
        <f t="shared" si="37"/>
        <v>7</v>
      </c>
      <c r="AB89" t="str">
        <f t="shared" si="38"/>
        <v>Manaus</v>
      </c>
      <c r="AC89" t="str">
        <f t="shared" si="39"/>
        <v>Brazil</v>
      </c>
      <c r="AE89">
        <f t="shared" si="40"/>
        <v>384</v>
      </c>
      <c r="AF89">
        <f t="shared" si="41"/>
        <v>194</v>
      </c>
    </row>
    <row r="90" spans="1:32" x14ac:dyDescent="0.2">
      <c r="A90" t="str">
        <f>TRIM(SUBSTITUTE(SUBSTITUTE('Raw Data Copy'!A90,"Ø","0"),"-",""))</f>
        <v>Eliza Hernandez E00431</v>
      </c>
      <c r="B90">
        <f t="shared" si="21"/>
        <v>6</v>
      </c>
      <c r="C90">
        <f t="shared" si="22"/>
        <v>16</v>
      </c>
      <c r="D90" t="str">
        <f t="shared" si="23"/>
        <v>E00431</v>
      </c>
      <c r="E90" t="str">
        <f t="shared" si="24"/>
        <v>Eliza</v>
      </c>
      <c r="F90" t="str">
        <f t="shared" si="25"/>
        <v>Hernandez</v>
      </c>
      <c r="G90" t="str">
        <f>SUBSTITUTE('Raw Data Copy'!B90,"S A", "Sr. A")</f>
        <v>Network Architect</v>
      </c>
      <c r="H90" t="str">
        <f>TRIM(SUBSTITUTE('Raw Data Copy'!C90,"/",""))</f>
        <v>IT Corporate</v>
      </c>
      <c r="I90">
        <f t="shared" si="26"/>
        <v>3</v>
      </c>
      <c r="J90" t="str">
        <f t="shared" si="27"/>
        <v>IT</v>
      </c>
      <c r="K90" t="str">
        <f t="shared" si="28"/>
        <v>Corporate</v>
      </c>
      <c r="L90" t="str">
        <f>'Raw Data Copy'!D90</f>
        <v>Female</v>
      </c>
      <c r="M90" t="str">
        <f>'Raw Data Copy'!E90</f>
        <v>Latino</v>
      </c>
      <c r="N90">
        <f>VALUE(SUBSTITUTE('Raw Data Copy'!F90,CHAR(202),""))</f>
        <v>48</v>
      </c>
      <c r="O90" t="b">
        <f t="shared" si="29"/>
        <v>1</v>
      </c>
      <c r="P90">
        <f t="shared" si="30"/>
        <v>2</v>
      </c>
      <c r="Q90">
        <f t="shared" si="31"/>
        <v>56</v>
      </c>
      <c r="R90" t="str">
        <f>'Raw Data Copy'!G90</f>
        <v>7.4.2019</v>
      </c>
      <c r="S90">
        <f t="shared" si="32"/>
        <v>2</v>
      </c>
      <c r="T90">
        <f t="shared" si="33"/>
        <v>4</v>
      </c>
      <c r="U90" s="9">
        <f t="shared" si="34"/>
        <v>43650</v>
      </c>
      <c r="V90" s="9" t="str">
        <f t="shared" si="35"/>
        <v>July</v>
      </c>
      <c r="W90" s="9" t="str">
        <f t="shared" si="36"/>
        <v>2019</v>
      </c>
      <c r="X90" t="str">
        <f>DOLLAR('Raw Data Copy'!H90,0)</f>
        <v>$76,588</v>
      </c>
      <c r="Y90" s="6">
        <f>'Raw Data Copy'!I90</f>
        <v>0</v>
      </c>
      <c r="Z90" t="str">
        <f>'Raw Data Copy'!J90</f>
        <v>Rio de Janerio, Brazil</v>
      </c>
      <c r="AA90">
        <f t="shared" si="37"/>
        <v>15</v>
      </c>
      <c r="AB90" t="str">
        <f t="shared" si="38"/>
        <v>Rio de Janerio</v>
      </c>
      <c r="AC90" t="str">
        <f t="shared" si="39"/>
        <v>Brazil</v>
      </c>
      <c r="AE90">
        <f t="shared" si="40"/>
        <v>288</v>
      </c>
      <c r="AF90">
        <f t="shared" si="41"/>
        <v>483</v>
      </c>
    </row>
    <row r="91" spans="1:32" x14ac:dyDescent="0.2">
      <c r="A91" t="str">
        <f>TRIM(SUBSTITUTE(SUBSTITUTE('Raw Data Copy'!A91,"Ø","0"),"-",""))</f>
        <v>Gabriel Brooks E01258</v>
      </c>
      <c r="B91">
        <f t="shared" si="21"/>
        <v>8</v>
      </c>
      <c r="C91">
        <f t="shared" si="22"/>
        <v>15</v>
      </c>
      <c r="D91" t="str">
        <f t="shared" si="23"/>
        <v>E01258</v>
      </c>
      <c r="E91" t="str">
        <f t="shared" si="24"/>
        <v>Gabriel</v>
      </c>
      <c r="F91" t="str">
        <f t="shared" si="25"/>
        <v>Brooks</v>
      </c>
      <c r="G91" t="str">
        <f>SUBSTITUTE('Raw Data Copy'!B91,"S A", "Sr. A")</f>
        <v>Network Engineer</v>
      </c>
      <c r="H91" t="str">
        <f>TRIM(SUBSTITUTE('Raw Data Copy'!C91,"/",""))</f>
        <v>IT Manufacturing</v>
      </c>
      <c r="I91">
        <f t="shared" si="26"/>
        <v>3</v>
      </c>
      <c r="J91" t="str">
        <f t="shared" si="27"/>
        <v>IT</v>
      </c>
      <c r="K91" t="str">
        <f t="shared" si="28"/>
        <v>Manufacturing</v>
      </c>
      <c r="L91" t="str">
        <f>'Raw Data Copy'!D91</f>
        <v>Male</v>
      </c>
      <c r="M91" t="str">
        <f>'Raw Data Copy'!E91</f>
        <v>Caucasian</v>
      </c>
      <c r="N91">
        <f>VALUE(SUBSTITUTE('Raw Data Copy'!F91,CHAR(202),""))</f>
        <v>29</v>
      </c>
      <c r="O91" t="b">
        <f t="shared" si="29"/>
        <v>1</v>
      </c>
      <c r="P91">
        <f t="shared" si="30"/>
        <v>2</v>
      </c>
      <c r="Q91">
        <f t="shared" si="31"/>
        <v>57</v>
      </c>
      <c r="R91" t="str">
        <f>'Raw Data Copy'!G91</f>
        <v>12.10.2018</v>
      </c>
      <c r="S91">
        <f t="shared" si="32"/>
        <v>3</v>
      </c>
      <c r="T91">
        <f t="shared" si="33"/>
        <v>6</v>
      </c>
      <c r="U91" s="9">
        <f t="shared" si="34"/>
        <v>43444</v>
      </c>
      <c r="V91" s="9" t="str">
        <f t="shared" si="35"/>
        <v>December</v>
      </c>
      <c r="W91" s="9" t="str">
        <f t="shared" si="36"/>
        <v>2018</v>
      </c>
      <c r="X91" t="str">
        <f>DOLLAR('Raw Data Copy'!H91,0)</f>
        <v>$84,596</v>
      </c>
      <c r="Y91" s="6">
        <f>'Raw Data Copy'!I91</f>
        <v>0</v>
      </c>
      <c r="Z91" t="str">
        <f>'Raw Data Copy'!J91</f>
        <v>Miami, U.S.</v>
      </c>
      <c r="AA91">
        <f t="shared" si="37"/>
        <v>6</v>
      </c>
      <c r="AB91" t="str">
        <f t="shared" si="38"/>
        <v>Miami</v>
      </c>
      <c r="AC91" t="str">
        <f t="shared" si="39"/>
        <v>United States</v>
      </c>
      <c r="AE91">
        <f t="shared" si="40"/>
        <v>372</v>
      </c>
      <c r="AF91">
        <f t="shared" si="41"/>
        <v>546</v>
      </c>
    </row>
    <row r="92" spans="1:32" x14ac:dyDescent="0.2">
      <c r="A92" t="str">
        <f>TRIM(SUBSTITUTE(SUBSTITUTE('Raw Data Copy'!A92,"Ø","0"),"-",""))</f>
        <v>Jack Huynh E00440</v>
      </c>
      <c r="B92">
        <f t="shared" si="21"/>
        <v>5</v>
      </c>
      <c r="C92">
        <f t="shared" si="22"/>
        <v>11</v>
      </c>
      <c r="D92" t="str">
        <f t="shared" si="23"/>
        <v>E00440</v>
      </c>
      <c r="E92" t="str">
        <f t="shared" si="24"/>
        <v>Jack</v>
      </c>
      <c r="F92" t="str">
        <f t="shared" si="25"/>
        <v>Huynh</v>
      </c>
      <c r="G92" t="str">
        <f>SUBSTITUTE('Raw Data Copy'!B92,"S A", "Sr. A")</f>
        <v>Manager</v>
      </c>
      <c r="H92" t="str">
        <f>TRIM(SUBSTITUTE('Raw Data Copy'!C92,"/",""))</f>
        <v>Marketing Research &amp; Development</v>
      </c>
      <c r="I92">
        <f t="shared" si="26"/>
        <v>10</v>
      </c>
      <c r="J92" t="str">
        <f t="shared" si="27"/>
        <v>Marketing</v>
      </c>
      <c r="K92" t="str">
        <f t="shared" si="28"/>
        <v>Research &amp; Development</v>
      </c>
      <c r="L92" t="str">
        <f>'Raw Data Copy'!D92</f>
        <v>Male</v>
      </c>
      <c r="M92" t="str">
        <f>'Raw Data Copy'!E92</f>
        <v>Asian</v>
      </c>
      <c r="N92">
        <f>VALUE(SUBSTITUTE('Raw Data Copy'!F92,CHAR(202),""))</f>
        <v>27</v>
      </c>
      <c r="O92" t="b">
        <f t="shared" si="29"/>
        <v>1</v>
      </c>
      <c r="P92">
        <f t="shared" si="30"/>
        <v>2</v>
      </c>
      <c r="Q92">
        <f t="shared" si="31"/>
        <v>55</v>
      </c>
      <c r="R92" t="str">
        <f>'Raw Data Copy'!G92</f>
        <v>9.25.2018</v>
      </c>
      <c r="S92">
        <f t="shared" si="32"/>
        <v>2</v>
      </c>
      <c r="T92">
        <f t="shared" si="33"/>
        <v>5</v>
      </c>
      <c r="U92" s="9">
        <f t="shared" si="34"/>
        <v>43368</v>
      </c>
      <c r="V92" s="9" t="str">
        <f t="shared" si="35"/>
        <v>September</v>
      </c>
      <c r="W92" s="9" t="str">
        <f t="shared" si="36"/>
        <v>2018</v>
      </c>
      <c r="X92" t="str">
        <f>DOLLAR('Raw Data Copy'!H92,0)</f>
        <v>$114,441</v>
      </c>
      <c r="Y92" s="6">
        <f>'Raw Data Copy'!I92</f>
        <v>0.1</v>
      </c>
      <c r="Z92" t="str">
        <f>'Raw Data Copy'!J92</f>
        <v>Chongqing, China</v>
      </c>
      <c r="AA92">
        <f t="shared" si="37"/>
        <v>10</v>
      </c>
      <c r="AB92" t="str">
        <f t="shared" si="38"/>
        <v>Chongqing</v>
      </c>
      <c r="AC92" t="str">
        <f t="shared" si="39"/>
        <v>China</v>
      </c>
      <c r="AE92">
        <f t="shared" si="40"/>
        <v>489</v>
      </c>
      <c r="AF92">
        <f t="shared" si="41"/>
        <v>723</v>
      </c>
    </row>
    <row r="93" spans="1:32" x14ac:dyDescent="0.2">
      <c r="A93" t="str">
        <f>TRIM(SUBSTITUTE(SUBSTITUTE('Raw Data Copy'!A93,"Ø","0"),"-",""))</f>
        <v>Everly Chow E00595</v>
      </c>
      <c r="B93">
        <f t="shared" si="21"/>
        <v>7</v>
      </c>
      <c r="C93">
        <f t="shared" si="22"/>
        <v>12</v>
      </c>
      <c r="D93" t="str">
        <f t="shared" si="23"/>
        <v>E00595</v>
      </c>
      <c r="E93" t="str">
        <f t="shared" si="24"/>
        <v>Everly</v>
      </c>
      <c r="F93" t="str">
        <f t="shared" si="25"/>
        <v>Chow</v>
      </c>
      <c r="G93" t="str">
        <f>SUBSTITUTE('Raw Data Copy'!B93,"S A", "Sr. A")</f>
        <v>Sr. Manger</v>
      </c>
      <c r="H93" t="str">
        <f>TRIM(SUBSTITUTE('Raw Data Copy'!C93,"/",""))</f>
        <v>Finance Speciality Products</v>
      </c>
      <c r="I93">
        <f t="shared" si="26"/>
        <v>8</v>
      </c>
      <c r="J93" t="str">
        <f t="shared" si="27"/>
        <v>Finance</v>
      </c>
      <c r="K93" t="str">
        <f t="shared" si="28"/>
        <v>Speciality Products</v>
      </c>
      <c r="L93" t="str">
        <f>'Raw Data Copy'!D93</f>
        <v>Female</v>
      </c>
      <c r="M93" t="str">
        <f>'Raw Data Copy'!E93</f>
        <v>Asian</v>
      </c>
      <c r="N93">
        <f>VALUE(SUBSTITUTE('Raw Data Copy'!F93,CHAR(202),""))</f>
        <v>33</v>
      </c>
      <c r="O93" t="b">
        <f t="shared" si="29"/>
        <v>1</v>
      </c>
      <c r="P93">
        <f t="shared" si="30"/>
        <v>2</v>
      </c>
      <c r="Q93">
        <f t="shared" si="31"/>
        <v>51</v>
      </c>
      <c r="R93" t="str">
        <f>'Raw Data Copy'!G93</f>
        <v>4.21.2018</v>
      </c>
      <c r="S93">
        <f t="shared" si="32"/>
        <v>2</v>
      </c>
      <c r="T93">
        <f t="shared" si="33"/>
        <v>5</v>
      </c>
      <c r="U93" s="9">
        <f t="shared" si="34"/>
        <v>43211</v>
      </c>
      <c r="V93" s="9" t="str">
        <f t="shared" si="35"/>
        <v>April</v>
      </c>
      <c r="W93" s="9" t="str">
        <f t="shared" si="36"/>
        <v>2018</v>
      </c>
      <c r="X93" t="str">
        <f>DOLLAR('Raw Data Copy'!H93,0)</f>
        <v>$140,402</v>
      </c>
      <c r="Y93" s="6">
        <f>'Raw Data Copy'!I93</f>
        <v>0.15</v>
      </c>
      <c r="Z93" t="str">
        <f>'Raw Data Copy'!J93</f>
        <v>Beijing, China</v>
      </c>
      <c r="AA93">
        <f t="shared" si="37"/>
        <v>8</v>
      </c>
      <c r="AB93" t="str">
        <f t="shared" si="38"/>
        <v>Beijing</v>
      </c>
      <c r="AC93" t="str">
        <f t="shared" si="39"/>
        <v>China</v>
      </c>
      <c r="AE93">
        <f t="shared" si="40"/>
        <v>352</v>
      </c>
      <c r="AF93">
        <f t="shared" si="41"/>
        <v>828</v>
      </c>
    </row>
    <row r="94" spans="1:32" x14ac:dyDescent="0.2">
      <c r="A94" t="str">
        <f>TRIM(SUBSTITUTE(SUBSTITUTE('Raw Data Copy'!A94,"Ø","0"),"-",""))</f>
        <v>Amelia Salazar E00972</v>
      </c>
      <c r="B94">
        <f t="shared" si="21"/>
        <v>7</v>
      </c>
      <c r="C94">
        <f t="shared" si="22"/>
        <v>15</v>
      </c>
      <c r="D94" t="str">
        <f t="shared" si="23"/>
        <v>E00972</v>
      </c>
      <c r="E94" t="str">
        <f t="shared" si="24"/>
        <v>Amelia</v>
      </c>
      <c r="F94" t="str">
        <f t="shared" si="25"/>
        <v>Salazar</v>
      </c>
      <c r="G94" t="str">
        <f>SUBSTITUTE('Raw Data Copy'!B94,"S A", "Sr. A")</f>
        <v>Analyst II</v>
      </c>
      <c r="H94" t="str">
        <f>TRIM(SUBSTITUTE('Raw Data Copy'!C94,"/",""))</f>
        <v>Finance Corporate</v>
      </c>
      <c r="I94">
        <f t="shared" si="26"/>
        <v>8</v>
      </c>
      <c r="J94" t="str">
        <f t="shared" si="27"/>
        <v>Finance</v>
      </c>
      <c r="K94" t="str">
        <f t="shared" si="28"/>
        <v>Corporate</v>
      </c>
      <c r="L94" t="str">
        <f>'Raw Data Copy'!D94</f>
        <v>Female</v>
      </c>
      <c r="M94" t="str">
        <f>'Raw Data Copy'!E94</f>
        <v>Latino</v>
      </c>
      <c r="N94">
        <f>VALUE(SUBSTITUTE('Raw Data Copy'!F94,CHAR(202),""))</f>
        <v>26</v>
      </c>
      <c r="O94" t="b">
        <f t="shared" si="29"/>
        <v>1</v>
      </c>
      <c r="P94">
        <f t="shared" si="30"/>
        <v>2</v>
      </c>
      <c r="Q94">
        <f t="shared" si="31"/>
        <v>54</v>
      </c>
      <c r="R94" t="str">
        <f>'Raw Data Copy'!G94</f>
        <v>4.23.2019</v>
      </c>
      <c r="S94">
        <f t="shared" si="32"/>
        <v>2</v>
      </c>
      <c r="T94">
        <f t="shared" si="33"/>
        <v>5</v>
      </c>
      <c r="U94" s="9">
        <f t="shared" si="34"/>
        <v>43578</v>
      </c>
      <c r="V94" s="9" t="str">
        <f t="shared" si="35"/>
        <v>April</v>
      </c>
      <c r="W94" s="9" t="str">
        <f t="shared" si="36"/>
        <v>2019</v>
      </c>
      <c r="X94" t="str">
        <f>DOLLAR('Raw Data Copy'!H94,0)</f>
        <v>$59,817</v>
      </c>
      <c r="Y94" s="6">
        <f>'Raw Data Copy'!I94</f>
        <v>0</v>
      </c>
      <c r="Z94" t="str">
        <f>'Raw Data Copy'!J94</f>
        <v>Sao Paulo, Brazil</v>
      </c>
      <c r="AA94">
        <f t="shared" si="37"/>
        <v>10</v>
      </c>
      <c r="AB94" t="str">
        <f t="shared" si="38"/>
        <v>Sao Paulo</v>
      </c>
      <c r="AC94" t="str">
        <f t="shared" si="39"/>
        <v>Brazil</v>
      </c>
      <c r="AE94">
        <f t="shared" si="40"/>
        <v>51</v>
      </c>
      <c r="AF94">
        <f t="shared" si="41"/>
        <v>994</v>
      </c>
    </row>
    <row r="95" spans="1:32" x14ac:dyDescent="0.2">
      <c r="A95" t="str">
        <f>TRIM(SUBSTITUTE(SUBSTITUTE('Raw Data Copy'!A95,"Ø","0"),"-",""))</f>
        <v>Xavier Zheng E04562</v>
      </c>
      <c r="B95">
        <f t="shared" si="21"/>
        <v>7</v>
      </c>
      <c r="C95">
        <f t="shared" si="22"/>
        <v>13</v>
      </c>
      <c r="D95" t="str">
        <f t="shared" si="23"/>
        <v>E04562</v>
      </c>
      <c r="E95" t="str">
        <f t="shared" si="24"/>
        <v>Xavier</v>
      </c>
      <c r="F95" t="str">
        <f t="shared" si="25"/>
        <v>Zheng</v>
      </c>
      <c r="G95" t="str">
        <f>SUBSTITUTE('Raw Data Copy'!B95,"S A", "Sr. A")</f>
        <v>Account Representative</v>
      </c>
      <c r="H95" t="str">
        <f>TRIM(SUBSTITUTE('Raw Data Copy'!C95,"/",""))</f>
        <v>Sales Manufacturing</v>
      </c>
      <c r="I95">
        <f t="shared" si="26"/>
        <v>6</v>
      </c>
      <c r="J95" t="str">
        <f t="shared" si="27"/>
        <v>Sales</v>
      </c>
      <c r="K95" t="str">
        <f t="shared" si="28"/>
        <v>Manufacturing</v>
      </c>
      <c r="L95" t="str">
        <f>'Raw Data Copy'!D95</f>
        <v>Male</v>
      </c>
      <c r="M95" t="str">
        <f>'Raw Data Copy'!E95</f>
        <v>Asian</v>
      </c>
      <c r="N95">
        <f>VALUE(SUBSTITUTE('Raw Data Copy'!F95,CHAR(202),""))</f>
        <v>31</v>
      </c>
      <c r="O95" t="b">
        <f t="shared" si="29"/>
        <v>1</v>
      </c>
      <c r="P95">
        <f t="shared" si="30"/>
        <v>2</v>
      </c>
      <c r="Q95">
        <f t="shared" si="31"/>
        <v>49</v>
      </c>
      <c r="R95" t="str">
        <f>'Raw Data Copy'!G95</f>
        <v>7.22.2017</v>
      </c>
      <c r="S95">
        <f t="shared" si="32"/>
        <v>2</v>
      </c>
      <c r="T95">
        <f t="shared" si="33"/>
        <v>5</v>
      </c>
      <c r="U95" s="9">
        <f t="shared" si="34"/>
        <v>42938</v>
      </c>
      <c r="V95" s="9" t="str">
        <f t="shared" si="35"/>
        <v>July</v>
      </c>
      <c r="W95" s="9" t="str">
        <f t="shared" si="36"/>
        <v>2017</v>
      </c>
      <c r="X95" t="str">
        <f>DOLLAR('Raw Data Copy'!H95,0)</f>
        <v>$55,854</v>
      </c>
      <c r="Y95" s="6">
        <f>'Raw Data Copy'!I95</f>
        <v>0</v>
      </c>
      <c r="Z95" t="str">
        <f>'Raw Data Copy'!J95</f>
        <v>Austin, U.S.</v>
      </c>
      <c r="AA95">
        <f t="shared" si="37"/>
        <v>7</v>
      </c>
      <c r="AB95" t="str">
        <f t="shared" si="38"/>
        <v>Austin</v>
      </c>
      <c r="AC95" t="str">
        <f t="shared" si="39"/>
        <v>United States</v>
      </c>
      <c r="AE95">
        <f t="shared" si="40"/>
        <v>994</v>
      </c>
      <c r="AF95">
        <f t="shared" si="41"/>
        <v>272</v>
      </c>
    </row>
    <row r="96" spans="1:32" x14ac:dyDescent="0.2">
      <c r="A96" t="str">
        <f>TRIM(SUBSTITUTE(SUBSTITUTE('Raw Data Copy'!A96,"Ø","0"),"-",""))</f>
        <v>Matthew Chau E02802</v>
      </c>
      <c r="B96">
        <f t="shared" si="21"/>
        <v>8</v>
      </c>
      <c r="C96">
        <f t="shared" si="22"/>
        <v>13</v>
      </c>
      <c r="D96" t="str">
        <f t="shared" si="23"/>
        <v>E02802</v>
      </c>
      <c r="E96" t="str">
        <f t="shared" si="24"/>
        <v>Matthew</v>
      </c>
      <c r="F96" t="str">
        <f t="shared" si="25"/>
        <v>Chau</v>
      </c>
      <c r="G96" t="str">
        <f>SUBSTITUTE('Raw Data Copy'!B96,"S A", "Sr. A")</f>
        <v>Sr. Business Partner</v>
      </c>
      <c r="H96" t="str">
        <f>TRIM(SUBSTITUTE('Raw Data Copy'!C96,"/",""))</f>
        <v>Human Resources Research &amp; Development</v>
      </c>
      <c r="I96">
        <f t="shared" si="26"/>
        <v>6</v>
      </c>
      <c r="J96" t="str">
        <f t="shared" si="27"/>
        <v>Human</v>
      </c>
      <c r="K96" t="str">
        <f t="shared" si="28"/>
        <v>Resources Research &amp; Development</v>
      </c>
      <c r="L96" t="str">
        <f>'Raw Data Copy'!D96</f>
        <v>Male</v>
      </c>
      <c r="M96" t="str">
        <f>'Raw Data Copy'!E96</f>
        <v>Asian</v>
      </c>
      <c r="N96">
        <f>VALUE(SUBSTITUTE('Raw Data Copy'!F96,CHAR(202),""))</f>
        <v>53</v>
      </c>
      <c r="O96" t="b">
        <f t="shared" si="29"/>
        <v>1</v>
      </c>
      <c r="P96">
        <f t="shared" si="30"/>
        <v>2</v>
      </c>
      <c r="Q96">
        <f t="shared" si="31"/>
        <v>51</v>
      </c>
      <c r="R96" t="str">
        <f>'Raw Data Copy'!G96</f>
        <v>11.16.2002</v>
      </c>
      <c r="S96">
        <f t="shared" si="32"/>
        <v>3</v>
      </c>
      <c r="T96">
        <f t="shared" si="33"/>
        <v>6</v>
      </c>
      <c r="U96" s="9">
        <f t="shared" si="34"/>
        <v>37576</v>
      </c>
      <c r="V96" s="9" t="str">
        <f t="shared" si="35"/>
        <v>November</v>
      </c>
      <c r="W96" s="9" t="str">
        <f t="shared" si="36"/>
        <v>2002</v>
      </c>
      <c r="X96" t="str">
        <f>DOLLAR('Raw Data Copy'!H96,0)</f>
        <v>$95,998</v>
      </c>
      <c r="Y96" s="6">
        <f>'Raw Data Copy'!I96</f>
        <v>0</v>
      </c>
      <c r="Z96" t="str">
        <f>'Raw Data Copy'!J96</f>
        <v>Seattle, U.S.</v>
      </c>
      <c r="AA96">
        <f t="shared" si="37"/>
        <v>8</v>
      </c>
      <c r="AB96" t="str">
        <f t="shared" si="38"/>
        <v>Seattle</v>
      </c>
      <c r="AC96" t="str">
        <f t="shared" si="39"/>
        <v>United States</v>
      </c>
      <c r="AE96">
        <f t="shared" si="40"/>
        <v>727</v>
      </c>
      <c r="AF96">
        <f t="shared" si="41"/>
        <v>68</v>
      </c>
    </row>
    <row r="97" spans="1:32" x14ac:dyDescent="0.2">
      <c r="A97" t="str">
        <f>TRIM(SUBSTITUTE(SUBSTITUTE('Raw Data Copy'!A97,"Ø","0"),"-",""))</f>
        <v>Mia Cheng E01427</v>
      </c>
      <c r="B97">
        <f t="shared" si="21"/>
        <v>4</v>
      </c>
      <c r="C97">
        <f t="shared" si="22"/>
        <v>10</v>
      </c>
      <c r="D97" t="str">
        <f t="shared" si="23"/>
        <v>E01427</v>
      </c>
      <c r="E97" t="str">
        <f t="shared" si="24"/>
        <v>Mia</v>
      </c>
      <c r="F97" t="str">
        <f t="shared" si="25"/>
        <v>Cheng</v>
      </c>
      <c r="G97" t="str">
        <f>SUBSTITUTE('Raw Data Copy'!B97,"S A", "Sr. A")</f>
        <v>Sr. Manger</v>
      </c>
      <c r="H97" t="str">
        <f>TRIM(SUBSTITUTE('Raw Data Copy'!C97,"/",""))</f>
        <v>Sales Manufacturing</v>
      </c>
      <c r="I97">
        <f t="shared" si="26"/>
        <v>6</v>
      </c>
      <c r="J97" t="str">
        <f t="shared" si="27"/>
        <v>Sales</v>
      </c>
      <c r="K97" t="str">
        <f t="shared" si="28"/>
        <v>Manufacturing</v>
      </c>
      <c r="L97" t="str">
        <f>'Raw Data Copy'!D97</f>
        <v>Female</v>
      </c>
      <c r="M97" t="str">
        <f>'Raw Data Copy'!E97</f>
        <v>Asian</v>
      </c>
      <c r="N97">
        <f>VALUE(SUBSTITUTE('Raw Data Copy'!F97,CHAR(202),""))</f>
        <v>34</v>
      </c>
      <c r="O97" t="b">
        <f t="shared" si="29"/>
        <v>1</v>
      </c>
      <c r="P97">
        <f t="shared" si="30"/>
        <v>2</v>
      </c>
      <c r="Q97">
        <f t="shared" si="31"/>
        <v>52</v>
      </c>
      <c r="R97" t="str">
        <f>'Raw Data Copy'!G97</f>
        <v>4.22.2015</v>
      </c>
      <c r="S97">
        <f t="shared" si="32"/>
        <v>2</v>
      </c>
      <c r="T97">
        <f t="shared" si="33"/>
        <v>5</v>
      </c>
      <c r="U97" s="9">
        <f t="shared" si="34"/>
        <v>42116</v>
      </c>
      <c r="V97" s="9" t="str">
        <f t="shared" si="35"/>
        <v>April</v>
      </c>
      <c r="W97" s="9" t="str">
        <f t="shared" si="36"/>
        <v>2015</v>
      </c>
      <c r="X97" t="str">
        <f>DOLLAR('Raw Data Copy'!H97,0)</f>
        <v>$154,941</v>
      </c>
      <c r="Y97" s="6">
        <f>'Raw Data Copy'!I97</f>
        <v>0.13</v>
      </c>
      <c r="Z97" t="str">
        <f>'Raw Data Copy'!J97</f>
        <v>Phoenix, U.S.</v>
      </c>
      <c r="AA97">
        <f t="shared" si="37"/>
        <v>8</v>
      </c>
      <c r="AB97" t="str">
        <f t="shared" si="38"/>
        <v>Phoenix</v>
      </c>
      <c r="AC97" t="str">
        <f t="shared" si="39"/>
        <v>United States</v>
      </c>
      <c r="AE97">
        <f t="shared" si="40"/>
        <v>743</v>
      </c>
      <c r="AF97">
        <f t="shared" si="41"/>
        <v>108</v>
      </c>
    </row>
    <row r="98" spans="1:32" x14ac:dyDescent="0.2">
      <c r="A98" t="str">
        <f>TRIM(SUBSTITUTE(SUBSTITUTE('Raw Data Copy'!A98,"Ø","0"),"-",""))</f>
        <v>Rylee Yu E04568</v>
      </c>
      <c r="B98">
        <f t="shared" si="21"/>
        <v>6</v>
      </c>
      <c r="C98">
        <f t="shared" si="22"/>
        <v>9</v>
      </c>
      <c r="D98" t="str">
        <f t="shared" si="23"/>
        <v>E04568</v>
      </c>
      <c r="E98" t="str">
        <f t="shared" si="24"/>
        <v>Rylee</v>
      </c>
      <c r="F98" t="str">
        <f t="shared" si="25"/>
        <v>Yu</v>
      </c>
      <c r="G98" t="str">
        <f>SUBSTITUTE('Raw Data Copy'!B98,"S A", "Sr. A")</f>
        <v>Vice President</v>
      </c>
      <c r="H98" t="str">
        <f>TRIM(SUBSTITUTE('Raw Data Copy'!C98,"/",""))</f>
        <v>Finance Speciality Products</v>
      </c>
      <c r="I98">
        <f t="shared" si="26"/>
        <v>8</v>
      </c>
      <c r="J98" t="str">
        <f t="shared" si="27"/>
        <v>Finance</v>
      </c>
      <c r="K98" t="str">
        <f t="shared" si="28"/>
        <v>Speciality Products</v>
      </c>
      <c r="L98" t="str">
        <f>'Raw Data Copy'!D98</f>
        <v>Female</v>
      </c>
      <c r="M98" t="str">
        <f>'Raw Data Copy'!E98</f>
        <v>Asian</v>
      </c>
      <c r="N98">
        <f>VALUE(SUBSTITUTE('Raw Data Copy'!F98,CHAR(202),""))</f>
        <v>54</v>
      </c>
      <c r="O98" t="b">
        <f t="shared" si="29"/>
        <v>1</v>
      </c>
      <c r="P98">
        <f t="shared" si="30"/>
        <v>2</v>
      </c>
      <c r="Q98">
        <f t="shared" si="31"/>
        <v>52</v>
      </c>
      <c r="R98" t="str">
        <f>'Raw Data Copy'!G98</f>
        <v>7.10.2011</v>
      </c>
      <c r="S98">
        <f t="shared" si="32"/>
        <v>2</v>
      </c>
      <c r="T98">
        <f t="shared" si="33"/>
        <v>5</v>
      </c>
      <c r="U98" s="9">
        <f t="shared" si="34"/>
        <v>40734</v>
      </c>
      <c r="V98" s="9" t="str">
        <f t="shared" si="35"/>
        <v>July</v>
      </c>
      <c r="W98" s="9" t="str">
        <f t="shared" si="36"/>
        <v>2011</v>
      </c>
      <c r="X98" t="str">
        <f>DOLLAR('Raw Data Copy'!H98,0)</f>
        <v>$247,022</v>
      </c>
      <c r="Y98" s="6">
        <f>'Raw Data Copy'!I98</f>
        <v>0.3</v>
      </c>
      <c r="Z98" t="str">
        <f>'Raw Data Copy'!J98</f>
        <v>Beijing, China</v>
      </c>
      <c r="AA98">
        <f t="shared" si="37"/>
        <v>8</v>
      </c>
      <c r="AB98" t="str">
        <f t="shared" si="38"/>
        <v>Beijing</v>
      </c>
      <c r="AC98" t="str">
        <f t="shared" si="39"/>
        <v>China</v>
      </c>
      <c r="AE98">
        <f t="shared" si="40"/>
        <v>883</v>
      </c>
      <c r="AF98">
        <f t="shared" si="41"/>
        <v>890</v>
      </c>
    </row>
    <row r="99" spans="1:32" x14ac:dyDescent="0.2">
      <c r="A99" t="str">
        <f>TRIM(SUBSTITUTE(SUBSTITUTE('Raw Data Copy'!A99,"Ø","0"),"-",""))</f>
        <v>Zoe Romero E04931</v>
      </c>
      <c r="B99">
        <f t="shared" si="21"/>
        <v>4</v>
      </c>
      <c r="C99">
        <f t="shared" si="22"/>
        <v>11</v>
      </c>
      <c r="D99" t="str">
        <f t="shared" si="23"/>
        <v>E04931</v>
      </c>
      <c r="E99" t="str">
        <f t="shared" si="24"/>
        <v>Zoe</v>
      </c>
      <c r="F99" t="str">
        <f t="shared" si="25"/>
        <v>Romero</v>
      </c>
      <c r="G99" t="str">
        <f>SUBSTITUTE('Raw Data Copy'!B99,"S A", "Sr. A")</f>
        <v>Network Architect</v>
      </c>
      <c r="H99" t="str">
        <f>TRIM(SUBSTITUTE('Raw Data Copy'!C99,"/",""))</f>
        <v>IT Manufacturing</v>
      </c>
      <c r="I99">
        <f t="shared" si="26"/>
        <v>3</v>
      </c>
      <c r="J99" t="str">
        <f t="shared" si="27"/>
        <v>IT</v>
      </c>
      <c r="K99" t="str">
        <f t="shared" si="28"/>
        <v>Manufacturing</v>
      </c>
      <c r="L99" t="str">
        <f>'Raw Data Copy'!D99</f>
        <v>Female</v>
      </c>
      <c r="M99" t="str">
        <f>'Raw Data Copy'!E99</f>
        <v>Latino</v>
      </c>
      <c r="N99">
        <f>VALUE(SUBSTITUTE('Raw Data Copy'!F99,CHAR(202),""))</f>
        <v>32</v>
      </c>
      <c r="O99" t="b">
        <f t="shared" si="29"/>
        <v>1</v>
      </c>
      <c r="P99">
        <f t="shared" si="30"/>
        <v>2</v>
      </c>
      <c r="Q99">
        <f t="shared" si="31"/>
        <v>50</v>
      </c>
      <c r="R99" t="str">
        <f>'Raw Data Copy'!G99</f>
        <v>10.5.2021</v>
      </c>
      <c r="S99">
        <f t="shared" si="32"/>
        <v>3</v>
      </c>
      <c r="T99">
        <f t="shared" si="33"/>
        <v>5</v>
      </c>
      <c r="U99" s="9">
        <f t="shared" si="34"/>
        <v>44474</v>
      </c>
      <c r="V99" s="9" t="str">
        <f t="shared" si="35"/>
        <v>October</v>
      </c>
      <c r="W99" s="9" t="str">
        <f t="shared" si="36"/>
        <v>2021</v>
      </c>
      <c r="X99" t="str">
        <f>DOLLAR('Raw Data Copy'!H99,0)</f>
        <v>$88,072</v>
      </c>
      <c r="Y99" s="6">
        <f>'Raw Data Copy'!I99</f>
        <v>0</v>
      </c>
      <c r="Z99" t="str">
        <f>'Raw Data Copy'!J99</f>
        <v>Sao Paulo, Brazil</v>
      </c>
      <c r="AA99">
        <f t="shared" si="37"/>
        <v>10</v>
      </c>
      <c r="AB99" t="str">
        <f t="shared" si="38"/>
        <v>Sao Paulo</v>
      </c>
      <c r="AC99" t="str">
        <f t="shared" si="39"/>
        <v>Brazil</v>
      </c>
      <c r="AE99">
        <f t="shared" si="40"/>
        <v>997</v>
      </c>
      <c r="AF99">
        <f t="shared" si="41"/>
        <v>395</v>
      </c>
    </row>
    <row r="100" spans="1:32" x14ac:dyDescent="0.2">
      <c r="A100" t="str">
        <f>TRIM(SUBSTITUTE(SUBSTITUTE('Raw Data Copy'!A100,"Ø","0"),"-",""))</f>
        <v>Nolan Bui E00443</v>
      </c>
      <c r="B100">
        <f t="shared" si="21"/>
        <v>6</v>
      </c>
      <c r="C100">
        <f t="shared" si="22"/>
        <v>10</v>
      </c>
      <c r="D100" t="str">
        <f t="shared" si="23"/>
        <v>E00443</v>
      </c>
      <c r="E100" t="str">
        <f t="shared" si="24"/>
        <v>Nolan</v>
      </c>
      <c r="F100" t="str">
        <f t="shared" si="25"/>
        <v>Bui</v>
      </c>
      <c r="G100" t="str">
        <f>SUBSTITUTE('Raw Data Copy'!B100,"S A", "Sr. A")</f>
        <v>Computer Systems Manager</v>
      </c>
      <c r="H100" t="str">
        <f>TRIM(SUBSTITUTE('Raw Data Copy'!C100,"/",""))</f>
        <v>IT Research &amp; Development</v>
      </c>
      <c r="I100">
        <f t="shared" si="26"/>
        <v>3</v>
      </c>
      <c r="J100" t="str">
        <f t="shared" si="27"/>
        <v>IT</v>
      </c>
      <c r="K100" t="str">
        <f t="shared" si="28"/>
        <v>Research &amp; Development</v>
      </c>
      <c r="L100" t="str">
        <f>'Raw Data Copy'!D100</f>
        <v>Male</v>
      </c>
      <c r="M100" t="str">
        <f>'Raw Data Copy'!E100</f>
        <v>Asian</v>
      </c>
      <c r="N100">
        <f>VALUE(SUBSTITUTE('Raw Data Copy'!F100,CHAR(202),""))</f>
        <v>28</v>
      </c>
      <c r="O100" t="b">
        <f t="shared" si="29"/>
        <v>1</v>
      </c>
      <c r="P100">
        <f t="shared" si="30"/>
        <v>2</v>
      </c>
      <c r="Q100">
        <f t="shared" si="31"/>
        <v>56</v>
      </c>
      <c r="R100" t="str">
        <f>'Raw Data Copy'!G100</f>
        <v>5.26.2020</v>
      </c>
      <c r="S100">
        <f t="shared" si="32"/>
        <v>2</v>
      </c>
      <c r="T100">
        <f t="shared" si="33"/>
        <v>5</v>
      </c>
      <c r="U100" s="9">
        <f t="shared" si="34"/>
        <v>43977</v>
      </c>
      <c r="V100" s="9" t="str">
        <f t="shared" si="35"/>
        <v>May</v>
      </c>
      <c r="W100" s="9" t="str">
        <f t="shared" si="36"/>
        <v>2020</v>
      </c>
      <c r="X100" t="str">
        <f>DOLLAR('Raw Data Copy'!H100,0)</f>
        <v>$67,925</v>
      </c>
      <c r="Y100" s="6">
        <f>'Raw Data Copy'!I100</f>
        <v>0.08</v>
      </c>
      <c r="Z100" t="str">
        <f>'Raw Data Copy'!J100</f>
        <v>Shanghai, China</v>
      </c>
      <c r="AA100">
        <f t="shared" si="37"/>
        <v>9</v>
      </c>
      <c r="AB100" t="str">
        <f t="shared" si="38"/>
        <v>Shanghai</v>
      </c>
      <c r="AC100" t="str">
        <f t="shared" si="39"/>
        <v>China</v>
      </c>
      <c r="AE100">
        <f t="shared" si="40"/>
        <v>793</v>
      </c>
      <c r="AF100">
        <f t="shared" si="41"/>
        <v>846</v>
      </c>
    </row>
    <row r="101" spans="1:32" x14ac:dyDescent="0.2">
      <c r="A101" t="str">
        <f>TRIM(SUBSTITUTE(SUBSTITUTE('Raw Data Copy'!A101,"Ø","0"),"-",""))</f>
        <v>Nevaeh Jones E03890</v>
      </c>
      <c r="B101">
        <f t="shared" si="21"/>
        <v>7</v>
      </c>
      <c r="C101">
        <f t="shared" si="22"/>
        <v>13</v>
      </c>
      <c r="D101" t="str">
        <f t="shared" si="23"/>
        <v>E03890</v>
      </c>
      <c r="E101" t="str">
        <f t="shared" si="24"/>
        <v>Nevaeh</v>
      </c>
      <c r="F101" t="str">
        <f t="shared" si="25"/>
        <v>Jones</v>
      </c>
      <c r="G101" t="str">
        <f>SUBSTITUTE('Raw Data Copy'!B101,"S A", "Sr. A")</f>
        <v>Vice President</v>
      </c>
      <c r="H101" t="str">
        <f>TRIM(SUBSTITUTE('Raw Data Copy'!C101,"/",""))</f>
        <v>Sales Manufacturing</v>
      </c>
      <c r="I101">
        <f t="shared" si="26"/>
        <v>6</v>
      </c>
      <c r="J101" t="str">
        <f t="shared" si="27"/>
        <v>Sales</v>
      </c>
      <c r="K101" t="str">
        <f t="shared" si="28"/>
        <v>Manufacturing</v>
      </c>
      <c r="L101" t="str">
        <f>'Raw Data Copy'!D101</f>
        <v>Female</v>
      </c>
      <c r="M101" t="str">
        <f>'Raw Data Copy'!E101</f>
        <v>Caucasian</v>
      </c>
      <c r="N101">
        <f>VALUE(SUBSTITUTE('Raw Data Copy'!F101,CHAR(202),""))</f>
        <v>31</v>
      </c>
      <c r="O101" t="b">
        <f t="shared" si="29"/>
        <v>1</v>
      </c>
      <c r="P101">
        <f t="shared" si="30"/>
        <v>2</v>
      </c>
      <c r="Q101">
        <f t="shared" si="31"/>
        <v>49</v>
      </c>
      <c r="R101" t="str">
        <f>'Raw Data Copy'!G101</f>
        <v>8.20.2020</v>
      </c>
      <c r="S101">
        <f t="shared" si="32"/>
        <v>2</v>
      </c>
      <c r="T101">
        <f t="shared" si="33"/>
        <v>5</v>
      </c>
      <c r="U101" s="9">
        <f t="shared" si="34"/>
        <v>44063</v>
      </c>
      <c r="V101" s="9" t="str">
        <f t="shared" si="35"/>
        <v>August</v>
      </c>
      <c r="W101" s="9" t="str">
        <f t="shared" si="36"/>
        <v>2020</v>
      </c>
      <c r="X101" t="str">
        <f>DOLLAR('Raw Data Copy'!H101,0)</f>
        <v>$219,693</v>
      </c>
      <c r="Y101" s="6">
        <f>'Raw Data Copy'!I101</f>
        <v>0.3</v>
      </c>
      <c r="Z101" t="str">
        <f>'Raw Data Copy'!J101</f>
        <v>Austin, U.S.</v>
      </c>
      <c r="AA101">
        <f t="shared" si="37"/>
        <v>7</v>
      </c>
      <c r="AB101" t="str">
        <f t="shared" si="38"/>
        <v>Austin</v>
      </c>
      <c r="AC101" t="str">
        <f t="shared" si="39"/>
        <v>United States</v>
      </c>
      <c r="AE101">
        <f t="shared" si="40"/>
        <v>784</v>
      </c>
      <c r="AF101">
        <f t="shared" si="41"/>
        <v>984</v>
      </c>
    </row>
    <row r="102" spans="1:32" x14ac:dyDescent="0.2">
      <c r="A102" t="str">
        <f>TRIM(SUBSTITUTE(SUBSTITUTE('Raw Data Copy'!A102,"Ø","0"),"-",""))</f>
        <v>Samantha Adams E01194</v>
      </c>
      <c r="B102">
        <f t="shared" si="21"/>
        <v>9</v>
      </c>
      <c r="C102">
        <f t="shared" si="22"/>
        <v>15</v>
      </c>
      <c r="D102" t="str">
        <f t="shared" si="23"/>
        <v>E01194</v>
      </c>
      <c r="E102" t="str">
        <f t="shared" si="24"/>
        <v>Samantha</v>
      </c>
      <c r="F102" t="str">
        <f t="shared" si="25"/>
        <v>Adams</v>
      </c>
      <c r="G102" t="str">
        <f>SUBSTITUTE('Raw Data Copy'!B102,"S A", "Sr. A")</f>
        <v>Test Engineer</v>
      </c>
      <c r="H102" t="str">
        <f>TRIM(SUBSTITUTE('Raw Data Copy'!C102,"/",""))</f>
        <v>Engineering Research &amp; Development</v>
      </c>
      <c r="I102">
        <f t="shared" si="26"/>
        <v>12</v>
      </c>
      <c r="J102" t="str">
        <f t="shared" si="27"/>
        <v>Engineering</v>
      </c>
      <c r="K102" t="str">
        <f t="shared" si="28"/>
        <v>Research &amp; Development</v>
      </c>
      <c r="L102" t="str">
        <f>'Raw Data Copy'!D102</f>
        <v>Female</v>
      </c>
      <c r="M102" t="str">
        <f>'Raw Data Copy'!E102</f>
        <v>Caucasian</v>
      </c>
      <c r="N102">
        <f>VALUE(SUBSTITUTE('Raw Data Copy'!F102,CHAR(202),""))</f>
        <v>45</v>
      </c>
      <c r="O102" t="b">
        <f t="shared" si="29"/>
        <v>1</v>
      </c>
      <c r="P102">
        <f t="shared" si="30"/>
        <v>2</v>
      </c>
      <c r="Q102">
        <f t="shared" si="31"/>
        <v>53</v>
      </c>
      <c r="R102" t="str">
        <f>'Raw Data Copy'!G102</f>
        <v>4.22.2013</v>
      </c>
      <c r="S102">
        <f t="shared" si="32"/>
        <v>2</v>
      </c>
      <c r="T102">
        <f t="shared" si="33"/>
        <v>5</v>
      </c>
      <c r="U102" s="9">
        <f t="shared" si="34"/>
        <v>41386</v>
      </c>
      <c r="V102" s="9" t="str">
        <f t="shared" si="35"/>
        <v>April</v>
      </c>
      <c r="W102" s="9" t="str">
        <f t="shared" si="36"/>
        <v>2013</v>
      </c>
      <c r="X102" t="str">
        <f>DOLLAR('Raw Data Copy'!H102,0)</f>
        <v>$61,773</v>
      </c>
      <c r="Y102" s="6">
        <f>'Raw Data Copy'!I102</f>
        <v>0</v>
      </c>
      <c r="Z102" t="str">
        <f>'Raw Data Copy'!J102</f>
        <v>Seattle, U.S.</v>
      </c>
      <c r="AA102">
        <f t="shared" si="37"/>
        <v>8</v>
      </c>
      <c r="AB102" t="str">
        <f t="shared" si="38"/>
        <v>Seattle</v>
      </c>
      <c r="AC102" t="str">
        <f t="shared" si="39"/>
        <v>United States</v>
      </c>
      <c r="AE102">
        <f t="shared" si="40"/>
        <v>887</v>
      </c>
      <c r="AF102">
        <f t="shared" si="41"/>
        <v>5</v>
      </c>
    </row>
    <row r="103" spans="1:32" x14ac:dyDescent="0.2">
      <c r="A103" t="str">
        <f>TRIM(SUBSTITUTE(SUBSTITUTE('Raw Data Copy'!A103,"Ø","0"),"-",""))</f>
        <v>Madeline Shin E02875</v>
      </c>
      <c r="B103">
        <f t="shared" si="21"/>
        <v>9</v>
      </c>
      <c r="C103">
        <f t="shared" si="22"/>
        <v>14</v>
      </c>
      <c r="D103" t="str">
        <f t="shared" si="23"/>
        <v>E02875</v>
      </c>
      <c r="E103" t="str">
        <f t="shared" si="24"/>
        <v>Madeline</v>
      </c>
      <c r="F103" t="str">
        <f t="shared" si="25"/>
        <v>Shin</v>
      </c>
      <c r="G103" t="str">
        <f>SUBSTITUTE('Raw Data Copy'!B103,"S A", "Sr. A")</f>
        <v>Computer Systems Manager</v>
      </c>
      <c r="H103" t="str">
        <f>TRIM(SUBSTITUTE('Raw Data Copy'!C103,"/",""))</f>
        <v>IT Speciality Products</v>
      </c>
      <c r="I103">
        <f t="shared" si="26"/>
        <v>3</v>
      </c>
      <c r="J103" t="str">
        <f t="shared" si="27"/>
        <v>IT</v>
      </c>
      <c r="K103" t="str">
        <f t="shared" si="28"/>
        <v>Speciality Products</v>
      </c>
      <c r="L103" t="str">
        <f>'Raw Data Copy'!D103</f>
        <v>Female</v>
      </c>
      <c r="M103" t="str">
        <f>'Raw Data Copy'!E103</f>
        <v>Asian</v>
      </c>
      <c r="N103">
        <f>VALUE(SUBSTITUTE('Raw Data Copy'!F103,CHAR(202),""))</f>
        <v>48</v>
      </c>
      <c r="O103" t="b">
        <f t="shared" si="29"/>
        <v>1</v>
      </c>
      <c r="P103">
        <f t="shared" si="30"/>
        <v>2</v>
      </c>
      <c r="Q103">
        <f t="shared" si="31"/>
        <v>56</v>
      </c>
      <c r="R103" t="str">
        <f>'Raw Data Copy'!G103</f>
        <v>1.9.2007</v>
      </c>
      <c r="S103">
        <f t="shared" si="32"/>
        <v>2</v>
      </c>
      <c r="T103">
        <f t="shared" si="33"/>
        <v>4</v>
      </c>
      <c r="U103" s="9">
        <f t="shared" si="34"/>
        <v>39091</v>
      </c>
      <c r="V103" s="9" t="str">
        <f t="shared" si="35"/>
        <v>January</v>
      </c>
      <c r="W103" s="9" t="str">
        <f t="shared" si="36"/>
        <v>2007</v>
      </c>
      <c r="X103" t="str">
        <f>DOLLAR('Raw Data Copy'!H103,0)</f>
        <v>$74,546</v>
      </c>
      <c r="Y103" s="6">
        <f>'Raw Data Copy'!I103</f>
        <v>0.09</v>
      </c>
      <c r="Z103" t="str">
        <f>'Raw Data Copy'!J103</f>
        <v>Seattle, U.S.</v>
      </c>
      <c r="AA103">
        <f t="shared" si="37"/>
        <v>8</v>
      </c>
      <c r="AB103" t="str">
        <f t="shared" si="38"/>
        <v>Seattle</v>
      </c>
      <c r="AC103" t="str">
        <f t="shared" si="39"/>
        <v>United States</v>
      </c>
      <c r="AE103">
        <f t="shared" si="40"/>
        <v>699</v>
      </c>
      <c r="AF103">
        <f t="shared" si="41"/>
        <v>588</v>
      </c>
    </row>
    <row r="104" spans="1:32" x14ac:dyDescent="0.2">
      <c r="A104" t="str">
        <f>TRIM(SUBSTITUTE(SUBSTITUTE('Raw Data Copy'!A104,"Ø","0"),"-",""))</f>
        <v>Noah King E04959</v>
      </c>
      <c r="B104">
        <f t="shared" si="21"/>
        <v>5</v>
      </c>
      <c r="C104">
        <f t="shared" si="22"/>
        <v>10</v>
      </c>
      <c r="D104" t="str">
        <f t="shared" si="23"/>
        <v>E04959</v>
      </c>
      <c r="E104" t="str">
        <f t="shared" si="24"/>
        <v>Noah</v>
      </c>
      <c r="F104" t="str">
        <f t="shared" si="25"/>
        <v>King</v>
      </c>
      <c r="G104" t="str">
        <f>SUBSTITUTE('Raw Data Copy'!B104,"S A", "Sr. A")</f>
        <v>Development Engineer</v>
      </c>
      <c r="H104" t="str">
        <f>TRIM(SUBSTITUTE('Raw Data Copy'!C104,"/",""))</f>
        <v>Engineering Speciality Products</v>
      </c>
      <c r="I104">
        <f t="shared" si="26"/>
        <v>12</v>
      </c>
      <c r="J104" t="str">
        <f t="shared" si="27"/>
        <v>Engineering</v>
      </c>
      <c r="K104" t="str">
        <f t="shared" si="28"/>
        <v>Speciality Products</v>
      </c>
      <c r="L104" t="str">
        <f>'Raw Data Copy'!D104</f>
        <v>Male</v>
      </c>
      <c r="M104" t="str">
        <f>'Raw Data Copy'!E104</f>
        <v>Black</v>
      </c>
      <c r="N104">
        <f>VALUE(SUBSTITUTE('Raw Data Copy'!F104,CHAR(202),""))</f>
        <v>56</v>
      </c>
      <c r="O104" t="b">
        <f t="shared" si="29"/>
        <v>1</v>
      </c>
      <c r="P104">
        <f t="shared" si="30"/>
        <v>2</v>
      </c>
      <c r="Q104">
        <f t="shared" si="31"/>
        <v>54</v>
      </c>
      <c r="R104" t="str">
        <f>'Raw Data Copy'!G104</f>
        <v>1.27.2015</v>
      </c>
      <c r="S104">
        <f t="shared" si="32"/>
        <v>2</v>
      </c>
      <c r="T104">
        <f t="shared" si="33"/>
        <v>5</v>
      </c>
      <c r="U104" s="9">
        <f t="shared" si="34"/>
        <v>42031</v>
      </c>
      <c r="V104" s="9" t="str">
        <f t="shared" si="35"/>
        <v>January</v>
      </c>
      <c r="W104" s="9" t="str">
        <f t="shared" si="36"/>
        <v>2015</v>
      </c>
      <c r="X104" t="str">
        <f>DOLLAR('Raw Data Copy'!H104,0)</f>
        <v>$62,575</v>
      </c>
      <c r="Y104" s="6">
        <f>'Raw Data Copy'!I104</f>
        <v>0</v>
      </c>
      <c r="Z104" t="str">
        <f>'Raw Data Copy'!J104</f>
        <v>Miami, U.S.</v>
      </c>
      <c r="AA104">
        <f t="shared" si="37"/>
        <v>6</v>
      </c>
      <c r="AB104" t="str">
        <f t="shared" si="38"/>
        <v>Miami</v>
      </c>
      <c r="AC104" t="str">
        <f t="shared" si="39"/>
        <v>United States</v>
      </c>
      <c r="AE104">
        <f t="shared" si="40"/>
        <v>792</v>
      </c>
      <c r="AF104">
        <f t="shared" si="41"/>
        <v>254</v>
      </c>
    </row>
    <row r="105" spans="1:32" x14ac:dyDescent="0.2">
      <c r="A105" t="str">
        <f>TRIM(SUBSTITUTE(SUBSTITUTE('Raw Data Copy'!A105,"Ø","0"),"-",""))</f>
        <v>Leilani Chow E03816</v>
      </c>
      <c r="B105">
        <f t="shared" si="21"/>
        <v>8</v>
      </c>
      <c r="C105">
        <f t="shared" si="22"/>
        <v>13</v>
      </c>
      <c r="D105" t="str">
        <f t="shared" si="23"/>
        <v>E03816</v>
      </c>
      <c r="E105" t="str">
        <f t="shared" si="24"/>
        <v>Leilani</v>
      </c>
      <c r="F105" t="str">
        <f t="shared" si="25"/>
        <v>Chow</v>
      </c>
      <c r="G105" t="str">
        <f>SUBSTITUTE('Raw Data Copy'!B105,"S A", "Sr. A")</f>
        <v>Director</v>
      </c>
      <c r="H105" t="str">
        <f>TRIM(SUBSTITUTE('Raw Data Copy'!C105,"/",""))</f>
        <v>Human Resources Corporate</v>
      </c>
      <c r="I105">
        <f t="shared" si="26"/>
        <v>6</v>
      </c>
      <c r="J105" t="str">
        <f t="shared" si="27"/>
        <v>Human</v>
      </c>
      <c r="K105" t="str">
        <f t="shared" si="28"/>
        <v>Resources Corporate</v>
      </c>
      <c r="L105" t="str">
        <f>'Raw Data Copy'!D105</f>
        <v>Female</v>
      </c>
      <c r="M105" t="str">
        <f>'Raw Data Copy'!E105</f>
        <v>Asian</v>
      </c>
      <c r="N105">
        <f>VALUE(SUBSTITUTE('Raw Data Copy'!F105,CHAR(202),""))</f>
        <v>27</v>
      </c>
      <c r="O105" t="b">
        <f t="shared" si="29"/>
        <v>1</v>
      </c>
      <c r="P105">
        <f t="shared" si="30"/>
        <v>2</v>
      </c>
      <c r="Q105">
        <f t="shared" si="31"/>
        <v>55</v>
      </c>
      <c r="R105" t="str">
        <f>'Raw Data Copy'!G105</f>
        <v>2.23.2021</v>
      </c>
      <c r="S105">
        <f t="shared" si="32"/>
        <v>2</v>
      </c>
      <c r="T105">
        <f t="shared" si="33"/>
        <v>5</v>
      </c>
      <c r="U105" s="9">
        <f t="shared" si="34"/>
        <v>44250</v>
      </c>
      <c r="V105" s="9" t="str">
        <f t="shared" si="35"/>
        <v>February</v>
      </c>
      <c r="W105" s="9" t="str">
        <f t="shared" si="36"/>
        <v>2021</v>
      </c>
      <c r="X105" t="str">
        <f>DOLLAR('Raw Data Copy'!H105,0)</f>
        <v>$199,041</v>
      </c>
      <c r="Y105" s="6">
        <f>'Raw Data Copy'!I105</f>
        <v>0.16</v>
      </c>
      <c r="Z105" t="str">
        <f>'Raw Data Copy'!J105</f>
        <v>Beijing, China</v>
      </c>
      <c r="AA105">
        <f t="shared" si="37"/>
        <v>8</v>
      </c>
      <c r="AB105" t="str">
        <f t="shared" si="38"/>
        <v>Beijing</v>
      </c>
      <c r="AC105" t="str">
        <f t="shared" si="39"/>
        <v>China</v>
      </c>
      <c r="AE105">
        <f t="shared" si="40"/>
        <v>619</v>
      </c>
      <c r="AF105">
        <f t="shared" si="41"/>
        <v>662</v>
      </c>
    </row>
    <row r="106" spans="1:32" x14ac:dyDescent="0.2">
      <c r="A106" t="str">
        <f>TRIM(SUBSTITUTE(SUBSTITUTE('Raw Data Copy'!A106,"Ø","0"),"-",""))</f>
        <v>Connor Simmons E01261</v>
      </c>
      <c r="B106">
        <f t="shared" si="21"/>
        <v>7</v>
      </c>
      <c r="C106">
        <f t="shared" si="22"/>
        <v>15</v>
      </c>
      <c r="D106" t="str">
        <f t="shared" si="23"/>
        <v>E01261</v>
      </c>
      <c r="E106" t="str">
        <f t="shared" si="24"/>
        <v>Connor</v>
      </c>
      <c r="F106" t="str">
        <f t="shared" si="25"/>
        <v>Simmons</v>
      </c>
      <c r="G106" t="str">
        <f>SUBSTITUTE('Raw Data Copy'!B106,"S A", "Sr. A")</f>
        <v>Analyst II</v>
      </c>
      <c r="H106" t="str">
        <f>TRIM(SUBSTITUTE('Raw Data Copy'!C106,"/",""))</f>
        <v>Accounting Speciality Products</v>
      </c>
      <c r="I106">
        <f t="shared" si="26"/>
        <v>11</v>
      </c>
      <c r="J106" t="str">
        <f t="shared" si="27"/>
        <v>Accounting</v>
      </c>
      <c r="K106" t="str">
        <f t="shared" si="28"/>
        <v>Speciality Products</v>
      </c>
      <c r="L106" t="str">
        <f>'Raw Data Copy'!D106</f>
        <v>Male</v>
      </c>
      <c r="M106" t="str">
        <f>'Raw Data Copy'!E106</f>
        <v>Caucasian</v>
      </c>
      <c r="N106">
        <f>VALUE(SUBSTITUTE('Raw Data Copy'!F106,CHAR(202),""))</f>
        <v>55</v>
      </c>
      <c r="O106" t="b">
        <f t="shared" si="29"/>
        <v>1</v>
      </c>
      <c r="P106">
        <f t="shared" si="30"/>
        <v>2</v>
      </c>
      <c r="Q106">
        <f t="shared" si="31"/>
        <v>53</v>
      </c>
      <c r="R106" t="str">
        <f>'Raw Data Copy'!G106</f>
        <v>4.5.2007</v>
      </c>
      <c r="S106">
        <f t="shared" si="32"/>
        <v>2</v>
      </c>
      <c r="T106">
        <f t="shared" si="33"/>
        <v>4</v>
      </c>
      <c r="U106" s="9">
        <f t="shared" si="34"/>
        <v>39177</v>
      </c>
      <c r="V106" s="9" t="str">
        <f t="shared" si="35"/>
        <v>April</v>
      </c>
      <c r="W106" s="9" t="str">
        <f t="shared" si="36"/>
        <v>2007</v>
      </c>
      <c r="X106" t="str">
        <f>DOLLAR('Raw Data Copy'!H106,0)</f>
        <v>$52,310</v>
      </c>
      <c r="Y106" s="6">
        <f>'Raw Data Copy'!I106</f>
        <v>0</v>
      </c>
      <c r="Z106" t="str">
        <f>'Raw Data Copy'!J106</f>
        <v>Miami, U.S.</v>
      </c>
      <c r="AA106">
        <f t="shared" si="37"/>
        <v>6</v>
      </c>
      <c r="AB106" t="str">
        <f t="shared" si="38"/>
        <v>Miami</v>
      </c>
      <c r="AC106" t="str">
        <f t="shared" si="39"/>
        <v>United States</v>
      </c>
      <c r="AE106">
        <f t="shared" si="40"/>
        <v>209</v>
      </c>
      <c r="AF106">
        <f t="shared" si="41"/>
        <v>367</v>
      </c>
    </row>
    <row r="107" spans="1:32" x14ac:dyDescent="0.2">
      <c r="A107" t="str">
        <f>TRIM(SUBSTITUTE(SUBSTITUTE('Raw Data Copy'!A107,"Ø","0"),"-",""))</f>
        <v>Grayson Cooper E03612</v>
      </c>
      <c r="B107">
        <f t="shared" si="21"/>
        <v>8</v>
      </c>
      <c r="C107">
        <f t="shared" si="22"/>
        <v>15</v>
      </c>
      <c r="D107" t="str">
        <f t="shared" si="23"/>
        <v>E03612</v>
      </c>
      <c r="E107" t="str">
        <f t="shared" si="24"/>
        <v>Grayson</v>
      </c>
      <c r="F107" t="str">
        <f t="shared" si="25"/>
        <v>Cooper</v>
      </c>
      <c r="G107" t="str">
        <f>SUBSTITUTE('Raw Data Copy'!B107,"S A", "Sr. A")</f>
        <v>Sr. Manger</v>
      </c>
      <c r="H107" t="str">
        <f>TRIM(SUBSTITUTE('Raw Data Copy'!C107,"/",""))</f>
        <v>Finance Speciality Products</v>
      </c>
      <c r="I107">
        <f t="shared" si="26"/>
        <v>8</v>
      </c>
      <c r="J107" t="str">
        <f t="shared" si="27"/>
        <v>Finance</v>
      </c>
      <c r="K107" t="str">
        <f t="shared" si="28"/>
        <v>Speciality Products</v>
      </c>
      <c r="L107" t="str">
        <f>'Raw Data Copy'!D107</f>
        <v>Male</v>
      </c>
      <c r="M107" t="str">
        <f>'Raw Data Copy'!E107</f>
        <v>Black</v>
      </c>
      <c r="N107">
        <f>VALUE(SUBSTITUTE('Raw Data Copy'!F107,CHAR(202),""))</f>
        <v>64</v>
      </c>
      <c r="O107" t="b">
        <f t="shared" si="29"/>
        <v>1</v>
      </c>
      <c r="P107">
        <f t="shared" si="30"/>
        <v>2</v>
      </c>
      <c r="Q107">
        <f t="shared" si="31"/>
        <v>52</v>
      </c>
      <c r="R107" t="str">
        <f>'Raw Data Copy'!G107</f>
        <v>6.29.2013</v>
      </c>
      <c r="S107">
        <f t="shared" si="32"/>
        <v>2</v>
      </c>
      <c r="T107">
        <f t="shared" si="33"/>
        <v>5</v>
      </c>
      <c r="U107" s="9">
        <f t="shared" si="34"/>
        <v>41454</v>
      </c>
      <c r="V107" s="9" t="str">
        <f t="shared" si="35"/>
        <v>June</v>
      </c>
      <c r="W107" s="9" t="str">
        <f t="shared" si="36"/>
        <v>2013</v>
      </c>
      <c r="X107" t="str">
        <f>DOLLAR('Raw Data Copy'!H107,0)</f>
        <v>$159,571</v>
      </c>
      <c r="Y107" s="6">
        <f>'Raw Data Copy'!I107</f>
        <v>0.1</v>
      </c>
      <c r="Z107" t="str">
        <f>'Raw Data Copy'!J107</f>
        <v>Columbus, U.S.</v>
      </c>
      <c r="AA107">
        <f t="shared" si="37"/>
        <v>9</v>
      </c>
      <c r="AB107" t="str">
        <f t="shared" si="38"/>
        <v>Columbus</v>
      </c>
      <c r="AC107" t="str">
        <f t="shared" si="39"/>
        <v>United States</v>
      </c>
      <c r="AE107">
        <f t="shared" si="40"/>
        <v>397</v>
      </c>
      <c r="AF107">
        <f t="shared" si="41"/>
        <v>304</v>
      </c>
    </row>
    <row r="108" spans="1:32" x14ac:dyDescent="0.2">
      <c r="A108" t="str">
        <f>TRIM(SUBSTITUTE(SUBSTITUTE('Raw Data Copy'!A108,"Ø","0"),"-",""))</f>
        <v>Ivy Soto E01388</v>
      </c>
      <c r="B108">
        <f t="shared" si="21"/>
        <v>4</v>
      </c>
      <c r="C108">
        <f t="shared" si="22"/>
        <v>9</v>
      </c>
      <c r="D108" t="str">
        <f t="shared" si="23"/>
        <v>E01388</v>
      </c>
      <c r="E108" t="str">
        <f t="shared" si="24"/>
        <v>Ivy</v>
      </c>
      <c r="F108" t="str">
        <f t="shared" si="25"/>
        <v>Soto</v>
      </c>
      <c r="G108" t="str">
        <f>SUBSTITUTE('Raw Data Copy'!B108,"S A", "Sr. A")</f>
        <v>Field Engineer</v>
      </c>
      <c r="H108" t="str">
        <f>TRIM(SUBSTITUTE('Raw Data Copy'!C108,"/",""))</f>
        <v>Engineering Research &amp; Development</v>
      </c>
      <c r="I108">
        <f t="shared" si="26"/>
        <v>12</v>
      </c>
      <c r="J108" t="str">
        <f t="shared" si="27"/>
        <v>Engineering</v>
      </c>
      <c r="K108" t="str">
        <f t="shared" si="28"/>
        <v>Research &amp; Development</v>
      </c>
      <c r="L108" t="str">
        <f>'Raw Data Copy'!D108</f>
        <v>Female</v>
      </c>
      <c r="M108" t="str">
        <f>'Raw Data Copy'!E108</f>
        <v>Latino</v>
      </c>
      <c r="N108">
        <f>VALUE(SUBSTITUTE('Raw Data Copy'!F108,CHAR(202),""))</f>
        <v>50</v>
      </c>
      <c r="O108" t="b">
        <f t="shared" si="29"/>
        <v>1</v>
      </c>
      <c r="P108">
        <f t="shared" si="30"/>
        <v>2</v>
      </c>
      <c r="Q108">
        <f t="shared" si="31"/>
        <v>48</v>
      </c>
      <c r="R108" t="str">
        <f>'Raw Data Copy'!G108</f>
        <v>10.23.1997</v>
      </c>
      <c r="S108">
        <f t="shared" si="32"/>
        <v>3</v>
      </c>
      <c r="T108">
        <f t="shared" si="33"/>
        <v>6</v>
      </c>
      <c r="U108" s="9">
        <f t="shared" si="34"/>
        <v>35726</v>
      </c>
      <c r="V108" s="9" t="str">
        <f t="shared" si="35"/>
        <v>October</v>
      </c>
      <c r="W108" s="9" t="str">
        <f t="shared" si="36"/>
        <v>1997</v>
      </c>
      <c r="X108" t="str">
        <f>DOLLAR('Raw Data Copy'!H108,0)</f>
        <v>$91,763</v>
      </c>
      <c r="Y108" s="6">
        <f>'Raw Data Copy'!I108</f>
        <v>0</v>
      </c>
      <c r="Z108" t="str">
        <f>'Raw Data Copy'!J108</f>
        <v>Austin, U.S.</v>
      </c>
      <c r="AA108">
        <f t="shared" si="37"/>
        <v>7</v>
      </c>
      <c r="AB108" t="str">
        <f t="shared" si="38"/>
        <v>Austin</v>
      </c>
      <c r="AC108" t="str">
        <f t="shared" si="39"/>
        <v>United States</v>
      </c>
      <c r="AE108">
        <f t="shared" si="40"/>
        <v>481</v>
      </c>
      <c r="AF108">
        <f t="shared" si="41"/>
        <v>676</v>
      </c>
    </row>
    <row r="109" spans="1:32" x14ac:dyDescent="0.2">
      <c r="A109" t="str">
        <f>TRIM(SUBSTITUTE(SUBSTITUTE('Raw Data Copy'!A109,"Ø","0"),"-",""))</f>
        <v>Aurora Simmons E03875</v>
      </c>
      <c r="B109">
        <f t="shared" si="21"/>
        <v>7</v>
      </c>
      <c r="C109">
        <f t="shared" si="22"/>
        <v>15</v>
      </c>
      <c r="D109" t="str">
        <f t="shared" si="23"/>
        <v>E03875</v>
      </c>
      <c r="E109" t="str">
        <f t="shared" si="24"/>
        <v>Aurora</v>
      </c>
      <c r="F109" t="str">
        <f t="shared" si="25"/>
        <v>Simmons</v>
      </c>
      <c r="G109" t="str">
        <f>SUBSTITUTE('Raw Data Copy'!B109,"S A", "Sr. A")</f>
        <v>Development Engineer</v>
      </c>
      <c r="H109" t="str">
        <f>TRIM(SUBSTITUTE('Raw Data Copy'!C109,"/",""))</f>
        <v>Engineering Corporate</v>
      </c>
      <c r="I109">
        <f t="shared" si="26"/>
        <v>12</v>
      </c>
      <c r="J109" t="str">
        <f t="shared" si="27"/>
        <v>Engineering</v>
      </c>
      <c r="K109" t="str">
        <f t="shared" si="28"/>
        <v>Corporate</v>
      </c>
      <c r="L109" t="str">
        <f>'Raw Data Copy'!D109</f>
        <v>Female</v>
      </c>
      <c r="M109" t="str">
        <f>'Raw Data Copy'!E109</f>
        <v>Caucasian</v>
      </c>
      <c r="N109">
        <f>VALUE(SUBSTITUTE('Raw Data Copy'!F109,CHAR(202),""))</f>
        <v>51</v>
      </c>
      <c r="O109" t="b">
        <f t="shared" si="29"/>
        <v>1</v>
      </c>
      <c r="P109">
        <f t="shared" si="30"/>
        <v>2</v>
      </c>
      <c r="Q109">
        <f t="shared" si="31"/>
        <v>49</v>
      </c>
      <c r="R109" t="str">
        <f>'Raw Data Copy'!G109</f>
        <v>12.22.1995</v>
      </c>
      <c r="S109">
        <f t="shared" si="32"/>
        <v>3</v>
      </c>
      <c r="T109">
        <f t="shared" si="33"/>
        <v>6</v>
      </c>
      <c r="U109" s="9">
        <f t="shared" si="34"/>
        <v>35055</v>
      </c>
      <c r="V109" s="9" t="str">
        <f t="shared" si="35"/>
        <v>December</v>
      </c>
      <c r="W109" s="9" t="str">
        <f t="shared" si="36"/>
        <v>1995</v>
      </c>
      <c r="X109" t="str">
        <f>DOLLAR('Raw Data Copy'!H109,0)</f>
        <v>$96,475</v>
      </c>
      <c r="Y109" s="6">
        <f>'Raw Data Copy'!I109</f>
        <v>0</v>
      </c>
      <c r="Z109" t="str">
        <f>'Raw Data Copy'!J109</f>
        <v>Austin, U.S.</v>
      </c>
      <c r="AA109">
        <f t="shared" si="37"/>
        <v>7</v>
      </c>
      <c r="AB109" t="str">
        <f t="shared" si="38"/>
        <v>Austin</v>
      </c>
      <c r="AC109" t="str">
        <f t="shared" si="39"/>
        <v>United States</v>
      </c>
      <c r="AE109">
        <f t="shared" si="40"/>
        <v>96</v>
      </c>
      <c r="AF109">
        <f t="shared" si="41"/>
        <v>61</v>
      </c>
    </row>
    <row r="110" spans="1:32" x14ac:dyDescent="0.2">
      <c r="A110" t="str">
        <f>TRIM(SUBSTITUTE(SUBSTITUTE('Raw Data Copy'!A110,"Ø","0"),"-",""))</f>
        <v>Andrew Thomas E04413</v>
      </c>
      <c r="B110">
        <f t="shared" si="21"/>
        <v>7</v>
      </c>
      <c r="C110">
        <f t="shared" si="22"/>
        <v>14</v>
      </c>
      <c r="D110" t="str">
        <f t="shared" si="23"/>
        <v>E04413</v>
      </c>
      <c r="E110" t="str">
        <f t="shared" si="24"/>
        <v>Andrew</v>
      </c>
      <c r="F110" t="str">
        <f t="shared" si="25"/>
        <v>Thomas</v>
      </c>
      <c r="G110" t="str">
        <f>SUBSTITUTE('Raw Data Copy'!B110,"S A", "Sr. A")</f>
        <v>Controls Engineer</v>
      </c>
      <c r="H110" t="str">
        <f>TRIM(SUBSTITUTE('Raw Data Copy'!C110,"/",""))</f>
        <v>Engineering Manufacturing</v>
      </c>
      <c r="I110">
        <f t="shared" si="26"/>
        <v>12</v>
      </c>
      <c r="J110" t="str">
        <f t="shared" si="27"/>
        <v>Engineering</v>
      </c>
      <c r="K110" t="str">
        <f t="shared" si="28"/>
        <v>Manufacturing</v>
      </c>
      <c r="L110" t="str">
        <f>'Raw Data Copy'!D110</f>
        <v>Male</v>
      </c>
      <c r="M110" t="str">
        <f>'Raw Data Copy'!E110</f>
        <v>Caucasian</v>
      </c>
      <c r="N110">
        <f>VALUE(SUBSTITUTE('Raw Data Copy'!F110,CHAR(202),""))</f>
        <v>36</v>
      </c>
      <c r="O110" t="b">
        <f t="shared" si="29"/>
        <v>1</v>
      </c>
      <c r="P110">
        <f t="shared" si="30"/>
        <v>2</v>
      </c>
      <c r="Q110">
        <f t="shared" si="31"/>
        <v>54</v>
      </c>
      <c r="R110" t="str">
        <f>'Raw Data Copy'!G110</f>
        <v>12.2.2016</v>
      </c>
      <c r="S110">
        <f t="shared" si="32"/>
        <v>3</v>
      </c>
      <c r="T110">
        <f t="shared" si="33"/>
        <v>5</v>
      </c>
      <c r="U110" s="9">
        <f t="shared" si="34"/>
        <v>42706</v>
      </c>
      <c r="V110" s="9" t="str">
        <f t="shared" si="35"/>
        <v>December</v>
      </c>
      <c r="W110" s="9" t="str">
        <f t="shared" si="36"/>
        <v>2016</v>
      </c>
      <c r="X110" t="str">
        <f>DOLLAR('Raw Data Copy'!H110,0)</f>
        <v>$113,781</v>
      </c>
      <c r="Y110" s="6">
        <f>'Raw Data Copy'!I110</f>
        <v>0</v>
      </c>
      <c r="Z110" t="str">
        <f>'Raw Data Copy'!J110</f>
        <v>Columbus, U.S.</v>
      </c>
      <c r="AA110">
        <f t="shared" si="37"/>
        <v>9</v>
      </c>
      <c r="AB110" t="str">
        <f t="shared" si="38"/>
        <v>Columbus</v>
      </c>
      <c r="AC110" t="str">
        <f t="shared" si="39"/>
        <v>United States</v>
      </c>
      <c r="AE110">
        <f t="shared" si="40"/>
        <v>59</v>
      </c>
      <c r="AF110">
        <f t="shared" si="41"/>
        <v>174</v>
      </c>
    </row>
    <row r="111" spans="1:32" x14ac:dyDescent="0.2">
      <c r="A111" t="str">
        <f>TRIM(SUBSTITUTE(SUBSTITUTE('Raw Data Copy'!A111,"Ø","0"),"-",""))</f>
        <v>Ezekiel Desai E00691</v>
      </c>
      <c r="B111">
        <f t="shared" si="21"/>
        <v>8</v>
      </c>
      <c r="C111">
        <f t="shared" si="22"/>
        <v>14</v>
      </c>
      <c r="D111" t="str">
        <f t="shared" si="23"/>
        <v>E00691</v>
      </c>
      <c r="E111" t="str">
        <f t="shared" si="24"/>
        <v>Ezekiel</v>
      </c>
      <c r="F111" t="str">
        <f t="shared" si="25"/>
        <v>Desai</v>
      </c>
      <c r="G111" t="str">
        <f>SUBSTITUTE('Raw Data Copy'!B111,"S A", "Sr. A")</f>
        <v>Director</v>
      </c>
      <c r="H111" t="str">
        <f>TRIM(SUBSTITUTE('Raw Data Copy'!C111,"/",""))</f>
        <v>Finance Research &amp; Development</v>
      </c>
      <c r="I111">
        <f t="shared" si="26"/>
        <v>8</v>
      </c>
      <c r="J111" t="str">
        <f t="shared" si="27"/>
        <v>Finance</v>
      </c>
      <c r="K111" t="str">
        <f t="shared" si="28"/>
        <v>Research &amp; Development</v>
      </c>
      <c r="L111" t="str">
        <f>'Raw Data Copy'!D111</f>
        <v>Male</v>
      </c>
      <c r="M111" t="str">
        <f>'Raw Data Copy'!E111</f>
        <v>Asian</v>
      </c>
      <c r="N111">
        <f>VALUE(SUBSTITUTE('Raw Data Copy'!F111,CHAR(202),""))</f>
        <v>42</v>
      </c>
      <c r="O111" t="b">
        <f t="shared" si="29"/>
        <v>1</v>
      </c>
      <c r="P111">
        <f t="shared" si="30"/>
        <v>2</v>
      </c>
      <c r="Q111">
        <f t="shared" si="31"/>
        <v>50</v>
      </c>
      <c r="R111" t="str">
        <f>'Raw Data Copy'!G111</f>
        <v>1.15.2003</v>
      </c>
      <c r="S111">
        <f t="shared" si="32"/>
        <v>2</v>
      </c>
      <c r="T111">
        <f t="shared" si="33"/>
        <v>5</v>
      </c>
      <c r="U111" s="9">
        <f t="shared" si="34"/>
        <v>37636</v>
      </c>
      <c r="V111" s="9" t="str">
        <f t="shared" si="35"/>
        <v>January</v>
      </c>
      <c r="W111" s="9" t="str">
        <f t="shared" si="36"/>
        <v>2003</v>
      </c>
      <c r="X111" t="str">
        <f>DOLLAR('Raw Data Copy'!H111,0)</f>
        <v>$166,599</v>
      </c>
      <c r="Y111" s="6">
        <f>'Raw Data Copy'!I111</f>
        <v>0.26</v>
      </c>
      <c r="Z111" t="str">
        <f>'Raw Data Copy'!J111</f>
        <v>Seattle, U.S.</v>
      </c>
      <c r="AA111">
        <f t="shared" si="37"/>
        <v>8</v>
      </c>
      <c r="AB111" t="str">
        <f t="shared" si="38"/>
        <v>Seattle</v>
      </c>
      <c r="AC111" t="str">
        <f t="shared" si="39"/>
        <v>United States</v>
      </c>
      <c r="AE111">
        <f t="shared" si="40"/>
        <v>360</v>
      </c>
      <c r="AF111">
        <f t="shared" si="41"/>
        <v>128</v>
      </c>
    </row>
    <row r="112" spans="1:32" x14ac:dyDescent="0.2">
      <c r="A112" t="str">
        <f>TRIM(SUBSTITUTE(SUBSTITUTE('Raw Data Copy'!A112,"Ø","0"),"-",""))</f>
        <v>Gabriella Gupta E03047</v>
      </c>
      <c r="B112">
        <f t="shared" si="21"/>
        <v>10</v>
      </c>
      <c r="C112">
        <f t="shared" si="22"/>
        <v>16</v>
      </c>
      <c r="D112" t="str">
        <f t="shared" si="23"/>
        <v>E03047</v>
      </c>
      <c r="E112" t="str">
        <f t="shared" si="24"/>
        <v>Gabriella</v>
      </c>
      <c r="F112" t="str">
        <f t="shared" si="25"/>
        <v>Gupta</v>
      </c>
      <c r="G112" t="str">
        <f>SUBSTITUTE('Raw Data Copy'!B112,"S A", "Sr. A")</f>
        <v>Sr. Account Representative</v>
      </c>
      <c r="H112" t="str">
        <f>TRIM(SUBSTITUTE('Raw Data Copy'!C112,"/",""))</f>
        <v>Sales Corporate</v>
      </c>
      <c r="I112">
        <f t="shared" si="26"/>
        <v>6</v>
      </c>
      <c r="J112" t="str">
        <f t="shared" si="27"/>
        <v>Sales</v>
      </c>
      <c r="K112" t="str">
        <f t="shared" si="28"/>
        <v>Corporate</v>
      </c>
      <c r="L112" t="str">
        <f>'Raw Data Copy'!D112</f>
        <v>Female</v>
      </c>
      <c r="M112" t="str">
        <f>'Raw Data Copy'!E112</f>
        <v>Asian</v>
      </c>
      <c r="N112">
        <f>VALUE(SUBSTITUTE('Raw Data Copy'!F112,CHAR(202),""))</f>
        <v>41</v>
      </c>
      <c r="O112" t="b">
        <f t="shared" si="29"/>
        <v>1</v>
      </c>
      <c r="P112">
        <f t="shared" si="30"/>
        <v>2</v>
      </c>
      <c r="Q112">
        <f t="shared" si="31"/>
        <v>49</v>
      </c>
      <c r="R112" t="str">
        <f>'Raw Data Copy'!G112</f>
        <v>2.15.2005</v>
      </c>
      <c r="S112">
        <f t="shared" si="32"/>
        <v>2</v>
      </c>
      <c r="T112">
        <f t="shared" si="33"/>
        <v>5</v>
      </c>
      <c r="U112" s="9">
        <f t="shared" si="34"/>
        <v>38398</v>
      </c>
      <c r="V112" s="9" t="str">
        <f t="shared" si="35"/>
        <v>February</v>
      </c>
      <c r="W112" s="9" t="str">
        <f t="shared" si="36"/>
        <v>2005</v>
      </c>
      <c r="X112" t="str">
        <f>DOLLAR('Raw Data Copy'!H112,0)</f>
        <v>$95,372</v>
      </c>
      <c r="Y112" s="6">
        <f>'Raw Data Copy'!I112</f>
        <v>0</v>
      </c>
      <c r="Z112" t="str">
        <f>'Raw Data Copy'!J112</f>
        <v>Shanghai, China</v>
      </c>
      <c r="AA112">
        <f t="shared" si="37"/>
        <v>9</v>
      </c>
      <c r="AB112" t="str">
        <f t="shared" si="38"/>
        <v>Shanghai</v>
      </c>
      <c r="AC112" t="str">
        <f t="shared" si="39"/>
        <v>China</v>
      </c>
      <c r="AE112">
        <f t="shared" si="40"/>
        <v>378</v>
      </c>
      <c r="AF112">
        <f t="shared" si="41"/>
        <v>495</v>
      </c>
    </row>
    <row r="113" spans="1:32" x14ac:dyDescent="0.2">
      <c r="A113" t="str">
        <f>TRIM(SUBSTITUTE(SUBSTITUTE('Raw Data Copy'!A113,"Ø","0"),"-",""))</f>
        <v>Skylar Liu E04903</v>
      </c>
      <c r="B113">
        <f t="shared" si="21"/>
        <v>7</v>
      </c>
      <c r="C113">
        <f t="shared" si="22"/>
        <v>11</v>
      </c>
      <c r="D113" t="str">
        <f t="shared" si="23"/>
        <v>E04903</v>
      </c>
      <c r="E113" t="str">
        <f t="shared" si="24"/>
        <v>Skylar</v>
      </c>
      <c r="F113" t="str">
        <f t="shared" si="25"/>
        <v>Liu</v>
      </c>
      <c r="G113" t="str">
        <f>SUBSTITUTE('Raw Data Copy'!B113,"S A", "Sr. A")</f>
        <v>Director</v>
      </c>
      <c r="H113" t="str">
        <f>TRIM(SUBSTITUTE('Raw Data Copy'!C113,"/",""))</f>
        <v>IT Research &amp; Development</v>
      </c>
      <c r="I113">
        <f t="shared" si="26"/>
        <v>3</v>
      </c>
      <c r="J113" t="str">
        <f t="shared" si="27"/>
        <v>IT</v>
      </c>
      <c r="K113" t="str">
        <f t="shared" si="28"/>
        <v>Research &amp; Development</v>
      </c>
      <c r="L113" t="str">
        <f>'Raw Data Copy'!D113</f>
        <v>Female</v>
      </c>
      <c r="M113" t="str">
        <f>'Raw Data Copy'!E113</f>
        <v>Asian</v>
      </c>
      <c r="N113">
        <f>VALUE(SUBSTITUTE('Raw Data Copy'!F113,CHAR(202),""))</f>
        <v>29</v>
      </c>
      <c r="O113" t="b">
        <f t="shared" si="29"/>
        <v>1</v>
      </c>
      <c r="P113">
        <f t="shared" si="30"/>
        <v>2</v>
      </c>
      <c r="Q113">
        <f t="shared" si="31"/>
        <v>57</v>
      </c>
      <c r="R113" t="str">
        <f>'Raw Data Copy'!G113</f>
        <v>8.9.2020</v>
      </c>
      <c r="S113">
        <f t="shared" si="32"/>
        <v>2</v>
      </c>
      <c r="T113">
        <f t="shared" si="33"/>
        <v>4</v>
      </c>
      <c r="U113" s="9">
        <f t="shared" si="34"/>
        <v>44052</v>
      </c>
      <c r="V113" s="9" t="str">
        <f t="shared" si="35"/>
        <v>August</v>
      </c>
      <c r="W113" s="9" t="str">
        <f t="shared" si="36"/>
        <v>2020</v>
      </c>
      <c r="X113" t="str">
        <f>DOLLAR('Raw Data Copy'!H113,0)</f>
        <v>$161,203</v>
      </c>
      <c r="Y113" s="6">
        <f>'Raw Data Copy'!I113</f>
        <v>0.15</v>
      </c>
      <c r="Z113" t="str">
        <f>'Raw Data Copy'!J113</f>
        <v>Chengdu, China</v>
      </c>
      <c r="AA113">
        <f t="shared" si="37"/>
        <v>8</v>
      </c>
      <c r="AB113" t="str">
        <f t="shared" si="38"/>
        <v>Chengdu</v>
      </c>
      <c r="AC113" t="str">
        <f t="shared" si="39"/>
        <v>China</v>
      </c>
      <c r="AE113">
        <f t="shared" si="40"/>
        <v>929</v>
      </c>
      <c r="AF113">
        <f t="shared" si="41"/>
        <v>152</v>
      </c>
    </row>
    <row r="114" spans="1:32" x14ac:dyDescent="0.2">
      <c r="A114" t="str">
        <f>TRIM(SUBSTITUTE(SUBSTITUTE('Raw Data Copy'!A114,"Ø","0"),"-",""))</f>
        <v>Nova Coleman E04735</v>
      </c>
      <c r="B114">
        <f t="shared" si="21"/>
        <v>5</v>
      </c>
      <c r="C114">
        <f t="shared" si="22"/>
        <v>13</v>
      </c>
      <c r="D114" t="str">
        <f t="shared" si="23"/>
        <v>E04735</v>
      </c>
      <c r="E114" t="str">
        <f t="shared" si="24"/>
        <v>Nova</v>
      </c>
      <c r="F114" t="str">
        <f t="shared" si="25"/>
        <v>Coleman</v>
      </c>
      <c r="G114" t="str">
        <f>SUBSTITUTE('Raw Data Copy'!B114,"S A", "Sr. A")</f>
        <v>System Administrator </v>
      </c>
      <c r="H114" t="str">
        <f>TRIM(SUBSTITUTE('Raw Data Copy'!C114,"/",""))</f>
        <v>IT Manufacturing</v>
      </c>
      <c r="I114">
        <f t="shared" si="26"/>
        <v>3</v>
      </c>
      <c r="J114" t="str">
        <f t="shared" si="27"/>
        <v>IT</v>
      </c>
      <c r="K114" t="str">
        <f t="shared" si="28"/>
        <v>Manufacturing</v>
      </c>
      <c r="L114" t="str">
        <f>'Raw Data Copy'!D114</f>
        <v>Female</v>
      </c>
      <c r="M114" t="str">
        <f>'Raw Data Copy'!E114</f>
        <v>Caucasian</v>
      </c>
      <c r="N114">
        <f>VALUE(SUBSTITUTE('Raw Data Copy'!F114,CHAR(202),""))</f>
        <v>44</v>
      </c>
      <c r="O114" t="b">
        <f t="shared" si="29"/>
        <v>1</v>
      </c>
      <c r="P114">
        <f t="shared" si="30"/>
        <v>2</v>
      </c>
      <c r="Q114">
        <f t="shared" si="31"/>
        <v>52</v>
      </c>
      <c r="R114" t="str">
        <f>'Raw Data Copy'!G114</f>
        <v>12.13.2006</v>
      </c>
      <c r="S114">
        <f t="shared" si="32"/>
        <v>3</v>
      </c>
      <c r="T114">
        <f t="shared" si="33"/>
        <v>6</v>
      </c>
      <c r="U114" s="9">
        <f t="shared" si="34"/>
        <v>39064</v>
      </c>
      <c r="V114" s="9" t="str">
        <f t="shared" si="35"/>
        <v>December</v>
      </c>
      <c r="W114" s="9" t="str">
        <f t="shared" si="36"/>
        <v>2006</v>
      </c>
      <c r="X114" t="str">
        <f>DOLLAR('Raw Data Copy'!H114,0)</f>
        <v>$74,738</v>
      </c>
      <c r="Y114" s="6">
        <f>'Raw Data Copy'!I114</f>
        <v>0</v>
      </c>
      <c r="Z114" t="str">
        <f>'Raw Data Copy'!J114</f>
        <v>Miami, U.S.</v>
      </c>
      <c r="AA114">
        <f t="shared" si="37"/>
        <v>6</v>
      </c>
      <c r="AB114" t="str">
        <f t="shared" si="38"/>
        <v>Miami</v>
      </c>
      <c r="AC114" t="str">
        <f t="shared" si="39"/>
        <v>United States</v>
      </c>
      <c r="AE114">
        <f t="shared" si="40"/>
        <v>803</v>
      </c>
      <c r="AF114">
        <f t="shared" si="41"/>
        <v>926</v>
      </c>
    </row>
    <row r="115" spans="1:32" x14ac:dyDescent="0.2">
      <c r="A115" t="str">
        <f>TRIM(SUBSTITUTE(SUBSTITUTE('Raw Data Copy'!A115,"Ø","0"),"-",""))</f>
        <v>Evelyn Dinh E02850</v>
      </c>
      <c r="B115">
        <f t="shared" si="21"/>
        <v>7</v>
      </c>
      <c r="C115">
        <f t="shared" si="22"/>
        <v>12</v>
      </c>
      <c r="D115" t="str">
        <f t="shared" si="23"/>
        <v>E02850</v>
      </c>
      <c r="E115" t="str">
        <f t="shared" si="24"/>
        <v>Evelyn</v>
      </c>
      <c r="F115" t="str">
        <f t="shared" si="25"/>
        <v>Dinh</v>
      </c>
      <c r="G115" t="str">
        <f>SUBSTITUTE('Raw Data Copy'!B115,"S A", "Sr. A")</f>
        <v>Director</v>
      </c>
      <c r="H115" t="str">
        <f>TRIM(SUBSTITUTE('Raw Data Copy'!C115,"/",""))</f>
        <v>Sales Research &amp; Development</v>
      </c>
      <c r="I115">
        <f t="shared" si="26"/>
        <v>6</v>
      </c>
      <c r="J115" t="str">
        <f t="shared" si="27"/>
        <v>Sales</v>
      </c>
      <c r="K115" t="str">
        <f t="shared" si="28"/>
        <v>Research &amp; Development</v>
      </c>
      <c r="L115" t="str">
        <f>'Raw Data Copy'!D115</f>
        <v>Female</v>
      </c>
      <c r="M115" t="str">
        <f>'Raw Data Copy'!E115</f>
        <v>Asian</v>
      </c>
      <c r="N115">
        <f>VALUE(SUBSTITUTE('Raw Data Copy'!F115,CHAR(202),""))</f>
        <v>41</v>
      </c>
      <c r="O115" t="b">
        <f t="shared" si="29"/>
        <v>1</v>
      </c>
      <c r="P115">
        <f t="shared" si="30"/>
        <v>2</v>
      </c>
      <c r="Q115">
        <f t="shared" si="31"/>
        <v>49</v>
      </c>
      <c r="R115" t="str">
        <f>'Raw Data Copy'!G115</f>
        <v>8.10.2018</v>
      </c>
      <c r="S115">
        <f t="shared" si="32"/>
        <v>2</v>
      </c>
      <c r="T115">
        <f t="shared" si="33"/>
        <v>5</v>
      </c>
      <c r="U115" s="9">
        <f t="shared" si="34"/>
        <v>43322</v>
      </c>
      <c r="V115" s="9" t="str">
        <f t="shared" si="35"/>
        <v>August</v>
      </c>
      <c r="W115" s="9" t="str">
        <f t="shared" si="36"/>
        <v>2018</v>
      </c>
      <c r="X115" t="str">
        <f>DOLLAR('Raw Data Copy'!H115,0)</f>
        <v>$171,173</v>
      </c>
      <c r="Y115" s="6">
        <f>'Raw Data Copy'!I115</f>
        <v>0.21</v>
      </c>
      <c r="Z115" t="str">
        <f>'Raw Data Copy'!J115</f>
        <v>Columbus, U.S.</v>
      </c>
      <c r="AA115">
        <f t="shared" si="37"/>
        <v>9</v>
      </c>
      <c r="AB115" t="str">
        <f t="shared" si="38"/>
        <v>Columbus</v>
      </c>
      <c r="AC115" t="str">
        <f t="shared" si="39"/>
        <v>United States</v>
      </c>
      <c r="AE115">
        <f t="shared" si="40"/>
        <v>336</v>
      </c>
      <c r="AF115">
        <f t="shared" si="41"/>
        <v>755</v>
      </c>
    </row>
    <row r="116" spans="1:32" x14ac:dyDescent="0.2">
      <c r="A116" t="str">
        <f>TRIM(SUBSTITUTE(SUBSTITUTE('Raw Data Copy'!A116,"Ø","0"),"-",""))</f>
        <v>Brooks Marquez E03583</v>
      </c>
      <c r="B116">
        <f t="shared" si="21"/>
        <v>7</v>
      </c>
      <c r="C116">
        <f t="shared" si="22"/>
        <v>15</v>
      </c>
      <c r="D116" t="str">
        <f t="shared" si="23"/>
        <v>E03583</v>
      </c>
      <c r="E116" t="str">
        <f t="shared" si="24"/>
        <v>Brooks</v>
      </c>
      <c r="F116" t="str">
        <f t="shared" si="25"/>
        <v>Marquez</v>
      </c>
      <c r="G116" t="str">
        <f>SUBSTITUTE('Raw Data Copy'!B116,"S A", "Sr. A")</f>
        <v>Vice President</v>
      </c>
      <c r="H116" t="str">
        <f>TRIM(SUBSTITUTE('Raw Data Copy'!C116,"/",""))</f>
        <v>Sales Corporate</v>
      </c>
      <c r="I116">
        <f t="shared" si="26"/>
        <v>6</v>
      </c>
      <c r="J116" t="str">
        <f t="shared" si="27"/>
        <v>Sales</v>
      </c>
      <c r="K116" t="str">
        <f t="shared" si="28"/>
        <v>Corporate</v>
      </c>
      <c r="L116" t="str">
        <f>'Raw Data Copy'!D116</f>
        <v>Male</v>
      </c>
      <c r="M116" t="str">
        <f>'Raw Data Copy'!E116</f>
        <v>Latino</v>
      </c>
      <c r="N116">
        <f>VALUE(SUBSTITUTE('Raw Data Copy'!F116,CHAR(202),""))</f>
        <v>61</v>
      </c>
      <c r="O116" t="b">
        <f t="shared" si="29"/>
        <v>1</v>
      </c>
      <c r="P116">
        <f t="shared" si="30"/>
        <v>2</v>
      </c>
      <c r="Q116">
        <f t="shared" si="31"/>
        <v>49</v>
      </c>
      <c r="R116" t="str">
        <f>'Raw Data Copy'!G116</f>
        <v>9.24.2019</v>
      </c>
      <c r="S116">
        <f t="shared" si="32"/>
        <v>2</v>
      </c>
      <c r="T116">
        <f t="shared" si="33"/>
        <v>5</v>
      </c>
      <c r="U116" s="9">
        <f t="shared" si="34"/>
        <v>43732</v>
      </c>
      <c r="V116" s="9" t="str">
        <f t="shared" si="35"/>
        <v>September</v>
      </c>
      <c r="W116" s="9" t="str">
        <f t="shared" si="36"/>
        <v>2019</v>
      </c>
      <c r="X116" t="str">
        <f>DOLLAR('Raw Data Copy'!H116,0)</f>
        <v>$201,464</v>
      </c>
      <c r="Y116" s="6">
        <f>'Raw Data Copy'!I116</f>
        <v>0.37</v>
      </c>
      <c r="Z116" t="str">
        <f>'Raw Data Copy'!J116</f>
        <v>Chicago, U.S.</v>
      </c>
      <c r="AA116">
        <f t="shared" si="37"/>
        <v>8</v>
      </c>
      <c r="AB116" t="str">
        <f t="shared" si="38"/>
        <v>Chicago</v>
      </c>
      <c r="AC116" t="str">
        <f t="shared" si="39"/>
        <v>United States</v>
      </c>
      <c r="AE116">
        <f t="shared" si="40"/>
        <v>140</v>
      </c>
      <c r="AF116">
        <f t="shared" si="41"/>
        <v>774</v>
      </c>
    </row>
    <row r="117" spans="1:32" x14ac:dyDescent="0.2">
      <c r="A117" t="str">
        <f>TRIM(SUBSTITUTE(SUBSTITUTE('Raw Data Copy'!A117,"Ø","0"),"-",""))</f>
        <v>Connor Joseph E02017</v>
      </c>
      <c r="B117">
        <f t="shared" si="21"/>
        <v>7</v>
      </c>
      <c r="C117">
        <f t="shared" si="22"/>
        <v>14</v>
      </c>
      <c r="D117" t="str">
        <f t="shared" si="23"/>
        <v>E02017</v>
      </c>
      <c r="E117" t="str">
        <f t="shared" si="24"/>
        <v>Connor</v>
      </c>
      <c r="F117" t="str">
        <f t="shared" si="25"/>
        <v>Joseph</v>
      </c>
      <c r="G117" t="str">
        <f>SUBSTITUTE('Raw Data Copy'!B117,"S A", "Sr. A")</f>
        <v>Director</v>
      </c>
      <c r="H117" t="str">
        <f>TRIM(SUBSTITUTE('Raw Data Copy'!C117,"/",""))</f>
        <v>Human Resources Corporate</v>
      </c>
      <c r="I117">
        <f t="shared" si="26"/>
        <v>6</v>
      </c>
      <c r="J117" t="str">
        <f t="shared" si="27"/>
        <v>Human</v>
      </c>
      <c r="K117" t="str">
        <f t="shared" si="28"/>
        <v>Resources Corporate</v>
      </c>
      <c r="L117" t="str">
        <f>'Raw Data Copy'!D117</f>
        <v>Male</v>
      </c>
      <c r="M117" t="str">
        <f>'Raw Data Copy'!E117</f>
        <v>Caucasian</v>
      </c>
      <c r="N117">
        <f>VALUE(SUBSTITUTE('Raw Data Copy'!F117,CHAR(202),""))</f>
        <v>50</v>
      </c>
      <c r="O117" t="b">
        <f t="shared" si="29"/>
        <v>1</v>
      </c>
      <c r="P117">
        <f t="shared" si="30"/>
        <v>2</v>
      </c>
      <c r="Q117">
        <f t="shared" si="31"/>
        <v>48</v>
      </c>
      <c r="R117" t="str">
        <f>'Raw Data Copy'!G117</f>
        <v>7.22.1998</v>
      </c>
      <c r="S117">
        <f t="shared" si="32"/>
        <v>2</v>
      </c>
      <c r="T117">
        <f t="shared" si="33"/>
        <v>5</v>
      </c>
      <c r="U117" s="9">
        <f t="shared" si="34"/>
        <v>35998</v>
      </c>
      <c r="V117" s="9" t="str">
        <f t="shared" si="35"/>
        <v>July</v>
      </c>
      <c r="W117" s="9" t="str">
        <f t="shared" si="36"/>
        <v>1998</v>
      </c>
      <c r="X117" t="str">
        <f>DOLLAR('Raw Data Copy'!H117,0)</f>
        <v>$174,895</v>
      </c>
      <c r="Y117" s="6">
        <f>'Raw Data Copy'!I117</f>
        <v>0.15</v>
      </c>
      <c r="Z117" t="str">
        <f>'Raw Data Copy'!J117</f>
        <v>Chicago, U.S.</v>
      </c>
      <c r="AA117">
        <f t="shared" si="37"/>
        <v>8</v>
      </c>
      <c r="AB117" t="str">
        <f t="shared" si="38"/>
        <v>Chicago</v>
      </c>
      <c r="AC117" t="str">
        <f t="shared" si="39"/>
        <v>United States</v>
      </c>
      <c r="AE117">
        <f t="shared" si="40"/>
        <v>207</v>
      </c>
      <c r="AF117">
        <f t="shared" si="41"/>
        <v>281</v>
      </c>
    </row>
    <row r="118" spans="1:32" x14ac:dyDescent="0.2">
      <c r="A118" t="str">
        <f>TRIM(SUBSTITUTE(SUBSTITUTE('Raw Data Copy'!A118,"Ø","0"),"-",""))</f>
        <v>Mia Lam E01642</v>
      </c>
      <c r="B118">
        <f t="shared" si="21"/>
        <v>4</v>
      </c>
      <c r="C118">
        <f t="shared" si="22"/>
        <v>8</v>
      </c>
      <c r="D118" t="str">
        <f t="shared" si="23"/>
        <v>E01642</v>
      </c>
      <c r="E118" t="str">
        <f t="shared" si="24"/>
        <v>Mia</v>
      </c>
      <c r="F118" t="str">
        <f t="shared" si="25"/>
        <v>Lam</v>
      </c>
      <c r="G118" t="str">
        <f>SUBSTITUTE('Raw Data Copy'!B118,"S A", "Sr. A")</f>
        <v>Sr. Manger</v>
      </c>
      <c r="H118" t="str">
        <f>TRIM(SUBSTITUTE('Raw Data Copy'!C118,"/",""))</f>
        <v>IT Manufacturing</v>
      </c>
      <c r="I118">
        <f t="shared" si="26"/>
        <v>3</v>
      </c>
      <c r="J118" t="str">
        <f t="shared" si="27"/>
        <v>IT</v>
      </c>
      <c r="K118" t="str">
        <f t="shared" si="28"/>
        <v>Manufacturing</v>
      </c>
      <c r="L118" t="str">
        <f>'Raw Data Copy'!D118</f>
        <v>Female</v>
      </c>
      <c r="M118" t="str">
        <f>'Raw Data Copy'!E118</f>
        <v>Asian</v>
      </c>
      <c r="N118">
        <f>VALUE(SUBSTITUTE('Raw Data Copy'!F118,CHAR(202),""))</f>
        <v>49</v>
      </c>
      <c r="O118" t="b">
        <f t="shared" si="29"/>
        <v>1</v>
      </c>
      <c r="P118">
        <f t="shared" si="30"/>
        <v>2</v>
      </c>
      <c r="Q118">
        <f t="shared" si="31"/>
        <v>57</v>
      </c>
      <c r="R118" t="str">
        <f>'Raw Data Copy'!G118</f>
        <v>4.18.2006</v>
      </c>
      <c r="S118">
        <f t="shared" si="32"/>
        <v>2</v>
      </c>
      <c r="T118">
        <f t="shared" si="33"/>
        <v>5</v>
      </c>
      <c r="U118" s="9">
        <f t="shared" si="34"/>
        <v>38825</v>
      </c>
      <c r="V118" s="9" t="str">
        <f t="shared" si="35"/>
        <v>April</v>
      </c>
      <c r="W118" s="9" t="str">
        <f t="shared" si="36"/>
        <v>2006</v>
      </c>
      <c r="X118" t="str">
        <f>DOLLAR('Raw Data Copy'!H118,0)</f>
        <v>$134,486</v>
      </c>
      <c r="Y118" s="6">
        <f>'Raw Data Copy'!I118</f>
        <v>0.14000000000000001</v>
      </c>
      <c r="Z118" t="str">
        <f>'Raw Data Copy'!J118</f>
        <v>Austin, U.S.</v>
      </c>
      <c r="AA118">
        <f t="shared" si="37"/>
        <v>7</v>
      </c>
      <c r="AB118" t="str">
        <f t="shared" si="38"/>
        <v>Austin</v>
      </c>
      <c r="AC118" t="str">
        <f t="shared" si="39"/>
        <v>United States</v>
      </c>
      <c r="AE118">
        <f t="shared" si="40"/>
        <v>745</v>
      </c>
      <c r="AF118">
        <f t="shared" si="41"/>
        <v>259</v>
      </c>
    </row>
    <row r="119" spans="1:32" x14ac:dyDescent="0.2">
      <c r="A119" t="str">
        <f>TRIM(SUBSTITUTE(SUBSTITUTE('Raw Data Copy'!A119,"Ø","0"),"-",""))</f>
        <v>Scarlett Rodriguez E04379</v>
      </c>
      <c r="B119">
        <f t="shared" si="21"/>
        <v>9</v>
      </c>
      <c r="C119">
        <f t="shared" si="22"/>
        <v>19</v>
      </c>
      <c r="D119" t="str">
        <f t="shared" si="23"/>
        <v>E04379</v>
      </c>
      <c r="E119" t="str">
        <f t="shared" si="24"/>
        <v>Scarlett</v>
      </c>
      <c r="F119" t="str">
        <f t="shared" si="25"/>
        <v>Rodriguez</v>
      </c>
      <c r="G119" t="str">
        <f>SUBSTITUTE('Raw Data Copy'!B119,"S A", "Sr. A")</f>
        <v>Sr. Analyst</v>
      </c>
      <c r="H119" t="str">
        <f>TRIM(SUBSTITUTE('Raw Data Copy'!C119,"/",""))</f>
        <v>Finance Manufacturing</v>
      </c>
      <c r="I119">
        <f t="shared" si="26"/>
        <v>8</v>
      </c>
      <c r="J119" t="str">
        <f t="shared" si="27"/>
        <v>Finance</v>
      </c>
      <c r="K119" t="str">
        <f t="shared" si="28"/>
        <v>Manufacturing</v>
      </c>
      <c r="L119" t="str">
        <f>'Raw Data Copy'!D119</f>
        <v>Female</v>
      </c>
      <c r="M119" t="str">
        <f>'Raw Data Copy'!E119</f>
        <v>Latino</v>
      </c>
      <c r="N119">
        <f>VALUE(SUBSTITUTE('Raw Data Copy'!F119,CHAR(202),""))</f>
        <v>60</v>
      </c>
      <c r="O119" t="b">
        <f t="shared" si="29"/>
        <v>1</v>
      </c>
      <c r="P119">
        <f t="shared" si="30"/>
        <v>2</v>
      </c>
      <c r="Q119">
        <f t="shared" si="31"/>
        <v>48</v>
      </c>
      <c r="R119" t="str">
        <f>'Raw Data Copy'!G119</f>
        <v>2.24.2007</v>
      </c>
      <c r="S119">
        <f t="shared" si="32"/>
        <v>2</v>
      </c>
      <c r="T119">
        <f t="shared" si="33"/>
        <v>5</v>
      </c>
      <c r="U119" s="9">
        <f t="shared" si="34"/>
        <v>39137</v>
      </c>
      <c r="V119" s="9" t="str">
        <f t="shared" si="35"/>
        <v>February</v>
      </c>
      <c r="W119" s="9" t="str">
        <f t="shared" si="36"/>
        <v>2007</v>
      </c>
      <c r="X119" t="str">
        <f>DOLLAR('Raw Data Copy'!H119,0)</f>
        <v>$71,699</v>
      </c>
      <c r="Y119" s="6">
        <f>'Raw Data Copy'!I119</f>
        <v>0</v>
      </c>
      <c r="Z119" t="str">
        <f>'Raw Data Copy'!J119</f>
        <v>Manaus, Brazil</v>
      </c>
      <c r="AA119">
        <f t="shared" si="37"/>
        <v>7</v>
      </c>
      <c r="AB119" t="str">
        <f t="shared" si="38"/>
        <v>Manaus</v>
      </c>
      <c r="AC119" t="str">
        <f t="shared" si="39"/>
        <v>Brazil</v>
      </c>
      <c r="AE119">
        <f t="shared" si="40"/>
        <v>913</v>
      </c>
      <c r="AF119">
        <f t="shared" si="41"/>
        <v>665</v>
      </c>
    </row>
    <row r="120" spans="1:32" x14ac:dyDescent="0.2">
      <c r="A120" t="str">
        <f>TRIM(SUBSTITUTE(SUBSTITUTE('Raw Data Copy'!A120,"Ø","0"),"-",""))</f>
        <v>Cora Rivera E04131</v>
      </c>
      <c r="B120">
        <f t="shared" si="21"/>
        <v>5</v>
      </c>
      <c r="C120">
        <f t="shared" si="22"/>
        <v>12</v>
      </c>
      <c r="D120" t="str">
        <f t="shared" si="23"/>
        <v>E04131</v>
      </c>
      <c r="E120" t="str">
        <f t="shared" si="24"/>
        <v>Cora</v>
      </c>
      <c r="F120" t="str">
        <f t="shared" si="25"/>
        <v>Rivera</v>
      </c>
      <c r="G120" t="str">
        <f>SUBSTITUTE('Raw Data Copy'!B120,"S A", "Sr. A")</f>
        <v>Sr. Analyst</v>
      </c>
      <c r="H120" t="str">
        <f>TRIM(SUBSTITUTE('Raw Data Copy'!C120,"/",""))</f>
        <v>Marketing Corporate</v>
      </c>
      <c r="I120">
        <f t="shared" si="26"/>
        <v>10</v>
      </c>
      <c r="J120" t="str">
        <f t="shared" si="27"/>
        <v>Marketing</v>
      </c>
      <c r="K120" t="str">
        <f t="shared" si="28"/>
        <v>Corporate</v>
      </c>
      <c r="L120" t="str">
        <f>'Raw Data Copy'!D120</f>
        <v>Female</v>
      </c>
      <c r="M120" t="str">
        <f>'Raw Data Copy'!E120</f>
        <v>Latino</v>
      </c>
      <c r="N120">
        <f>VALUE(SUBSTITUTE('Raw Data Copy'!F120,CHAR(202),""))</f>
        <v>42</v>
      </c>
      <c r="O120" t="b">
        <f t="shared" si="29"/>
        <v>1</v>
      </c>
      <c r="P120">
        <f t="shared" si="30"/>
        <v>2</v>
      </c>
      <c r="Q120">
        <f t="shared" si="31"/>
        <v>50</v>
      </c>
      <c r="R120" t="str">
        <f>'Raw Data Copy'!G120</f>
        <v>1.2.2021</v>
      </c>
      <c r="S120">
        <f t="shared" si="32"/>
        <v>2</v>
      </c>
      <c r="T120">
        <f t="shared" si="33"/>
        <v>4</v>
      </c>
      <c r="U120" s="9">
        <f t="shared" si="34"/>
        <v>44198</v>
      </c>
      <c r="V120" s="9" t="str">
        <f t="shared" si="35"/>
        <v>January</v>
      </c>
      <c r="W120" s="9" t="str">
        <f t="shared" si="36"/>
        <v>2021</v>
      </c>
      <c r="X120" t="str">
        <f>DOLLAR('Raw Data Copy'!H120,0)</f>
        <v>$94,430</v>
      </c>
      <c r="Y120" s="6">
        <f>'Raw Data Copy'!I120</f>
        <v>0</v>
      </c>
      <c r="Z120" t="str">
        <f>'Raw Data Copy'!J120</f>
        <v>Seattle, U.S.</v>
      </c>
      <c r="AA120">
        <f t="shared" si="37"/>
        <v>8</v>
      </c>
      <c r="AB120" t="str">
        <f t="shared" si="38"/>
        <v>Seattle</v>
      </c>
      <c r="AC120" t="str">
        <f t="shared" si="39"/>
        <v>United States</v>
      </c>
      <c r="AE120">
        <f t="shared" si="40"/>
        <v>219</v>
      </c>
      <c r="AF120">
        <f t="shared" si="41"/>
        <v>433</v>
      </c>
    </row>
    <row r="121" spans="1:32" x14ac:dyDescent="0.2">
      <c r="A121" t="str">
        <f>TRIM(SUBSTITUTE(SUBSTITUTE('Raw Data Copy'!A121,"Ø","0"),"-",""))</f>
        <v>Liam Jung E02872</v>
      </c>
      <c r="B121">
        <f t="shared" si="21"/>
        <v>5</v>
      </c>
      <c r="C121">
        <f t="shared" si="22"/>
        <v>10</v>
      </c>
      <c r="D121" t="str">
        <f t="shared" si="23"/>
        <v>E02872</v>
      </c>
      <c r="E121" t="str">
        <f t="shared" si="24"/>
        <v>Liam</v>
      </c>
      <c r="F121" t="str">
        <f t="shared" si="25"/>
        <v>Jung</v>
      </c>
      <c r="G121" t="str">
        <f>SUBSTITUTE('Raw Data Copy'!B121,"S A", "Sr. A")</f>
        <v>Manager</v>
      </c>
      <c r="H121" t="str">
        <f>TRIM(SUBSTITUTE('Raw Data Copy'!C121,"/",""))</f>
        <v>Finance Corporate</v>
      </c>
      <c r="I121">
        <f t="shared" si="26"/>
        <v>8</v>
      </c>
      <c r="J121" t="str">
        <f t="shared" si="27"/>
        <v>Finance</v>
      </c>
      <c r="K121" t="str">
        <f t="shared" si="28"/>
        <v>Corporate</v>
      </c>
      <c r="L121" t="str">
        <f>'Raw Data Copy'!D121</f>
        <v>Male</v>
      </c>
      <c r="M121" t="str">
        <f>'Raw Data Copy'!E121</f>
        <v>Asian</v>
      </c>
      <c r="N121">
        <f>VALUE(SUBSTITUTE('Raw Data Copy'!F121,CHAR(202),""))</f>
        <v>39</v>
      </c>
      <c r="O121" t="b">
        <f t="shared" si="29"/>
        <v>1</v>
      </c>
      <c r="P121">
        <f t="shared" si="30"/>
        <v>2</v>
      </c>
      <c r="Q121">
        <f t="shared" si="31"/>
        <v>57</v>
      </c>
      <c r="R121" t="str">
        <f>'Raw Data Copy'!G121</f>
        <v>1.14.2010</v>
      </c>
      <c r="S121">
        <f t="shared" si="32"/>
        <v>2</v>
      </c>
      <c r="T121">
        <f t="shared" si="33"/>
        <v>5</v>
      </c>
      <c r="U121" s="9">
        <f t="shared" si="34"/>
        <v>40192</v>
      </c>
      <c r="V121" s="9" t="str">
        <f t="shared" si="35"/>
        <v>January</v>
      </c>
      <c r="W121" s="9" t="str">
        <f t="shared" si="36"/>
        <v>2010</v>
      </c>
      <c r="X121" t="str">
        <f>DOLLAR('Raw Data Copy'!H121,0)</f>
        <v>$103,504</v>
      </c>
      <c r="Y121" s="6">
        <f>'Raw Data Copy'!I121</f>
        <v>7.0000000000000007E-2</v>
      </c>
      <c r="Z121" t="str">
        <f>'Raw Data Copy'!J121</f>
        <v>Chengdu, China</v>
      </c>
      <c r="AA121">
        <f t="shared" si="37"/>
        <v>8</v>
      </c>
      <c r="AB121" t="str">
        <f t="shared" si="38"/>
        <v>Chengdu</v>
      </c>
      <c r="AC121" t="str">
        <f t="shared" si="39"/>
        <v>China</v>
      </c>
      <c r="AE121">
        <f t="shared" si="40"/>
        <v>636</v>
      </c>
      <c r="AF121">
        <f t="shared" si="41"/>
        <v>849</v>
      </c>
    </row>
    <row r="122" spans="1:32" x14ac:dyDescent="0.2">
      <c r="A122" t="str">
        <f>TRIM(SUBSTITUTE(SUBSTITUTE('Raw Data Copy'!A122,"Ø","0"),"-",""))</f>
        <v>Sophia Huynh E02331</v>
      </c>
      <c r="B122">
        <f t="shared" si="21"/>
        <v>7</v>
      </c>
      <c r="C122">
        <f t="shared" si="22"/>
        <v>13</v>
      </c>
      <c r="D122" t="str">
        <f t="shared" si="23"/>
        <v>E02331</v>
      </c>
      <c r="E122" t="str">
        <f t="shared" si="24"/>
        <v>Sophia</v>
      </c>
      <c r="F122" t="str">
        <f t="shared" si="25"/>
        <v>Huynh</v>
      </c>
      <c r="G122" t="str">
        <f>SUBSTITUTE('Raw Data Copy'!B122,"S A", "Sr. A")</f>
        <v>Enterprise Architect</v>
      </c>
      <c r="H122" t="str">
        <f>TRIM(SUBSTITUTE('Raw Data Copy'!C122,"/",""))</f>
        <v>IT Manufacturing</v>
      </c>
      <c r="I122">
        <f t="shared" si="26"/>
        <v>3</v>
      </c>
      <c r="J122" t="str">
        <f t="shared" si="27"/>
        <v>IT</v>
      </c>
      <c r="K122" t="str">
        <f t="shared" si="28"/>
        <v>Manufacturing</v>
      </c>
      <c r="L122" t="str">
        <f>'Raw Data Copy'!D122</f>
        <v>Female</v>
      </c>
      <c r="M122" t="str">
        <f>'Raw Data Copy'!E122</f>
        <v>Asian</v>
      </c>
      <c r="N122">
        <f>VALUE(SUBSTITUTE('Raw Data Copy'!F122,CHAR(202),""))</f>
        <v>55</v>
      </c>
      <c r="O122" t="b">
        <f t="shared" si="29"/>
        <v>1</v>
      </c>
      <c r="P122">
        <f t="shared" si="30"/>
        <v>2</v>
      </c>
      <c r="Q122">
        <f t="shared" si="31"/>
        <v>53</v>
      </c>
      <c r="R122" t="str">
        <f>'Raw Data Copy'!G122</f>
        <v>8.9.2005</v>
      </c>
      <c r="S122">
        <f t="shared" si="32"/>
        <v>2</v>
      </c>
      <c r="T122">
        <f t="shared" si="33"/>
        <v>4</v>
      </c>
      <c r="U122" s="9">
        <f t="shared" si="34"/>
        <v>38573</v>
      </c>
      <c r="V122" s="9" t="str">
        <f t="shared" si="35"/>
        <v>August</v>
      </c>
      <c r="W122" s="9" t="str">
        <f t="shared" si="36"/>
        <v>2005</v>
      </c>
      <c r="X122" t="str">
        <f>DOLLAR('Raw Data Copy'!H122,0)</f>
        <v>$92,771</v>
      </c>
      <c r="Y122" s="6">
        <f>'Raw Data Copy'!I122</f>
        <v>0</v>
      </c>
      <c r="Z122" t="str">
        <f>'Raw Data Copy'!J122</f>
        <v>Miami, U.S.</v>
      </c>
      <c r="AA122">
        <f t="shared" si="37"/>
        <v>6</v>
      </c>
      <c r="AB122" t="str">
        <f t="shared" si="38"/>
        <v>Miami</v>
      </c>
      <c r="AC122" t="str">
        <f t="shared" si="39"/>
        <v>United States</v>
      </c>
      <c r="AE122">
        <f t="shared" si="40"/>
        <v>940</v>
      </c>
      <c r="AF122">
        <f t="shared" si="41"/>
        <v>440</v>
      </c>
    </row>
    <row r="123" spans="1:32" x14ac:dyDescent="0.2">
      <c r="A123" t="str">
        <f>TRIM(SUBSTITUTE(SUBSTITUTE('Raw Data Copy'!A123,"Ø","0"),"-",""))</f>
        <v>Athena Carrillo E00417</v>
      </c>
      <c r="B123">
        <f t="shared" si="21"/>
        <v>7</v>
      </c>
      <c r="C123">
        <f t="shared" si="22"/>
        <v>16</v>
      </c>
      <c r="D123" t="str">
        <f t="shared" si="23"/>
        <v>E00417</v>
      </c>
      <c r="E123" t="str">
        <f t="shared" si="24"/>
        <v>Athena</v>
      </c>
      <c r="F123" t="str">
        <f t="shared" si="25"/>
        <v>Carrillo</v>
      </c>
      <c r="G123" t="str">
        <f>SUBSTITUTE('Raw Data Copy'!B123,"S A", "Sr. A")</f>
        <v>Analyst II</v>
      </c>
      <c r="H123" t="str">
        <f>TRIM(SUBSTITUTE('Raw Data Copy'!C123,"/",""))</f>
        <v>Finance Speciality Products</v>
      </c>
      <c r="I123">
        <f t="shared" si="26"/>
        <v>8</v>
      </c>
      <c r="J123" t="str">
        <f t="shared" si="27"/>
        <v>Finance</v>
      </c>
      <c r="K123" t="str">
        <f t="shared" si="28"/>
        <v>Speciality Products</v>
      </c>
      <c r="L123" t="str">
        <f>'Raw Data Copy'!D123</f>
        <v>Female</v>
      </c>
      <c r="M123" t="str">
        <f>'Raw Data Copy'!E123</f>
        <v>Latino</v>
      </c>
      <c r="N123">
        <f>VALUE(SUBSTITUTE('Raw Data Copy'!F123,CHAR(202),""))</f>
        <v>39</v>
      </c>
      <c r="O123" t="b">
        <f t="shared" si="29"/>
        <v>1</v>
      </c>
      <c r="P123">
        <f t="shared" si="30"/>
        <v>2</v>
      </c>
      <c r="Q123">
        <f t="shared" si="31"/>
        <v>57</v>
      </c>
      <c r="R123" t="str">
        <f>'Raw Data Copy'!G123</f>
        <v>4.6.2006</v>
      </c>
      <c r="S123">
        <f t="shared" si="32"/>
        <v>2</v>
      </c>
      <c r="T123">
        <f t="shared" si="33"/>
        <v>4</v>
      </c>
      <c r="U123" s="9">
        <f t="shared" si="34"/>
        <v>38813</v>
      </c>
      <c r="V123" s="9" t="str">
        <f t="shared" si="35"/>
        <v>April</v>
      </c>
      <c r="W123" s="9" t="str">
        <f t="shared" si="36"/>
        <v>2006</v>
      </c>
      <c r="X123" t="str">
        <f>DOLLAR('Raw Data Copy'!H123,0)</f>
        <v>$71,531</v>
      </c>
      <c r="Y123" s="6">
        <f>'Raw Data Copy'!I123</f>
        <v>0</v>
      </c>
      <c r="Z123" t="str">
        <f>'Raw Data Copy'!J123</f>
        <v>Columbus, U.S.</v>
      </c>
      <c r="AA123">
        <f t="shared" si="37"/>
        <v>9</v>
      </c>
      <c r="AB123" t="str">
        <f t="shared" si="38"/>
        <v>Columbus</v>
      </c>
      <c r="AC123" t="str">
        <f t="shared" si="39"/>
        <v>United States</v>
      </c>
      <c r="AE123">
        <f t="shared" si="40"/>
        <v>84</v>
      </c>
      <c r="AF123">
        <f t="shared" si="41"/>
        <v>313</v>
      </c>
    </row>
    <row r="124" spans="1:32" x14ac:dyDescent="0.2">
      <c r="A124" t="str">
        <f>TRIM(SUBSTITUTE(SUBSTITUTE('Raw Data Copy'!A124,"Ø","0"),"-",""))</f>
        <v>Greyson Sanders E04267</v>
      </c>
      <c r="B124">
        <f t="shared" si="21"/>
        <v>8</v>
      </c>
      <c r="C124">
        <f t="shared" si="22"/>
        <v>16</v>
      </c>
      <c r="D124" t="str">
        <f t="shared" si="23"/>
        <v>E04267</v>
      </c>
      <c r="E124" t="str">
        <f t="shared" si="24"/>
        <v>Greyson</v>
      </c>
      <c r="F124" t="str">
        <f t="shared" si="25"/>
        <v>Sanders</v>
      </c>
      <c r="G124" t="str">
        <f>SUBSTITUTE('Raw Data Copy'!B124,"S A", "Sr. A")</f>
        <v>Cloud Infrastructure Architect</v>
      </c>
      <c r="H124" t="str">
        <f>TRIM(SUBSTITUTE('Raw Data Copy'!C124,"/",""))</f>
        <v>IT Speciality Products</v>
      </c>
      <c r="I124">
        <f t="shared" si="26"/>
        <v>3</v>
      </c>
      <c r="J124" t="str">
        <f t="shared" si="27"/>
        <v>IT</v>
      </c>
      <c r="K124" t="str">
        <f t="shared" si="28"/>
        <v>Speciality Products</v>
      </c>
      <c r="L124" t="str">
        <f>'Raw Data Copy'!D124</f>
        <v>Male</v>
      </c>
      <c r="M124" t="str">
        <f>'Raw Data Copy'!E124</f>
        <v>Black</v>
      </c>
      <c r="N124">
        <f>VALUE(SUBSTITUTE('Raw Data Copy'!F124,CHAR(202),""))</f>
        <v>28</v>
      </c>
      <c r="O124" t="b">
        <f t="shared" si="29"/>
        <v>1</v>
      </c>
      <c r="P124">
        <f t="shared" si="30"/>
        <v>2</v>
      </c>
      <c r="Q124">
        <f t="shared" si="31"/>
        <v>56</v>
      </c>
      <c r="R124" t="str">
        <f>'Raw Data Copy'!G124</f>
        <v>3.6.2019</v>
      </c>
      <c r="S124">
        <f t="shared" si="32"/>
        <v>2</v>
      </c>
      <c r="T124">
        <f t="shared" si="33"/>
        <v>4</v>
      </c>
      <c r="U124" s="9">
        <f t="shared" si="34"/>
        <v>43530</v>
      </c>
      <c r="V124" s="9" t="str">
        <f t="shared" si="35"/>
        <v>March</v>
      </c>
      <c r="W124" s="9" t="str">
        <f t="shared" si="36"/>
        <v>2019</v>
      </c>
      <c r="X124" t="str">
        <f>DOLLAR('Raw Data Copy'!H124,0)</f>
        <v>$90,304</v>
      </c>
      <c r="Y124" s="6">
        <f>'Raw Data Copy'!I124</f>
        <v>0</v>
      </c>
      <c r="Z124" t="str">
        <f>'Raw Data Copy'!J124</f>
        <v>Chicago, U.S.</v>
      </c>
      <c r="AA124">
        <f t="shared" si="37"/>
        <v>8</v>
      </c>
      <c r="AB124" t="str">
        <f t="shared" si="38"/>
        <v>Chicago</v>
      </c>
      <c r="AC124" t="str">
        <f t="shared" si="39"/>
        <v>United States</v>
      </c>
      <c r="AE124">
        <f t="shared" si="40"/>
        <v>406</v>
      </c>
      <c r="AF124">
        <f t="shared" si="41"/>
        <v>679</v>
      </c>
    </row>
    <row r="125" spans="1:32" x14ac:dyDescent="0.2">
      <c r="A125" t="str">
        <f>TRIM(SUBSTITUTE(SUBSTITUTE('Raw Data Copy'!A125,"Ø","0"),"-",""))</f>
        <v>Vivian Lewis E03061</v>
      </c>
      <c r="B125">
        <f t="shared" si="21"/>
        <v>7</v>
      </c>
      <c r="C125">
        <f t="shared" si="22"/>
        <v>13</v>
      </c>
      <c r="D125" t="str">
        <f t="shared" si="23"/>
        <v>E03061</v>
      </c>
      <c r="E125" t="str">
        <f t="shared" si="24"/>
        <v>Vivian</v>
      </c>
      <c r="F125" t="str">
        <f t="shared" si="25"/>
        <v>Lewis</v>
      </c>
      <c r="G125" t="str">
        <f>SUBSTITUTE('Raw Data Copy'!B125,"S A", "Sr. A")</f>
        <v>Manager</v>
      </c>
      <c r="H125" t="str">
        <f>TRIM(SUBSTITUTE('Raw Data Copy'!C125,"/",""))</f>
        <v>Marketing Manufacturing</v>
      </c>
      <c r="I125">
        <f t="shared" si="26"/>
        <v>10</v>
      </c>
      <c r="J125" t="str">
        <f t="shared" si="27"/>
        <v>Marketing</v>
      </c>
      <c r="K125" t="str">
        <f t="shared" si="28"/>
        <v>Manufacturing</v>
      </c>
      <c r="L125" t="str">
        <f>'Raw Data Copy'!D125</f>
        <v>Female</v>
      </c>
      <c r="M125" t="str">
        <f>'Raw Data Copy'!E125</f>
        <v>Caucasian</v>
      </c>
      <c r="N125">
        <f>VALUE(SUBSTITUTE('Raw Data Copy'!F125,CHAR(202),""))</f>
        <v>65</v>
      </c>
      <c r="O125" t="b">
        <f t="shared" si="29"/>
        <v>1</v>
      </c>
      <c r="P125">
        <f t="shared" si="30"/>
        <v>2</v>
      </c>
      <c r="Q125">
        <f t="shared" si="31"/>
        <v>53</v>
      </c>
      <c r="R125" t="str">
        <f>'Raw Data Copy'!G125</f>
        <v>9.7.2011</v>
      </c>
      <c r="S125">
        <f t="shared" si="32"/>
        <v>2</v>
      </c>
      <c r="T125">
        <f t="shared" si="33"/>
        <v>4</v>
      </c>
      <c r="U125" s="9">
        <f t="shared" si="34"/>
        <v>40793</v>
      </c>
      <c r="V125" s="9" t="str">
        <f t="shared" si="35"/>
        <v>September</v>
      </c>
      <c r="W125" s="9" t="str">
        <f t="shared" si="36"/>
        <v>2011</v>
      </c>
      <c r="X125" t="str">
        <f>DOLLAR('Raw Data Copy'!H125,0)</f>
        <v>$104,903</v>
      </c>
      <c r="Y125" s="6">
        <f>'Raw Data Copy'!I125</f>
        <v>0.1</v>
      </c>
      <c r="Z125" t="str">
        <f>'Raw Data Copy'!J125</f>
        <v>Columbus, U.S.</v>
      </c>
      <c r="AA125">
        <f t="shared" si="37"/>
        <v>9</v>
      </c>
      <c r="AB125" t="str">
        <f t="shared" si="38"/>
        <v>Columbus</v>
      </c>
      <c r="AC125" t="str">
        <f t="shared" si="39"/>
        <v>United States</v>
      </c>
      <c r="AE125">
        <f t="shared" si="40"/>
        <v>969</v>
      </c>
      <c r="AF125">
        <f t="shared" si="41"/>
        <v>192</v>
      </c>
    </row>
    <row r="126" spans="1:32" x14ac:dyDescent="0.2">
      <c r="A126" t="str">
        <f>TRIM(SUBSTITUTE(SUBSTITUTE('Raw Data Copy'!A126,"Ø","0"),"-",""))</f>
        <v>Elena Vang E00013</v>
      </c>
      <c r="B126">
        <f t="shared" si="21"/>
        <v>6</v>
      </c>
      <c r="C126">
        <f t="shared" si="22"/>
        <v>11</v>
      </c>
      <c r="D126" t="str">
        <f t="shared" si="23"/>
        <v>E00013</v>
      </c>
      <c r="E126" t="str">
        <f t="shared" si="24"/>
        <v>Elena</v>
      </c>
      <c r="F126" t="str">
        <f t="shared" si="25"/>
        <v>Vang</v>
      </c>
      <c r="G126" t="str">
        <f>SUBSTITUTE('Raw Data Copy'!B126,"S A", "Sr. A")</f>
        <v>Analyst</v>
      </c>
      <c r="H126" t="str">
        <f>TRIM(SUBSTITUTE('Raw Data Copy'!C126,"/",""))</f>
        <v>Finance Corporate</v>
      </c>
      <c r="I126">
        <f t="shared" si="26"/>
        <v>8</v>
      </c>
      <c r="J126" t="str">
        <f t="shared" si="27"/>
        <v>Finance</v>
      </c>
      <c r="K126" t="str">
        <f t="shared" si="28"/>
        <v>Corporate</v>
      </c>
      <c r="L126" t="str">
        <f>'Raw Data Copy'!D126</f>
        <v>Female</v>
      </c>
      <c r="M126" t="str">
        <f>'Raw Data Copy'!E126</f>
        <v>Asian</v>
      </c>
      <c r="N126">
        <f>VALUE(SUBSTITUTE('Raw Data Copy'!F126,CHAR(202),""))</f>
        <v>52</v>
      </c>
      <c r="O126" t="b">
        <f t="shared" si="29"/>
        <v>1</v>
      </c>
      <c r="P126">
        <f t="shared" si="30"/>
        <v>2</v>
      </c>
      <c r="Q126">
        <f t="shared" si="31"/>
        <v>50</v>
      </c>
      <c r="R126" t="str">
        <f>'Raw Data Copy'!G126</f>
        <v>2.19.2019</v>
      </c>
      <c r="S126">
        <f t="shared" si="32"/>
        <v>2</v>
      </c>
      <c r="T126">
        <f t="shared" si="33"/>
        <v>5</v>
      </c>
      <c r="U126" s="9">
        <f t="shared" si="34"/>
        <v>43515</v>
      </c>
      <c r="V126" s="9" t="str">
        <f t="shared" si="35"/>
        <v>February</v>
      </c>
      <c r="W126" s="9" t="str">
        <f t="shared" si="36"/>
        <v>2019</v>
      </c>
      <c r="X126" t="str">
        <f>DOLLAR('Raw Data Copy'!H126,0)</f>
        <v>$55,859</v>
      </c>
      <c r="Y126" s="6">
        <f>'Raw Data Copy'!I126</f>
        <v>0</v>
      </c>
      <c r="Z126" t="str">
        <f>'Raw Data Copy'!J126</f>
        <v>Beijing, China</v>
      </c>
      <c r="AA126">
        <f t="shared" si="37"/>
        <v>8</v>
      </c>
      <c r="AB126" t="str">
        <f t="shared" si="38"/>
        <v>Beijing</v>
      </c>
      <c r="AC126" t="str">
        <f t="shared" si="39"/>
        <v>China</v>
      </c>
      <c r="AE126">
        <f t="shared" si="40"/>
        <v>263</v>
      </c>
      <c r="AF126">
        <f t="shared" si="41"/>
        <v>631</v>
      </c>
    </row>
    <row r="127" spans="1:32" x14ac:dyDescent="0.2">
      <c r="A127" t="str">
        <f>TRIM(SUBSTITUTE(SUBSTITUTE('Raw Data Copy'!A127,"Ø","0"),"-",""))</f>
        <v>Natalia Diaz E04265</v>
      </c>
      <c r="B127">
        <f t="shared" si="21"/>
        <v>8</v>
      </c>
      <c r="C127">
        <f t="shared" si="22"/>
        <v>13</v>
      </c>
      <c r="D127" t="str">
        <f t="shared" si="23"/>
        <v>E04265</v>
      </c>
      <c r="E127" t="str">
        <f t="shared" si="24"/>
        <v>Natalia</v>
      </c>
      <c r="F127" t="str">
        <f t="shared" si="25"/>
        <v>Diaz</v>
      </c>
      <c r="G127" t="str">
        <f>SUBSTITUTE('Raw Data Copy'!B127,"S A", "Sr. A")</f>
        <v>Operations Engineer</v>
      </c>
      <c r="H127" t="str">
        <f>TRIM(SUBSTITUTE('Raw Data Copy'!C127,"/",""))</f>
        <v>Engineering Corporate</v>
      </c>
      <c r="I127">
        <f t="shared" si="26"/>
        <v>12</v>
      </c>
      <c r="J127" t="str">
        <f t="shared" si="27"/>
        <v>Engineering</v>
      </c>
      <c r="K127" t="str">
        <f t="shared" si="28"/>
        <v>Corporate</v>
      </c>
      <c r="L127" t="str">
        <f>'Raw Data Copy'!D127</f>
        <v>Female</v>
      </c>
      <c r="M127" t="str">
        <f>'Raw Data Copy'!E127</f>
        <v>Latino</v>
      </c>
      <c r="N127">
        <f>VALUE(SUBSTITUTE('Raw Data Copy'!F127,CHAR(202),""))</f>
        <v>62</v>
      </c>
      <c r="O127" t="b">
        <f t="shared" si="29"/>
        <v>1</v>
      </c>
      <c r="P127">
        <f t="shared" si="30"/>
        <v>2</v>
      </c>
      <c r="Q127">
        <f t="shared" si="31"/>
        <v>50</v>
      </c>
      <c r="R127" t="str">
        <f>'Raw Data Copy'!G127</f>
        <v>10.12.2006</v>
      </c>
      <c r="S127">
        <f t="shared" si="32"/>
        <v>3</v>
      </c>
      <c r="T127">
        <f t="shared" si="33"/>
        <v>6</v>
      </c>
      <c r="U127" s="9">
        <f t="shared" si="34"/>
        <v>39002</v>
      </c>
      <c r="V127" s="9" t="str">
        <f t="shared" si="35"/>
        <v>October</v>
      </c>
      <c r="W127" s="9" t="str">
        <f t="shared" si="36"/>
        <v>2006</v>
      </c>
      <c r="X127" t="str">
        <f>DOLLAR('Raw Data Copy'!H127,0)</f>
        <v>$79,785</v>
      </c>
      <c r="Y127" s="6">
        <f>'Raw Data Copy'!I127</f>
        <v>0</v>
      </c>
      <c r="Z127" t="str">
        <f>'Raw Data Copy'!J127</f>
        <v>Austin, U.S.</v>
      </c>
      <c r="AA127">
        <f t="shared" si="37"/>
        <v>7</v>
      </c>
      <c r="AB127" t="str">
        <f t="shared" si="38"/>
        <v>Austin</v>
      </c>
      <c r="AC127" t="str">
        <f t="shared" si="39"/>
        <v>United States</v>
      </c>
      <c r="AE127">
        <f t="shared" si="40"/>
        <v>768</v>
      </c>
      <c r="AF127">
        <f t="shared" si="41"/>
        <v>863</v>
      </c>
    </row>
    <row r="128" spans="1:32" x14ac:dyDescent="0.2">
      <c r="A128" t="str">
        <f>TRIM(SUBSTITUTE(SUBSTITUTE('Raw Data Copy'!A128,"Ø","0"),"-",""))</f>
        <v>Mila Leung E04769</v>
      </c>
      <c r="B128">
        <f t="shared" si="21"/>
        <v>5</v>
      </c>
      <c r="C128">
        <f t="shared" si="22"/>
        <v>11</v>
      </c>
      <c r="D128" t="str">
        <f t="shared" si="23"/>
        <v>E04769</v>
      </c>
      <c r="E128" t="str">
        <f t="shared" si="24"/>
        <v>Mila</v>
      </c>
      <c r="F128" t="str">
        <f t="shared" si="25"/>
        <v>Leung</v>
      </c>
      <c r="G128" t="str">
        <f>SUBSTITUTE('Raw Data Copy'!B128,"S A", "Sr. A")</f>
        <v>Sr. Analyst</v>
      </c>
      <c r="H128" t="str">
        <f>TRIM(SUBSTITUTE('Raw Data Copy'!C128,"/",""))</f>
        <v>Marketing Corporate</v>
      </c>
      <c r="I128">
        <f t="shared" si="26"/>
        <v>10</v>
      </c>
      <c r="J128" t="str">
        <f t="shared" si="27"/>
        <v>Marketing</v>
      </c>
      <c r="K128" t="str">
        <f t="shared" si="28"/>
        <v>Corporate</v>
      </c>
      <c r="L128" t="str">
        <f>'Raw Data Copy'!D128</f>
        <v>Female</v>
      </c>
      <c r="M128" t="str">
        <f>'Raw Data Copy'!E128</f>
        <v>Asian</v>
      </c>
      <c r="N128">
        <f>VALUE(SUBSTITUTE('Raw Data Copy'!F128,CHAR(202),""))</f>
        <v>39</v>
      </c>
      <c r="O128" t="b">
        <f t="shared" si="29"/>
        <v>1</v>
      </c>
      <c r="P128">
        <f t="shared" si="30"/>
        <v>2</v>
      </c>
      <c r="Q128">
        <f t="shared" si="31"/>
        <v>57</v>
      </c>
      <c r="R128" t="str">
        <f>'Raw Data Copy'!G128</f>
        <v>11.5.2007</v>
      </c>
      <c r="S128">
        <f t="shared" si="32"/>
        <v>3</v>
      </c>
      <c r="T128">
        <f t="shared" si="33"/>
        <v>5</v>
      </c>
      <c r="U128" s="9">
        <f t="shared" si="34"/>
        <v>39391</v>
      </c>
      <c r="V128" s="9" t="str">
        <f t="shared" si="35"/>
        <v>November</v>
      </c>
      <c r="W128" s="9" t="str">
        <f t="shared" si="36"/>
        <v>2007</v>
      </c>
      <c r="X128" t="str">
        <f>DOLLAR('Raw Data Copy'!H128,0)</f>
        <v>$99,017</v>
      </c>
      <c r="Y128" s="6">
        <f>'Raw Data Copy'!I128</f>
        <v>0</v>
      </c>
      <c r="Z128" t="str">
        <f>'Raw Data Copy'!J128</f>
        <v>Beijing, China</v>
      </c>
      <c r="AA128">
        <f t="shared" si="37"/>
        <v>8</v>
      </c>
      <c r="AB128" t="str">
        <f t="shared" si="38"/>
        <v>Beijing</v>
      </c>
      <c r="AC128" t="str">
        <f t="shared" si="39"/>
        <v>China</v>
      </c>
      <c r="AE128">
        <f t="shared" si="40"/>
        <v>750</v>
      </c>
      <c r="AF128">
        <f t="shared" si="41"/>
        <v>458</v>
      </c>
    </row>
    <row r="129" spans="1:32" x14ac:dyDescent="0.2">
      <c r="A129" t="str">
        <f>TRIM(SUBSTITUTE(SUBSTITUTE('Raw Data Copy'!A129,"Ø","0"),"-",""))</f>
        <v>Ava Nelson E03042</v>
      </c>
      <c r="B129">
        <f t="shared" si="21"/>
        <v>4</v>
      </c>
      <c r="C129">
        <f t="shared" si="22"/>
        <v>11</v>
      </c>
      <c r="D129" t="str">
        <f t="shared" si="23"/>
        <v>E03042</v>
      </c>
      <c r="E129" t="str">
        <f t="shared" si="24"/>
        <v>Ava</v>
      </c>
      <c r="F129" t="str">
        <f t="shared" si="25"/>
        <v>Nelson</v>
      </c>
      <c r="G129" t="str">
        <f>SUBSTITUTE('Raw Data Copy'!B129,"S A", "Sr. A")</f>
        <v>Systems Analyst</v>
      </c>
      <c r="H129" t="str">
        <f>TRIM(SUBSTITUTE('Raw Data Copy'!C129,"/",""))</f>
        <v>IT Manufacturing</v>
      </c>
      <c r="I129">
        <f t="shared" si="26"/>
        <v>3</v>
      </c>
      <c r="J129" t="str">
        <f t="shared" si="27"/>
        <v>IT</v>
      </c>
      <c r="K129" t="str">
        <f t="shared" si="28"/>
        <v>Manufacturing</v>
      </c>
      <c r="L129" t="str">
        <f>'Raw Data Copy'!D129</f>
        <v>Female</v>
      </c>
      <c r="M129" t="str">
        <f>'Raw Data Copy'!E129</f>
        <v>Caucasian</v>
      </c>
      <c r="N129">
        <f>VALUE(SUBSTITUTE('Raw Data Copy'!F129,CHAR(202),""))</f>
        <v>63</v>
      </c>
      <c r="O129" t="b">
        <f t="shared" si="29"/>
        <v>1</v>
      </c>
      <c r="P129">
        <f t="shared" si="30"/>
        <v>2</v>
      </c>
      <c r="Q129">
        <f t="shared" si="31"/>
        <v>51</v>
      </c>
      <c r="R129" t="str">
        <f>'Raw Data Copy'!G129</f>
        <v>4.1.1992</v>
      </c>
      <c r="S129">
        <f t="shared" si="32"/>
        <v>2</v>
      </c>
      <c r="T129">
        <f t="shared" si="33"/>
        <v>4</v>
      </c>
      <c r="U129" s="9">
        <f t="shared" si="34"/>
        <v>33695</v>
      </c>
      <c r="V129" s="9" t="str">
        <f t="shared" si="35"/>
        <v>April</v>
      </c>
      <c r="W129" s="9" t="str">
        <f t="shared" si="36"/>
        <v>1992</v>
      </c>
      <c r="X129" t="str">
        <f>DOLLAR('Raw Data Copy'!H129,0)</f>
        <v>$53,809</v>
      </c>
      <c r="Y129" s="6">
        <f>'Raw Data Copy'!I129</f>
        <v>0</v>
      </c>
      <c r="Z129" t="str">
        <f>'Raw Data Copy'!J129</f>
        <v>Phoenix, U.S.</v>
      </c>
      <c r="AA129">
        <f t="shared" si="37"/>
        <v>8</v>
      </c>
      <c r="AB129" t="str">
        <f t="shared" si="38"/>
        <v>Phoenix</v>
      </c>
      <c r="AC129" t="str">
        <f t="shared" si="39"/>
        <v>United States</v>
      </c>
      <c r="AE129">
        <f t="shared" si="40"/>
        <v>110</v>
      </c>
      <c r="AF129">
        <f t="shared" si="41"/>
        <v>17</v>
      </c>
    </row>
    <row r="130" spans="1:32" x14ac:dyDescent="0.2">
      <c r="A130" t="str">
        <f>TRIM(SUBSTITUTE(SUBSTITUTE('Raw Data Copy'!A130,"Ø","0"),"-",""))</f>
        <v>Mateo Chu E00527</v>
      </c>
      <c r="B130">
        <f t="shared" si="21"/>
        <v>6</v>
      </c>
      <c r="C130">
        <f t="shared" si="22"/>
        <v>10</v>
      </c>
      <c r="D130" t="str">
        <f t="shared" si="23"/>
        <v>E00527</v>
      </c>
      <c r="E130" t="str">
        <f t="shared" si="24"/>
        <v>Mateo</v>
      </c>
      <c r="F130" t="str">
        <f t="shared" si="25"/>
        <v>Chu</v>
      </c>
      <c r="G130" t="str">
        <f>SUBSTITUTE('Raw Data Copy'!B130,"S A", "Sr. A")</f>
        <v>Field Engineer</v>
      </c>
      <c r="H130" t="str">
        <f>TRIM(SUBSTITUTE('Raw Data Copy'!C130,"/",""))</f>
        <v>Engineering Speciality Products</v>
      </c>
      <c r="I130">
        <f t="shared" si="26"/>
        <v>12</v>
      </c>
      <c r="J130" t="str">
        <f t="shared" si="27"/>
        <v>Engineering</v>
      </c>
      <c r="K130" t="str">
        <f t="shared" si="28"/>
        <v>Speciality Products</v>
      </c>
      <c r="L130" t="str">
        <f>'Raw Data Copy'!D130</f>
        <v>Male</v>
      </c>
      <c r="M130" t="str">
        <f>'Raw Data Copy'!E130</f>
        <v>Asian</v>
      </c>
      <c r="N130">
        <f>VALUE(SUBSTITUTE('Raw Data Copy'!F130,CHAR(202),""))</f>
        <v>27</v>
      </c>
      <c r="O130" t="b">
        <f t="shared" si="29"/>
        <v>1</v>
      </c>
      <c r="P130">
        <f t="shared" si="30"/>
        <v>2</v>
      </c>
      <c r="Q130">
        <f t="shared" si="31"/>
        <v>55</v>
      </c>
      <c r="R130" t="str">
        <f>'Raw Data Copy'!G130</f>
        <v>4.16.2020</v>
      </c>
      <c r="S130">
        <f t="shared" si="32"/>
        <v>2</v>
      </c>
      <c r="T130">
        <f t="shared" si="33"/>
        <v>5</v>
      </c>
      <c r="U130" s="9">
        <f t="shared" si="34"/>
        <v>43937</v>
      </c>
      <c r="V130" s="9" t="str">
        <f t="shared" si="35"/>
        <v>April</v>
      </c>
      <c r="W130" s="9" t="str">
        <f t="shared" si="36"/>
        <v>2020</v>
      </c>
      <c r="X130" t="str">
        <f>DOLLAR('Raw Data Copy'!H130,0)</f>
        <v>$71,864</v>
      </c>
      <c r="Y130" s="6">
        <f>'Raw Data Copy'!I130</f>
        <v>0</v>
      </c>
      <c r="Z130" t="str">
        <f>'Raw Data Copy'!J130</f>
        <v>Chengdu, China</v>
      </c>
      <c r="AA130">
        <f t="shared" si="37"/>
        <v>8</v>
      </c>
      <c r="AB130" t="str">
        <f t="shared" si="38"/>
        <v>Chengdu</v>
      </c>
      <c r="AC130" t="str">
        <f t="shared" si="39"/>
        <v>China</v>
      </c>
      <c r="AE130">
        <f t="shared" si="40"/>
        <v>721</v>
      </c>
      <c r="AF130">
        <f t="shared" si="41"/>
        <v>257</v>
      </c>
    </row>
    <row r="131" spans="1:32" x14ac:dyDescent="0.2">
      <c r="A131" t="str">
        <f>TRIM(SUBSTITUTE(SUBSTITUTE('Raw Data Copy'!A131,"Ø","0"),"-",""))</f>
        <v>Isla Lai E01095</v>
      </c>
      <c r="B131">
        <f t="shared" ref="B131:B194" si="42">FIND(" ",A131,1)</f>
        <v>5</v>
      </c>
      <c r="C131">
        <f t="shared" ref="C131:C194" si="43">FIND(" ",A131,B131+1)</f>
        <v>9</v>
      </c>
      <c r="D131" t="str">
        <f t="shared" ref="D131:D194" si="44">MID(A131,C131+1,99)</f>
        <v>E01095</v>
      </c>
      <c r="E131" t="str">
        <f t="shared" ref="E131:E194" si="45">LEFT(A131,B131-1)</f>
        <v>Isla</v>
      </c>
      <c r="F131" t="str">
        <f t="shared" ref="F131:F194" si="46">MID(A131,B131+1,C131-B131-1)</f>
        <v>Lai</v>
      </c>
      <c r="G131" t="str">
        <f>SUBSTITUTE('Raw Data Copy'!B131,"S A", "Sr. A")</f>
        <v>Vice President</v>
      </c>
      <c r="H131" t="str">
        <f>TRIM(SUBSTITUTE('Raw Data Copy'!C131,"/",""))</f>
        <v>Finance Corporate</v>
      </c>
      <c r="I131">
        <f t="shared" ref="I131:I194" si="47">FIND(" ",H131,1)</f>
        <v>8</v>
      </c>
      <c r="J131" t="str">
        <f t="shared" ref="J131:J194" si="48">LEFT(H131,I131-1)</f>
        <v>Finance</v>
      </c>
      <c r="K131" t="str">
        <f t="shared" ref="K131:K194" si="49">MID(H131,I131+1,99)</f>
        <v>Corporate</v>
      </c>
      <c r="L131" t="str">
        <f>'Raw Data Copy'!D131</f>
        <v>Female</v>
      </c>
      <c r="M131" t="str">
        <f>'Raw Data Copy'!E131</f>
        <v>Asian</v>
      </c>
      <c r="N131">
        <f>VALUE(SUBSTITUTE('Raw Data Copy'!F131,CHAR(202),""))</f>
        <v>37</v>
      </c>
      <c r="O131" t="b">
        <f t="shared" ref="O131:O194" si="50">ISNUMBER(N131)</f>
        <v>1</v>
      </c>
      <c r="P131">
        <f t="shared" ref="P131:P194" si="51">LEN(N131)</f>
        <v>2</v>
      </c>
      <c r="Q131">
        <f t="shared" ref="Q131:Q194" si="52">CODE(RIGHT(N131,1))</f>
        <v>55</v>
      </c>
      <c r="R131" t="str">
        <f>'Raw Data Copy'!G131</f>
        <v>12.6.2011</v>
      </c>
      <c r="S131">
        <f t="shared" ref="S131:S194" si="53">FIND(".",R131,1)</f>
        <v>3</v>
      </c>
      <c r="T131">
        <f t="shared" ref="T131:T194" si="54">FIND(".",R131,S131+1)</f>
        <v>5</v>
      </c>
      <c r="U131" s="9">
        <f t="shared" ref="U131:U194" si="55">DATE(RIGHT(R131,4),LEFT(R131,S131-1),MID(R131,S131+1,T131-S131-1))</f>
        <v>40883</v>
      </c>
      <c r="V131" s="9" t="str">
        <f t="shared" ref="V131:V194" si="56">TEXT(U131,"mmmm")</f>
        <v>December</v>
      </c>
      <c r="W131" s="9" t="str">
        <f t="shared" ref="W131:W194" si="57">TEXT(U131,"yyyy")</f>
        <v>2011</v>
      </c>
      <c r="X131" t="str">
        <f>DOLLAR('Raw Data Copy'!H131,0)</f>
        <v>$225,558</v>
      </c>
      <c r="Y131" s="6">
        <f>'Raw Data Copy'!I131</f>
        <v>0.33</v>
      </c>
      <c r="Z131" t="str">
        <f>'Raw Data Copy'!J131</f>
        <v>Shanghai, China</v>
      </c>
      <c r="AA131">
        <f t="shared" ref="AA131:AA194" si="58">FIND(",",Z131,1)</f>
        <v>9</v>
      </c>
      <c r="AB131" t="str">
        <f t="shared" ref="AB131:AB194" si="59">LEFT(Z131,AA131-1)</f>
        <v>Shanghai</v>
      </c>
      <c r="AC131" t="str">
        <f t="shared" ref="AC131:AC194" si="60">SUBSTITUTE(MID(Z131,AA131+2,99),"U.S.","United States")</f>
        <v>China</v>
      </c>
      <c r="AE131">
        <f t="shared" ref="AE131:AE194" si="61">COUNTIFS($A$2:$A$1001,"&lt;="&amp;A131)</f>
        <v>476</v>
      </c>
      <c r="AF131">
        <f t="shared" ref="AF131:AF194" si="62">MATCH(ROW()-1,$AE$2:$AE$1001,0)</f>
        <v>389</v>
      </c>
    </row>
    <row r="132" spans="1:32" x14ac:dyDescent="0.2">
      <c r="A132" t="str">
        <f>TRIM(SUBSTITUTE(SUBSTITUTE('Raw Data Copy'!A132,"Ø","0"),"-",""))</f>
        <v>Ezekiel Reed E03131</v>
      </c>
      <c r="B132">
        <f t="shared" si="42"/>
        <v>8</v>
      </c>
      <c r="C132">
        <f t="shared" si="43"/>
        <v>13</v>
      </c>
      <c r="D132" t="str">
        <f t="shared" si="44"/>
        <v>E03131</v>
      </c>
      <c r="E132" t="str">
        <f t="shared" si="45"/>
        <v>Ezekiel</v>
      </c>
      <c r="F132" t="str">
        <f t="shared" si="46"/>
        <v>Reed</v>
      </c>
      <c r="G132" t="str">
        <f>SUBSTITUTE('Raw Data Copy'!B132,"S A", "Sr. A")</f>
        <v>Sr. Manger</v>
      </c>
      <c r="H132" t="str">
        <f>TRIM(SUBSTITUTE('Raw Data Copy'!C132,"/",""))</f>
        <v>IT Manufacturing</v>
      </c>
      <c r="I132">
        <f t="shared" si="47"/>
        <v>3</v>
      </c>
      <c r="J132" t="str">
        <f t="shared" si="48"/>
        <v>IT</v>
      </c>
      <c r="K132" t="str">
        <f t="shared" si="49"/>
        <v>Manufacturing</v>
      </c>
      <c r="L132" t="str">
        <f>'Raw Data Copy'!D132</f>
        <v>Male</v>
      </c>
      <c r="M132" t="str">
        <f>'Raw Data Copy'!E132</f>
        <v>Caucasian</v>
      </c>
      <c r="N132">
        <f>VALUE(SUBSTITUTE('Raw Data Copy'!F132,CHAR(202),""))</f>
        <v>37</v>
      </c>
      <c r="O132" t="b">
        <f t="shared" si="50"/>
        <v>1</v>
      </c>
      <c r="P132">
        <f t="shared" si="51"/>
        <v>2</v>
      </c>
      <c r="Q132">
        <f t="shared" si="52"/>
        <v>55</v>
      </c>
      <c r="R132" t="str">
        <f>'Raw Data Copy'!G132</f>
        <v>2.25.2014</v>
      </c>
      <c r="S132">
        <f t="shared" si="53"/>
        <v>2</v>
      </c>
      <c r="T132">
        <f t="shared" si="54"/>
        <v>5</v>
      </c>
      <c r="U132" s="9">
        <f t="shared" si="55"/>
        <v>41695</v>
      </c>
      <c r="V132" s="9" t="str">
        <f t="shared" si="56"/>
        <v>February</v>
      </c>
      <c r="W132" s="9" t="str">
        <f t="shared" si="57"/>
        <v>2014</v>
      </c>
      <c r="X132" t="str">
        <f>DOLLAR('Raw Data Copy'!H132,0)</f>
        <v>$128,984</v>
      </c>
      <c r="Y132" s="6">
        <f>'Raw Data Copy'!I132</f>
        <v>0.12</v>
      </c>
      <c r="Z132" t="str">
        <f>'Raw Data Copy'!J132</f>
        <v>Miami, U.S.</v>
      </c>
      <c r="AA132">
        <f t="shared" si="58"/>
        <v>6</v>
      </c>
      <c r="AB132" t="str">
        <f t="shared" si="59"/>
        <v>Miami</v>
      </c>
      <c r="AC132" t="str">
        <f t="shared" si="60"/>
        <v>United States</v>
      </c>
      <c r="AE132">
        <f t="shared" si="61"/>
        <v>364</v>
      </c>
      <c r="AF132">
        <f t="shared" si="62"/>
        <v>785</v>
      </c>
    </row>
    <row r="133" spans="1:32" x14ac:dyDescent="0.2">
      <c r="A133" t="str">
        <f>TRIM(SUBSTITUTE(SUBSTITUTE('Raw Data Copy'!A133,"Ø","0"),"-",""))</f>
        <v>Nolan Guzman E01713</v>
      </c>
      <c r="B133">
        <f t="shared" si="42"/>
        <v>6</v>
      </c>
      <c r="C133">
        <f t="shared" si="43"/>
        <v>13</v>
      </c>
      <c r="D133" t="str">
        <f t="shared" si="44"/>
        <v>E01713</v>
      </c>
      <c r="E133" t="str">
        <f t="shared" si="45"/>
        <v>Nolan</v>
      </c>
      <c r="F133" t="str">
        <f t="shared" si="46"/>
        <v>Guzman</v>
      </c>
      <c r="G133" t="str">
        <f>SUBSTITUTE('Raw Data Copy'!B133,"S A", "Sr. A")</f>
        <v>Field Engineer</v>
      </c>
      <c r="H133" t="str">
        <f>TRIM(SUBSTITUTE('Raw Data Copy'!C133,"/",""))</f>
        <v>Engineering Speciality Products</v>
      </c>
      <c r="I133">
        <f t="shared" si="47"/>
        <v>12</v>
      </c>
      <c r="J133" t="str">
        <f t="shared" si="48"/>
        <v>Engineering</v>
      </c>
      <c r="K133" t="str">
        <f t="shared" si="49"/>
        <v>Speciality Products</v>
      </c>
      <c r="L133" t="str">
        <f>'Raw Data Copy'!D133</f>
        <v>Male</v>
      </c>
      <c r="M133" t="str">
        <f>'Raw Data Copy'!E133</f>
        <v>Latino</v>
      </c>
      <c r="N133">
        <f>VALUE(SUBSTITUTE('Raw Data Copy'!F133,CHAR(202),""))</f>
        <v>46</v>
      </c>
      <c r="O133" t="b">
        <f t="shared" si="50"/>
        <v>1</v>
      </c>
      <c r="P133">
        <f t="shared" si="51"/>
        <v>2</v>
      </c>
      <c r="Q133">
        <f t="shared" si="52"/>
        <v>54</v>
      </c>
      <c r="R133" t="str">
        <f>'Raw Data Copy'!G133</f>
        <v>6.20.1999</v>
      </c>
      <c r="S133">
        <f t="shared" si="53"/>
        <v>2</v>
      </c>
      <c r="T133">
        <f t="shared" si="54"/>
        <v>5</v>
      </c>
      <c r="U133" s="9">
        <f t="shared" si="55"/>
        <v>36331</v>
      </c>
      <c r="V133" s="9" t="str">
        <f t="shared" si="56"/>
        <v>June</v>
      </c>
      <c r="W133" s="9" t="str">
        <f t="shared" si="57"/>
        <v>1999</v>
      </c>
      <c r="X133" t="str">
        <f>DOLLAR('Raw Data Copy'!H133,0)</f>
        <v>$96,997</v>
      </c>
      <c r="Y133" s="6">
        <f>'Raw Data Copy'!I133</f>
        <v>0</v>
      </c>
      <c r="Z133" t="str">
        <f>'Raw Data Copy'!J133</f>
        <v>Sao Paulo, Brazil</v>
      </c>
      <c r="AA133">
        <f t="shared" si="58"/>
        <v>10</v>
      </c>
      <c r="AB133" t="str">
        <f t="shared" si="59"/>
        <v>Sao Paulo</v>
      </c>
      <c r="AC133" t="str">
        <f t="shared" si="60"/>
        <v>Brazil</v>
      </c>
      <c r="AE133">
        <f t="shared" si="61"/>
        <v>794</v>
      </c>
      <c r="AF133">
        <f t="shared" si="62"/>
        <v>78</v>
      </c>
    </row>
    <row r="134" spans="1:32" x14ac:dyDescent="0.2">
      <c r="A134" t="str">
        <f>TRIM(SUBSTITUTE(SUBSTITUTE('Raw Data Copy'!A134,"Ø","0"),"-",""))</f>
        <v>Everleigh Espinoza E00128</v>
      </c>
      <c r="B134">
        <f t="shared" si="42"/>
        <v>10</v>
      </c>
      <c r="C134">
        <f t="shared" si="43"/>
        <v>19</v>
      </c>
      <c r="D134" t="str">
        <f t="shared" si="44"/>
        <v>E00128</v>
      </c>
      <c r="E134" t="str">
        <f t="shared" si="45"/>
        <v>Everleigh</v>
      </c>
      <c r="F134" t="str">
        <f t="shared" si="46"/>
        <v>Espinoza</v>
      </c>
      <c r="G134" t="str">
        <f>SUBSTITUTE('Raw Data Copy'!B134,"S A", "Sr. A")</f>
        <v>Director</v>
      </c>
      <c r="H134" t="str">
        <f>TRIM(SUBSTITUTE('Raw Data Copy'!C134,"/",""))</f>
        <v>Human Resources Manufacturing</v>
      </c>
      <c r="I134">
        <f t="shared" si="47"/>
        <v>6</v>
      </c>
      <c r="J134" t="str">
        <f t="shared" si="48"/>
        <v>Human</v>
      </c>
      <c r="K134" t="str">
        <f t="shared" si="49"/>
        <v>Resources Manufacturing</v>
      </c>
      <c r="L134" t="str">
        <f>'Raw Data Copy'!D134</f>
        <v>Female</v>
      </c>
      <c r="M134" t="str">
        <f>'Raw Data Copy'!E134</f>
        <v>Latino</v>
      </c>
      <c r="N134">
        <f>VALUE(SUBSTITUTE('Raw Data Copy'!F134,CHAR(202),""))</f>
        <v>54</v>
      </c>
      <c r="O134" t="b">
        <f t="shared" si="50"/>
        <v>1</v>
      </c>
      <c r="P134">
        <f t="shared" si="51"/>
        <v>2</v>
      </c>
      <c r="Q134">
        <f t="shared" si="52"/>
        <v>52</v>
      </c>
      <c r="R134" t="str">
        <f>'Raw Data Copy'!G134</f>
        <v>1.22.2018</v>
      </c>
      <c r="S134">
        <f t="shared" si="53"/>
        <v>2</v>
      </c>
      <c r="T134">
        <f t="shared" si="54"/>
        <v>5</v>
      </c>
      <c r="U134" s="9">
        <f t="shared" si="55"/>
        <v>43122</v>
      </c>
      <c r="V134" s="9" t="str">
        <f t="shared" si="56"/>
        <v>January</v>
      </c>
      <c r="W134" s="9" t="str">
        <f t="shared" si="57"/>
        <v>2018</v>
      </c>
      <c r="X134" t="str">
        <f>DOLLAR('Raw Data Copy'!H134,0)</f>
        <v>$176,294</v>
      </c>
      <c r="Y134" s="6">
        <f>'Raw Data Copy'!I134</f>
        <v>0.28000000000000003</v>
      </c>
      <c r="Z134" t="str">
        <f>'Raw Data Copy'!J134</f>
        <v>Austin, U.S.</v>
      </c>
      <c r="AA134">
        <f t="shared" si="58"/>
        <v>7</v>
      </c>
      <c r="AB134" t="str">
        <f t="shared" si="59"/>
        <v>Austin</v>
      </c>
      <c r="AC134" t="str">
        <f t="shared" si="60"/>
        <v>United States</v>
      </c>
      <c r="AE134">
        <f t="shared" si="61"/>
        <v>343</v>
      </c>
      <c r="AF134">
        <f t="shared" si="62"/>
        <v>748</v>
      </c>
    </row>
    <row r="135" spans="1:32" x14ac:dyDescent="0.2">
      <c r="A135" t="str">
        <f>TRIM(SUBSTITUTE(SUBSTITUTE('Raw Data Copy'!A135,"Ø","0"),"-",""))</f>
        <v>Evelyn Jung E03849</v>
      </c>
      <c r="B135">
        <f t="shared" si="42"/>
        <v>7</v>
      </c>
      <c r="C135">
        <f t="shared" si="43"/>
        <v>12</v>
      </c>
      <c r="D135" t="str">
        <f t="shared" si="44"/>
        <v>E03849</v>
      </c>
      <c r="E135" t="str">
        <f t="shared" si="45"/>
        <v>Evelyn</v>
      </c>
      <c r="F135" t="str">
        <f t="shared" si="46"/>
        <v>Jung</v>
      </c>
      <c r="G135" t="str">
        <f>SUBSTITUTE('Raw Data Copy'!B135,"S A", "Sr. A")</f>
        <v>Analyst</v>
      </c>
      <c r="H135" t="str">
        <f>TRIM(SUBSTITUTE('Raw Data Copy'!C135,"/",""))</f>
        <v>Sales Research &amp; Development</v>
      </c>
      <c r="I135">
        <f t="shared" si="47"/>
        <v>6</v>
      </c>
      <c r="J135" t="str">
        <f t="shared" si="48"/>
        <v>Sales</v>
      </c>
      <c r="K135" t="str">
        <f t="shared" si="49"/>
        <v>Research &amp; Development</v>
      </c>
      <c r="L135" t="str">
        <f>'Raw Data Copy'!D135</f>
        <v>Female</v>
      </c>
      <c r="M135" t="str">
        <f>'Raw Data Copy'!E135</f>
        <v>Asian</v>
      </c>
      <c r="N135">
        <f>VALUE(SUBSTITUTE('Raw Data Copy'!F135,CHAR(202),""))</f>
        <v>30</v>
      </c>
      <c r="O135" t="b">
        <f t="shared" si="50"/>
        <v>1</v>
      </c>
      <c r="P135">
        <f t="shared" si="51"/>
        <v>2</v>
      </c>
      <c r="Q135">
        <f t="shared" si="52"/>
        <v>48</v>
      </c>
      <c r="R135" t="str">
        <f>'Raw Data Copy'!G135</f>
        <v>2.14.2021</v>
      </c>
      <c r="S135">
        <f t="shared" si="53"/>
        <v>2</v>
      </c>
      <c r="T135">
        <f t="shared" si="54"/>
        <v>5</v>
      </c>
      <c r="U135" s="9">
        <f t="shared" si="55"/>
        <v>44241</v>
      </c>
      <c r="V135" s="9" t="str">
        <f t="shared" si="56"/>
        <v>February</v>
      </c>
      <c r="W135" s="9" t="str">
        <f t="shared" si="57"/>
        <v>2021</v>
      </c>
      <c r="X135" t="str">
        <f>DOLLAR('Raw Data Copy'!H135,0)</f>
        <v>$48,340</v>
      </c>
      <c r="Y135" s="6">
        <f>'Raw Data Copy'!I135</f>
        <v>0</v>
      </c>
      <c r="Z135" t="str">
        <f>'Raw Data Copy'!J135</f>
        <v>Beijing, China</v>
      </c>
      <c r="AA135">
        <f t="shared" si="58"/>
        <v>8</v>
      </c>
      <c r="AB135" t="str">
        <f t="shared" si="59"/>
        <v>Beijing</v>
      </c>
      <c r="AC135" t="str">
        <f t="shared" si="60"/>
        <v>China</v>
      </c>
      <c r="AE135">
        <f t="shared" si="61"/>
        <v>337</v>
      </c>
      <c r="AF135">
        <f t="shared" si="62"/>
        <v>829</v>
      </c>
    </row>
    <row r="136" spans="1:32" x14ac:dyDescent="0.2">
      <c r="A136" t="str">
        <f>TRIM(SUBSTITUTE(SUBSTITUTE('Raw Data Copy'!A136,"Ø","0"),"-",""))</f>
        <v>Sophie Silva E02464</v>
      </c>
      <c r="B136">
        <f t="shared" si="42"/>
        <v>7</v>
      </c>
      <c r="C136">
        <f t="shared" si="43"/>
        <v>13</v>
      </c>
      <c r="D136" t="str">
        <f t="shared" si="44"/>
        <v>E02464</v>
      </c>
      <c r="E136" t="str">
        <f t="shared" si="45"/>
        <v>Sophie</v>
      </c>
      <c r="F136" t="str">
        <f t="shared" si="46"/>
        <v>Silva</v>
      </c>
      <c r="G136" t="str">
        <f>SUBSTITUTE('Raw Data Copy'!B136,"S A", "Sr. A")</f>
        <v>Vice President</v>
      </c>
      <c r="H136" t="str">
        <f>TRIM(SUBSTITUTE('Raw Data Copy'!C136,"/",""))</f>
        <v>Engineering Corporate</v>
      </c>
      <c r="I136">
        <f t="shared" si="47"/>
        <v>12</v>
      </c>
      <c r="J136" t="str">
        <f t="shared" si="48"/>
        <v>Engineering</v>
      </c>
      <c r="K136" t="str">
        <f t="shared" si="49"/>
        <v>Corporate</v>
      </c>
      <c r="L136" t="str">
        <f>'Raw Data Copy'!D136</f>
        <v>Female</v>
      </c>
      <c r="M136" t="str">
        <f>'Raw Data Copy'!E136</f>
        <v>Latino</v>
      </c>
      <c r="N136">
        <f>VALUE(SUBSTITUTE('Raw Data Copy'!F136,CHAR(202),""))</f>
        <v>28</v>
      </c>
      <c r="O136" t="b">
        <f t="shared" si="50"/>
        <v>1</v>
      </c>
      <c r="P136">
        <f t="shared" si="51"/>
        <v>2</v>
      </c>
      <c r="Q136">
        <f t="shared" si="52"/>
        <v>56</v>
      </c>
      <c r="R136" t="str">
        <f>'Raw Data Copy'!G136</f>
        <v>7.6.2017</v>
      </c>
      <c r="S136">
        <f t="shared" si="53"/>
        <v>2</v>
      </c>
      <c r="T136">
        <f t="shared" si="54"/>
        <v>4</v>
      </c>
      <c r="U136" s="9">
        <f t="shared" si="55"/>
        <v>42922</v>
      </c>
      <c r="V136" s="9" t="str">
        <f t="shared" si="56"/>
        <v>July</v>
      </c>
      <c r="W136" s="9" t="str">
        <f t="shared" si="57"/>
        <v>2017</v>
      </c>
      <c r="X136" t="str">
        <f>DOLLAR('Raw Data Copy'!H136,0)</f>
        <v>$240,488</v>
      </c>
      <c r="Y136" s="6">
        <f>'Raw Data Copy'!I136</f>
        <v>0.4</v>
      </c>
      <c r="Z136" t="str">
        <f>'Raw Data Copy'!J136</f>
        <v>Rio de Janerio, Brazil</v>
      </c>
      <c r="AA136">
        <f t="shared" si="58"/>
        <v>15</v>
      </c>
      <c r="AB136" t="str">
        <f t="shared" si="59"/>
        <v>Rio de Janerio</v>
      </c>
      <c r="AC136" t="str">
        <f t="shared" si="60"/>
        <v>Brazil</v>
      </c>
      <c r="AE136">
        <f t="shared" si="61"/>
        <v>944</v>
      </c>
      <c r="AF136">
        <f t="shared" si="62"/>
        <v>506</v>
      </c>
    </row>
    <row r="137" spans="1:32" x14ac:dyDescent="0.2">
      <c r="A137" t="str">
        <f>TRIM(SUBSTITUTE(SUBSTITUTE('Raw Data Copy'!A137,"Ø","0"),"-",""))</f>
        <v>Mateo Williams E00306</v>
      </c>
      <c r="B137">
        <f t="shared" si="42"/>
        <v>6</v>
      </c>
      <c r="C137">
        <f t="shared" si="43"/>
        <v>15</v>
      </c>
      <c r="D137" t="str">
        <f t="shared" si="44"/>
        <v>E00306</v>
      </c>
      <c r="E137" t="str">
        <f t="shared" si="45"/>
        <v>Mateo</v>
      </c>
      <c r="F137" t="str">
        <f t="shared" si="46"/>
        <v>Williams</v>
      </c>
      <c r="G137" t="str">
        <f>SUBSTITUTE('Raw Data Copy'!B137,"S A", "Sr. A")</f>
        <v>Enterprise Architect</v>
      </c>
      <c r="H137" t="str">
        <f>TRIM(SUBSTITUTE('Raw Data Copy'!C137,"/",""))</f>
        <v>IT Manufacturing</v>
      </c>
      <c r="I137">
        <f t="shared" si="47"/>
        <v>3</v>
      </c>
      <c r="J137" t="str">
        <f t="shared" si="48"/>
        <v>IT</v>
      </c>
      <c r="K137" t="str">
        <f t="shared" si="49"/>
        <v>Manufacturing</v>
      </c>
      <c r="L137" t="str">
        <f>'Raw Data Copy'!D137</f>
        <v>Male</v>
      </c>
      <c r="M137" t="str">
        <f>'Raw Data Copy'!E137</f>
        <v>Caucasian</v>
      </c>
      <c r="N137">
        <f>VALUE(SUBSTITUTE('Raw Data Copy'!F137,CHAR(202),""))</f>
        <v>40</v>
      </c>
      <c r="O137" t="b">
        <f t="shared" si="50"/>
        <v>1</v>
      </c>
      <c r="P137">
        <f t="shared" si="51"/>
        <v>2</v>
      </c>
      <c r="Q137">
        <f t="shared" si="52"/>
        <v>48</v>
      </c>
      <c r="R137" t="str">
        <f>'Raw Data Copy'!G137</f>
        <v>1.22.2011</v>
      </c>
      <c r="S137">
        <f t="shared" si="53"/>
        <v>2</v>
      </c>
      <c r="T137">
        <f t="shared" si="54"/>
        <v>5</v>
      </c>
      <c r="U137" s="9">
        <f t="shared" si="55"/>
        <v>40565</v>
      </c>
      <c r="V137" s="9" t="str">
        <f t="shared" si="56"/>
        <v>January</v>
      </c>
      <c r="W137" s="9" t="str">
        <f t="shared" si="57"/>
        <v>2011</v>
      </c>
      <c r="X137" t="str">
        <f>DOLLAR('Raw Data Copy'!H137,0)</f>
        <v>$97,339</v>
      </c>
      <c r="Y137" s="6">
        <f>'Raw Data Copy'!I137</f>
        <v>0</v>
      </c>
      <c r="Z137" t="str">
        <f>'Raw Data Copy'!J137</f>
        <v>Austin, U.S.</v>
      </c>
      <c r="AA137">
        <f t="shared" si="58"/>
        <v>7</v>
      </c>
      <c r="AB137" t="str">
        <f t="shared" si="59"/>
        <v>Austin</v>
      </c>
      <c r="AC137" t="str">
        <f t="shared" si="60"/>
        <v>United States</v>
      </c>
      <c r="AE137">
        <f t="shared" si="61"/>
        <v>726</v>
      </c>
      <c r="AF137">
        <f t="shared" si="62"/>
        <v>618</v>
      </c>
    </row>
    <row r="138" spans="1:32" x14ac:dyDescent="0.2">
      <c r="A138" t="str">
        <f>TRIM(SUBSTITUTE(SUBSTITUTE('Raw Data Copy'!A138,"Ø","0"),"-",""))</f>
        <v>Kennedy Rahman E03737</v>
      </c>
      <c r="B138">
        <f t="shared" si="42"/>
        <v>8</v>
      </c>
      <c r="C138">
        <f t="shared" si="43"/>
        <v>15</v>
      </c>
      <c r="D138" t="str">
        <f t="shared" si="44"/>
        <v>E03737</v>
      </c>
      <c r="E138" t="str">
        <f t="shared" si="45"/>
        <v>Kennedy</v>
      </c>
      <c r="F138" t="str">
        <f t="shared" si="46"/>
        <v>Rahman</v>
      </c>
      <c r="G138" t="str">
        <f>SUBSTITUTE('Raw Data Copy'!B138,"S A", "Sr. A")</f>
        <v>Vice President</v>
      </c>
      <c r="H138" t="str">
        <f>TRIM(SUBSTITUTE('Raw Data Copy'!C138,"/",""))</f>
        <v>Human Resources Manufacturing</v>
      </c>
      <c r="I138">
        <f t="shared" si="47"/>
        <v>6</v>
      </c>
      <c r="J138" t="str">
        <f t="shared" si="48"/>
        <v>Human</v>
      </c>
      <c r="K138" t="str">
        <f t="shared" si="49"/>
        <v>Resources Manufacturing</v>
      </c>
      <c r="L138" t="str">
        <f>'Raw Data Copy'!D138</f>
        <v>Female</v>
      </c>
      <c r="M138" t="str">
        <f>'Raw Data Copy'!E138</f>
        <v>Asian</v>
      </c>
      <c r="N138">
        <f>VALUE(SUBSTITUTE('Raw Data Copy'!F138,CHAR(202),""))</f>
        <v>49</v>
      </c>
      <c r="O138" t="b">
        <f t="shared" si="50"/>
        <v>1</v>
      </c>
      <c r="P138">
        <f t="shared" si="51"/>
        <v>2</v>
      </c>
      <c r="Q138">
        <f t="shared" si="52"/>
        <v>57</v>
      </c>
      <c r="R138" t="str">
        <f>'Raw Data Copy'!G138</f>
        <v>2.28.2003</v>
      </c>
      <c r="S138">
        <f t="shared" si="53"/>
        <v>2</v>
      </c>
      <c r="T138">
        <f t="shared" si="54"/>
        <v>5</v>
      </c>
      <c r="U138" s="9">
        <f t="shared" si="55"/>
        <v>37680</v>
      </c>
      <c r="V138" s="9" t="str">
        <f t="shared" si="56"/>
        <v>February</v>
      </c>
      <c r="W138" s="9" t="str">
        <f t="shared" si="57"/>
        <v>2003</v>
      </c>
      <c r="X138" t="str">
        <f>DOLLAR('Raw Data Copy'!H138,0)</f>
        <v>$211,291</v>
      </c>
      <c r="Y138" s="6">
        <f>'Raw Data Copy'!I138</f>
        <v>0.37</v>
      </c>
      <c r="Z138" t="str">
        <f>'Raw Data Copy'!J138</f>
        <v>Chongqing, China</v>
      </c>
      <c r="AA138">
        <f t="shared" si="58"/>
        <v>10</v>
      </c>
      <c r="AB138" t="str">
        <f t="shared" si="59"/>
        <v>Chongqing</v>
      </c>
      <c r="AC138" t="str">
        <f t="shared" si="60"/>
        <v>China</v>
      </c>
      <c r="AE138">
        <f t="shared" si="61"/>
        <v>594</v>
      </c>
      <c r="AF138">
        <f t="shared" si="62"/>
        <v>199</v>
      </c>
    </row>
    <row r="139" spans="1:32" x14ac:dyDescent="0.2">
      <c r="A139" t="str">
        <f>TRIM(SUBSTITUTE(SUBSTITUTE('Raw Data Copy'!A139,"Ø","0"),"-",""))</f>
        <v>Levi Mendez E02783</v>
      </c>
      <c r="B139">
        <f t="shared" si="42"/>
        <v>5</v>
      </c>
      <c r="C139">
        <f t="shared" si="43"/>
        <v>12</v>
      </c>
      <c r="D139" t="str">
        <f t="shared" si="44"/>
        <v>E02783</v>
      </c>
      <c r="E139" t="str">
        <f t="shared" si="45"/>
        <v>Levi</v>
      </c>
      <c r="F139" t="str">
        <f t="shared" si="46"/>
        <v>Mendez</v>
      </c>
      <c r="G139" t="str">
        <f>SUBSTITUTE('Raw Data Copy'!B139,"S A", "Sr. A")</f>
        <v>Vice President</v>
      </c>
      <c r="H139" t="str">
        <f>TRIM(SUBSTITUTE('Raw Data Copy'!C139,"/",""))</f>
        <v>Sales Research &amp; Development</v>
      </c>
      <c r="I139">
        <f t="shared" si="47"/>
        <v>6</v>
      </c>
      <c r="J139" t="str">
        <f t="shared" si="48"/>
        <v>Sales</v>
      </c>
      <c r="K139" t="str">
        <f t="shared" si="49"/>
        <v>Research &amp; Development</v>
      </c>
      <c r="L139" t="str">
        <f>'Raw Data Copy'!D139</f>
        <v>Male</v>
      </c>
      <c r="M139" t="str">
        <f>'Raw Data Copy'!E139</f>
        <v>Latino</v>
      </c>
      <c r="N139">
        <f>VALUE(SUBSTITUTE('Raw Data Copy'!F139,CHAR(202),""))</f>
        <v>39</v>
      </c>
      <c r="O139" t="b">
        <f t="shared" si="50"/>
        <v>1</v>
      </c>
      <c r="P139">
        <f t="shared" si="51"/>
        <v>2</v>
      </c>
      <c r="Q139">
        <f t="shared" si="52"/>
        <v>57</v>
      </c>
      <c r="R139" t="str">
        <f>'Raw Data Copy'!G139</f>
        <v>8.23.2011</v>
      </c>
      <c r="S139">
        <f t="shared" si="53"/>
        <v>2</v>
      </c>
      <c r="T139">
        <f t="shared" si="54"/>
        <v>5</v>
      </c>
      <c r="U139" s="9">
        <f t="shared" si="55"/>
        <v>40778</v>
      </c>
      <c r="V139" s="9" t="str">
        <f t="shared" si="56"/>
        <v>August</v>
      </c>
      <c r="W139" s="9" t="str">
        <f t="shared" si="57"/>
        <v>2011</v>
      </c>
      <c r="X139" t="str">
        <f>DOLLAR('Raw Data Copy'!H139,0)</f>
        <v>$249,506</v>
      </c>
      <c r="Y139" s="6">
        <f>'Raw Data Copy'!I139</f>
        <v>0.3</v>
      </c>
      <c r="Z139" t="str">
        <f>'Raw Data Copy'!J139</f>
        <v>Rio de Janerio, Brazil</v>
      </c>
      <c r="AA139">
        <f t="shared" si="58"/>
        <v>15</v>
      </c>
      <c r="AB139" t="str">
        <f t="shared" si="59"/>
        <v>Rio de Janerio</v>
      </c>
      <c r="AC139" t="str">
        <f t="shared" si="60"/>
        <v>Brazil</v>
      </c>
      <c r="AE139">
        <f t="shared" si="61"/>
        <v>632</v>
      </c>
      <c r="AF139">
        <f t="shared" si="62"/>
        <v>768</v>
      </c>
    </row>
    <row r="140" spans="1:32" x14ac:dyDescent="0.2">
      <c r="A140" t="str">
        <f>TRIM(SUBSTITUTE(SUBSTITUTE('Raw Data Copy'!A140,"Ø","0"),"-",""))</f>
        <v>Julian Fong E02939</v>
      </c>
      <c r="B140">
        <f t="shared" si="42"/>
        <v>7</v>
      </c>
      <c r="C140">
        <f t="shared" si="43"/>
        <v>12</v>
      </c>
      <c r="D140" t="str">
        <f t="shared" si="44"/>
        <v>E02939</v>
      </c>
      <c r="E140" t="str">
        <f t="shared" si="45"/>
        <v>Julian</v>
      </c>
      <c r="F140" t="str">
        <f t="shared" si="46"/>
        <v>Fong</v>
      </c>
      <c r="G140" t="str">
        <f>SUBSTITUTE('Raw Data Copy'!B140,"S A", "Sr. A")</f>
        <v>Quality Engineer</v>
      </c>
      <c r="H140" t="str">
        <f>TRIM(SUBSTITUTE('Raw Data Copy'!C140,"/",""))</f>
        <v>Engineering Speciality Products</v>
      </c>
      <c r="I140">
        <f t="shared" si="47"/>
        <v>12</v>
      </c>
      <c r="J140" t="str">
        <f t="shared" si="48"/>
        <v>Engineering</v>
      </c>
      <c r="K140" t="str">
        <f t="shared" si="49"/>
        <v>Speciality Products</v>
      </c>
      <c r="L140" t="str">
        <f>'Raw Data Copy'!D140</f>
        <v>Male</v>
      </c>
      <c r="M140" t="str">
        <f>'Raw Data Copy'!E140</f>
        <v>Asian</v>
      </c>
      <c r="N140">
        <f>VALUE(SUBSTITUTE('Raw Data Copy'!F140,CHAR(202),""))</f>
        <v>61</v>
      </c>
      <c r="O140" t="b">
        <f t="shared" si="50"/>
        <v>1</v>
      </c>
      <c r="P140">
        <f t="shared" si="51"/>
        <v>2</v>
      </c>
      <c r="Q140">
        <f t="shared" si="52"/>
        <v>49</v>
      </c>
      <c r="R140" t="str">
        <f>'Raw Data Copy'!G140</f>
        <v>11.22.2002</v>
      </c>
      <c r="S140">
        <f t="shared" si="53"/>
        <v>3</v>
      </c>
      <c r="T140">
        <f t="shared" si="54"/>
        <v>6</v>
      </c>
      <c r="U140" s="9">
        <f t="shared" si="55"/>
        <v>37582</v>
      </c>
      <c r="V140" s="9" t="str">
        <f t="shared" si="56"/>
        <v>November</v>
      </c>
      <c r="W140" s="9" t="str">
        <f t="shared" si="57"/>
        <v>2002</v>
      </c>
      <c r="X140" t="str">
        <f>DOLLAR('Raw Data Copy'!H140,0)</f>
        <v>$80,950</v>
      </c>
      <c r="Y140" s="6">
        <f>'Raw Data Copy'!I140</f>
        <v>0</v>
      </c>
      <c r="Z140" t="str">
        <f>'Raw Data Copy'!J140</f>
        <v>Chongqing, China</v>
      </c>
      <c r="AA140">
        <f t="shared" si="58"/>
        <v>10</v>
      </c>
      <c r="AB140" t="str">
        <f t="shared" si="59"/>
        <v>Chongqing</v>
      </c>
      <c r="AC140" t="str">
        <f t="shared" si="60"/>
        <v>China</v>
      </c>
      <c r="AE140">
        <f t="shared" si="61"/>
        <v>585</v>
      </c>
      <c r="AF140">
        <f t="shared" si="62"/>
        <v>531</v>
      </c>
    </row>
    <row r="141" spans="1:32" x14ac:dyDescent="0.2">
      <c r="A141" t="str">
        <f>TRIM(SUBSTITUTE(SUBSTITUTE('Raw Data Copy'!A141,"Ø","0"),"-",""))</f>
        <v>Nevaeh Kang E02706</v>
      </c>
      <c r="B141">
        <f t="shared" si="42"/>
        <v>7</v>
      </c>
      <c r="C141">
        <f t="shared" si="43"/>
        <v>12</v>
      </c>
      <c r="D141" t="str">
        <f t="shared" si="44"/>
        <v>E02706</v>
      </c>
      <c r="E141" t="str">
        <f t="shared" si="45"/>
        <v>Nevaeh</v>
      </c>
      <c r="F141" t="str">
        <f t="shared" si="46"/>
        <v>Kang</v>
      </c>
      <c r="G141" t="str">
        <f>SUBSTITUTE('Raw Data Copy'!B141,"S A", "Sr. A")</f>
        <v>Automation Engineer</v>
      </c>
      <c r="H141" t="str">
        <f>TRIM(SUBSTITUTE('Raw Data Copy'!C141,"/",""))</f>
        <v>Engineering Research &amp; Development</v>
      </c>
      <c r="I141">
        <f t="shared" si="47"/>
        <v>12</v>
      </c>
      <c r="J141" t="str">
        <f t="shared" si="48"/>
        <v>Engineering</v>
      </c>
      <c r="K141" t="str">
        <f t="shared" si="49"/>
        <v>Research &amp; Development</v>
      </c>
      <c r="L141" t="str">
        <f>'Raw Data Copy'!D141</f>
        <v>Female</v>
      </c>
      <c r="M141" t="str">
        <f>'Raw Data Copy'!E141</f>
        <v>Asian</v>
      </c>
      <c r="N141">
        <f>VALUE(SUBSTITUTE('Raw Data Copy'!F141,CHAR(202),""))</f>
        <v>46</v>
      </c>
      <c r="O141" t="b">
        <f t="shared" si="50"/>
        <v>1</v>
      </c>
      <c r="P141">
        <f t="shared" si="51"/>
        <v>2</v>
      </c>
      <c r="Q141">
        <f t="shared" si="52"/>
        <v>54</v>
      </c>
      <c r="R141" t="str">
        <f>'Raw Data Copy'!G141</f>
        <v>1.10.2021</v>
      </c>
      <c r="S141">
        <f t="shared" si="53"/>
        <v>2</v>
      </c>
      <c r="T141">
        <f t="shared" si="54"/>
        <v>5</v>
      </c>
      <c r="U141" s="9">
        <f t="shared" si="55"/>
        <v>44206</v>
      </c>
      <c r="V141" s="9" t="str">
        <f t="shared" si="56"/>
        <v>January</v>
      </c>
      <c r="W141" s="9" t="str">
        <f t="shared" si="57"/>
        <v>2021</v>
      </c>
      <c r="X141" t="str">
        <f>DOLLAR('Raw Data Copy'!H141,0)</f>
        <v>$86,538</v>
      </c>
      <c r="Y141" s="6">
        <f>'Raw Data Copy'!I141</f>
        <v>0</v>
      </c>
      <c r="Z141" t="str">
        <f>'Raw Data Copy'!J141</f>
        <v>Chengdu, China</v>
      </c>
      <c r="AA141">
        <f t="shared" si="58"/>
        <v>8</v>
      </c>
      <c r="AB141" t="str">
        <f t="shared" si="59"/>
        <v>Chengdu</v>
      </c>
      <c r="AC141" t="str">
        <f t="shared" si="60"/>
        <v>China</v>
      </c>
      <c r="AE141">
        <f t="shared" si="61"/>
        <v>785</v>
      </c>
      <c r="AF141">
        <f t="shared" si="62"/>
        <v>115</v>
      </c>
    </row>
    <row r="142" spans="1:32" x14ac:dyDescent="0.2">
      <c r="A142" t="str">
        <f>TRIM(SUBSTITUTE(SUBSTITUTE('Raw Data Copy'!A142,"Ø","0"),"-",""))</f>
        <v>Hannah Nelson E00170</v>
      </c>
      <c r="B142">
        <f t="shared" si="42"/>
        <v>7</v>
      </c>
      <c r="C142">
        <f t="shared" si="43"/>
        <v>14</v>
      </c>
      <c r="D142" t="str">
        <f t="shared" si="44"/>
        <v>E00170</v>
      </c>
      <c r="E142" t="str">
        <f t="shared" si="45"/>
        <v>Hannah</v>
      </c>
      <c r="F142" t="str">
        <f t="shared" si="46"/>
        <v>Nelson</v>
      </c>
      <c r="G142" t="str">
        <f>SUBSTITUTE('Raw Data Copy'!B142,"S A", "Sr. A")</f>
        <v>Sr. Analyst</v>
      </c>
      <c r="H142" t="str">
        <f>TRIM(SUBSTITUTE('Raw Data Copy'!C142,"/",""))</f>
        <v>Marketing Speciality Products</v>
      </c>
      <c r="I142">
        <f t="shared" si="47"/>
        <v>10</v>
      </c>
      <c r="J142" t="str">
        <f t="shared" si="48"/>
        <v>Marketing</v>
      </c>
      <c r="K142" t="str">
        <f t="shared" si="49"/>
        <v>Speciality Products</v>
      </c>
      <c r="L142" t="str">
        <f>'Raw Data Copy'!D142</f>
        <v>Female</v>
      </c>
      <c r="M142" t="str">
        <f>'Raw Data Copy'!E142</f>
        <v>Caucasian</v>
      </c>
      <c r="N142">
        <f>VALUE(SUBSTITUTE('Raw Data Copy'!F142,CHAR(202),""))</f>
        <v>35</v>
      </c>
      <c r="O142" t="b">
        <f t="shared" si="50"/>
        <v>1</v>
      </c>
      <c r="P142">
        <f t="shared" si="51"/>
        <v>2</v>
      </c>
      <c r="Q142">
        <f t="shared" si="52"/>
        <v>53</v>
      </c>
      <c r="R142" t="str">
        <f>'Raw Data Copy'!G142</f>
        <v>9.7.2019</v>
      </c>
      <c r="S142">
        <f t="shared" si="53"/>
        <v>2</v>
      </c>
      <c r="T142">
        <f t="shared" si="54"/>
        <v>4</v>
      </c>
      <c r="U142" s="9">
        <f t="shared" si="55"/>
        <v>43715</v>
      </c>
      <c r="V142" s="9" t="str">
        <f t="shared" si="56"/>
        <v>September</v>
      </c>
      <c r="W142" s="9" t="str">
        <f t="shared" si="57"/>
        <v>2019</v>
      </c>
      <c r="X142" t="str">
        <f>DOLLAR('Raw Data Copy'!H142,0)</f>
        <v>$70,992</v>
      </c>
      <c r="Y142" s="6">
        <f>'Raw Data Copy'!I142</f>
        <v>0</v>
      </c>
      <c r="Z142" t="str">
        <f>'Raw Data Copy'!J142</f>
        <v>Austin, U.S.</v>
      </c>
      <c r="AA142">
        <f t="shared" si="58"/>
        <v>7</v>
      </c>
      <c r="AB142" t="str">
        <f t="shared" si="59"/>
        <v>Austin</v>
      </c>
      <c r="AC142" t="str">
        <f t="shared" si="60"/>
        <v>United States</v>
      </c>
      <c r="AE142">
        <f t="shared" si="61"/>
        <v>429</v>
      </c>
      <c r="AF142">
        <f t="shared" si="62"/>
        <v>553</v>
      </c>
    </row>
    <row r="143" spans="1:32" x14ac:dyDescent="0.2">
      <c r="A143" t="str">
        <f>TRIM(SUBSTITUTE(SUBSTITUTE('Raw Data Copy'!A143,"Ø","0"),"-",""))</f>
        <v>Anthony Rogers E01425</v>
      </c>
      <c r="B143">
        <f t="shared" si="42"/>
        <v>8</v>
      </c>
      <c r="C143">
        <f t="shared" si="43"/>
        <v>15</v>
      </c>
      <c r="D143" t="str">
        <f t="shared" si="44"/>
        <v>E01425</v>
      </c>
      <c r="E143" t="str">
        <f t="shared" si="45"/>
        <v>Anthony</v>
      </c>
      <c r="F143" t="str">
        <f t="shared" si="46"/>
        <v>Rogers</v>
      </c>
      <c r="G143" t="str">
        <f>SUBSTITUTE('Raw Data Copy'!B143,"S A", "Sr. A")</f>
        <v>Vice President</v>
      </c>
      <c r="H143" t="str">
        <f>TRIM(SUBSTITUTE('Raw Data Copy'!C143,"/",""))</f>
        <v>Engineering Corporate</v>
      </c>
      <c r="I143">
        <f t="shared" si="47"/>
        <v>12</v>
      </c>
      <c r="J143" t="str">
        <f t="shared" si="48"/>
        <v>Engineering</v>
      </c>
      <c r="K143" t="str">
        <f t="shared" si="49"/>
        <v>Corporate</v>
      </c>
      <c r="L143" t="str">
        <f>'Raw Data Copy'!D143</f>
        <v>Male</v>
      </c>
      <c r="M143" t="str">
        <f>'Raw Data Copy'!E143</f>
        <v>Caucasian</v>
      </c>
      <c r="N143">
        <f>VALUE(SUBSTITUTE('Raw Data Copy'!F143,CHAR(202),""))</f>
        <v>33</v>
      </c>
      <c r="O143" t="b">
        <f t="shared" si="50"/>
        <v>1</v>
      </c>
      <c r="P143">
        <f t="shared" si="51"/>
        <v>2</v>
      </c>
      <c r="Q143">
        <f t="shared" si="52"/>
        <v>51</v>
      </c>
      <c r="R143" t="str">
        <f>'Raw Data Copy'!G143</f>
        <v>6.18.2015</v>
      </c>
      <c r="S143">
        <f t="shared" si="53"/>
        <v>2</v>
      </c>
      <c r="T143">
        <f t="shared" si="54"/>
        <v>5</v>
      </c>
      <c r="U143" s="9">
        <f t="shared" si="55"/>
        <v>42173</v>
      </c>
      <c r="V143" s="9" t="str">
        <f t="shared" si="56"/>
        <v>June</v>
      </c>
      <c r="W143" s="9" t="str">
        <f t="shared" si="57"/>
        <v>2015</v>
      </c>
      <c r="X143" t="str">
        <f>DOLLAR('Raw Data Copy'!H143,0)</f>
        <v>$205,314</v>
      </c>
      <c r="Y143" s="6">
        <f>'Raw Data Copy'!I143</f>
        <v>0.3</v>
      </c>
      <c r="Z143" t="str">
        <f>'Raw Data Copy'!J143</f>
        <v>Columbus, U.S.</v>
      </c>
      <c r="AA143">
        <f t="shared" si="58"/>
        <v>9</v>
      </c>
      <c r="AB143" t="str">
        <f t="shared" si="59"/>
        <v>Columbus</v>
      </c>
      <c r="AC143" t="str">
        <f t="shared" si="60"/>
        <v>United States</v>
      </c>
      <c r="AE143">
        <f t="shared" si="61"/>
        <v>76</v>
      </c>
      <c r="AF143">
        <f t="shared" si="62"/>
        <v>527</v>
      </c>
    </row>
    <row r="144" spans="1:32" x14ac:dyDescent="0.2">
      <c r="A144" t="str">
        <f>TRIM(SUBSTITUTE(SUBSTITUTE('Raw Data Copy'!A144,"Ø","0"),"-",""))</f>
        <v>Paisley Kang E00130</v>
      </c>
      <c r="B144">
        <f t="shared" si="42"/>
        <v>8</v>
      </c>
      <c r="C144">
        <f t="shared" si="43"/>
        <v>13</v>
      </c>
      <c r="D144" t="str">
        <f t="shared" si="44"/>
        <v>E00130</v>
      </c>
      <c r="E144" t="str">
        <f t="shared" si="45"/>
        <v>Paisley</v>
      </c>
      <c r="F144" t="str">
        <f t="shared" si="46"/>
        <v>Kang</v>
      </c>
      <c r="G144" t="str">
        <f>SUBSTITUTE('Raw Data Copy'!B144,"S A", "Sr. A")</f>
        <v>Vice President</v>
      </c>
      <c r="H144" t="str">
        <f>TRIM(SUBSTITUTE('Raw Data Copy'!C144,"/",""))</f>
        <v>Human Resources Corporate</v>
      </c>
      <c r="I144">
        <f t="shared" si="47"/>
        <v>6</v>
      </c>
      <c r="J144" t="str">
        <f t="shared" si="48"/>
        <v>Human</v>
      </c>
      <c r="K144" t="str">
        <f t="shared" si="49"/>
        <v>Resources Corporate</v>
      </c>
      <c r="L144" t="str">
        <f>'Raw Data Copy'!D144</f>
        <v>Female</v>
      </c>
      <c r="M144" t="str">
        <f>'Raw Data Copy'!E144</f>
        <v>Asian</v>
      </c>
      <c r="N144">
        <f>VALUE(SUBSTITUTE('Raw Data Copy'!F144,CHAR(202),""))</f>
        <v>61</v>
      </c>
      <c r="O144" t="b">
        <f t="shared" si="50"/>
        <v>1</v>
      </c>
      <c r="P144">
        <f t="shared" si="51"/>
        <v>2</v>
      </c>
      <c r="Q144">
        <f t="shared" si="52"/>
        <v>49</v>
      </c>
      <c r="R144" t="str">
        <f>'Raw Data Copy'!G144</f>
        <v>3.10.2017</v>
      </c>
      <c r="S144">
        <f t="shared" si="53"/>
        <v>2</v>
      </c>
      <c r="T144">
        <f t="shared" si="54"/>
        <v>5</v>
      </c>
      <c r="U144" s="9">
        <f t="shared" si="55"/>
        <v>42804</v>
      </c>
      <c r="V144" s="9" t="str">
        <f t="shared" si="56"/>
        <v>March</v>
      </c>
      <c r="W144" s="9" t="str">
        <f t="shared" si="57"/>
        <v>2017</v>
      </c>
      <c r="X144" t="str">
        <f>DOLLAR('Raw Data Copy'!H144,0)</f>
        <v>$196,951</v>
      </c>
      <c r="Y144" s="6">
        <f>'Raw Data Copy'!I144</f>
        <v>0.33</v>
      </c>
      <c r="Z144" t="str">
        <f>'Raw Data Copy'!J144</f>
        <v>Beijing, China</v>
      </c>
      <c r="AA144">
        <f t="shared" si="58"/>
        <v>8</v>
      </c>
      <c r="AB144" t="str">
        <f t="shared" si="59"/>
        <v>Beijing</v>
      </c>
      <c r="AC144" t="str">
        <f t="shared" si="60"/>
        <v>China</v>
      </c>
      <c r="AE144">
        <f t="shared" si="61"/>
        <v>819</v>
      </c>
      <c r="AF144">
        <f t="shared" si="62"/>
        <v>187</v>
      </c>
    </row>
    <row r="145" spans="1:32" x14ac:dyDescent="0.2">
      <c r="A145" t="str">
        <f>TRIM(SUBSTITUTE(SUBSTITUTE('Raw Data Copy'!A145,"Ø","0"),"-",""))</f>
        <v>Matthew Gupta E02094</v>
      </c>
      <c r="B145">
        <f t="shared" si="42"/>
        <v>8</v>
      </c>
      <c r="C145">
        <f t="shared" si="43"/>
        <v>14</v>
      </c>
      <c r="D145" t="str">
        <f t="shared" si="44"/>
        <v>E02094</v>
      </c>
      <c r="E145" t="str">
        <f t="shared" si="45"/>
        <v>Matthew</v>
      </c>
      <c r="F145" t="str">
        <f t="shared" si="46"/>
        <v>Gupta</v>
      </c>
      <c r="G145" t="str">
        <f>SUBSTITUTE('Raw Data Copy'!B145,"S A", "Sr. A")</f>
        <v>Network Engineer</v>
      </c>
      <c r="H145" t="str">
        <f>TRIM(SUBSTITUTE('Raw Data Copy'!C145,"/",""))</f>
        <v>IT Speciality Products</v>
      </c>
      <c r="I145">
        <f t="shared" si="47"/>
        <v>3</v>
      </c>
      <c r="J145" t="str">
        <f t="shared" si="48"/>
        <v>IT</v>
      </c>
      <c r="K145" t="str">
        <f t="shared" si="49"/>
        <v>Speciality Products</v>
      </c>
      <c r="L145" t="str">
        <f>'Raw Data Copy'!D145</f>
        <v>Male</v>
      </c>
      <c r="M145" t="str">
        <f>'Raw Data Copy'!E145</f>
        <v>Asian</v>
      </c>
      <c r="N145">
        <f>VALUE(SUBSTITUTE('Raw Data Copy'!F145,CHAR(202),""))</f>
        <v>45</v>
      </c>
      <c r="O145" t="b">
        <f t="shared" si="50"/>
        <v>1</v>
      </c>
      <c r="P145">
        <f t="shared" si="51"/>
        <v>2</v>
      </c>
      <c r="Q145">
        <f t="shared" si="52"/>
        <v>53</v>
      </c>
      <c r="R145" t="str">
        <f>'Raw Data Copy'!G145</f>
        <v>9.18.2005</v>
      </c>
      <c r="S145">
        <f t="shared" si="53"/>
        <v>2</v>
      </c>
      <c r="T145">
        <f t="shared" si="54"/>
        <v>5</v>
      </c>
      <c r="U145" s="9">
        <f t="shared" si="55"/>
        <v>38613</v>
      </c>
      <c r="V145" s="9" t="str">
        <f t="shared" si="56"/>
        <v>September</v>
      </c>
      <c r="W145" s="9" t="str">
        <f t="shared" si="57"/>
        <v>2005</v>
      </c>
      <c r="X145" t="str">
        <f>DOLLAR('Raw Data Copy'!H145,0)</f>
        <v>$67,686</v>
      </c>
      <c r="Y145" s="6">
        <f>'Raw Data Copy'!I145</f>
        <v>0</v>
      </c>
      <c r="Z145" t="str">
        <f>'Raw Data Copy'!J145</f>
        <v>Beijing, China</v>
      </c>
      <c r="AA145">
        <f t="shared" si="58"/>
        <v>8</v>
      </c>
      <c r="AB145" t="str">
        <f t="shared" si="59"/>
        <v>Beijing</v>
      </c>
      <c r="AC145" t="str">
        <f t="shared" si="60"/>
        <v>China</v>
      </c>
      <c r="AE145">
        <f t="shared" si="61"/>
        <v>728</v>
      </c>
      <c r="AF145">
        <f t="shared" si="62"/>
        <v>820</v>
      </c>
    </row>
    <row r="146" spans="1:32" x14ac:dyDescent="0.2">
      <c r="A146" t="str">
        <f>TRIM(SUBSTITUTE(SUBSTITUTE('Raw Data Copy'!A146,"Ø","0"),"-",""))</f>
        <v>Silas Chavez E03567</v>
      </c>
      <c r="B146">
        <f t="shared" si="42"/>
        <v>6</v>
      </c>
      <c r="C146">
        <f t="shared" si="43"/>
        <v>13</v>
      </c>
      <c r="D146" t="str">
        <f t="shared" si="44"/>
        <v>E03567</v>
      </c>
      <c r="E146" t="str">
        <f t="shared" si="45"/>
        <v>Silas</v>
      </c>
      <c r="F146" t="str">
        <f t="shared" si="46"/>
        <v>Chavez</v>
      </c>
      <c r="G146" t="str">
        <f>SUBSTITUTE('Raw Data Copy'!B146,"S A", "Sr. A")</f>
        <v>Technical Architect</v>
      </c>
      <c r="H146" t="str">
        <f>TRIM(SUBSTITUTE('Raw Data Copy'!C146,"/",""))</f>
        <v>IT Research &amp; Development</v>
      </c>
      <c r="I146">
        <f t="shared" si="47"/>
        <v>3</v>
      </c>
      <c r="J146" t="str">
        <f t="shared" si="48"/>
        <v>IT</v>
      </c>
      <c r="K146" t="str">
        <f t="shared" si="49"/>
        <v>Research &amp; Development</v>
      </c>
      <c r="L146" t="str">
        <f>'Raw Data Copy'!D146</f>
        <v>Male</v>
      </c>
      <c r="M146" t="str">
        <f>'Raw Data Copy'!E146</f>
        <v>Latino</v>
      </c>
      <c r="N146">
        <f>VALUE(SUBSTITUTE('Raw Data Copy'!F146,CHAR(202),""))</f>
        <v>51</v>
      </c>
      <c r="O146" t="b">
        <f t="shared" si="50"/>
        <v>1</v>
      </c>
      <c r="P146">
        <f t="shared" si="51"/>
        <v>2</v>
      </c>
      <c r="Q146">
        <f t="shared" si="52"/>
        <v>49</v>
      </c>
      <c r="R146" t="str">
        <f>'Raw Data Copy'!G146</f>
        <v>4.15.2008</v>
      </c>
      <c r="S146">
        <f t="shared" si="53"/>
        <v>2</v>
      </c>
      <c r="T146">
        <f t="shared" si="54"/>
        <v>5</v>
      </c>
      <c r="U146" s="9">
        <f t="shared" si="55"/>
        <v>39553</v>
      </c>
      <c r="V146" s="9" t="str">
        <f t="shared" si="56"/>
        <v>April</v>
      </c>
      <c r="W146" s="9" t="str">
        <f t="shared" si="57"/>
        <v>2008</v>
      </c>
      <c r="X146" t="str">
        <f>DOLLAR('Raw Data Copy'!H146,0)</f>
        <v>$86,431</v>
      </c>
      <c r="Y146" s="6">
        <f>'Raw Data Copy'!I146</f>
        <v>0</v>
      </c>
      <c r="Z146" t="str">
        <f>'Raw Data Copy'!J146</f>
        <v>Columbus, U.S.</v>
      </c>
      <c r="AA146">
        <f t="shared" si="58"/>
        <v>9</v>
      </c>
      <c r="AB146" t="str">
        <f t="shared" si="59"/>
        <v>Columbus</v>
      </c>
      <c r="AC146" t="str">
        <f t="shared" si="60"/>
        <v>United States</v>
      </c>
      <c r="AE146">
        <f t="shared" si="61"/>
        <v>919</v>
      </c>
      <c r="AF146">
        <f t="shared" si="62"/>
        <v>919</v>
      </c>
    </row>
    <row r="147" spans="1:32" x14ac:dyDescent="0.2">
      <c r="A147" t="str">
        <f>TRIM(SUBSTITUTE(SUBSTITUTE('Raw Data Copy'!A147,"Ø","0"),"-",""))</f>
        <v>Colton Thao E04682</v>
      </c>
      <c r="B147">
        <f t="shared" si="42"/>
        <v>7</v>
      </c>
      <c r="C147">
        <f t="shared" si="43"/>
        <v>12</v>
      </c>
      <c r="D147" t="str">
        <f t="shared" si="44"/>
        <v>E04682</v>
      </c>
      <c r="E147" t="str">
        <f t="shared" si="45"/>
        <v>Colton</v>
      </c>
      <c r="F147" t="str">
        <f t="shared" si="46"/>
        <v>Thao</v>
      </c>
      <c r="G147" t="str">
        <f>SUBSTITUTE('Raw Data Copy'!B147,"S A", "Sr. A")</f>
        <v>Manager</v>
      </c>
      <c r="H147" t="str">
        <f>TRIM(SUBSTITUTE('Raw Data Copy'!C147,"/",""))</f>
        <v>Human Resources Manufacturing</v>
      </c>
      <c r="I147">
        <f t="shared" si="47"/>
        <v>6</v>
      </c>
      <c r="J147" t="str">
        <f t="shared" si="48"/>
        <v>Human</v>
      </c>
      <c r="K147" t="str">
        <f t="shared" si="49"/>
        <v>Resources Manufacturing</v>
      </c>
      <c r="L147" t="str">
        <f>'Raw Data Copy'!D147</f>
        <v>Male</v>
      </c>
      <c r="M147" t="str">
        <f>'Raw Data Copy'!E147</f>
        <v>Asian</v>
      </c>
      <c r="N147">
        <f>VALUE(SUBSTITUTE('Raw Data Copy'!F147,CHAR(202),""))</f>
        <v>55</v>
      </c>
      <c r="O147" t="b">
        <f t="shared" si="50"/>
        <v>1</v>
      </c>
      <c r="P147">
        <f t="shared" si="51"/>
        <v>2</v>
      </c>
      <c r="Q147">
        <f t="shared" si="52"/>
        <v>53</v>
      </c>
      <c r="R147" t="str">
        <f>'Raw Data Copy'!G147</f>
        <v>11.16.1995</v>
      </c>
      <c r="S147">
        <f t="shared" si="53"/>
        <v>3</v>
      </c>
      <c r="T147">
        <f t="shared" si="54"/>
        <v>6</v>
      </c>
      <c r="U147" s="9">
        <f t="shared" si="55"/>
        <v>35019</v>
      </c>
      <c r="V147" s="9" t="str">
        <f t="shared" si="56"/>
        <v>November</v>
      </c>
      <c r="W147" s="9" t="str">
        <f t="shared" si="57"/>
        <v>1995</v>
      </c>
      <c r="X147" t="str">
        <f>DOLLAR('Raw Data Copy'!H147,0)</f>
        <v>$125,936</v>
      </c>
      <c r="Y147" s="6">
        <f>'Raw Data Copy'!I147</f>
        <v>0.08</v>
      </c>
      <c r="Z147" t="str">
        <f>'Raw Data Copy'!J147</f>
        <v>Chongqing, China</v>
      </c>
      <c r="AA147">
        <f t="shared" si="58"/>
        <v>10</v>
      </c>
      <c r="AB147" t="str">
        <f t="shared" si="59"/>
        <v>Chongqing</v>
      </c>
      <c r="AC147" t="str">
        <f t="shared" si="60"/>
        <v>China</v>
      </c>
      <c r="AE147">
        <f t="shared" si="61"/>
        <v>203</v>
      </c>
      <c r="AF147">
        <f t="shared" si="62"/>
        <v>260</v>
      </c>
    </row>
    <row r="148" spans="1:32" x14ac:dyDescent="0.2">
      <c r="A148" t="str">
        <f>TRIM(SUBSTITUTE(SUBSTITUTE('Raw Data Copy'!A148,"Ø","0"),"-",""))</f>
        <v>Genesis Perry E00957</v>
      </c>
      <c r="B148">
        <f t="shared" si="42"/>
        <v>8</v>
      </c>
      <c r="C148">
        <f t="shared" si="43"/>
        <v>14</v>
      </c>
      <c r="D148" t="str">
        <f t="shared" si="44"/>
        <v>E00957</v>
      </c>
      <c r="E148" t="str">
        <f t="shared" si="45"/>
        <v>Genesis</v>
      </c>
      <c r="F148" t="str">
        <f t="shared" si="46"/>
        <v>Perry</v>
      </c>
      <c r="G148" t="str">
        <f>SUBSTITUTE('Raw Data Copy'!B148,"S A", "Sr. A")</f>
        <v>Sr. Manger</v>
      </c>
      <c r="H148" t="str">
        <f>TRIM(SUBSTITUTE('Raw Data Copy'!C148,"/",""))</f>
        <v>Sales Corporate</v>
      </c>
      <c r="I148">
        <f t="shared" si="47"/>
        <v>6</v>
      </c>
      <c r="J148" t="str">
        <f t="shared" si="48"/>
        <v>Sales</v>
      </c>
      <c r="K148" t="str">
        <f t="shared" si="49"/>
        <v>Corporate</v>
      </c>
      <c r="L148" t="str">
        <f>'Raw Data Copy'!D148</f>
        <v>Female</v>
      </c>
      <c r="M148" t="str">
        <f>'Raw Data Copy'!E148</f>
        <v>Caucasian</v>
      </c>
      <c r="N148">
        <f>VALUE(SUBSTITUTE('Raw Data Copy'!F148,CHAR(202),""))</f>
        <v>46</v>
      </c>
      <c r="O148" t="b">
        <f t="shared" si="50"/>
        <v>1</v>
      </c>
      <c r="P148">
        <f t="shared" si="51"/>
        <v>2</v>
      </c>
      <c r="Q148">
        <f t="shared" si="52"/>
        <v>54</v>
      </c>
      <c r="R148" t="str">
        <f>'Raw Data Copy'!G148</f>
        <v>7.18.2013</v>
      </c>
      <c r="S148">
        <f t="shared" si="53"/>
        <v>2</v>
      </c>
      <c r="T148">
        <f t="shared" si="54"/>
        <v>5</v>
      </c>
      <c r="U148" s="9">
        <f t="shared" si="55"/>
        <v>41473</v>
      </c>
      <c r="V148" s="9" t="str">
        <f t="shared" si="56"/>
        <v>July</v>
      </c>
      <c r="W148" s="9" t="str">
        <f t="shared" si="57"/>
        <v>2013</v>
      </c>
      <c r="X148" t="str">
        <f>DOLLAR('Raw Data Copy'!H148,0)</f>
        <v>$149,712</v>
      </c>
      <c r="Y148" s="6">
        <f>'Raw Data Copy'!I148</f>
        <v>0.14000000000000001</v>
      </c>
      <c r="Z148" t="str">
        <f>'Raw Data Copy'!J148</f>
        <v>Columbus, U.S.</v>
      </c>
      <c r="AA148">
        <f t="shared" si="58"/>
        <v>9</v>
      </c>
      <c r="AB148" t="str">
        <f t="shared" si="59"/>
        <v>Columbus</v>
      </c>
      <c r="AC148" t="str">
        <f t="shared" si="60"/>
        <v>United States</v>
      </c>
      <c r="AE148">
        <f t="shared" si="61"/>
        <v>385</v>
      </c>
      <c r="AF148">
        <f t="shared" si="62"/>
        <v>263</v>
      </c>
    </row>
    <row r="149" spans="1:32" x14ac:dyDescent="0.2">
      <c r="A149" t="str">
        <f>TRIM(SUBSTITUTE(SUBSTITUTE('Raw Data Copy'!A149,"Ø","0"),"-",""))</f>
        <v>Alexander Bryant E04458</v>
      </c>
      <c r="B149">
        <f t="shared" si="42"/>
        <v>10</v>
      </c>
      <c r="C149">
        <f t="shared" si="43"/>
        <v>17</v>
      </c>
      <c r="D149" t="str">
        <f t="shared" si="44"/>
        <v>E04458</v>
      </c>
      <c r="E149" t="str">
        <f t="shared" si="45"/>
        <v>Alexander</v>
      </c>
      <c r="F149" t="str">
        <f t="shared" si="46"/>
        <v>Bryant</v>
      </c>
      <c r="G149" t="str">
        <f>SUBSTITUTE('Raw Data Copy'!B149,"S A", "Sr. A")</f>
        <v>Field Engineer</v>
      </c>
      <c r="H149" t="str">
        <f>TRIM(SUBSTITUTE('Raw Data Copy'!C149,"/",""))</f>
        <v>Engineering Speciality Products</v>
      </c>
      <c r="I149">
        <f t="shared" si="47"/>
        <v>12</v>
      </c>
      <c r="J149" t="str">
        <f t="shared" si="48"/>
        <v>Engineering</v>
      </c>
      <c r="K149" t="str">
        <f t="shared" si="49"/>
        <v>Speciality Products</v>
      </c>
      <c r="L149" t="str">
        <f>'Raw Data Copy'!D149</f>
        <v>Male</v>
      </c>
      <c r="M149" t="str">
        <f>'Raw Data Copy'!E149</f>
        <v>Caucasian</v>
      </c>
      <c r="N149">
        <f>VALUE(SUBSTITUTE('Raw Data Copy'!F149,CHAR(202),""))</f>
        <v>30</v>
      </c>
      <c r="O149" t="b">
        <f t="shared" si="50"/>
        <v>1</v>
      </c>
      <c r="P149">
        <f t="shared" si="51"/>
        <v>2</v>
      </c>
      <c r="Q149">
        <f t="shared" si="52"/>
        <v>48</v>
      </c>
      <c r="R149" t="str">
        <f>'Raw Data Copy'!G149</f>
        <v>10.2.2021</v>
      </c>
      <c r="S149">
        <f t="shared" si="53"/>
        <v>3</v>
      </c>
      <c r="T149">
        <f t="shared" si="54"/>
        <v>5</v>
      </c>
      <c r="U149" s="9">
        <f t="shared" si="55"/>
        <v>44471</v>
      </c>
      <c r="V149" s="9" t="str">
        <f t="shared" si="56"/>
        <v>October</v>
      </c>
      <c r="W149" s="9" t="str">
        <f t="shared" si="57"/>
        <v>2021</v>
      </c>
      <c r="X149" t="str">
        <f>DOLLAR('Raw Data Copy'!H149,0)</f>
        <v>$88,758</v>
      </c>
      <c r="Y149" s="6">
        <f>'Raw Data Copy'!I149</f>
        <v>0</v>
      </c>
      <c r="Z149" t="str">
        <f>'Raw Data Copy'!J149</f>
        <v>Seattle, U.S.</v>
      </c>
      <c r="AA149">
        <f t="shared" si="58"/>
        <v>8</v>
      </c>
      <c r="AB149" t="str">
        <f t="shared" si="59"/>
        <v>Seattle</v>
      </c>
      <c r="AC149" t="str">
        <f t="shared" si="60"/>
        <v>United States</v>
      </c>
      <c r="AE149">
        <f t="shared" si="61"/>
        <v>25</v>
      </c>
      <c r="AF149">
        <f t="shared" si="62"/>
        <v>325</v>
      </c>
    </row>
    <row r="150" spans="1:32" x14ac:dyDescent="0.2">
      <c r="A150" t="str">
        <f>TRIM(SUBSTITUTE(SUBSTITUTE('Raw Data Copy'!A150,"Ø","0"),"-",""))</f>
        <v>Elias Zhang E01499</v>
      </c>
      <c r="B150">
        <f t="shared" si="42"/>
        <v>6</v>
      </c>
      <c r="C150">
        <f t="shared" si="43"/>
        <v>12</v>
      </c>
      <c r="D150" t="str">
        <f t="shared" si="44"/>
        <v>E01499</v>
      </c>
      <c r="E150" t="str">
        <f t="shared" si="45"/>
        <v>Elias</v>
      </c>
      <c r="F150" t="str">
        <f t="shared" si="46"/>
        <v>Zhang</v>
      </c>
      <c r="G150" t="str">
        <f>SUBSTITUTE('Raw Data Copy'!B150,"S A", "Sr. A")</f>
        <v>Solutions Architect</v>
      </c>
      <c r="H150" t="str">
        <f>TRIM(SUBSTITUTE('Raw Data Copy'!C150,"/",""))</f>
        <v>IT Research &amp; Development</v>
      </c>
      <c r="I150">
        <f t="shared" si="47"/>
        <v>3</v>
      </c>
      <c r="J150" t="str">
        <f t="shared" si="48"/>
        <v>IT</v>
      </c>
      <c r="K150" t="str">
        <f t="shared" si="49"/>
        <v>Research &amp; Development</v>
      </c>
      <c r="L150" t="str">
        <f>'Raw Data Copy'!D150</f>
        <v>Male</v>
      </c>
      <c r="M150" t="str">
        <f>'Raw Data Copy'!E150</f>
        <v>Asian</v>
      </c>
      <c r="N150">
        <f>VALUE(SUBSTITUTE('Raw Data Copy'!F150,CHAR(202),""))</f>
        <v>54</v>
      </c>
      <c r="O150" t="b">
        <f t="shared" si="50"/>
        <v>1</v>
      </c>
      <c r="P150">
        <f t="shared" si="51"/>
        <v>2</v>
      </c>
      <c r="Q150">
        <f t="shared" si="52"/>
        <v>52</v>
      </c>
      <c r="R150" t="str">
        <f>'Raw Data Copy'!G150</f>
        <v>7.13.2013</v>
      </c>
      <c r="S150">
        <f t="shared" si="53"/>
        <v>2</v>
      </c>
      <c r="T150">
        <f t="shared" si="54"/>
        <v>5</v>
      </c>
      <c r="U150" s="9">
        <f t="shared" si="55"/>
        <v>41468</v>
      </c>
      <c r="V150" s="9" t="str">
        <f t="shared" si="56"/>
        <v>July</v>
      </c>
      <c r="W150" s="9" t="str">
        <f t="shared" si="57"/>
        <v>2013</v>
      </c>
      <c r="X150" t="str">
        <f>DOLLAR('Raw Data Copy'!H150,0)</f>
        <v>$83,639</v>
      </c>
      <c r="Y150" s="6">
        <f>'Raw Data Copy'!I150</f>
        <v>0</v>
      </c>
      <c r="Z150" t="str">
        <f>'Raw Data Copy'!J150</f>
        <v>Beijing, China</v>
      </c>
      <c r="AA150">
        <f t="shared" si="58"/>
        <v>8</v>
      </c>
      <c r="AB150" t="str">
        <f t="shared" si="59"/>
        <v>Beijing</v>
      </c>
      <c r="AC150" t="str">
        <f t="shared" si="60"/>
        <v>China</v>
      </c>
      <c r="AE150">
        <f t="shared" si="61"/>
        <v>280</v>
      </c>
      <c r="AF150">
        <f t="shared" si="62"/>
        <v>738</v>
      </c>
    </row>
    <row r="151" spans="1:32" x14ac:dyDescent="0.2">
      <c r="A151" t="str">
        <f>TRIM(SUBSTITUTE(SUBSTITUTE('Raw Data Copy'!A151,"Ø","0"),"-",""))</f>
        <v>Lily Carter E00521</v>
      </c>
      <c r="B151">
        <f t="shared" si="42"/>
        <v>5</v>
      </c>
      <c r="C151">
        <f t="shared" si="43"/>
        <v>12</v>
      </c>
      <c r="D151" t="str">
        <f t="shared" si="44"/>
        <v>E00521</v>
      </c>
      <c r="E151" t="str">
        <f t="shared" si="45"/>
        <v>Lily</v>
      </c>
      <c r="F151" t="str">
        <f t="shared" si="46"/>
        <v>Carter</v>
      </c>
      <c r="G151" t="str">
        <f>SUBSTITUTE('Raw Data Copy'!B151,"S A", "Sr. A")</f>
        <v>Network Architect</v>
      </c>
      <c r="H151" t="str">
        <f>TRIM(SUBSTITUTE('Raw Data Copy'!C151,"/",""))</f>
        <v>IT Research &amp; Development</v>
      </c>
      <c r="I151">
        <f t="shared" si="47"/>
        <v>3</v>
      </c>
      <c r="J151" t="str">
        <f t="shared" si="48"/>
        <v>IT</v>
      </c>
      <c r="K151" t="str">
        <f t="shared" si="49"/>
        <v>Research &amp; Development</v>
      </c>
      <c r="L151" t="str">
        <f>'Raw Data Copy'!D151</f>
        <v>Female</v>
      </c>
      <c r="M151" t="str">
        <f>'Raw Data Copy'!E151</f>
        <v>Caucasian</v>
      </c>
      <c r="N151">
        <f>VALUE(SUBSTITUTE('Raw Data Copy'!F151,CHAR(202),""))</f>
        <v>54</v>
      </c>
      <c r="O151" t="b">
        <f t="shared" si="50"/>
        <v>1</v>
      </c>
      <c r="P151">
        <f t="shared" si="51"/>
        <v>2</v>
      </c>
      <c r="Q151">
        <f t="shared" si="52"/>
        <v>52</v>
      </c>
      <c r="R151" t="str">
        <f>'Raw Data Copy'!G151</f>
        <v>5.18.1998</v>
      </c>
      <c r="S151">
        <f t="shared" si="53"/>
        <v>2</v>
      </c>
      <c r="T151">
        <f t="shared" si="54"/>
        <v>5</v>
      </c>
      <c r="U151" s="9">
        <f t="shared" si="55"/>
        <v>35933</v>
      </c>
      <c r="V151" s="9" t="str">
        <f t="shared" si="56"/>
        <v>May</v>
      </c>
      <c r="W151" s="9" t="str">
        <f t="shared" si="57"/>
        <v>1998</v>
      </c>
      <c r="X151" t="str">
        <f>DOLLAR('Raw Data Copy'!H151,0)</f>
        <v>$68,268</v>
      </c>
      <c r="Y151" s="6">
        <f>'Raw Data Copy'!I151</f>
        <v>0</v>
      </c>
      <c r="Z151" t="str">
        <f>'Raw Data Copy'!J151</f>
        <v>Phoenix, U.S.</v>
      </c>
      <c r="AA151">
        <f t="shared" si="58"/>
        <v>8</v>
      </c>
      <c r="AB151" t="str">
        <f t="shared" si="59"/>
        <v>Phoenix</v>
      </c>
      <c r="AC151" t="str">
        <f t="shared" si="60"/>
        <v>United States</v>
      </c>
      <c r="AE151">
        <f t="shared" si="61"/>
        <v>646</v>
      </c>
      <c r="AF151">
        <f t="shared" si="62"/>
        <v>702</v>
      </c>
    </row>
    <row r="152" spans="1:32" x14ac:dyDescent="0.2">
      <c r="A152" t="str">
        <f>TRIM(SUBSTITUTE(SUBSTITUTE('Raw Data Copy'!A152,"Ø","0"),"-",""))</f>
        <v>Joseph Ruiz E03717</v>
      </c>
      <c r="B152">
        <f t="shared" si="42"/>
        <v>7</v>
      </c>
      <c r="C152">
        <f t="shared" si="43"/>
        <v>12</v>
      </c>
      <c r="D152" t="str">
        <f t="shared" si="44"/>
        <v>E03717</v>
      </c>
      <c r="E152" t="str">
        <f t="shared" si="45"/>
        <v>Joseph</v>
      </c>
      <c r="F152" t="str">
        <f t="shared" si="46"/>
        <v>Ruiz</v>
      </c>
      <c r="G152" t="str">
        <f>SUBSTITUTE('Raw Data Copy'!B152,"S A", "Sr. A")</f>
        <v>Field Engineer</v>
      </c>
      <c r="H152" t="str">
        <f>TRIM(SUBSTITUTE('Raw Data Copy'!C152,"/",""))</f>
        <v>Engineering Manufacturing</v>
      </c>
      <c r="I152">
        <f t="shared" si="47"/>
        <v>12</v>
      </c>
      <c r="J152" t="str">
        <f t="shared" si="48"/>
        <v>Engineering</v>
      </c>
      <c r="K152" t="str">
        <f t="shared" si="49"/>
        <v>Manufacturing</v>
      </c>
      <c r="L152" t="str">
        <f>'Raw Data Copy'!D152</f>
        <v>Male</v>
      </c>
      <c r="M152" t="str">
        <f>'Raw Data Copy'!E152</f>
        <v>Latino</v>
      </c>
      <c r="N152">
        <f>VALUE(SUBSTITUTE('Raw Data Copy'!F152,CHAR(202),""))</f>
        <v>45</v>
      </c>
      <c r="O152" t="b">
        <f t="shared" si="50"/>
        <v>1</v>
      </c>
      <c r="P152">
        <f t="shared" si="51"/>
        <v>2</v>
      </c>
      <c r="Q152">
        <f t="shared" si="52"/>
        <v>53</v>
      </c>
      <c r="R152" t="str">
        <f>'Raw Data Copy'!G152</f>
        <v>2.26.2002</v>
      </c>
      <c r="S152">
        <f t="shared" si="53"/>
        <v>2</v>
      </c>
      <c r="T152">
        <f t="shared" si="54"/>
        <v>5</v>
      </c>
      <c r="U152" s="9">
        <f t="shared" si="55"/>
        <v>37313</v>
      </c>
      <c r="V152" s="9" t="str">
        <f t="shared" si="56"/>
        <v>February</v>
      </c>
      <c r="W152" s="9" t="str">
        <f t="shared" si="57"/>
        <v>2002</v>
      </c>
      <c r="X152" t="str">
        <f>DOLLAR('Raw Data Copy'!H152,0)</f>
        <v>$75,819</v>
      </c>
      <c r="Y152" s="6">
        <f>'Raw Data Copy'!I152</f>
        <v>0</v>
      </c>
      <c r="Z152" t="str">
        <f>'Raw Data Copy'!J152</f>
        <v>Sao Paulo, Brazil</v>
      </c>
      <c r="AA152">
        <f t="shared" si="58"/>
        <v>10</v>
      </c>
      <c r="AB152" t="str">
        <f t="shared" si="59"/>
        <v>Sao Paulo</v>
      </c>
      <c r="AC152" t="str">
        <f t="shared" si="60"/>
        <v>Brazil</v>
      </c>
      <c r="AE152">
        <f t="shared" si="61"/>
        <v>563</v>
      </c>
      <c r="AF152">
        <f t="shared" si="62"/>
        <v>373</v>
      </c>
    </row>
    <row r="153" spans="1:32" x14ac:dyDescent="0.2">
      <c r="A153" t="str">
        <f>TRIM(SUBSTITUTE(SUBSTITUTE('Raw Data Copy'!A153,"Ø","0"),"-",""))</f>
        <v>Avery Bailey E01533</v>
      </c>
      <c r="B153">
        <f t="shared" si="42"/>
        <v>6</v>
      </c>
      <c r="C153">
        <f t="shared" si="43"/>
        <v>13</v>
      </c>
      <c r="D153" t="str">
        <f t="shared" si="44"/>
        <v>E01533</v>
      </c>
      <c r="E153" t="str">
        <f t="shared" si="45"/>
        <v>Avery</v>
      </c>
      <c r="F153" t="str">
        <f t="shared" si="46"/>
        <v>Bailey</v>
      </c>
      <c r="G153" t="str">
        <f>SUBSTITUTE('Raw Data Copy'!B153,"S A", "Sr. A")</f>
        <v>Sr. Analyst</v>
      </c>
      <c r="H153" t="str">
        <f>TRIM(SUBSTITUTE('Raw Data Copy'!C153,"/",""))</f>
        <v>Sales Speciality Products</v>
      </c>
      <c r="I153">
        <f t="shared" si="47"/>
        <v>6</v>
      </c>
      <c r="J153" t="str">
        <f t="shared" si="48"/>
        <v>Sales</v>
      </c>
      <c r="K153" t="str">
        <f t="shared" si="49"/>
        <v>Speciality Products</v>
      </c>
      <c r="L153" t="str">
        <f>'Raw Data Copy'!D153</f>
        <v>Female</v>
      </c>
      <c r="M153" t="str">
        <f>'Raw Data Copy'!E153</f>
        <v>Caucasian</v>
      </c>
      <c r="N153">
        <f>VALUE(SUBSTITUTE('Raw Data Copy'!F153,CHAR(202),""))</f>
        <v>49</v>
      </c>
      <c r="O153" t="b">
        <f t="shared" si="50"/>
        <v>1</v>
      </c>
      <c r="P153">
        <f t="shared" si="51"/>
        <v>2</v>
      </c>
      <c r="Q153">
        <f t="shared" si="52"/>
        <v>57</v>
      </c>
      <c r="R153" t="str">
        <f>'Raw Data Copy'!G153</f>
        <v>5.15.1996</v>
      </c>
      <c r="S153">
        <f t="shared" si="53"/>
        <v>2</v>
      </c>
      <c r="T153">
        <f t="shared" si="54"/>
        <v>5</v>
      </c>
      <c r="U153" s="9">
        <f t="shared" si="55"/>
        <v>35200</v>
      </c>
      <c r="V153" s="9" t="str">
        <f t="shared" si="56"/>
        <v>May</v>
      </c>
      <c r="W153" s="9" t="str">
        <f t="shared" si="57"/>
        <v>1996</v>
      </c>
      <c r="X153" t="str">
        <f>DOLLAR('Raw Data Copy'!H153,0)</f>
        <v>$86,658</v>
      </c>
      <c r="Y153" s="6">
        <f>'Raw Data Copy'!I153</f>
        <v>0</v>
      </c>
      <c r="Z153" t="str">
        <f>'Raw Data Copy'!J153</f>
        <v>Phoenix, U.S.</v>
      </c>
      <c r="AA153">
        <f t="shared" si="58"/>
        <v>8</v>
      </c>
      <c r="AB153" t="str">
        <f t="shared" si="59"/>
        <v>Phoenix</v>
      </c>
      <c r="AC153" t="str">
        <f t="shared" si="60"/>
        <v>United States</v>
      </c>
      <c r="AE153">
        <f t="shared" si="61"/>
        <v>112</v>
      </c>
      <c r="AF153">
        <f t="shared" si="62"/>
        <v>12</v>
      </c>
    </row>
    <row r="154" spans="1:32" x14ac:dyDescent="0.2">
      <c r="A154" t="str">
        <f>TRIM(SUBSTITUTE(SUBSTITUTE('Raw Data Copy'!A154,"Ø","0"),"-",""))</f>
        <v>Miles Hsu E04449</v>
      </c>
      <c r="B154">
        <f t="shared" si="42"/>
        <v>6</v>
      </c>
      <c r="C154">
        <f t="shared" si="43"/>
        <v>10</v>
      </c>
      <c r="D154" t="str">
        <f t="shared" si="44"/>
        <v>E04449</v>
      </c>
      <c r="E154" t="str">
        <f t="shared" si="45"/>
        <v>Miles</v>
      </c>
      <c r="F154" t="str">
        <f t="shared" si="46"/>
        <v>Hsu</v>
      </c>
      <c r="G154" t="str">
        <f>SUBSTITUTE('Raw Data Copy'!B154,"S A", "Sr. A")</f>
        <v>Analyst II</v>
      </c>
      <c r="H154" t="str">
        <f>TRIM(SUBSTITUTE('Raw Data Copy'!C154,"/",""))</f>
        <v>Finance Research &amp; Development</v>
      </c>
      <c r="I154">
        <f t="shared" si="47"/>
        <v>8</v>
      </c>
      <c r="J154" t="str">
        <f t="shared" si="48"/>
        <v>Finance</v>
      </c>
      <c r="K154" t="str">
        <f t="shared" si="49"/>
        <v>Research &amp; Development</v>
      </c>
      <c r="L154" t="str">
        <f>'Raw Data Copy'!D154</f>
        <v>Male</v>
      </c>
      <c r="M154" t="str">
        <f>'Raw Data Copy'!E154</f>
        <v>Asian</v>
      </c>
      <c r="N154">
        <f>VALUE(SUBSTITUTE('Raw Data Copy'!F154,CHAR(202),""))</f>
        <v>55</v>
      </c>
      <c r="O154" t="b">
        <f t="shared" si="50"/>
        <v>1</v>
      </c>
      <c r="P154">
        <f t="shared" si="51"/>
        <v>2</v>
      </c>
      <c r="Q154">
        <f t="shared" si="52"/>
        <v>53</v>
      </c>
      <c r="R154" t="str">
        <f>'Raw Data Copy'!G154</f>
        <v>3.16.2014</v>
      </c>
      <c r="S154">
        <f t="shared" si="53"/>
        <v>2</v>
      </c>
      <c r="T154">
        <f t="shared" si="54"/>
        <v>5</v>
      </c>
      <c r="U154" s="9">
        <f t="shared" si="55"/>
        <v>41714</v>
      </c>
      <c r="V154" s="9" t="str">
        <f t="shared" si="56"/>
        <v>March</v>
      </c>
      <c r="W154" s="9" t="str">
        <f t="shared" si="57"/>
        <v>2014</v>
      </c>
      <c r="X154" t="str">
        <f>DOLLAR('Raw Data Copy'!H154,0)</f>
        <v>$74,552</v>
      </c>
      <c r="Y154" s="6">
        <f>'Raw Data Copy'!I154</f>
        <v>0</v>
      </c>
      <c r="Z154" t="str">
        <f>'Raw Data Copy'!J154</f>
        <v>Chengdu, China</v>
      </c>
      <c r="AA154">
        <f t="shared" si="58"/>
        <v>8</v>
      </c>
      <c r="AB154" t="str">
        <f t="shared" si="59"/>
        <v>Chengdu</v>
      </c>
      <c r="AC154" t="str">
        <f t="shared" si="60"/>
        <v>China</v>
      </c>
      <c r="AE154">
        <f t="shared" si="61"/>
        <v>758</v>
      </c>
      <c r="AF154">
        <f t="shared" si="62"/>
        <v>18</v>
      </c>
    </row>
    <row r="155" spans="1:32" x14ac:dyDescent="0.2">
      <c r="A155" t="str">
        <f>TRIM(SUBSTITUTE(SUBSTITUTE('Raw Data Copy'!A155,"Ø","0"),"-",""))</f>
        <v>Piper Cheng E02855</v>
      </c>
      <c r="B155">
        <f t="shared" si="42"/>
        <v>6</v>
      </c>
      <c r="C155">
        <f t="shared" si="43"/>
        <v>12</v>
      </c>
      <c r="D155" t="str">
        <f t="shared" si="44"/>
        <v>E02855</v>
      </c>
      <c r="E155" t="str">
        <f t="shared" si="45"/>
        <v>Piper</v>
      </c>
      <c r="F155" t="str">
        <f t="shared" si="46"/>
        <v>Cheng</v>
      </c>
      <c r="G155" t="str">
        <f>SUBSTITUTE('Raw Data Copy'!B155,"S A", "Sr. A")</f>
        <v>Enterprise Architect</v>
      </c>
      <c r="H155" t="str">
        <f>TRIM(SUBSTITUTE('Raw Data Copy'!C155,"/",""))</f>
        <v>IT Manufacturing</v>
      </c>
      <c r="I155">
        <f t="shared" si="47"/>
        <v>3</v>
      </c>
      <c r="J155" t="str">
        <f t="shared" si="48"/>
        <v>IT</v>
      </c>
      <c r="K155" t="str">
        <f t="shared" si="49"/>
        <v>Manufacturing</v>
      </c>
      <c r="L155" t="str">
        <f>'Raw Data Copy'!D155</f>
        <v>Female</v>
      </c>
      <c r="M155" t="str">
        <f>'Raw Data Copy'!E155</f>
        <v>Asian</v>
      </c>
      <c r="N155">
        <f>VALUE(SUBSTITUTE('Raw Data Copy'!F155,CHAR(202),""))</f>
        <v>62</v>
      </c>
      <c r="O155" t="b">
        <f t="shared" si="50"/>
        <v>1</v>
      </c>
      <c r="P155">
        <f t="shared" si="51"/>
        <v>2</v>
      </c>
      <c r="Q155">
        <f t="shared" si="52"/>
        <v>50</v>
      </c>
      <c r="R155" t="str">
        <f>'Raw Data Copy'!G155</f>
        <v>3.15.2009</v>
      </c>
      <c r="S155">
        <f t="shared" si="53"/>
        <v>2</v>
      </c>
      <c r="T155">
        <f t="shared" si="54"/>
        <v>5</v>
      </c>
      <c r="U155" s="9">
        <f t="shared" si="55"/>
        <v>39887</v>
      </c>
      <c r="V155" s="9" t="str">
        <f t="shared" si="56"/>
        <v>March</v>
      </c>
      <c r="W155" s="9" t="str">
        <f t="shared" si="57"/>
        <v>2009</v>
      </c>
      <c r="X155" t="str">
        <f>DOLLAR('Raw Data Copy'!H155,0)</f>
        <v>$82,839</v>
      </c>
      <c r="Y155" s="6">
        <f>'Raw Data Copy'!I155</f>
        <v>0</v>
      </c>
      <c r="Z155" t="str">
        <f>'Raw Data Copy'!J155</f>
        <v>Miami, U.S.</v>
      </c>
      <c r="AA155">
        <f t="shared" si="58"/>
        <v>6</v>
      </c>
      <c r="AB155" t="str">
        <f t="shared" si="59"/>
        <v>Miami</v>
      </c>
      <c r="AC155" t="str">
        <f t="shared" si="60"/>
        <v>United States</v>
      </c>
      <c r="AE155">
        <f t="shared" si="61"/>
        <v>844</v>
      </c>
      <c r="AF155">
        <f t="shared" si="62"/>
        <v>158</v>
      </c>
    </row>
    <row r="156" spans="1:32" x14ac:dyDescent="0.2">
      <c r="A156" t="str">
        <f>TRIM(SUBSTITUTE(SUBSTITUTE('Raw Data Copy'!A156,"Ø","0"),"-",""))</f>
        <v>Skylar Watson E00816</v>
      </c>
      <c r="B156">
        <f t="shared" si="42"/>
        <v>7</v>
      </c>
      <c r="C156">
        <f t="shared" si="43"/>
        <v>14</v>
      </c>
      <c r="D156" t="str">
        <f t="shared" si="44"/>
        <v>E00816</v>
      </c>
      <c r="E156" t="str">
        <f t="shared" si="45"/>
        <v>Skylar</v>
      </c>
      <c r="F156" t="str">
        <f t="shared" si="46"/>
        <v>Watson</v>
      </c>
      <c r="G156" t="str">
        <f>SUBSTITUTE('Raw Data Copy'!B156,"S A", "Sr. A")</f>
        <v>Network Architect</v>
      </c>
      <c r="H156" t="str">
        <f>TRIM(SUBSTITUTE('Raw Data Copy'!C156,"/",""))</f>
        <v>IT Speciality Products</v>
      </c>
      <c r="I156">
        <f t="shared" si="47"/>
        <v>3</v>
      </c>
      <c r="J156" t="str">
        <f t="shared" si="48"/>
        <v>IT</v>
      </c>
      <c r="K156" t="str">
        <f t="shared" si="49"/>
        <v>Speciality Products</v>
      </c>
      <c r="L156" t="str">
        <f>'Raw Data Copy'!D156</f>
        <v>Female</v>
      </c>
      <c r="M156" t="str">
        <f>'Raw Data Copy'!E156</f>
        <v>Caucasian</v>
      </c>
      <c r="N156">
        <f>VALUE(SUBSTITUTE('Raw Data Copy'!F156,CHAR(202),""))</f>
        <v>28</v>
      </c>
      <c r="O156" t="b">
        <f t="shared" si="50"/>
        <v>1</v>
      </c>
      <c r="P156">
        <f t="shared" si="51"/>
        <v>2</v>
      </c>
      <c r="Q156">
        <f t="shared" si="52"/>
        <v>56</v>
      </c>
      <c r="R156" t="str">
        <f>'Raw Data Copy'!G156</f>
        <v>10.8.2021</v>
      </c>
      <c r="S156">
        <f t="shared" si="53"/>
        <v>3</v>
      </c>
      <c r="T156">
        <f t="shared" si="54"/>
        <v>5</v>
      </c>
      <c r="U156" s="9">
        <f t="shared" si="55"/>
        <v>44477</v>
      </c>
      <c r="V156" s="9" t="str">
        <f t="shared" si="56"/>
        <v>October</v>
      </c>
      <c r="W156" s="9" t="str">
        <f t="shared" si="57"/>
        <v>2021</v>
      </c>
      <c r="X156" t="str">
        <f>DOLLAR('Raw Data Copy'!H156,0)</f>
        <v>$64,475</v>
      </c>
      <c r="Y156" s="6">
        <f>'Raw Data Copy'!I156</f>
        <v>0</v>
      </c>
      <c r="Z156" t="str">
        <f>'Raw Data Copy'!J156</f>
        <v>Phoenix, U.S.</v>
      </c>
      <c r="AA156">
        <f t="shared" si="58"/>
        <v>8</v>
      </c>
      <c r="AB156" t="str">
        <f t="shared" si="59"/>
        <v>Phoenix</v>
      </c>
      <c r="AC156" t="str">
        <f t="shared" si="60"/>
        <v>United States</v>
      </c>
      <c r="AE156">
        <f t="shared" si="61"/>
        <v>931</v>
      </c>
      <c r="AF156">
        <f t="shared" si="62"/>
        <v>410</v>
      </c>
    </row>
    <row r="157" spans="1:32" x14ac:dyDescent="0.2">
      <c r="A157" t="str">
        <f>TRIM(SUBSTITUTE(SUBSTITUTE('Raw Data Copy'!A157,"Ø","0"),"-",""))</f>
        <v>Jaxon Park E02283</v>
      </c>
      <c r="B157">
        <f t="shared" si="42"/>
        <v>6</v>
      </c>
      <c r="C157">
        <f t="shared" si="43"/>
        <v>11</v>
      </c>
      <c r="D157" t="str">
        <f t="shared" si="44"/>
        <v>E02283</v>
      </c>
      <c r="E157" t="str">
        <f t="shared" si="45"/>
        <v>Jaxon</v>
      </c>
      <c r="F157" t="str">
        <f t="shared" si="46"/>
        <v>Park</v>
      </c>
      <c r="G157" t="str">
        <f>SUBSTITUTE('Raw Data Copy'!B157,"S A", "Sr. A")</f>
        <v>Network Architect</v>
      </c>
      <c r="H157" t="str">
        <f>TRIM(SUBSTITUTE('Raw Data Copy'!C157,"/",""))</f>
        <v>IT Manufacturing</v>
      </c>
      <c r="I157">
        <f t="shared" si="47"/>
        <v>3</v>
      </c>
      <c r="J157" t="str">
        <f t="shared" si="48"/>
        <v>IT</v>
      </c>
      <c r="K157" t="str">
        <f t="shared" si="49"/>
        <v>Manufacturing</v>
      </c>
      <c r="L157" t="str">
        <f>'Raw Data Copy'!D157</f>
        <v>Male</v>
      </c>
      <c r="M157" t="str">
        <f>'Raw Data Copy'!E157</f>
        <v>Asian</v>
      </c>
      <c r="N157">
        <f>VALUE(SUBSTITUTE('Raw Data Copy'!F157,CHAR(202),""))</f>
        <v>33</v>
      </c>
      <c r="O157" t="b">
        <f t="shared" si="50"/>
        <v>1</v>
      </c>
      <c r="P157">
        <f t="shared" si="51"/>
        <v>2</v>
      </c>
      <c r="Q157">
        <f t="shared" si="52"/>
        <v>51</v>
      </c>
      <c r="R157" t="str">
        <f>'Raw Data Copy'!G157</f>
        <v>7.24.2020</v>
      </c>
      <c r="S157">
        <f t="shared" si="53"/>
        <v>2</v>
      </c>
      <c r="T157">
        <f t="shared" si="54"/>
        <v>5</v>
      </c>
      <c r="U157" s="9">
        <f t="shared" si="55"/>
        <v>44036</v>
      </c>
      <c r="V157" s="9" t="str">
        <f t="shared" si="56"/>
        <v>July</v>
      </c>
      <c r="W157" s="9" t="str">
        <f t="shared" si="57"/>
        <v>2020</v>
      </c>
      <c r="X157" t="str">
        <f>DOLLAR('Raw Data Copy'!H157,0)</f>
        <v>$69,453</v>
      </c>
      <c r="Y157" s="6">
        <f>'Raw Data Copy'!I157</f>
        <v>0</v>
      </c>
      <c r="Z157" t="str">
        <f>'Raw Data Copy'!J157</f>
        <v>Chengdu, China</v>
      </c>
      <c r="AA157">
        <f t="shared" si="58"/>
        <v>8</v>
      </c>
      <c r="AB157" t="str">
        <f t="shared" si="59"/>
        <v>Chengdu</v>
      </c>
      <c r="AC157" t="str">
        <f t="shared" si="60"/>
        <v>China</v>
      </c>
      <c r="AE157">
        <f t="shared" si="61"/>
        <v>518</v>
      </c>
      <c r="AF157">
        <f t="shared" si="62"/>
        <v>279</v>
      </c>
    </row>
    <row r="158" spans="1:32" x14ac:dyDescent="0.2">
      <c r="A158" t="str">
        <f>TRIM(SUBSTITUTE(SUBSTITUTE('Raw Data Copy'!A158,"Ø","0"),"-",""))</f>
        <v>Elijah Henry E04888</v>
      </c>
      <c r="B158">
        <f t="shared" si="42"/>
        <v>7</v>
      </c>
      <c r="C158">
        <f t="shared" si="43"/>
        <v>13</v>
      </c>
      <c r="D158" t="str">
        <f t="shared" si="44"/>
        <v>E04888</v>
      </c>
      <c r="E158" t="str">
        <f t="shared" si="45"/>
        <v>Elijah</v>
      </c>
      <c r="F158" t="str">
        <f t="shared" si="46"/>
        <v>Henry</v>
      </c>
      <c r="G158" t="str">
        <f>SUBSTITUTE('Raw Data Copy'!B158,"S A", "Sr. A")</f>
        <v>Manager</v>
      </c>
      <c r="H158" t="str">
        <f>TRIM(SUBSTITUTE('Raw Data Copy'!C158,"/",""))</f>
        <v>IT Corporate</v>
      </c>
      <c r="I158">
        <f t="shared" si="47"/>
        <v>3</v>
      </c>
      <c r="J158" t="str">
        <f t="shared" si="48"/>
        <v>IT</v>
      </c>
      <c r="K158" t="str">
        <f t="shared" si="49"/>
        <v>Corporate</v>
      </c>
      <c r="L158" t="str">
        <f>'Raw Data Copy'!D158</f>
        <v>Male</v>
      </c>
      <c r="M158" t="str">
        <f>'Raw Data Copy'!E158</f>
        <v>Caucasian</v>
      </c>
      <c r="N158">
        <f>VALUE(SUBSTITUTE('Raw Data Copy'!F158,CHAR(202),""))</f>
        <v>32</v>
      </c>
      <c r="O158" t="b">
        <f t="shared" si="50"/>
        <v>1</v>
      </c>
      <c r="P158">
        <f t="shared" si="51"/>
        <v>2</v>
      </c>
      <c r="Q158">
        <f t="shared" si="52"/>
        <v>50</v>
      </c>
      <c r="R158" t="str">
        <f>'Raw Data Copy'!G158</f>
        <v>1.3.2014</v>
      </c>
      <c r="S158">
        <f t="shared" si="53"/>
        <v>2</v>
      </c>
      <c r="T158">
        <f t="shared" si="54"/>
        <v>4</v>
      </c>
      <c r="U158" s="9">
        <f t="shared" si="55"/>
        <v>41642</v>
      </c>
      <c r="V158" s="9" t="str">
        <f t="shared" si="56"/>
        <v>January</v>
      </c>
      <c r="W158" s="9" t="str">
        <f t="shared" si="57"/>
        <v>2014</v>
      </c>
      <c r="X158" t="str">
        <f>DOLLAR('Raw Data Copy'!H158,0)</f>
        <v>$127,148</v>
      </c>
      <c r="Y158" s="6">
        <f>'Raw Data Copy'!I158</f>
        <v>0.1</v>
      </c>
      <c r="Z158" t="str">
        <f>'Raw Data Copy'!J158</f>
        <v>Miami, U.S.</v>
      </c>
      <c r="AA158">
        <f t="shared" si="58"/>
        <v>6</v>
      </c>
      <c r="AB158" t="str">
        <f t="shared" si="59"/>
        <v>Miami</v>
      </c>
      <c r="AC158" t="str">
        <f t="shared" si="60"/>
        <v>United States</v>
      </c>
      <c r="AE158">
        <f t="shared" si="61"/>
        <v>282</v>
      </c>
      <c r="AF158">
        <f t="shared" si="62"/>
        <v>418</v>
      </c>
    </row>
    <row r="159" spans="1:32" x14ac:dyDescent="0.2">
      <c r="A159" t="str">
        <f>TRIM(SUBSTITUTE(SUBSTITUTE('Raw Data Copy'!A159,"Ø","0"),"-",""))</f>
        <v>Camila Watson E03907</v>
      </c>
      <c r="B159">
        <f t="shared" si="42"/>
        <v>7</v>
      </c>
      <c r="C159">
        <f t="shared" si="43"/>
        <v>14</v>
      </c>
      <c r="D159" t="str">
        <f t="shared" si="44"/>
        <v>E03907</v>
      </c>
      <c r="E159" t="str">
        <f t="shared" si="45"/>
        <v>Camila</v>
      </c>
      <c r="F159" t="str">
        <f t="shared" si="46"/>
        <v>Watson</v>
      </c>
      <c r="G159" t="str">
        <f>SUBSTITUTE('Raw Data Copy'!B159,"S A", "Sr. A")</f>
        <v>Vice President</v>
      </c>
      <c r="H159" t="str">
        <f>TRIM(SUBSTITUTE('Raw Data Copy'!C159,"/",""))</f>
        <v>Finance Speciality Products</v>
      </c>
      <c r="I159">
        <f t="shared" si="47"/>
        <v>8</v>
      </c>
      <c r="J159" t="str">
        <f t="shared" si="48"/>
        <v>Finance</v>
      </c>
      <c r="K159" t="str">
        <f t="shared" si="49"/>
        <v>Speciality Products</v>
      </c>
      <c r="L159" t="str">
        <f>'Raw Data Copy'!D159</f>
        <v>Female</v>
      </c>
      <c r="M159" t="str">
        <f>'Raw Data Copy'!E159</f>
        <v>Caucasian</v>
      </c>
      <c r="N159">
        <f>VALUE(SUBSTITUTE('Raw Data Copy'!F159,CHAR(202),""))</f>
        <v>32</v>
      </c>
      <c r="O159" t="b">
        <f t="shared" si="50"/>
        <v>1</v>
      </c>
      <c r="P159">
        <f t="shared" si="51"/>
        <v>2</v>
      </c>
      <c r="Q159">
        <f t="shared" si="52"/>
        <v>50</v>
      </c>
      <c r="R159" t="str">
        <f>'Raw Data Copy'!G159</f>
        <v>1.2.2018</v>
      </c>
      <c r="S159">
        <f t="shared" si="53"/>
        <v>2</v>
      </c>
      <c r="T159">
        <f t="shared" si="54"/>
        <v>4</v>
      </c>
      <c r="U159" s="9">
        <f t="shared" si="55"/>
        <v>43102</v>
      </c>
      <c r="V159" s="9" t="str">
        <f t="shared" si="56"/>
        <v>January</v>
      </c>
      <c r="W159" s="9" t="str">
        <f t="shared" si="57"/>
        <v>2018</v>
      </c>
      <c r="X159" t="str">
        <f>DOLLAR('Raw Data Copy'!H159,0)</f>
        <v>$190,253</v>
      </c>
      <c r="Y159" s="6">
        <f>'Raw Data Copy'!I159</f>
        <v>0.33</v>
      </c>
      <c r="Z159" t="str">
        <f>'Raw Data Copy'!J159</f>
        <v>Austin, U.S.</v>
      </c>
      <c r="AA159">
        <f t="shared" si="58"/>
        <v>7</v>
      </c>
      <c r="AB159" t="str">
        <f t="shared" si="59"/>
        <v>Austin</v>
      </c>
      <c r="AC159" t="str">
        <f t="shared" si="60"/>
        <v>United States</v>
      </c>
      <c r="AE159">
        <f t="shared" si="61"/>
        <v>154</v>
      </c>
      <c r="AF159">
        <f t="shared" si="62"/>
        <v>35</v>
      </c>
    </row>
    <row r="160" spans="1:32" x14ac:dyDescent="0.2">
      <c r="A160" t="str">
        <f>TRIM(SUBSTITUTE(SUBSTITUTE('Raw Data Copy'!A160,"Ø","0"),"-",""))</f>
        <v>Lucas Thomas E02166</v>
      </c>
      <c r="B160">
        <f t="shared" si="42"/>
        <v>6</v>
      </c>
      <c r="C160">
        <f t="shared" si="43"/>
        <v>13</v>
      </c>
      <c r="D160" t="str">
        <f t="shared" si="44"/>
        <v>E02166</v>
      </c>
      <c r="E160" t="str">
        <f t="shared" si="45"/>
        <v>Lucas</v>
      </c>
      <c r="F160" t="str">
        <f t="shared" si="46"/>
        <v>Thomas</v>
      </c>
      <c r="G160" t="str">
        <f>SUBSTITUTE('Raw Data Copy'!B160,"S A", "Sr. A")</f>
        <v>Manager</v>
      </c>
      <c r="H160" t="str">
        <f>TRIM(SUBSTITUTE('Raw Data Copy'!C160,"/",""))</f>
        <v>Accounting Research &amp; Development</v>
      </c>
      <c r="I160">
        <f t="shared" si="47"/>
        <v>11</v>
      </c>
      <c r="J160" t="str">
        <f t="shared" si="48"/>
        <v>Accounting</v>
      </c>
      <c r="K160" t="str">
        <f t="shared" si="49"/>
        <v>Research &amp; Development</v>
      </c>
      <c r="L160" t="str">
        <f>'Raw Data Copy'!D160</f>
        <v>Male</v>
      </c>
      <c r="M160" t="str">
        <f>'Raw Data Copy'!E160</f>
        <v>Caucasian</v>
      </c>
      <c r="N160">
        <f>VALUE(SUBSTITUTE('Raw Data Copy'!F160,CHAR(202),""))</f>
        <v>55</v>
      </c>
      <c r="O160" t="b">
        <f t="shared" si="50"/>
        <v>1</v>
      </c>
      <c r="P160">
        <f t="shared" si="51"/>
        <v>2</v>
      </c>
      <c r="Q160">
        <f t="shared" si="52"/>
        <v>53</v>
      </c>
      <c r="R160" t="str">
        <f>'Raw Data Copy'!G160</f>
        <v>4.28.2000</v>
      </c>
      <c r="S160">
        <f t="shared" si="53"/>
        <v>2</v>
      </c>
      <c r="T160">
        <f t="shared" si="54"/>
        <v>5</v>
      </c>
      <c r="U160" s="9">
        <f t="shared" si="55"/>
        <v>36644</v>
      </c>
      <c r="V160" s="9" t="str">
        <f t="shared" si="56"/>
        <v>April</v>
      </c>
      <c r="W160" s="9" t="str">
        <f t="shared" si="57"/>
        <v>2000</v>
      </c>
      <c r="X160" t="str">
        <f>DOLLAR('Raw Data Copy'!H160,0)</f>
        <v>$115,798</v>
      </c>
      <c r="Y160" s="6">
        <f>'Raw Data Copy'!I160</f>
        <v>0.05</v>
      </c>
      <c r="Z160" t="str">
        <f>'Raw Data Copy'!J160</f>
        <v>Miami, U.S.</v>
      </c>
      <c r="AA160">
        <f t="shared" si="58"/>
        <v>6</v>
      </c>
      <c r="AB160" t="str">
        <f t="shared" si="59"/>
        <v>Miami</v>
      </c>
      <c r="AC160" t="str">
        <f t="shared" si="60"/>
        <v>United States</v>
      </c>
      <c r="AE160">
        <f t="shared" si="61"/>
        <v>669</v>
      </c>
      <c r="AF160">
        <f t="shared" si="62"/>
        <v>781</v>
      </c>
    </row>
    <row r="161" spans="1:32" x14ac:dyDescent="0.2">
      <c r="A161" t="str">
        <f>TRIM(SUBSTITUTE(SUBSTITUTE('Raw Data Copy'!A161,"Ø","0"),"-",""))</f>
        <v>Skylar Doan E00431</v>
      </c>
      <c r="B161">
        <f t="shared" si="42"/>
        <v>7</v>
      </c>
      <c r="C161">
        <f t="shared" si="43"/>
        <v>12</v>
      </c>
      <c r="D161" t="str">
        <f t="shared" si="44"/>
        <v>E00431</v>
      </c>
      <c r="E161" t="str">
        <f t="shared" si="45"/>
        <v>Skylar</v>
      </c>
      <c r="F161" t="str">
        <f t="shared" si="46"/>
        <v>Doan</v>
      </c>
      <c r="G161" t="str">
        <f>SUBSTITUTE('Raw Data Copy'!B161,"S A", "Sr. A")</f>
        <v>Sr. Business Partner</v>
      </c>
      <c r="H161" t="str">
        <f>TRIM(SUBSTITUTE('Raw Data Copy'!C161,"/",""))</f>
        <v>Human Resources Research &amp; Development</v>
      </c>
      <c r="I161">
        <f t="shared" si="47"/>
        <v>6</v>
      </c>
      <c r="J161" t="str">
        <f t="shared" si="48"/>
        <v>Human</v>
      </c>
      <c r="K161" t="str">
        <f t="shared" si="49"/>
        <v>Resources Research &amp; Development</v>
      </c>
      <c r="L161" t="str">
        <f>'Raw Data Copy'!D161</f>
        <v>Female</v>
      </c>
      <c r="M161" t="str">
        <f>'Raw Data Copy'!E161</f>
        <v>Asian</v>
      </c>
      <c r="N161">
        <f>VALUE(SUBSTITUTE('Raw Data Copy'!F161,CHAR(202),""))</f>
        <v>58</v>
      </c>
      <c r="O161" t="b">
        <f t="shared" si="50"/>
        <v>1</v>
      </c>
      <c r="P161">
        <f t="shared" si="51"/>
        <v>2</v>
      </c>
      <c r="Q161">
        <f t="shared" si="52"/>
        <v>56</v>
      </c>
      <c r="R161" t="str">
        <f>'Raw Data Copy'!G161</f>
        <v>8.21.1994</v>
      </c>
      <c r="S161">
        <f t="shared" si="53"/>
        <v>2</v>
      </c>
      <c r="T161">
        <f t="shared" si="54"/>
        <v>5</v>
      </c>
      <c r="U161" s="9">
        <f t="shared" si="55"/>
        <v>34567</v>
      </c>
      <c r="V161" s="9" t="str">
        <f t="shared" si="56"/>
        <v>August</v>
      </c>
      <c r="W161" s="9" t="str">
        <f t="shared" si="57"/>
        <v>1994</v>
      </c>
      <c r="X161" t="str">
        <f>DOLLAR('Raw Data Copy'!H161,0)</f>
        <v>$93,102</v>
      </c>
      <c r="Y161" s="6">
        <f>'Raw Data Copy'!I161</f>
        <v>0</v>
      </c>
      <c r="Z161" t="str">
        <f>'Raw Data Copy'!J161</f>
        <v>Seattle, U.S.</v>
      </c>
      <c r="AA161">
        <f t="shared" si="58"/>
        <v>8</v>
      </c>
      <c r="AB161" t="str">
        <f t="shared" si="59"/>
        <v>Seattle</v>
      </c>
      <c r="AC161" t="str">
        <f t="shared" si="60"/>
        <v>United States</v>
      </c>
      <c r="AE161">
        <f t="shared" si="61"/>
        <v>927</v>
      </c>
      <c r="AF161">
        <f t="shared" si="62"/>
        <v>592</v>
      </c>
    </row>
    <row r="162" spans="1:32" x14ac:dyDescent="0.2">
      <c r="A162" t="str">
        <f>TRIM(SUBSTITUTE(SUBSTITUTE('Raw Data Copy'!A162,"Ø","0"),"-",""))</f>
        <v>Hudson Liu E01501</v>
      </c>
      <c r="B162">
        <f t="shared" si="42"/>
        <v>7</v>
      </c>
      <c r="C162">
        <f t="shared" si="43"/>
        <v>11</v>
      </c>
      <c r="D162" t="str">
        <f t="shared" si="44"/>
        <v>E01501</v>
      </c>
      <c r="E162" t="str">
        <f t="shared" si="45"/>
        <v>Hudson</v>
      </c>
      <c r="F162" t="str">
        <f t="shared" si="46"/>
        <v>Liu</v>
      </c>
      <c r="G162" t="str">
        <f>SUBSTITUTE('Raw Data Copy'!B162,"S A", "Sr. A")</f>
        <v>Engineering Manager</v>
      </c>
      <c r="H162" t="str">
        <f>TRIM(SUBSTITUTE('Raw Data Copy'!C162,"/",""))</f>
        <v>Engineering Speciality Products</v>
      </c>
      <c r="I162">
        <f t="shared" si="47"/>
        <v>12</v>
      </c>
      <c r="J162" t="str">
        <f t="shared" si="48"/>
        <v>Engineering</v>
      </c>
      <c r="K162" t="str">
        <f t="shared" si="49"/>
        <v>Speciality Products</v>
      </c>
      <c r="L162" t="str">
        <f>'Raw Data Copy'!D162</f>
        <v>Male</v>
      </c>
      <c r="M162" t="str">
        <f>'Raw Data Copy'!E162</f>
        <v>Asian</v>
      </c>
      <c r="N162">
        <f>VALUE(SUBSTITUTE('Raw Data Copy'!F162,CHAR(202),""))</f>
        <v>34</v>
      </c>
      <c r="O162" t="b">
        <f t="shared" si="50"/>
        <v>1</v>
      </c>
      <c r="P162">
        <f t="shared" si="51"/>
        <v>2</v>
      </c>
      <c r="Q162">
        <f t="shared" si="52"/>
        <v>52</v>
      </c>
      <c r="R162" t="str">
        <f>'Raw Data Copy'!G162</f>
        <v>11.16.2017</v>
      </c>
      <c r="S162">
        <f t="shared" si="53"/>
        <v>3</v>
      </c>
      <c r="T162">
        <f t="shared" si="54"/>
        <v>6</v>
      </c>
      <c r="U162" s="9">
        <f t="shared" si="55"/>
        <v>43055</v>
      </c>
      <c r="V162" s="9" t="str">
        <f t="shared" si="56"/>
        <v>November</v>
      </c>
      <c r="W162" s="9" t="str">
        <f t="shared" si="57"/>
        <v>2017</v>
      </c>
      <c r="X162" t="str">
        <f>DOLLAR('Raw Data Copy'!H162,0)</f>
        <v>$110,054</v>
      </c>
      <c r="Y162" s="6">
        <f>'Raw Data Copy'!I162</f>
        <v>0.15</v>
      </c>
      <c r="Z162" t="str">
        <f>'Raw Data Copy'!J162</f>
        <v>Miami, U.S.</v>
      </c>
      <c r="AA162">
        <f t="shared" si="58"/>
        <v>6</v>
      </c>
      <c r="AB162" t="str">
        <f t="shared" si="59"/>
        <v>Miami</v>
      </c>
      <c r="AC162" t="str">
        <f t="shared" si="60"/>
        <v>United States</v>
      </c>
      <c r="AE162">
        <f t="shared" si="61"/>
        <v>446</v>
      </c>
      <c r="AF162">
        <f t="shared" si="62"/>
        <v>337</v>
      </c>
    </row>
    <row r="163" spans="1:32" x14ac:dyDescent="0.2">
      <c r="A163" t="str">
        <f>TRIM(SUBSTITUTE(SUBSTITUTE('Raw Data Copy'!A163,"Ø","0"),"-",""))</f>
        <v>Gianna Williams E01141</v>
      </c>
      <c r="B163">
        <f t="shared" si="42"/>
        <v>7</v>
      </c>
      <c r="C163">
        <f t="shared" si="43"/>
        <v>16</v>
      </c>
      <c r="D163" t="str">
        <f t="shared" si="44"/>
        <v>E01141</v>
      </c>
      <c r="E163" t="str">
        <f t="shared" si="45"/>
        <v>Gianna</v>
      </c>
      <c r="F163" t="str">
        <f t="shared" si="46"/>
        <v>Williams</v>
      </c>
      <c r="G163" t="str">
        <f>SUBSTITUTE('Raw Data Copy'!B163,"S A", "Sr. A")</f>
        <v>Quality Engineer</v>
      </c>
      <c r="H163" t="str">
        <f>TRIM(SUBSTITUTE('Raw Data Copy'!C163,"/",""))</f>
        <v>Engineering Research &amp; Development</v>
      </c>
      <c r="I163">
        <f t="shared" si="47"/>
        <v>12</v>
      </c>
      <c r="J163" t="str">
        <f t="shared" si="48"/>
        <v>Engineering</v>
      </c>
      <c r="K163" t="str">
        <f t="shared" si="49"/>
        <v>Research &amp; Development</v>
      </c>
      <c r="L163" t="str">
        <f>'Raw Data Copy'!D163</f>
        <v>Female</v>
      </c>
      <c r="M163" t="str">
        <f>'Raw Data Copy'!E163</f>
        <v>Black</v>
      </c>
      <c r="N163">
        <f>VALUE(SUBSTITUTE('Raw Data Copy'!F163,CHAR(202),""))</f>
        <v>27</v>
      </c>
      <c r="O163" t="b">
        <f t="shared" si="50"/>
        <v>1</v>
      </c>
      <c r="P163">
        <f t="shared" si="51"/>
        <v>2</v>
      </c>
      <c r="Q163">
        <f t="shared" si="52"/>
        <v>55</v>
      </c>
      <c r="R163" t="str">
        <f>'Raw Data Copy'!G163</f>
        <v>1.28.2021</v>
      </c>
      <c r="S163">
        <f t="shared" si="53"/>
        <v>2</v>
      </c>
      <c r="T163">
        <f t="shared" si="54"/>
        <v>5</v>
      </c>
      <c r="U163" s="9">
        <f t="shared" si="55"/>
        <v>44224</v>
      </c>
      <c r="V163" s="9" t="str">
        <f t="shared" si="56"/>
        <v>January</v>
      </c>
      <c r="W163" s="9" t="str">
        <f t="shared" si="57"/>
        <v>2021</v>
      </c>
      <c r="X163" t="str">
        <f>DOLLAR('Raw Data Copy'!H163,0)</f>
        <v>$95,786</v>
      </c>
      <c r="Y163" s="6">
        <f>'Raw Data Copy'!I163</f>
        <v>0</v>
      </c>
      <c r="Z163" t="str">
        <f>'Raw Data Copy'!J163</f>
        <v>Chicago, U.S.</v>
      </c>
      <c r="AA163">
        <f t="shared" si="58"/>
        <v>8</v>
      </c>
      <c r="AB163" t="str">
        <f t="shared" si="59"/>
        <v>Chicago</v>
      </c>
      <c r="AC163" t="str">
        <f t="shared" si="60"/>
        <v>United States</v>
      </c>
      <c r="AE163">
        <f t="shared" si="61"/>
        <v>390</v>
      </c>
      <c r="AF163">
        <f t="shared" si="62"/>
        <v>841</v>
      </c>
    </row>
    <row r="164" spans="1:32" x14ac:dyDescent="0.2">
      <c r="A164" t="str">
        <f>TRIM(SUBSTITUTE(SUBSTITUTE('Raw Data Copy'!A164,"Ø","0"),"-",""))</f>
        <v>Jaxson Sandoval E02254</v>
      </c>
      <c r="B164">
        <f t="shared" si="42"/>
        <v>7</v>
      </c>
      <c r="C164">
        <f t="shared" si="43"/>
        <v>16</v>
      </c>
      <c r="D164" t="str">
        <f t="shared" si="44"/>
        <v>E02254</v>
      </c>
      <c r="E164" t="str">
        <f t="shared" si="45"/>
        <v>Jaxson</v>
      </c>
      <c r="F164" t="str">
        <f t="shared" si="46"/>
        <v>Sandoval</v>
      </c>
      <c r="G164" t="str">
        <f>SUBSTITUTE('Raw Data Copy'!B164,"S A", "Sr. A")</f>
        <v>Sr. Analyst</v>
      </c>
      <c r="H164" t="str">
        <f>TRIM(SUBSTITUTE('Raw Data Copy'!C164,"/",""))</f>
        <v>Sales Speciality Products</v>
      </c>
      <c r="I164">
        <f t="shared" si="47"/>
        <v>6</v>
      </c>
      <c r="J164" t="str">
        <f t="shared" si="48"/>
        <v>Sales</v>
      </c>
      <c r="K164" t="str">
        <f t="shared" si="49"/>
        <v>Speciality Products</v>
      </c>
      <c r="L164" t="str">
        <f>'Raw Data Copy'!D164</f>
        <v>Male</v>
      </c>
      <c r="M164" t="str">
        <f>'Raw Data Copy'!E164</f>
        <v>Latino</v>
      </c>
      <c r="N164">
        <f>VALUE(SUBSTITUTE('Raw Data Copy'!F164,CHAR(202),""))</f>
        <v>61</v>
      </c>
      <c r="O164" t="b">
        <f t="shared" si="50"/>
        <v>1</v>
      </c>
      <c r="P164">
        <f t="shared" si="51"/>
        <v>2</v>
      </c>
      <c r="Q164">
        <f t="shared" si="52"/>
        <v>49</v>
      </c>
      <c r="R164" t="str">
        <f>'Raw Data Copy'!G164</f>
        <v>5.3.2017</v>
      </c>
      <c r="S164">
        <f t="shared" si="53"/>
        <v>2</v>
      </c>
      <c r="T164">
        <f t="shared" si="54"/>
        <v>4</v>
      </c>
      <c r="U164" s="9">
        <f t="shared" si="55"/>
        <v>42858</v>
      </c>
      <c r="V164" s="9" t="str">
        <f t="shared" si="56"/>
        <v>May</v>
      </c>
      <c r="W164" s="9" t="str">
        <f t="shared" si="57"/>
        <v>2017</v>
      </c>
      <c r="X164" t="str">
        <f>DOLLAR('Raw Data Copy'!H164,0)</f>
        <v>$90,855</v>
      </c>
      <c r="Y164" s="6">
        <f>'Raw Data Copy'!I164</f>
        <v>0</v>
      </c>
      <c r="Z164" t="str">
        <f>'Raw Data Copy'!J164</f>
        <v>Sao Paulo, Brazil</v>
      </c>
      <c r="AA164">
        <f t="shared" si="58"/>
        <v>10</v>
      </c>
      <c r="AB164" t="str">
        <f t="shared" si="59"/>
        <v>Sao Paulo</v>
      </c>
      <c r="AC164" t="str">
        <f t="shared" si="60"/>
        <v>Brazil</v>
      </c>
      <c r="AE164">
        <f t="shared" si="61"/>
        <v>525</v>
      </c>
      <c r="AF164">
        <f t="shared" si="62"/>
        <v>393</v>
      </c>
    </row>
    <row r="165" spans="1:32" x14ac:dyDescent="0.2">
      <c r="A165" t="str">
        <f>TRIM(SUBSTITUTE(SUBSTITUTE('Raw Data Copy'!A165,"Ø","0"),"-",""))</f>
        <v>Jameson Alvarado E04504</v>
      </c>
      <c r="B165">
        <f t="shared" si="42"/>
        <v>8</v>
      </c>
      <c r="C165">
        <f t="shared" si="43"/>
        <v>17</v>
      </c>
      <c r="D165" t="str">
        <f t="shared" si="44"/>
        <v>E04504</v>
      </c>
      <c r="E165" t="str">
        <f t="shared" si="45"/>
        <v>Jameson</v>
      </c>
      <c r="F165" t="str">
        <f t="shared" si="46"/>
        <v>Alvarado</v>
      </c>
      <c r="G165" t="str">
        <f>SUBSTITUTE('Raw Data Copy'!B165,"S A", "Sr. A")</f>
        <v>Enterprise Architect</v>
      </c>
      <c r="H165" t="str">
        <f>TRIM(SUBSTITUTE('Raw Data Copy'!C165,"/",""))</f>
        <v>IT Manufacturing</v>
      </c>
      <c r="I165">
        <f t="shared" si="47"/>
        <v>3</v>
      </c>
      <c r="J165" t="str">
        <f t="shared" si="48"/>
        <v>IT</v>
      </c>
      <c r="K165" t="str">
        <f t="shared" si="49"/>
        <v>Manufacturing</v>
      </c>
      <c r="L165" t="str">
        <f>'Raw Data Copy'!D165</f>
        <v>Male</v>
      </c>
      <c r="M165" t="str">
        <f>'Raw Data Copy'!E165</f>
        <v>Latino</v>
      </c>
      <c r="N165">
        <f>VALUE(SUBSTITUTE('Raw Data Copy'!F165,CHAR(202),""))</f>
        <v>47</v>
      </c>
      <c r="O165" t="b">
        <f t="shared" si="50"/>
        <v>1</v>
      </c>
      <c r="P165">
        <f t="shared" si="51"/>
        <v>2</v>
      </c>
      <c r="Q165">
        <f t="shared" si="52"/>
        <v>55</v>
      </c>
      <c r="R165" t="str">
        <f>'Raw Data Copy'!G165</f>
        <v>3.14.1999</v>
      </c>
      <c r="S165">
        <f t="shared" si="53"/>
        <v>2</v>
      </c>
      <c r="T165">
        <f t="shared" si="54"/>
        <v>5</v>
      </c>
      <c r="U165" s="9">
        <f t="shared" si="55"/>
        <v>36233</v>
      </c>
      <c r="V165" s="9" t="str">
        <f t="shared" si="56"/>
        <v>March</v>
      </c>
      <c r="W165" s="9" t="str">
        <f t="shared" si="57"/>
        <v>1999</v>
      </c>
      <c r="X165" t="str">
        <f>DOLLAR('Raw Data Copy'!H165,0)</f>
        <v>$92,897</v>
      </c>
      <c r="Y165" s="6">
        <f>'Raw Data Copy'!I165</f>
        <v>0</v>
      </c>
      <c r="Z165" t="str">
        <f>'Raw Data Copy'!J165</f>
        <v>Sao Paulo, Brazil</v>
      </c>
      <c r="AA165">
        <f t="shared" si="58"/>
        <v>10</v>
      </c>
      <c r="AB165" t="str">
        <f t="shared" si="59"/>
        <v>Sao Paulo</v>
      </c>
      <c r="AC165" t="str">
        <f t="shared" si="60"/>
        <v>Brazil</v>
      </c>
      <c r="AE165">
        <f t="shared" si="61"/>
        <v>511</v>
      </c>
      <c r="AF165">
        <f t="shared" si="62"/>
        <v>872</v>
      </c>
    </row>
    <row r="166" spans="1:32" x14ac:dyDescent="0.2">
      <c r="A166" t="str">
        <f>TRIM(SUBSTITUTE(SUBSTITUTE('Raw Data Copy'!A166,"Ø","0"),"-",""))</f>
        <v>Joseph Ly E03394</v>
      </c>
      <c r="B166">
        <f t="shared" si="42"/>
        <v>7</v>
      </c>
      <c r="C166">
        <f t="shared" si="43"/>
        <v>10</v>
      </c>
      <c r="D166" t="str">
        <f t="shared" si="44"/>
        <v>E03394</v>
      </c>
      <c r="E166" t="str">
        <f t="shared" si="45"/>
        <v>Joseph</v>
      </c>
      <c r="F166" t="str">
        <f t="shared" si="46"/>
        <v>Ly</v>
      </c>
      <c r="G166" t="str">
        <f>SUBSTITUTE('Raw Data Copy'!B166,"S A", "Sr. A")</f>
        <v>Vice President</v>
      </c>
      <c r="H166" t="str">
        <f>TRIM(SUBSTITUTE('Raw Data Copy'!C166,"/",""))</f>
        <v>Marketing Speciality Products</v>
      </c>
      <c r="I166">
        <f t="shared" si="47"/>
        <v>10</v>
      </c>
      <c r="J166" t="str">
        <f t="shared" si="48"/>
        <v>Marketing</v>
      </c>
      <c r="K166" t="str">
        <f t="shared" si="49"/>
        <v>Speciality Products</v>
      </c>
      <c r="L166" t="str">
        <f>'Raw Data Copy'!D166</f>
        <v>Male</v>
      </c>
      <c r="M166" t="str">
        <f>'Raw Data Copy'!E166</f>
        <v>Asian</v>
      </c>
      <c r="N166">
        <f>VALUE(SUBSTITUTE('Raw Data Copy'!F166,CHAR(202),""))</f>
        <v>40</v>
      </c>
      <c r="O166" t="b">
        <f t="shared" si="50"/>
        <v>1</v>
      </c>
      <c r="P166">
        <f t="shared" si="51"/>
        <v>2</v>
      </c>
      <c r="Q166">
        <f t="shared" si="52"/>
        <v>48</v>
      </c>
      <c r="R166" t="str">
        <f>'Raw Data Copy'!G166</f>
        <v>2.28.2009</v>
      </c>
      <c r="S166">
        <f t="shared" si="53"/>
        <v>2</v>
      </c>
      <c r="T166">
        <f t="shared" si="54"/>
        <v>5</v>
      </c>
      <c r="U166" s="9">
        <f t="shared" si="55"/>
        <v>39872</v>
      </c>
      <c r="V166" s="9" t="str">
        <f t="shared" si="56"/>
        <v>February</v>
      </c>
      <c r="W166" s="9" t="str">
        <f t="shared" si="57"/>
        <v>2009</v>
      </c>
      <c r="X166" t="str">
        <f>DOLLAR('Raw Data Copy'!H166,0)</f>
        <v>$242,919</v>
      </c>
      <c r="Y166" s="6">
        <f>'Raw Data Copy'!I166</f>
        <v>0.31</v>
      </c>
      <c r="Z166" t="str">
        <f>'Raw Data Copy'!J166</f>
        <v>Chongqing, China</v>
      </c>
      <c r="AA166">
        <f t="shared" si="58"/>
        <v>10</v>
      </c>
      <c r="AB166" t="str">
        <f t="shared" si="59"/>
        <v>Chongqing</v>
      </c>
      <c r="AC166" t="str">
        <f t="shared" si="60"/>
        <v>China</v>
      </c>
      <c r="AE166">
        <f t="shared" si="61"/>
        <v>561</v>
      </c>
      <c r="AF166">
        <f t="shared" si="62"/>
        <v>496</v>
      </c>
    </row>
    <row r="167" spans="1:32" x14ac:dyDescent="0.2">
      <c r="A167" t="str">
        <f>TRIM(SUBSTITUTE(SUBSTITUTE('Raw Data Copy'!A167,"Ø","0"),"-",""))</f>
        <v>Daniel Richardson E02942</v>
      </c>
      <c r="B167">
        <f t="shared" si="42"/>
        <v>7</v>
      </c>
      <c r="C167">
        <f t="shared" si="43"/>
        <v>18</v>
      </c>
      <c r="D167" t="str">
        <f t="shared" si="44"/>
        <v>E02942</v>
      </c>
      <c r="E167" t="str">
        <f t="shared" si="45"/>
        <v>Daniel</v>
      </c>
      <c r="F167" t="str">
        <f t="shared" si="46"/>
        <v>Richardson</v>
      </c>
      <c r="G167" t="str">
        <f>SUBSTITUTE('Raw Data Copy'!B167,"S A", "Sr. A")</f>
        <v>Director</v>
      </c>
      <c r="H167" t="str">
        <f>TRIM(SUBSTITUTE('Raw Data Copy'!C167,"/",""))</f>
        <v>Engineering Speciality Products</v>
      </c>
      <c r="I167">
        <f t="shared" si="47"/>
        <v>12</v>
      </c>
      <c r="J167" t="str">
        <f t="shared" si="48"/>
        <v>Engineering</v>
      </c>
      <c r="K167" t="str">
        <f t="shared" si="49"/>
        <v>Speciality Products</v>
      </c>
      <c r="L167" t="str">
        <f>'Raw Data Copy'!D167</f>
        <v>Male</v>
      </c>
      <c r="M167" t="str">
        <f>'Raw Data Copy'!E167</f>
        <v>Caucasian</v>
      </c>
      <c r="N167">
        <f>VALUE(SUBSTITUTE('Raw Data Copy'!F167,CHAR(202),""))</f>
        <v>30</v>
      </c>
      <c r="O167" t="b">
        <f t="shared" si="50"/>
        <v>1</v>
      </c>
      <c r="P167">
        <f t="shared" si="51"/>
        <v>2</v>
      </c>
      <c r="Q167">
        <f t="shared" si="52"/>
        <v>48</v>
      </c>
      <c r="R167" t="str">
        <f>'Raw Data Copy'!G167</f>
        <v>5.20.2018</v>
      </c>
      <c r="S167">
        <f t="shared" si="53"/>
        <v>2</v>
      </c>
      <c r="T167">
        <f t="shared" si="54"/>
        <v>5</v>
      </c>
      <c r="U167" s="9">
        <f t="shared" si="55"/>
        <v>43240</v>
      </c>
      <c r="V167" s="9" t="str">
        <f t="shared" si="56"/>
        <v>May</v>
      </c>
      <c r="W167" s="9" t="str">
        <f t="shared" si="57"/>
        <v>2018</v>
      </c>
      <c r="X167" t="str">
        <f>DOLLAR('Raw Data Copy'!H167,0)</f>
        <v>$184,368</v>
      </c>
      <c r="Y167" s="6">
        <f>'Raw Data Copy'!I167</f>
        <v>0.28999999999999998</v>
      </c>
      <c r="Z167" t="str">
        <f>'Raw Data Copy'!J167</f>
        <v>Austin, U.S.</v>
      </c>
      <c r="AA167">
        <f t="shared" si="58"/>
        <v>7</v>
      </c>
      <c r="AB167" t="str">
        <f t="shared" si="59"/>
        <v>Austin</v>
      </c>
      <c r="AC167" t="str">
        <f t="shared" si="60"/>
        <v>United States</v>
      </c>
      <c r="AE167">
        <f t="shared" si="61"/>
        <v>225</v>
      </c>
      <c r="AF167">
        <f t="shared" si="62"/>
        <v>29</v>
      </c>
    </row>
    <row r="168" spans="1:32" x14ac:dyDescent="0.2">
      <c r="A168" t="str">
        <f>TRIM(SUBSTITUTE(SUBSTITUTE('Raw Data Copy'!A168,"Ø","0"),"-",""))</f>
        <v>Elias Figueroa E04130</v>
      </c>
      <c r="B168">
        <f t="shared" si="42"/>
        <v>6</v>
      </c>
      <c r="C168">
        <f t="shared" si="43"/>
        <v>15</v>
      </c>
      <c r="D168" t="str">
        <f t="shared" si="44"/>
        <v>E04130</v>
      </c>
      <c r="E168" t="str">
        <f t="shared" si="45"/>
        <v>Elias</v>
      </c>
      <c r="F168" t="str">
        <f t="shared" si="46"/>
        <v>Figueroa</v>
      </c>
      <c r="G168" t="str">
        <f>SUBSTITUTE('Raw Data Copy'!B168,"S A", "Sr. A")</f>
        <v>Sr. Manger</v>
      </c>
      <c r="H168" t="str">
        <f>TRIM(SUBSTITUTE('Raw Data Copy'!C168,"/",""))</f>
        <v>Finance Corporate</v>
      </c>
      <c r="I168">
        <f t="shared" si="47"/>
        <v>8</v>
      </c>
      <c r="J168" t="str">
        <f t="shared" si="48"/>
        <v>Finance</v>
      </c>
      <c r="K168" t="str">
        <f t="shared" si="49"/>
        <v>Corporate</v>
      </c>
      <c r="L168" t="str">
        <f>'Raw Data Copy'!D168</f>
        <v>Male</v>
      </c>
      <c r="M168" t="str">
        <f>'Raw Data Copy'!E168</f>
        <v>Latino</v>
      </c>
      <c r="N168">
        <f>VALUE(SUBSTITUTE('Raw Data Copy'!F168,CHAR(202),""))</f>
        <v>45</v>
      </c>
      <c r="O168" t="b">
        <f t="shared" si="50"/>
        <v>1</v>
      </c>
      <c r="P168">
        <f t="shared" si="51"/>
        <v>2</v>
      </c>
      <c r="Q168">
        <f t="shared" si="52"/>
        <v>53</v>
      </c>
      <c r="R168" t="str">
        <f>'Raw Data Copy'!G168</f>
        <v>12.24.2021</v>
      </c>
      <c r="S168">
        <f t="shared" si="53"/>
        <v>3</v>
      </c>
      <c r="T168">
        <f t="shared" si="54"/>
        <v>6</v>
      </c>
      <c r="U168" s="9">
        <f t="shared" si="55"/>
        <v>44554</v>
      </c>
      <c r="V168" s="9" t="str">
        <f t="shared" si="56"/>
        <v>December</v>
      </c>
      <c r="W168" s="9" t="str">
        <f t="shared" si="57"/>
        <v>2021</v>
      </c>
      <c r="X168" t="str">
        <f>DOLLAR('Raw Data Copy'!H168,0)</f>
        <v>$144,754</v>
      </c>
      <c r="Y168" s="6">
        <f>'Raw Data Copy'!I168</f>
        <v>0.15</v>
      </c>
      <c r="Z168" t="str">
        <f>'Raw Data Copy'!J168</f>
        <v>Phoenix, U.S.</v>
      </c>
      <c r="AA168">
        <f t="shared" si="58"/>
        <v>8</v>
      </c>
      <c r="AB168" t="str">
        <f t="shared" si="59"/>
        <v>Phoenix</v>
      </c>
      <c r="AC168" t="str">
        <f t="shared" si="60"/>
        <v>United States</v>
      </c>
      <c r="AE168">
        <f t="shared" si="61"/>
        <v>279</v>
      </c>
      <c r="AF168">
        <f t="shared" si="62"/>
        <v>189</v>
      </c>
    </row>
    <row r="169" spans="1:32" x14ac:dyDescent="0.2">
      <c r="A169" t="str">
        <f>TRIM(SUBSTITUTE(SUBSTITUTE('Raw Data Copy'!A169,"Ø","0"),"-",""))</f>
        <v>Emma Brooks E02848</v>
      </c>
      <c r="B169">
        <f t="shared" si="42"/>
        <v>5</v>
      </c>
      <c r="C169">
        <f t="shared" si="43"/>
        <v>12</v>
      </c>
      <c r="D169" t="str">
        <f t="shared" si="44"/>
        <v>E02848</v>
      </c>
      <c r="E169" t="str">
        <f t="shared" si="45"/>
        <v>Emma</v>
      </c>
      <c r="F169" t="str">
        <f t="shared" si="46"/>
        <v>Brooks</v>
      </c>
      <c r="G169" t="str">
        <f>SUBSTITUTE('Raw Data Copy'!B169,"S A", "Sr. A")</f>
        <v>Sr. Account Representative</v>
      </c>
      <c r="H169" t="str">
        <f>TRIM(SUBSTITUTE('Raw Data Copy'!C169,"/",""))</f>
        <v>Sales Research &amp; Development</v>
      </c>
      <c r="I169">
        <f t="shared" si="47"/>
        <v>6</v>
      </c>
      <c r="J169" t="str">
        <f t="shared" si="48"/>
        <v>Sales</v>
      </c>
      <c r="K169" t="str">
        <f t="shared" si="49"/>
        <v>Research &amp; Development</v>
      </c>
      <c r="L169" t="str">
        <f>'Raw Data Copy'!D169</f>
        <v>Female</v>
      </c>
      <c r="M169" t="str">
        <f>'Raw Data Copy'!E169</f>
        <v>Caucasian</v>
      </c>
      <c r="N169">
        <f>VALUE(SUBSTITUTE('Raw Data Copy'!F169,CHAR(202),""))</f>
        <v>30</v>
      </c>
      <c r="O169" t="b">
        <f t="shared" si="50"/>
        <v>1</v>
      </c>
      <c r="P169">
        <f t="shared" si="51"/>
        <v>2</v>
      </c>
      <c r="Q169">
        <f t="shared" si="52"/>
        <v>48</v>
      </c>
      <c r="R169" t="str">
        <f>'Raw Data Copy'!G169</f>
        <v>12.18.2016</v>
      </c>
      <c r="S169">
        <f t="shared" si="53"/>
        <v>3</v>
      </c>
      <c r="T169">
        <f t="shared" si="54"/>
        <v>6</v>
      </c>
      <c r="U169" s="9">
        <f t="shared" si="55"/>
        <v>42722</v>
      </c>
      <c r="V169" s="9" t="str">
        <f t="shared" si="56"/>
        <v>December</v>
      </c>
      <c r="W169" s="9" t="str">
        <f t="shared" si="57"/>
        <v>2016</v>
      </c>
      <c r="X169" t="str">
        <f>DOLLAR('Raw Data Copy'!H169,0)</f>
        <v>$89,458</v>
      </c>
      <c r="Y169" s="6">
        <f>'Raw Data Copy'!I169</f>
        <v>0</v>
      </c>
      <c r="Z169" t="str">
        <f>'Raw Data Copy'!J169</f>
        <v>Austin, U.S.</v>
      </c>
      <c r="AA169">
        <f t="shared" si="58"/>
        <v>7</v>
      </c>
      <c r="AB169" t="str">
        <f t="shared" si="59"/>
        <v>Austin</v>
      </c>
      <c r="AC169" t="str">
        <f t="shared" si="60"/>
        <v>United States</v>
      </c>
      <c r="AE169">
        <f t="shared" si="61"/>
        <v>320</v>
      </c>
      <c r="AF169">
        <f t="shared" si="62"/>
        <v>583</v>
      </c>
    </row>
    <row r="170" spans="1:32" x14ac:dyDescent="0.2">
      <c r="A170" t="str">
        <f>TRIM(SUBSTITUTE(SUBSTITUTE('Raw Data Copy'!A170,"Ø","0"),"-",""))</f>
        <v>Isla Wong E00085</v>
      </c>
      <c r="B170">
        <f t="shared" si="42"/>
        <v>5</v>
      </c>
      <c r="C170">
        <f t="shared" si="43"/>
        <v>10</v>
      </c>
      <c r="D170" t="str">
        <f t="shared" si="44"/>
        <v>E00085</v>
      </c>
      <c r="E170" t="str">
        <f t="shared" si="45"/>
        <v>Isla</v>
      </c>
      <c r="F170" t="str">
        <f t="shared" si="46"/>
        <v>Wong</v>
      </c>
      <c r="G170" t="str">
        <f>SUBSTITUTE('Raw Data Copy'!B170,"S A", "Sr. A")</f>
        <v>Vice President</v>
      </c>
      <c r="H170" t="str">
        <f>TRIM(SUBSTITUTE('Raw Data Copy'!C170,"/",""))</f>
        <v>Accounting Corporate</v>
      </c>
      <c r="I170">
        <f t="shared" si="47"/>
        <v>11</v>
      </c>
      <c r="J170" t="str">
        <f t="shared" si="48"/>
        <v>Accounting</v>
      </c>
      <c r="K170" t="str">
        <f t="shared" si="49"/>
        <v>Corporate</v>
      </c>
      <c r="L170" t="str">
        <f>'Raw Data Copy'!D170</f>
        <v>Female</v>
      </c>
      <c r="M170" t="str">
        <f>'Raw Data Copy'!E170</f>
        <v>Asian</v>
      </c>
      <c r="N170">
        <f>VALUE(SUBSTITUTE('Raw Data Copy'!F170,CHAR(202),""))</f>
        <v>56</v>
      </c>
      <c r="O170" t="b">
        <f t="shared" si="50"/>
        <v>1</v>
      </c>
      <c r="P170">
        <f t="shared" si="51"/>
        <v>2</v>
      </c>
      <c r="Q170">
        <f t="shared" si="52"/>
        <v>54</v>
      </c>
      <c r="R170" t="str">
        <f>'Raw Data Copy'!G170</f>
        <v>3.16.2014</v>
      </c>
      <c r="S170">
        <f t="shared" si="53"/>
        <v>2</v>
      </c>
      <c r="T170">
        <f t="shared" si="54"/>
        <v>5</v>
      </c>
      <c r="U170" s="9">
        <f t="shared" si="55"/>
        <v>41714</v>
      </c>
      <c r="V170" s="9" t="str">
        <f t="shared" si="56"/>
        <v>March</v>
      </c>
      <c r="W170" s="9" t="str">
        <f t="shared" si="57"/>
        <v>2014</v>
      </c>
      <c r="X170" t="str">
        <f>DOLLAR('Raw Data Copy'!H170,0)</f>
        <v>$190,815</v>
      </c>
      <c r="Y170" s="6">
        <f>'Raw Data Copy'!I170</f>
        <v>0.4</v>
      </c>
      <c r="Z170" t="str">
        <f>'Raw Data Copy'!J170</f>
        <v>Austin, U.S.</v>
      </c>
      <c r="AA170">
        <f t="shared" si="58"/>
        <v>7</v>
      </c>
      <c r="AB170" t="str">
        <f t="shared" si="59"/>
        <v>Austin</v>
      </c>
      <c r="AC170" t="str">
        <f t="shared" si="60"/>
        <v>United States</v>
      </c>
      <c r="AE170">
        <f t="shared" si="61"/>
        <v>477</v>
      </c>
      <c r="AF170">
        <f t="shared" si="62"/>
        <v>269</v>
      </c>
    </row>
    <row r="171" spans="1:32" x14ac:dyDescent="0.2">
      <c r="A171" t="str">
        <f>TRIM(SUBSTITUTE(SUBSTITUTE('Raw Data Copy'!A171,"Ø","0"),"-",""))</f>
        <v>Everly Walker E03956</v>
      </c>
      <c r="B171">
        <f t="shared" si="42"/>
        <v>7</v>
      </c>
      <c r="C171">
        <f t="shared" si="43"/>
        <v>14</v>
      </c>
      <c r="D171" t="str">
        <f t="shared" si="44"/>
        <v>E03956</v>
      </c>
      <c r="E171" t="str">
        <f t="shared" si="45"/>
        <v>Everly</v>
      </c>
      <c r="F171" t="str">
        <f t="shared" si="46"/>
        <v>Walker</v>
      </c>
      <c r="G171" t="str">
        <f>SUBSTITUTE('Raw Data Copy'!B171,"S A", "Sr. A")</f>
        <v>Sr. Manger</v>
      </c>
      <c r="H171" t="str">
        <f>TRIM(SUBSTITUTE('Raw Data Copy'!C171,"/",""))</f>
        <v>Sales Research &amp; Development</v>
      </c>
      <c r="I171">
        <f t="shared" si="47"/>
        <v>6</v>
      </c>
      <c r="J171" t="str">
        <f t="shared" si="48"/>
        <v>Sales</v>
      </c>
      <c r="K171" t="str">
        <f t="shared" si="49"/>
        <v>Research &amp; Development</v>
      </c>
      <c r="L171" t="str">
        <f>'Raw Data Copy'!D171</f>
        <v>Female</v>
      </c>
      <c r="M171" t="str">
        <f>'Raw Data Copy'!E171</f>
        <v>Caucasian</v>
      </c>
      <c r="N171">
        <f>VALUE(SUBSTITUTE('Raw Data Copy'!F171,CHAR(202),""))</f>
        <v>62</v>
      </c>
      <c r="O171" t="b">
        <f t="shared" si="50"/>
        <v>1</v>
      </c>
      <c r="P171">
        <f t="shared" si="51"/>
        <v>2</v>
      </c>
      <c r="Q171">
        <f t="shared" si="52"/>
        <v>50</v>
      </c>
      <c r="R171" t="str">
        <f>'Raw Data Copy'!G171</f>
        <v>8.2.1999</v>
      </c>
      <c r="S171">
        <f t="shared" si="53"/>
        <v>2</v>
      </c>
      <c r="T171">
        <f t="shared" si="54"/>
        <v>4</v>
      </c>
      <c r="U171" s="9">
        <f t="shared" si="55"/>
        <v>36374</v>
      </c>
      <c r="V171" s="9" t="str">
        <f t="shared" si="56"/>
        <v>August</v>
      </c>
      <c r="W171" s="9" t="str">
        <f t="shared" si="57"/>
        <v>1999</v>
      </c>
      <c r="X171" t="str">
        <f>DOLLAR('Raw Data Copy'!H171,0)</f>
        <v>$137,995</v>
      </c>
      <c r="Y171" s="6">
        <f>'Raw Data Copy'!I171</f>
        <v>0.14000000000000001</v>
      </c>
      <c r="Z171" t="str">
        <f>'Raw Data Copy'!J171</f>
        <v>Austin, U.S.</v>
      </c>
      <c r="AA171">
        <f t="shared" si="58"/>
        <v>7</v>
      </c>
      <c r="AB171" t="str">
        <f t="shared" si="59"/>
        <v>Austin</v>
      </c>
      <c r="AC171" t="str">
        <f t="shared" si="60"/>
        <v>United States</v>
      </c>
      <c r="AE171">
        <f t="shared" si="61"/>
        <v>357</v>
      </c>
      <c r="AF171">
        <f t="shared" si="62"/>
        <v>535</v>
      </c>
    </row>
    <row r="172" spans="1:32" x14ac:dyDescent="0.2">
      <c r="A172" t="str">
        <f>TRIM(SUBSTITUTE(SUBSTITUTE('Raw Data Copy'!A172,"Ø","0"),"-",""))</f>
        <v>Mila Pena E00672</v>
      </c>
      <c r="B172">
        <f t="shared" si="42"/>
        <v>5</v>
      </c>
      <c r="C172">
        <f t="shared" si="43"/>
        <v>10</v>
      </c>
      <c r="D172" t="str">
        <f t="shared" si="44"/>
        <v>E00672</v>
      </c>
      <c r="E172" t="str">
        <f t="shared" si="45"/>
        <v>Mila</v>
      </c>
      <c r="F172" t="str">
        <f t="shared" si="46"/>
        <v>Pena</v>
      </c>
      <c r="G172" t="str">
        <f>SUBSTITUTE('Raw Data Copy'!B172,"S A", "Sr. A")</f>
        <v>Sr. Business Partner</v>
      </c>
      <c r="H172" t="str">
        <f>TRIM(SUBSTITUTE('Raw Data Copy'!C172,"/",""))</f>
        <v>Human Resources Manufacturing</v>
      </c>
      <c r="I172">
        <f t="shared" si="47"/>
        <v>6</v>
      </c>
      <c r="J172" t="str">
        <f t="shared" si="48"/>
        <v>Human</v>
      </c>
      <c r="K172" t="str">
        <f t="shared" si="49"/>
        <v>Resources Manufacturing</v>
      </c>
      <c r="L172" t="str">
        <f>'Raw Data Copy'!D172</f>
        <v>Female</v>
      </c>
      <c r="M172" t="str">
        <f>'Raw Data Copy'!E172</f>
        <v>Latino</v>
      </c>
      <c r="N172">
        <f>VALUE(SUBSTITUTE('Raw Data Copy'!F172,CHAR(202),""))</f>
        <v>45</v>
      </c>
      <c r="O172" t="b">
        <f t="shared" si="50"/>
        <v>1</v>
      </c>
      <c r="P172">
        <f t="shared" si="51"/>
        <v>2</v>
      </c>
      <c r="Q172">
        <f t="shared" si="52"/>
        <v>53</v>
      </c>
      <c r="R172" t="str">
        <f>'Raw Data Copy'!G172</f>
        <v>12.21.2007</v>
      </c>
      <c r="S172">
        <f t="shared" si="53"/>
        <v>3</v>
      </c>
      <c r="T172">
        <f t="shared" si="54"/>
        <v>6</v>
      </c>
      <c r="U172" s="9">
        <f t="shared" si="55"/>
        <v>39437</v>
      </c>
      <c r="V172" s="9" t="str">
        <f t="shared" si="56"/>
        <v>December</v>
      </c>
      <c r="W172" s="9" t="str">
        <f t="shared" si="57"/>
        <v>2007</v>
      </c>
      <c r="X172" t="str">
        <f>DOLLAR('Raw Data Copy'!H172,0)</f>
        <v>$93,840</v>
      </c>
      <c r="Y172" s="6">
        <f>'Raw Data Copy'!I172</f>
        <v>0</v>
      </c>
      <c r="Z172" t="str">
        <f>'Raw Data Copy'!J172</f>
        <v>Manaus, Brazil</v>
      </c>
      <c r="AA172">
        <f t="shared" si="58"/>
        <v>7</v>
      </c>
      <c r="AB172" t="str">
        <f t="shared" si="59"/>
        <v>Manaus</v>
      </c>
      <c r="AC172" t="str">
        <f t="shared" si="60"/>
        <v>Brazil</v>
      </c>
      <c r="AE172">
        <f t="shared" si="61"/>
        <v>751</v>
      </c>
      <c r="AF172">
        <f t="shared" si="62"/>
        <v>241</v>
      </c>
    </row>
    <row r="173" spans="1:32" x14ac:dyDescent="0.2">
      <c r="A173" t="str">
        <f>TRIM(SUBSTITUTE(SUBSTITUTE('Raw Data Copy'!A173,"Ø","0"),"-",""))</f>
        <v>Mason Zhao E04618</v>
      </c>
      <c r="B173">
        <f t="shared" si="42"/>
        <v>6</v>
      </c>
      <c r="C173">
        <f t="shared" si="43"/>
        <v>11</v>
      </c>
      <c r="D173" t="str">
        <f t="shared" si="44"/>
        <v>E04618</v>
      </c>
      <c r="E173" t="str">
        <f t="shared" si="45"/>
        <v>Mason</v>
      </c>
      <c r="F173" t="str">
        <f t="shared" si="46"/>
        <v>Zhao</v>
      </c>
      <c r="G173" t="str">
        <f>SUBSTITUTE('Raw Data Copy'!B173,"S A", "Sr. A")</f>
        <v>Technical Architect</v>
      </c>
      <c r="H173" t="str">
        <f>TRIM(SUBSTITUTE('Raw Data Copy'!C173,"/",""))</f>
        <v>IT Research &amp; Development</v>
      </c>
      <c r="I173">
        <f t="shared" si="47"/>
        <v>3</v>
      </c>
      <c r="J173" t="str">
        <f t="shared" si="48"/>
        <v>IT</v>
      </c>
      <c r="K173" t="str">
        <f t="shared" si="49"/>
        <v>Research &amp; Development</v>
      </c>
      <c r="L173" t="str">
        <f>'Raw Data Copy'!D173</f>
        <v>Male</v>
      </c>
      <c r="M173" t="str">
        <f>'Raw Data Copy'!E173</f>
        <v>Asian</v>
      </c>
      <c r="N173">
        <f>VALUE(SUBSTITUTE('Raw Data Copy'!F173,CHAR(202),""))</f>
        <v>46</v>
      </c>
      <c r="O173" t="b">
        <f t="shared" si="50"/>
        <v>1</v>
      </c>
      <c r="P173">
        <f t="shared" si="51"/>
        <v>2</v>
      </c>
      <c r="Q173">
        <f t="shared" si="52"/>
        <v>54</v>
      </c>
      <c r="R173" t="str">
        <f>'Raw Data Copy'!G173</f>
        <v>10.26.2021</v>
      </c>
      <c r="S173">
        <f t="shared" si="53"/>
        <v>3</v>
      </c>
      <c r="T173">
        <f t="shared" si="54"/>
        <v>6</v>
      </c>
      <c r="U173" s="9">
        <f t="shared" si="55"/>
        <v>44495</v>
      </c>
      <c r="V173" s="9" t="str">
        <f t="shared" si="56"/>
        <v>October</v>
      </c>
      <c r="W173" s="9" t="str">
        <f t="shared" si="57"/>
        <v>2021</v>
      </c>
      <c r="X173" t="str">
        <f>DOLLAR('Raw Data Copy'!H173,0)</f>
        <v>$94,790</v>
      </c>
      <c r="Y173" s="6">
        <f>'Raw Data Copy'!I173</f>
        <v>0</v>
      </c>
      <c r="Z173" t="str">
        <f>'Raw Data Copy'!J173</f>
        <v>Chongqing, China</v>
      </c>
      <c r="AA173">
        <f t="shared" si="58"/>
        <v>10</v>
      </c>
      <c r="AB173" t="str">
        <f t="shared" si="59"/>
        <v>Chongqing</v>
      </c>
      <c r="AC173" t="str">
        <f t="shared" si="60"/>
        <v>China</v>
      </c>
      <c r="AE173">
        <f t="shared" si="61"/>
        <v>720</v>
      </c>
      <c r="AF173">
        <f t="shared" si="62"/>
        <v>772</v>
      </c>
    </row>
    <row r="174" spans="1:32" x14ac:dyDescent="0.2">
      <c r="A174" t="str">
        <f>TRIM(SUBSTITUTE(SUBSTITUTE('Raw Data Copy'!A174,"Ø","0"),"-",""))</f>
        <v>Jaxson Mai E03506</v>
      </c>
      <c r="B174">
        <f t="shared" si="42"/>
        <v>7</v>
      </c>
      <c r="C174">
        <f t="shared" si="43"/>
        <v>11</v>
      </c>
      <c r="D174" t="str">
        <f t="shared" si="44"/>
        <v>E03506</v>
      </c>
      <c r="E174" t="str">
        <f t="shared" si="45"/>
        <v>Jaxson</v>
      </c>
      <c r="F174" t="str">
        <f t="shared" si="46"/>
        <v>Mai</v>
      </c>
      <c r="G174" t="str">
        <f>SUBSTITUTE('Raw Data Copy'!B174,"S A", "Sr. A")</f>
        <v>Vice President</v>
      </c>
      <c r="H174" t="str">
        <f>TRIM(SUBSTITUTE('Raw Data Copy'!C174,"/",""))</f>
        <v>Human Resources Research &amp; Development</v>
      </c>
      <c r="I174">
        <f t="shared" si="47"/>
        <v>6</v>
      </c>
      <c r="J174" t="str">
        <f t="shared" si="48"/>
        <v>Human</v>
      </c>
      <c r="K174" t="str">
        <f t="shared" si="49"/>
        <v>Resources Research &amp; Development</v>
      </c>
      <c r="L174" t="str">
        <f>'Raw Data Copy'!D174</f>
        <v>Male</v>
      </c>
      <c r="M174" t="str">
        <f>'Raw Data Copy'!E174</f>
        <v>Asian</v>
      </c>
      <c r="N174">
        <f>VALUE(SUBSTITUTE('Raw Data Copy'!F174,CHAR(202),""))</f>
        <v>48</v>
      </c>
      <c r="O174" t="b">
        <f t="shared" si="50"/>
        <v>1</v>
      </c>
      <c r="P174">
        <f t="shared" si="51"/>
        <v>2</v>
      </c>
      <c r="Q174">
        <f t="shared" si="52"/>
        <v>56</v>
      </c>
      <c r="R174" t="str">
        <f>'Raw Data Copy'!G174</f>
        <v>3.8.2014</v>
      </c>
      <c r="S174">
        <f t="shared" si="53"/>
        <v>2</v>
      </c>
      <c r="T174">
        <f t="shared" si="54"/>
        <v>4</v>
      </c>
      <c r="U174" s="9">
        <f t="shared" si="55"/>
        <v>41706</v>
      </c>
      <c r="V174" s="9" t="str">
        <f t="shared" si="56"/>
        <v>March</v>
      </c>
      <c r="W174" s="9" t="str">
        <f t="shared" si="57"/>
        <v>2014</v>
      </c>
      <c r="X174" t="str">
        <f>DOLLAR('Raw Data Copy'!H174,0)</f>
        <v>$197,367</v>
      </c>
      <c r="Y174" s="6">
        <f>'Raw Data Copy'!I174</f>
        <v>0.39</v>
      </c>
      <c r="Z174" t="str">
        <f>'Raw Data Copy'!J174</f>
        <v>Austin, U.S.</v>
      </c>
      <c r="AA174">
        <f t="shared" si="58"/>
        <v>7</v>
      </c>
      <c r="AB174" t="str">
        <f t="shared" si="59"/>
        <v>Austin</v>
      </c>
      <c r="AC174" t="str">
        <f t="shared" si="60"/>
        <v>United States</v>
      </c>
      <c r="AE174">
        <f t="shared" si="61"/>
        <v>524</v>
      </c>
      <c r="AF174">
        <f t="shared" si="62"/>
        <v>737</v>
      </c>
    </row>
    <row r="175" spans="1:32" x14ac:dyDescent="0.2">
      <c r="A175" t="str">
        <f>TRIM(SUBSTITUTE(SUBSTITUTE('Raw Data Copy'!A175,"Ø","0"),"-",""))</f>
        <v>Ava Garza E00568</v>
      </c>
      <c r="B175">
        <f t="shared" si="42"/>
        <v>4</v>
      </c>
      <c r="C175">
        <f t="shared" si="43"/>
        <v>10</v>
      </c>
      <c r="D175" t="str">
        <f t="shared" si="44"/>
        <v>E00568</v>
      </c>
      <c r="E175" t="str">
        <f t="shared" si="45"/>
        <v>Ava</v>
      </c>
      <c r="F175" t="str">
        <f t="shared" si="46"/>
        <v>Garza</v>
      </c>
      <c r="G175" t="str">
        <f>SUBSTITUTE('Raw Data Copy'!B175,"S A", "Sr. A")</f>
        <v>Director</v>
      </c>
      <c r="H175" t="str">
        <f>TRIM(SUBSTITUTE('Raw Data Copy'!C175,"/",""))</f>
        <v>Accounting Manufacturing</v>
      </c>
      <c r="I175">
        <f t="shared" si="47"/>
        <v>11</v>
      </c>
      <c r="J175" t="str">
        <f t="shared" si="48"/>
        <v>Accounting</v>
      </c>
      <c r="K175" t="str">
        <f t="shared" si="49"/>
        <v>Manufacturing</v>
      </c>
      <c r="L175" t="str">
        <f>'Raw Data Copy'!D175</f>
        <v>Female</v>
      </c>
      <c r="M175" t="str">
        <f>'Raw Data Copy'!E175</f>
        <v>Latino</v>
      </c>
      <c r="N175">
        <f>VALUE(SUBSTITUTE('Raw Data Copy'!F175,CHAR(202),""))</f>
        <v>27</v>
      </c>
      <c r="O175" t="b">
        <f t="shared" si="50"/>
        <v>1</v>
      </c>
      <c r="P175">
        <f t="shared" si="51"/>
        <v>2</v>
      </c>
      <c r="Q175">
        <f t="shared" si="52"/>
        <v>55</v>
      </c>
      <c r="R175" t="str">
        <f>'Raw Data Copy'!G175</f>
        <v>6.25.2018</v>
      </c>
      <c r="S175">
        <f t="shared" si="53"/>
        <v>2</v>
      </c>
      <c r="T175">
        <f t="shared" si="54"/>
        <v>5</v>
      </c>
      <c r="U175" s="9">
        <f t="shared" si="55"/>
        <v>43276</v>
      </c>
      <c r="V175" s="9" t="str">
        <f t="shared" si="56"/>
        <v>June</v>
      </c>
      <c r="W175" s="9" t="str">
        <f t="shared" si="57"/>
        <v>2018</v>
      </c>
      <c r="X175" t="str">
        <f>DOLLAR('Raw Data Copy'!H175,0)</f>
        <v>$174,097</v>
      </c>
      <c r="Y175" s="6">
        <f>'Raw Data Copy'!I175</f>
        <v>0.21</v>
      </c>
      <c r="Z175" t="str">
        <f>'Raw Data Copy'!J175</f>
        <v>Phoenix, U.S.</v>
      </c>
      <c r="AA175">
        <f t="shared" si="58"/>
        <v>8</v>
      </c>
      <c r="AB175" t="str">
        <f t="shared" si="59"/>
        <v>Phoenix</v>
      </c>
      <c r="AC175" t="str">
        <f t="shared" si="60"/>
        <v>United States</v>
      </c>
      <c r="AE175">
        <f t="shared" si="61"/>
        <v>109</v>
      </c>
      <c r="AF175">
        <f t="shared" si="62"/>
        <v>696</v>
      </c>
    </row>
    <row r="176" spans="1:32" x14ac:dyDescent="0.2">
      <c r="A176" t="str">
        <f>TRIM(SUBSTITUTE(SUBSTITUTE('Raw Data Copy'!A176,"Ø","0"),"-",""))</f>
        <v>Nathan Mendez E00535</v>
      </c>
      <c r="B176">
        <f t="shared" si="42"/>
        <v>7</v>
      </c>
      <c r="C176">
        <f t="shared" si="43"/>
        <v>14</v>
      </c>
      <c r="D176" t="str">
        <f t="shared" si="44"/>
        <v>E00535</v>
      </c>
      <c r="E176" t="str">
        <f t="shared" si="45"/>
        <v>Nathan</v>
      </c>
      <c r="F176" t="str">
        <f t="shared" si="46"/>
        <v>Mendez</v>
      </c>
      <c r="G176" t="str">
        <f>SUBSTITUTE('Raw Data Copy'!B176,"S A", "Sr. A")</f>
        <v>Manager</v>
      </c>
      <c r="H176" t="str">
        <f>TRIM(SUBSTITUTE('Raw Data Copy'!C176,"/",""))</f>
        <v>IT Speciality Products</v>
      </c>
      <c r="I176">
        <f t="shared" si="47"/>
        <v>3</v>
      </c>
      <c r="J176" t="str">
        <f t="shared" si="48"/>
        <v>IT</v>
      </c>
      <c r="K176" t="str">
        <f t="shared" si="49"/>
        <v>Speciality Products</v>
      </c>
      <c r="L176" t="str">
        <f>'Raw Data Copy'!D176</f>
        <v>Male</v>
      </c>
      <c r="M176" t="str">
        <f>'Raw Data Copy'!E176</f>
        <v>Latino</v>
      </c>
      <c r="N176">
        <f>VALUE(SUBSTITUTE('Raw Data Copy'!F176,CHAR(202),""))</f>
        <v>53</v>
      </c>
      <c r="O176" t="b">
        <f t="shared" si="50"/>
        <v>1</v>
      </c>
      <c r="P176">
        <f t="shared" si="51"/>
        <v>2</v>
      </c>
      <c r="Q176">
        <f t="shared" si="52"/>
        <v>51</v>
      </c>
      <c r="R176" t="str">
        <f>'Raw Data Copy'!G176</f>
        <v>10.31.2006</v>
      </c>
      <c r="S176">
        <f t="shared" si="53"/>
        <v>3</v>
      </c>
      <c r="T176">
        <f t="shared" si="54"/>
        <v>6</v>
      </c>
      <c r="U176" s="9">
        <f t="shared" si="55"/>
        <v>39021</v>
      </c>
      <c r="V176" s="9" t="str">
        <f t="shared" si="56"/>
        <v>October</v>
      </c>
      <c r="W176" s="9" t="str">
        <f t="shared" si="57"/>
        <v>2006</v>
      </c>
      <c r="X176" t="str">
        <f>DOLLAR('Raw Data Copy'!H176,0)</f>
        <v>$120,128</v>
      </c>
      <c r="Y176" s="6">
        <f>'Raw Data Copy'!I176</f>
        <v>0.1</v>
      </c>
      <c r="Z176" t="str">
        <f>'Raw Data Copy'!J176</f>
        <v>Austin, U.S.</v>
      </c>
      <c r="AA176">
        <f t="shared" si="58"/>
        <v>7</v>
      </c>
      <c r="AB176" t="str">
        <f t="shared" si="59"/>
        <v>Austin</v>
      </c>
      <c r="AC176" t="str">
        <f t="shared" si="60"/>
        <v>United States</v>
      </c>
      <c r="AE176">
        <f t="shared" si="61"/>
        <v>778</v>
      </c>
      <c r="AF176">
        <f t="shared" si="62"/>
        <v>944</v>
      </c>
    </row>
    <row r="177" spans="1:32" x14ac:dyDescent="0.2">
      <c r="A177" t="str">
        <f>TRIM(SUBSTITUTE(SUBSTITUTE('Raw Data Copy'!A177,"Ø","0"),"-",""))</f>
        <v>Maria Griffin E04630</v>
      </c>
      <c r="B177">
        <f t="shared" si="42"/>
        <v>6</v>
      </c>
      <c r="C177">
        <f t="shared" si="43"/>
        <v>14</v>
      </c>
      <c r="D177" t="str">
        <f t="shared" si="44"/>
        <v>E04630</v>
      </c>
      <c r="E177" t="str">
        <f t="shared" si="45"/>
        <v>Maria</v>
      </c>
      <c r="F177" t="str">
        <f t="shared" si="46"/>
        <v>Griffin</v>
      </c>
      <c r="G177" t="str">
        <f>SUBSTITUTE('Raw Data Copy'!B177,"S A", "Sr. A")</f>
        <v>Manager</v>
      </c>
      <c r="H177" t="str">
        <f>TRIM(SUBSTITUTE('Raw Data Copy'!C177,"/",""))</f>
        <v>Marketing Manufacturing</v>
      </c>
      <c r="I177">
        <f t="shared" si="47"/>
        <v>10</v>
      </c>
      <c r="J177" t="str">
        <f t="shared" si="48"/>
        <v>Marketing</v>
      </c>
      <c r="K177" t="str">
        <f t="shared" si="49"/>
        <v>Manufacturing</v>
      </c>
      <c r="L177" t="str">
        <f>'Raw Data Copy'!D177</f>
        <v>Female</v>
      </c>
      <c r="M177" t="str">
        <f>'Raw Data Copy'!E177</f>
        <v>Caucasian</v>
      </c>
      <c r="N177">
        <f>VALUE(SUBSTITUTE('Raw Data Copy'!F177,CHAR(202),""))</f>
        <v>59</v>
      </c>
      <c r="O177" t="b">
        <f t="shared" si="50"/>
        <v>1</v>
      </c>
      <c r="P177">
        <f t="shared" si="51"/>
        <v>2</v>
      </c>
      <c r="Q177">
        <f t="shared" si="52"/>
        <v>57</v>
      </c>
      <c r="R177" t="str">
        <f>'Raw Data Copy'!G177</f>
        <v>4.25.2007</v>
      </c>
      <c r="S177">
        <f t="shared" si="53"/>
        <v>2</v>
      </c>
      <c r="T177">
        <f t="shared" si="54"/>
        <v>5</v>
      </c>
      <c r="U177" s="9">
        <f t="shared" si="55"/>
        <v>39197</v>
      </c>
      <c r="V177" s="9" t="str">
        <f t="shared" si="56"/>
        <v>April</v>
      </c>
      <c r="W177" s="9" t="str">
        <f t="shared" si="57"/>
        <v>2007</v>
      </c>
      <c r="X177" t="str">
        <f>DOLLAR('Raw Data Copy'!H177,0)</f>
        <v>$129,708</v>
      </c>
      <c r="Y177" s="6">
        <f>'Raw Data Copy'!I177</f>
        <v>0.05</v>
      </c>
      <c r="Z177" t="str">
        <f>'Raw Data Copy'!J177</f>
        <v>Miami, U.S.</v>
      </c>
      <c r="AA177">
        <f t="shared" si="58"/>
        <v>6</v>
      </c>
      <c r="AB177" t="str">
        <f t="shared" si="59"/>
        <v>Miami</v>
      </c>
      <c r="AC177" t="str">
        <f t="shared" si="60"/>
        <v>United States</v>
      </c>
      <c r="AE177">
        <f t="shared" si="61"/>
        <v>711</v>
      </c>
      <c r="AF177">
        <f t="shared" si="62"/>
        <v>653</v>
      </c>
    </row>
    <row r="178" spans="1:32" x14ac:dyDescent="0.2">
      <c r="A178" t="str">
        <f>TRIM(SUBSTITUTE(SUBSTITUTE('Raw Data Copy'!A178,"Ø","0"),"-",""))</f>
        <v>Alexander Choi E00874</v>
      </c>
      <c r="B178">
        <f t="shared" si="42"/>
        <v>10</v>
      </c>
      <c r="C178">
        <f t="shared" si="43"/>
        <v>15</v>
      </c>
      <c r="D178" t="str">
        <f t="shared" si="44"/>
        <v>E00874</v>
      </c>
      <c r="E178" t="str">
        <f t="shared" si="45"/>
        <v>Alexander</v>
      </c>
      <c r="F178" t="str">
        <f t="shared" si="46"/>
        <v>Choi</v>
      </c>
      <c r="G178" t="str">
        <f>SUBSTITUTE('Raw Data Copy'!B178,"S A", "Sr. A")</f>
        <v>Manager</v>
      </c>
      <c r="H178" t="str">
        <f>TRIM(SUBSTITUTE('Raw Data Copy'!C178,"/",""))</f>
        <v>Marketing Research &amp; Development</v>
      </c>
      <c r="I178">
        <f t="shared" si="47"/>
        <v>10</v>
      </c>
      <c r="J178" t="str">
        <f t="shared" si="48"/>
        <v>Marketing</v>
      </c>
      <c r="K178" t="str">
        <f t="shared" si="49"/>
        <v>Research &amp; Development</v>
      </c>
      <c r="L178" t="str">
        <f>'Raw Data Copy'!D178</f>
        <v>Male</v>
      </c>
      <c r="M178" t="str">
        <f>'Raw Data Copy'!E178</f>
        <v>Asian</v>
      </c>
      <c r="N178">
        <f>VALUE(SUBSTITUTE('Raw Data Copy'!F178,CHAR(202),""))</f>
        <v>55</v>
      </c>
      <c r="O178" t="b">
        <f t="shared" si="50"/>
        <v>1</v>
      </c>
      <c r="P178">
        <f t="shared" si="51"/>
        <v>2</v>
      </c>
      <c r="Q178">
        <f t="shared" si="52"/>
        <v>53</v>
      </c>
      <c r="R178" t="str">
        <f>'Raw Data Copy'!G178</f>
        <v>9.18.1994</v>
      </c>
      <c r="S178">
        <f t="shared" si="53"/>
        <v>2</v>
      </c>
      <c r="T178">
        <f t="shared" si="54"/>
        <v>5</v>
      </c>
      <c r="U178" s="9">
        <f t="shared" si="55"/>
        <v>34595</v>
      </c>
      <c r="V178" s="9" t="str">
        <f t="shared" si="56"/>
        <v>September</v>
      </c>
      <c r="W178" s="9" t="str">
        <f t="shared" si="57"/>
        <v>1994</v>
      </c>
      <c r="X178" t="str">
        <f>DOLLAR('Raw Data Copy'!H178,0)</f>
        <v>$102,270</v>
      </c>
      <c r="Y178" s="6">
        <f>'Raw Data Copy'!I178</f>
        <v>0.1</v>
      </c>
      <c r="Z178" t="str">
        <f>'Raw Data Copy'!J178</f>
        <v>Chicago, U.S.</v>
      </c>
      <c r="AA178">
        <f t="shared" si="58"/>
        <v>8</v>
      </c>
      <c r="AB178" t="str">
        <f t="shared" si="59"/>
        <v>Chicago</v>
      </c>
      <c r="AC178" t="str">
        <f t="shared" si="60"/>
        <v>United States</v>
      </c>
      <c r="AE178">
        <f t="shared" si="61"/>
        <v>26</v>
      </c>
      <c r="AF178">
        <f t="shared" si="62"/>
        <v>274</v>
      </c>
    </row>
    <row r="179" spans="1:32" x14ac:dyDescent="0.2">
      <c r="A179" t="str">
        <f>TRIM(SUBSTITUTE(SUBSTITUTE('Raw Data Copy'!A179,"Ø","0"),"-",""))</f>
        <v>Maria Hong E01546</v>
      </c>
      <c r="B179">
        <f t="shared" si="42"/>
        <v>6</v>
      </c>
      <c r="C179">
        <f t="shared" si="43"/>
        <v>11</v>
      </c>
      <c r="D179" t="str">
        <f t="shared" si="44"/>
        <v>E01546</v>
      </c>
      <c r="E179" t="str">
        <f t="shared" si="45"/>
        <v>Maria</v>
      </c>
      <c r="F179" t="str">
        <f t="shared" si="46"/>
        <v>Hong</v>
      </c>
      <c r="G179" t="str">
        <f>SUBSTITUTE('Raw Data Copy'!B179,"S A", "Sr. A")</f>
        <v>Vice President</v>
      </c>
      <c r="H179" t="str">
        <f>TRIM(SUBSTITUTE('Raw Data Copy'!C179,"/",""))</f>
        <v>Finance Speciality Products</v>
      </c>
      <c r="I179">
        <f t="shared" si="47"/>
        <v>8</v>
      </c>
      <c r="J179" t="str">
        <f t="shared" si="48"/>
        <v>Finance</v>
      </c>
      <c r="K179" t="str">
        <f t="shared" si="49"/>
        <v>Speciality Products</v>
      </c>
      <c r="L179" t="str">
        <f>'Raw Data Copy'!D179</f>
        <v>Female</v>
      </c>
      <c r="M179" t="str">
        <f>'Raw Data Copy'!E179</f>
        <v>Asian</v>
      </c>
      <c r="N179">
        <f>VALUE(SUBSTITUTE('Raw Data Copy'!F179,CHAR(202),""))</f>
        <v>43</v>
      </c>
      <c r="O179" t="b">
        <f t="shared" si="50"/>
        <v>1</v>
      </c>
      <c r="P179">
        <f t="shared" si="51"/>
        <v>2</v>
      </c>
      <c r="Q179">
        <f t="shared" si="52"/>
        <v>51</v>
      </c>
      <c r="R179" t="str">
        <f>'Raw Data Copy'!G179</f>
        <v>7.31.2005</v>
      </c>
      <c r="S179">
        <f t="shared" si="53"/>
        <v>2</v>
      </c>
      <c r="T179">
        <f t="shared" si="54"/>
        <v>5</v>
      </c>
      <c r="U179" s="9">
        <f t="shared" si="55"/>
        <v>38564</v>
      </c>
      <c r="V179" s="9" t="str">
        <f t="shared" si="56"/>
        <v>July</v>
      </c>
      <c r="W179" s="9" t="str">
        <f t="shared" si="57"/>
        <v>2005</v>
      </c>
      <c r="X179" t="str">
        <f>DOLLAR('Raw Data Copy'!H179,0)</f>
        <v>$249,686</v>
      </c>
      <c r="Y179" s="6">
        <f>'Raw Data Copy'!I179</f>
        <v>0.31</v>
      </c>
      <c r="Z179" t="str">
        <f>'Raw Data Copy'!J179</f>
        <v>Chongqing, China</v>
      </c>
      <c r="AA179">
        <f t="shared" si="58"/>
        <v>10</v>
      </c>
      <c r="AB179" t="str">
        <f t="shared" si="59"/>
        <v>Chongqing</v>
      </c>
      <c r="AC179" t="str">
        <f t="shared" si="60"/>
        <v>China</v>
      </c>
      <c r="AE179">
        <f t="shared" si="61"/>
        <v>713</v>
      </c>
      <c r="AF179">
        <f t="shared" si="62"/>
        <v>913</v>
      </c>
    </row>
    <row r="180" spans="1:32" x14ac:dyDescent="0.2">
      <c r="A180" t="str">
        <f>TRIM(SUBSTITUTE(SUBSTITUTE('Raw Data Copy'!A180,"Ø","0"),"-",""))</f>
        <v>Sophie Ali E00941</v>
      </c>
      <c r="B180">
        <f t="shared" si="42"/>
        <v>7</v>
      </c>
      <c r="C180">
        <f t="shared" si="43"/>
        <v>11</v>
      </c>
      <c r="D180" t="str">
        <f t="shared" si="44"/>
        <v>E00941</v>
      </c>
      <c r="E180" t="str">
        <f t="shared" si="45"/>
        <v>Sophie</v>
      </c>
      <c r="F180" t="str">
        <f t="shared" si="46"/>
        <v>Ali</v>
      </c>
      <c r="G180" t="str">
        <f>SUBSTITUTE('Raw Data Copy'!B180,"S A", "Sr. A")</f>
        <v>Analyst</v>
      </c>
      <c r="H180" t="str">
        <f>TRIM(SUBSTITUTE('Raw Data Copy'!C180,"/",""))</f>
        <v>Finance Manufacturing</v>
      </c>
      <c r="I180">
        <f t="shared" si="47"/>
        <v>8</v>
      </c>
      <c r="J180" t="str">
        <f t="shared" si="48"/>
        <v>Finance</v>
      </c>
      <c r="K180" t="str">
        <f t="shared" si="49"/>
        <v>Manufacturing</v>
      </c>
      <c r="L180" t="str">
        <f>'Raw Data Copy'!D180</f>
        <v>Female</v>
      </c>
      <c r="M180" t="str">
        <f>'Raw Data Copy'!E180</f>
        <v>Asian</v>
      </c>
      <c r="N180">
        <f>VALUE(SUBSTITUTE('Raw Data Copy'!F180,CHAR(202),""))</f>
        <v>55</v>
      </c>
      <c r="O180" t="b">
        <f t="shared" si="50"/>
        <v>1</v>
      </c>
      <c r="P180">
        <f t="shared" si="51"/>
        <v>2</v>
      </c>
      <c r="Q180">
        <f t="shared" si="52"/>
        <v>53</v>
      </c>
      <c r="R180" t="str">
        <f>'Raw Data Copy'!G180</f>
        <v>3.28.2002</v>
      </c>
      <c r="S180">
        <f t="shared" si="53"/>
        <v>2</v>
      </c>
      <c r="T180">
        <f t="shared" si="54"/>
        <v>5</v>
      </c>
      <c r="U180" s="9">
        <f t="shared" si="55"/>
        <v>37343</v>
      </c>
      <c r="V180" s="9" t="str">
        <f t="shared" si="56"/>
        <v>March</v>
      </c>
      <c r="W180" s="9" t="str">
        <f t="shared" si="57"/>
        <v>2002</v>
      </c>
      <c r="X180" t="str">
        <f>DOLLAR('Raw Data Copy'!H180,0)</f>
        <v>$50,475</v>
      </c>
      <c r="Y180" s="6">
        <f>'Raw Data Copy'!I180</f>
        <v>0</v>
      </c>
      <c r="Z180" t="str">
        <f>'Raw Data Copy'!J180</f>
        <v>Columbus, U.S.</v>
      </c>
      <c r="AA180">
        <f t="shared" si="58"/>
        <v>9</v>
      </c>
      <c r="AB180" t="str">
        <f t="shared" si="59"/>
        <v>Columbus</v>
      </c>
      <c r="AC180" t="str">
        <f t="shared" si="60"/>
        <v>United States</v>
      </c>
      <c r="AE180">
        <f t="shared" si="61"/>
        <v>941</v>
      </c>
      <c r="AF180">
        <f t="shared" si="62"/>
        <v>933</v>
      </c>
    </row>
    <row r="181" spans="1:32" x14ac:dyDescent="0.2">
      <c r="A181" t="str">
        <f>TRIM(SUBSTITUTE(SUBSTITUTE('Raw Data Copy'!A181,"Ø","0"),"-",""))</f>
        <v>Julian Ross E03446</v>
      </c>
      <c r="B181">
        <f t="shared" si="42"/>
        <v>7</v>
      </c>
      <c r="C181">
        <f t="shared" si="43"/>
        <v>12</v>
      </c>
      <c r="D181" t="str">
        <f t="shared" si="44"/>
        <v>E03446</v>
      </c>
      <c r="E181" t="str">
        <f t="shared" si="45"/>
        <v>Julian</v>
      </c>
      <c r="F181" t="str">
        <f t="shared" si="46"/>
        <v>Ross</v>
      </c>
      <c r="G181" t="str">
        <f>SUBSTITUTE('Raw Data Copy'!B181,"S A", "Sr. A")</f>
        <v>Manager</v>
      </c>
      <c r="H181" t="str">
        <f>TRIM(SUBSTITUTE('Raw Data Copy'!C181,"/",""))</f>
        <v>Marketing Research &amp; Development</v>
      </c>
      <c r="I181">
        <f t="shared" si="47"/>
        <v>10</v>
      </c>
      <c r="J181" t="str">
        <f t="shared" si="48"/>
        <v>Marketing</v>
      </c>
      <c r="K181" t="str">
        <f t="shared" si="49"/>
        <v>Research &amp; Development</v>
      </c>
      <c r="L181" t="str">
        <f>'Raw Data Copy'!D181</f>
        <v>Male</v>
      </c>
      <c r="M181" t="str">
        <f>'Raw Data Copy'!E181</f>
        <v>Caucasian</v>
      </c>
      <c r="N181">
        <f>VALUE(SUBSTITUTE('Raw Data Copy'!F181,CHAR(202),""))</f>
        <v>51</v>
      </c>
      <c r="O181" t="b">
        <f t="shared" si="50"/>
        <v>1</v>
      </c>
      <c r="P181">
        <f t="shared" si="51"/>
        <v>2</v>
      </c>
      <c r="Q181">
        <f t="shared" si="52"/>
        <v>49</v>
      </c>
      <c r="R181" t="str">
        <f>'Raw Data Copy'!G181</f>
        <v>7.2.2020</v>
      </c>
      <c r="S181">
        <f t="shared" si="53"/>
        <v>2</v>
      </c>
      <c r="T181">
        <f t="shared" si="54"/>
        <v>4</v>
      </c>
      <c r="U181" s="9">
        <f t="shared" si="55"/>
        <v>44014</v>
      </c>
      <c r="V181" s="9" t="str">
        <f t="shared" si="56"/>
        <v>July</v>
      </c>
      <c r="W181" s="9" t="str">
        <f t="shared" si="57"/>
        <v>2020</v>
      </c>
      <c r="X181" t="str">
        <f>DOLLAR('Raw Data Copy'!H181,0)</f>
        <v>$100,099</v>
      </c>
      <c r="Y181" s="6">
        <f>'Raw Data Copy'!I181</f>
        <v>0.08</v>
      </c>
      <c r="Z181" t="str">
        <f>'Raw Data Copy'!J181</f>
        <v>Miami, U.S.</v>
      </c>
      <c r="AA181">
        <f t="shared" si="58"/>
        <v>6</v>
      </c>
      <c r="AB181" t="str">
        <f t="shared" si="59"/>
        <v>Miami</v>
      </c>
      <c r="AC181" t="str">
        <f t="shared" si="60"/>
        <v>United States</v>
      </c>
      <c r="AE181">
        <f t="shared" si="61"/>
        <v>587</v>
      </c>
      <c r="AF181">
        <f t="shared" si="62"/>
        <v>184</v>
      </c>
    </row>
    <row r="182" spans="1:32" x14ac:dyDescent="0.2">
      <c r="A182" t="str">
        <f>TRIM(SUBSTITUTE(SUBSTITUTE('Raw Data Copy'!A182,"Ø","0"),"-",""))</f>
        <v>Emma Hill E01361</v>
      </c>
      <c r="B182">
        <f t="shared" si="42"/>
        <v>5</v>
      </c>
      <c r="C182">
        <f t="shared" si="43"/>
        <v>10</v>
      </c>
      <c r="D182" t="str">
        <f t="shared" si="44"/>
        <v>E01361</v>
      </c>
      <c r="E182" t="str">
        <f t="shared" si="45"/>
        <v>Emma</v>
      </c>
      <c r="F182" t="str">
        <f t="shared" si="46"/>
        <v>Hill</v>
      </c>
      <c r="G182" t="str">
        <f>SUBSTITUTE('Raw Data Copy'!B182,"S A", "Sr. A")</f>
        <v>IT Coordinator</v>
      </c>
      <c r="H182" t="str">
        <f>TRIM(SUBSTITUTE('Raw Data Copy'!C182,"/",""))</f>
        <v>IT Manufacturing</v>
      </c>
      <c r="I182">
        <f t="shared" si="47"/>
        <v>3</v>
      </c>
      <c r="J182" t="str">
        <f t="shared" si="48"/>
        <v>IT</v>
      </c>
      <c r="K182" t="str">
        <f t="shared" si="49"/>
        <v>Manufacturing</v>
      </c>
      <c r="L182" t="str">
        <f>'Raw Data Copy'!D182</f>
        <v>Female</v>
      </c>
      <c r="M182" t="str">
        <f>'Raw Data Copy'!E182</f>
        <v>Caucasian</v>
      </c>
      <c r="N182">
        <f>VALUE(SUBSTITUTE('Raw Data Copy'!F182,CHAR(202),""))</f>
        <v>54</v>
      </c>
      <c r="O182" t="b">
        <f t="shared" si="50"/>
        <v>1</v>
      </c>
      <c r="P182">
        <f t="shared" si="51"/>
        <v>2</v>
      </c>
      <c r="Q182">
        <f t="shared" si="52"/>
        <v>52</v>
      </c>
      <c r="R182" t="str">
        <f>'Raw Data Copy'!G182</f>
        <v>12.27.2016</v>
      </c>
      <c r="S182">
        <f t="shared" si="53"/>
        <v>3</v>
      </c>
      <c r="T182">
        <f t="shared" si="54"/>
        <v>6</v>
      </c>
      <c r="U182" s="9">
        <f t="shared" si="55"/>
        <v>42731</v>
      </c>
      <c r="V182" s="9" t="str">
        <f t="shared" si="56"/>
        <v>December</v>
      </c>
      <c r="W182" s="9" t="str">
        <f t="shared" si="57"/>
        <v>2016</v>
      </c>
      <c r="X182" t="str">
        <f>DOLLAR('Raw Data Copy'!H182,0)</f>
        <v>$41,673</v>
      </c>
      <c r="Y182" s="6">
        <f>'Raw Data Copy'!I182</f>
        <v>0</v>
      </c>
      <c r="Z182" t="str">
        <f>'Raw Data Copy'!J182</f>
        <v>Miami, U.S.</v>
      </c>
      <c r="AA182">
        <f t="shared" si="58"/>
        <v>6</v>
      </c>
      <c r="AB182" t="str">
        <f t="shared" si="59"/>
        <v>Miami</v>
      </c>
      <c r="AC182" t="str">
        <f t="shared" si="60"/>
        <v>United States</v>
      </c>
      <c r="AE182">
        <f t="shared" si="61"/>
        <v>322</v>
      </c>
      <c r="AF182">
        <f t="shared" si="62"/>
        <v>270</v>
      </c>
    </row>
    <row r="183" spans="1:32" x14ac:dyDescent="0.2">
      <c r="A183" t="str">
        <f>TRIM(SUBSTITUTE(SUBSTITUTE('Raw Data Copy'!A183,"Ø","0"),"-",""))</f>
        <v>Leilani Yee E01631</v>
      </c>
      <c r="B183">
        <f t="shared" si="42"/>
        <v>8</v>
      </c>
      <c r="C183">
        <f t="shared" si="43"/>
        <v>12</v>
      </c>
      <c r="D183" t="str">
        <f t="shared" si="44"/>
        <v>E01631</v>
      </c>
      <c r="E183" t="str">
        <f t="shared" si="45"/>
        <v>Leilani</v>
      </c>
      <c r="F183" t="str">
        <f t="shared" si="46"/>
        <v>Yee</v>
      </c>
      <c r="G183" t="str">
        <f>SUBSTITUTE('Raw Data Copy'!B183,"S A", "Sr. A")</f>
        <v>Sr. Analyst</v>
      </c>
      <c r="H183" t="str">
        <f>TRIM(SUBSTITUTE('Raw Data Copy'!C183,"/",""))</f>
        <v>Marketing Speciality Products</v>
      </c>
      <c r="I183">
        <f t="shared" si="47"/>
        <v>10</v>
      </c>
      <c r="J183" t="str">
        <f t="shared" si="48"/>
        <v>Marketing</v>
      </c>
      <c r="K183" t="str">
        <f t="shared" si="49"/>
        <v>Speciality Products</v>
      </c>
      <c r="L183" t="str">
        <f>'Raw Data Copy'!D183</f>
        <v>Female</v>
      </c>
      <c r="M183" t="str">
        <f>'Raw Data Copy'!E183</f>
        <v>Asian</v>
      </c>
      <c r="N183">
        <f>VALUE(SUBSTITUTE('Raw Data Copy'!F183,CHAR(202),""))</f>
        <v>47</v>
      </c>
      <c r="O183" t="b">
        <f t="shared" si="50"/>
        <v>1</v>
      </c>
      <c r="P183">
        <f t="shared" si="51"/>
        <v>2</v>
      </c>
      <c r="Q183">
        <f t="shared" si="52"/>
        <v>55</v>
      </c>
      <c r="R183" t="str">
        <f>'Raw Data Copy'!G183</f>
        <v>7.12.2017</v>
      </c>
      <c r="S183">
        <f t="shared" si="53"/>
        <v>2</v>
      </c>
      <c r="T183">
        <f t="shared" si="54"/>
        <v>5</v>
      </c>
      <c r="U183" s="9">
        <f t="shared" si="55"/>
        <v>42928</v>
      </c>
      <c r="V183" s="9" t="str">
        <f t="shared" si="56"/>
        <v>July</v>
      </c>
      <c r="W183" s="9" t="str">
        <f t="shared" si="57"/>
        <v>2017</v>
      </c>
      <c r="X183" t="str">
        <f>DOLLAR('Raw Data Copy'!H183,0)</f>
        <v>$70,996</v>
      </c>
      <c r="Y183" s="6">
        <f>'Raw Data Copy'!I183</f>
        <v>0</v>
      </c>
      <c r="Z183" t="str">
        <f>'Raw Data Copy'!J183</f>
        <v>Chengdu, China</v>
      </c>
      <c r="AA183">
        <f t="shared" si="58"/>
        <v>8</v>
      </c>
      <c r="AB183" t="str">
        <f t="shared" si="59"/>
        <v>Chengdu</v>
      </c>
      <c r="AC183" t="str">
        <f t="shared" si="60"/>
        <v>China</v>
      </c>
      <c r="AE183">
        <f t="shared" si="61"/>
        <v>622</v>
      </c>
      <c r="AF183">
        <f t="shared" si="62"/>
        <v>623</v>
      </c>
    </row>
    <row r="184" spans="1:32" x14ac:dyDescent="0.2">
      <c r="A184" t="str">
        <f>TRIM(SUBSTITUTE(SUBSTITUTE('Raw Data Copy'!A184,"Ø","0"),"-",""))</f>
        <v>Jack Brown E03719</v>
      </c>
      <c r="B184">
        <f t="shared" si="42"/>
        <v>5</v>
      </c>
      <c r="C184">
        <f t="shared" si="43"/>
        <v>11</v>
      </c>
      <c r="D184" t="str">
        <f t="shared" si="44"/>
        <v>E03719</v>
      </c>
      <c r="E184" t="str">
        <f t="shared" si="45"/>
        <v>Jack</v>
      </c>
      <c r="F184" t="str">
        <f t="shared" si="46"/>
        <v>Brown</v>
      </c>
      <c r="G184" t="str">
        <f>SUBSTITUTE('Raw Data Copy'!B184,"S A", "Sr. A")</f>
        <v>Analyst</v>
      </c>
      <c r="H184" t="str">
        <f>TRIM(SUBSTITUTE('Raw Data Copy'!C184,"/",""))</f>
        <v>Marketing Corporate</v>
      </c>
      <c r="I184">
        <f t="shared" si="47"/>
        <v>10</v>
      </c>
      <c r="J184" t="str">
        <f t="shared" si="48"/>
        <v>Marketing</v>
      </c>
      <c r="K184" t="str">
        <f t="shared" si="49"/>
        <v>Corporate</v>
      </c>
      <c r="L184" t="str">
        <f>'Raw Data Copy'!D184</f>
        <v>Male</v>
      </c>
      <c r="M184" t="str">
        <f>'Raw Data Copy'!E184</f>
        <v>Caucasian</v>
      </c>
      <c r="N184">
        <f>VALUE(SUBSTITUTE('Raw Data Copy'!F184,CHAR(202),""))</f>
        <v>55</v>
      </c>
      <c r="O184" t="b">
        <f t="shared" si="50"/>
        <v>1</v>
      </c>
      <c r="P184">
        <f t="shared" si="51"/>
        <v>2</v>
      </c>
      <c r="Q184">
        <f t="shared" si="52"/>
        <v>53</v>
      </c>
      <c r="R184" t="str">
        <f>'Raw Data Copy'!G184</f>
        <v>12.7.2004</v>
      </c>
      <c r="S184">
        <f t="shared" si="53"/>
        <v>3</v>
      </c>
      <c r="T184">
        <f t="shared" si="54"/>
        <v>5</v>
      </c>
      <c r="U184" s="9">
        <f t="shared" si="55"/>
        <v>38328</v>
      </c>
      <c r="V184" s="9" t="str">
        <f t="shared" si="56"/>
        <v>December</v>
      </c>
      <c r="W184" s="9" t="str">
        <f t="shared" si="57"/>
        <v>2004</v>
      </c>
      <c r="X184" t="str">
        <f>DOLLAR('Raw Data Copy'!H184,0)</f>
        <v>$40,752</v>
      </c>
      <c r="Y184" s="6">
        <f>'Raw Data Copy'!I184</f>
        <v>0</v>
      </c>
      <c r="Z184" t="str">
        <f>'Raw Data Copy'!J184</f>
        <v>Phoenix, U.S.</v>
      </c>
      <c r="AA184">
        <f t="shared" si="58"/>
        <v>8</v>
      </c>
      <c r="AB184" t="str">
        <f t="shared" si="59"/>
        <v>Phoenix</v>
      </c>
      <c r="AC184" t="str">
        <f t="shared" si="60"/>
        <v>United States</v>
      </c>
      <c r="AE184">
        <f t="shared" si="61"/>
        <v>486</v>
      </c>
      <c r="AF184">
        <f t="shared" si="62"/>
        <v>760</v>
      </c>
    </row>
    <row r="185" spans="1:32" x14ac:dyDescent="0.2">
      <c r="A185" t="str">
        <f>TRIM(SUBSTITUTE(SUBSTITUTE('Raw Data Copy'!A185,"Ø","0"),"-",""))</f>
        <v>Charlotte Chu E03269</v>
      </c>
      <c r="B185">
        <f t="shared" si="42"/>
        <v>10</v>
      </c>
      <c r="C185">
        <f t="shared" si="43"/>
        <v>14</v>
      </c>
      <c r="D185" t="str">
        <f t="shared" si="44"/>
        <v>E03269</v>
      </c>
      <c r="E185" t="str">
        <f t="shared" si="45"/>
        <v>Charlotte</v>
      </c>
      <c r="F185" t="str">
        <f t="shared" si="46"/>
        <v>Chu</v>
      </c>
      <c r="G185" t="str">
        <f>SUBSTITUTE('Raw Data Copy'!B185,"S A", "Sr. A")</f>
        <v>Network Engineer</v>
      </c>
      <c r="H185" t="str">
        <f>TRIM(SUBSTITUTE('Raw Data Copy'!C185,"/",""))</f>
        <v>IT Manufacturing</v>
      </c>
      <c r="I185">
        <f t="shared" si="47"/>
        <v>3</v>
      </c>
      <c r="J185" t="str">
        <f t="shared" si="48"/>
        <v>IT</v>
      </c>
      <c r="K185" t="str">
        <f t="shared" si="49"/>
        <v>Manufacturing</v>
      </c>
      <c r="L185" t="str">
        <f>'Raw Data Copy'!D185</f>
        <v>Female</v>
      </c>
      <c r="M185" t="str">
        <f>'Raw Data Copy'!E185</f>
        <v>Asian</v>
      </c>
      <c r="N185">
        <f>VALUE(SUBSTITUTE('Raw Data Copy'!F185,CHAR(202),""))</f>
        <v>50</v>
      </c>
      <c r="O185" t="b">
        <f t="shared" si="50"/>
        <v>1</v>
      </c>
      <c r="P185">
        <f t="shared" si="51"/>
        <v>2</v>
      </c>
      <c r="Q185">
        <f t="shared" si="52"/>
        <v>48</v>
      </c>
      <c r="R185" t="str">
        <f>'Raw Data Copy'!G185</f>
        <v>1.23.2001</v>
      </c>
      <c r="S185">
        <f t="shared" si="53"/>
        <v>2</v>
      </c>
      <c r="T185">
        <f t="shared" si="54"/>
        <v>5</v>
      </c>
      <c r="U185" s="9">
        <f t="shared" si="55"/>
        <v>36914</v>
      </c>
      <c r="V185" s="9" t="str">
        <f t="shared" si="56"/>
        <v>January</v>
      </c>
      <c r="W185" s="9" t="str">
        <f t="shared" si="57"/>
        <v>2001</v>
      </c>
      <c r="X185" t="str">
        <f>DOLLAR('Raw Data Copy'!H185,0)</f>
        <v>$97,537</v>
      </c>
      <c r="Y185" s="6">
        <f>'Raw Data Copy'!I185</f>
        <v>0</v>
      </c>
      <c r="Z185" t="str">
        <f>'Raw Data Copy'!J185</f>
        <v>Chengdu, China</v>
      </c>
      <c r="AA185">
        <f t="shared" si="58"/>
        <v>8</v>
      </c>
      <c r="AB185" t="str">
        <f t="shared" si="59"/>
        <v>Chengdu</v>
      </c>
      <c r="AC185" t="str">
        <f t="shared" si="60"/>
        <v>China</v>
      </c>
      <c r="AE185">
        <f t="shared" si="61"/>
        <v>180</v>
      </c>
      <c r="AF185">
        <f t="shared" si="62"/>
        <v>819</v>
      </c>
    </row>
    <row r="186" spans="1:32" x14ac:dyDescent="0.2">
      <c r="A186" t="str">
        <f>TRIM(SUBSTITUTE(SUBSTITUTE('Raw Data Copy'!A186,"Ø","0"),"-",""))</f>
        <v>Jeremiah Chu E01037</v>
      </c>
      <c r="B186">
        <f t="shared" si="42"/>
        <v>9</v>
      </c>
      <c r="C186">
        <f t="shared" si="43"/>
        <v>13</v>
      </c>
      <c r="D186" t="str">
        <f t="shared" si="44"/>
        <v>E01037</v>
      </c>
      <c r="E186" t="str">
        <f t="shared" si="45"/>
        <v>Jeremiah</v>
      </c>
      <c r="F186" t="str">
        <f t="shared" si="46"/>
        <v>Chu</v>
      </c>
      <c r="G186" t="str">
        <f>SUBSTITUTE('Raw Data Copy'!B186,"S A", "Sr. A")</f>
        <v>IT Systems Architect</v>
      </c>
      <c r="H186" t="str">
        <f>TRIM(SUBSTITUTE('Raw Data Copy'!C186,"/",""))</f>
        <v>IT Research &amp; Development</v>
      </c>
      <c r="I186">
        <f t="shared" si="47"/>
        <v>3</v>
      </c>
      <c r="J186" t="str">
        <f t="shared" si="48"/>
        <v>IT</v>
      </c>
      <c r="K186" t="str">
        <f t="shared" si="49"/>
        <v>Research &amp; Development</v>
      </c>
      <c r="L186" t="str">
        <f>'Raw Data Copy'!D186</f>
        <v>Male</v>
      </c>
      <c r="M186" t="str">
        <f>'Raw Data Copy'!E186</f>
        <v>Asian</v>
      </c>
      <c r="N186">
        <f>VALUE(SUBSTITUTE('Raw Data Copy'!F186,CHAR(202),""))</f>
        <v>31</v>
      </c>
      <c r="O186" t="b">
        <f t="shared" si="50"/>
        <v>1</v>
      </c>
      <c r="P186">
        <f t="shared" si="51"/>
        <v>2</v>
      </c>
      <c r="Q186">
        <f t="shared" si="52"/>
        <v>49</v>
      </c>
      <c r="R186" t="str">
        <f>'Raw Data Copy'!G186</f>
        <v>9.12.2020</v>
      </c>
      <c r="S186">
        <f t="shared" si="53"/>
        <v>2</v>
      </c>
      <c r="T186">
        <f t="shared" si="54"/>
        <v>5</v>
      </c>
      <c r="U186" s="9">
        <f t="shared" si="55"/>
        <v>44086</v>
      </c>
      <c r="V186" s="9" t="str">
        <f t="shared" si="56"/>
        <v>September</v>
      </c>
      <c r="W186" s="9" t="str">
        <f t="shared" si="57"/>
        <v>2020</v>
      </c>
      <c r="X186" t="str">
        <f>DOLLAR('Raw Data Copy'!H186,0)</f>
        <v>$96,567</v>
      </c>
      <c r="Y186" s="6">
        <f>'Raw Data Copy'!I186</f>
        <v>0</v>
      </c>
      <c r="Z186" t="str">
        <f>'Raw Data Copy'!J186</f>
        <v>Shanghai, China</v>
      </c>
      <c r="AA186">
        <f t="shared" si="58"/>
        <v>9</v>
      </c>
      <c r="AB186" t="str">
        <f t="shared" si="59"/>
        <v>Shanghai</v>
      </c>
      <c r="AC186" t="str">
        <f t="shared" si="60"/>
        <v>China</v>
      </c>
      <c r="AE186">
        <f t="shared" si="61"/>
        <v>532</v>
      </c>
      <c r="AF186">
        <f t="shared" si="62"/>
        <v>574</v>
      </c>
    </row>
    <row r="187" spans="1:32" x14ac:dyDescent="0.2">
      <c r="A187" t="str">
        <f>TRIM(SUBSTITUTE(SUBSTITUTE('Raw Data Copy'!A187,"Ø","0"),"-",""))</f>
        <v>Miles Cho E00671</v>
      </c>
      <c r="B187">
        <f t="shared" si="42"/>
        <v>6</v>
      </c>
      <c r="C187">
        <f t="shared" si="43"/>
        <v>10</v>
      </c>
      <c r="D187" t="str">
        <f t="shared" si="44"/>
        <v>E00671</v>
      </c>
      <c r="E187" t="str">
        <f t="shared" si="45"/>
        <v>Miles</v>
      </c>
      <c r="F187" t="str">
        <f t="shared" si="46"/>
        <v>Cho</v>
      </c>
      <c r="G187" t="str">
        <f>SUBSTITUTE('Raw Data Copy'!B187,"S A", "Sr. A")</f>
        <v>Systems Analyst</v>
      </c>
      <c r="H187" t="str">
        <f>TRIM(SUBSTITUTE('Raw Data Copy'!C187,"/",""))</f>
        <v>IT Speciality Products</v>
      </c>
      <c r="I187">
        <f t="shared" si="47"/>
        <v>3</v>
      </c>
      <c r="J187" t="str">
        <f t="shared" si="48"/>
        <v>IT</v>
      </c>
      <c r="K187" t="str">
        <f t="shared" si="49"/>
        <v>Speciality Products</v>
      </c>
      <c r="L187" t="str">
        <f>'Raw Data Copy'!D187</f>
        <v>Male</v>
      </c>
      <c r="M187" t="str">
        <f>'Raw Data Copy'!E187</f>
        <v>Asian</v>
      </c>
      <c r="N187">
        <f>VALUE(SUBSTITUTE('Raw Data Copy'!F187,CHAR(202),""))</f>
        <v>47</v>
      </c>
      <c r="O187" t="b">
        <f t="shared" si="50"/>
        <v>1</v>
      </c>
      <c r="P187">
        <f t="shared" si="51"/>
        <v>2</v>
      </c>
      <c r="Q187">
        <f t="shared" si="52"/>
        <v>55</v>
      </c>
      <c r="R187" t="str">
        <f>'Raw Data Copy'!G187</f>
        <v>3.10.1999</v>
      </c>
      <c r="S187">
        <f t="shared" si="53"/>
        <v>2</v>
      </c>
      <c r="T187">
        <f t="shared" si="54"/>
        <v>5</v>
      </c>
      <c r="U187" s="9">
        <f t="shared" si="55"/>
        <v>36229</v>
      </c>
      <c r="V187" s="9" t="str">
        <f t="shared" si="56"/>
        <v>March</v>
      </c>
      <c r="W187" s="9" t="str">
        <f t="shared" si="57"/>
        <v>1999</v>
      </c>
      <c r="X187" t="str">
        <f>DOLLAR('Raw Data Copy'!H187,0)</f>
        <v>$49,404</v>
      </c>
      <c r="Y187" s="6">
        <f>'Raw Data Copy'!I187</f>
        <v>0</v>
      </c>
      <c r="Z187" t="str">
        <f>'Raw Data Copy'!J187</f>
        <v>Beijing, China</v>
      </c>
      <c r="AA187">
        <f t="shared" si="58"/>
        <v>8</v>
      </c>
      <c r="AB187" t="str">
        <f t="shared" si="59"/>
        <v>Beijing</v>
      </c>
      <c r="AC187" t="str">
        <f t="shared" si="60"/>
        <v>China</v>
      </c>
      <c r="AE187">
        <f t="shared" si="61"/>
        <v>755</v>
      </c>
      <c r="AF187">
        <f t="shared" si="62"/>
        <v>582</v>
      </c>
    </row>
    <row r="188" spans="1:32" x14ac:dyDescent="0.2">
      <c r="A188" t="str">
        <f>TRIM(SUBSTITUTE(SUBSTITUTE('Raw Data Copy'!A188,"Ø","0"),"-",""))</f>
        <v>Caleb Marquez E02216</v>
      </c>
      <c r="B188">
        <f t="shared" si="42"/>
        <v>6</v>
      </c>
      <c r="C188">
        <f t="shared" si="43"/>
        <v>14</v>
      </c>
      <c r="D188" t="str">
        <f t="shared" si="44"/>
        <v>E02216</v>
      </c>
      <c r="E188" t="str">
        <f t="shared" si="45"/>
        <v>Caleb</v>
      </c>
      <c r="F188" t="str">
        <f t="shared" si="46"/>
        <v>Marquez</v>
      </c>
      <c r="G188" t="str">
        <f>SUBSTITUTE('Raw Data Copy'!B188,"S A", "Sr. A")</f>
        <v>IT Systems Architect</v>
      </c>
      <c r="H188" t="str">
        <f>TRIM(SUBSTITUTE('Raw Data Copy'!C188,"/",""))</f>
        <v>IT Research &amp; Development</v>
      </c>
      <c r="I188">
        <f t="shared" si="47"/>
        <v>3</v>
      </c>
      <c r="J188" t="str">
        <f t="shared" si="48"/>
        <v>IT</v>
      </c>
      <c r="K188" t="str">
        <f t="shared" si="49"/>
        <v>Research &amp; Development</v>
      </c>
      <c r="L188" t="str">
        <f>'Raw Data Copy'!D188</f>
        <v>Male</v>
      </c>
      <c r="M188" t="str">
        <f>'Raw Data Copy'!E188</f>
        <v>Latino</v>
      </c>
      <c r="N188">
        <f>VALUE(SUBSTITUTE('Raw Data Copy'!F188,CHAR(202),""))</f>
        <v>29</v>
      </c>
      <c r="O188" t="b">
        <f t="shared" si="50"/>
        <v>1</v>
      </c>
      <c r="P188">
        <f t="shared" si="51"/>
        <v>2</v>
      </c>
      <c r="Q188">
        <f t="shared" si="52"/>
        <v>57</v>
      </c>
      <c r="R188" t="str">
        <f>'Raw Data Copy'!G188</f>
        <v>10.15.2019</v>
      </c>
      <c r="S188">
        <f t="shared" si="53"/>
        <v>3</v>
      </c>
      <c r="T188">
        <f t="shared" si="54"/>
        <v>6</v>
      </c>
      <c r="U188" s="9">
        <f t="shared" si="55"/>
        <v>43753</v>
      </c>
      <c r="V188" s="9" t="str">
        <f t="shared" si="56"/>
        <v>October</v>
      </c>
      <c r="W188" s="9" t="str">
        <f t="shared" si="57"/>
        <v>2019</v>
      </c>
      <c r="X188" t="str">
        <f>DOLLAR('Raw Data Copy'!H188,0)</f>
        <v>$66,819</v>
      </c>
      <c r="Y188" s="6">
        <f>'Raw Data Copy'!I188</f>
        <v>0</v>
      </c>
      <c r="Z188" t="str">
        <f>'Raw Data Copy'!J188</f>
        <v>Rio de Janerio, Brazil</v>
      </c>
      <c r="AA188">
        <f t="shared" si="58"/>
        <v>15</v>
      </c>
      <c r="AB188" t="str">
        <f t="shared" si="59"/>
        <v>Rio de Janerio</v>
      </c>
      <c r="AC188" t="str">
        <f t="shared" si="60"/>
        <v>Brazil</v>
      </c>
      <c r="AE188">
        <f t="shared" si="61"/>
        <v>143</v>
      </c>
      <c r="AF188">
        <f t="shared" si="62"/>
        <v>891</v>
      </c>
    </row>
    <row r="189" spans="1:32" x14ac:dyDescent="0.2">
      <c r="A189" t="str">
        <f>TRIM(SUBSTITUTE(SUBSTITUTE('Raw Data Copy'!A189,"Ø","0"),"-",""))</f>
        <v>Eli Soto E02803</v>
      </c>
      <c r="B189">
        <f t="shared" si="42"/>
        <v>4</v>
      </c>
      <c r="C189">
        <f t="shared" si="43"/>
        <v>9</v>
      </c>
      <c r="D189" t="str">
        <f t="shared" si="44"/>
        <v>E02803</v>
      </c>
      <c r="E189" t="str">
        <f t="shared" si="45"/>
        <v>Eli</v>
      </c>
      <c r="F189" t="str">
        <f t="shared" si="46"/>
        <v>Soto</v>
      </c>
      <c r="G189" t="str">
        <f>SUBSTITUTE('Raw Data Copy'!B189,"S A", "Sr. A")</f>
        <v>Analyst</v>
      </c>
      <c r="H189" t="str">
        <f>TRIM(SUBSTITUTE('Raw Data Copy'!C189,"/",""))</f>
        <v>Marketing Speciality Products</v>
      </c>
      <c r="I189">
        <f t="shared" si="47"/>
        <v>10</v>
      </c>
      <c r="J189" t="str">
        <f t="shared" si="48"/>
        <v>Marketing</v>
      </c>
      <c r="K189" t="str">
        <f t="shared" si="49"/>
        <v>Speciality Products</v>
      </c>
      <c r="L189" t="str">
        <f>'Raw Data Copy'!D189</f>
        <v>Male</v>
      </c>
      <c r="M189" t="str">
        <f>'Raw Data Copy'!E189</f>
        <v>Latino</v>
      </c>
      <c r="N189">
        <f>VALUE(SUBSTITUTE('Raw Data Copy'!F189,CHAR(202),""))</f>
        <v>38</v>
      </c>
      <c r="O189" t="b">
        <f t="shared" si="50"/>
        <v>1</v>
      </c>
      <c r="P189">
        <f t="shared" si="51"/>
        <v>2</v>
      </c>
      <c r="Q189">
        <f t="shared" si="52"/>
        <v>56</v>
      </c>
      <c r="R189" t="str">
        <f>'Raw Data Copy'!G189</f>
        <v>5.2.2016</v>
      </c>
      <c r="S189">
        <f t="shared" si="53"/>
        <v>2</v>
      </c>
      <c r="T189">
        <f t="shared" si="54"/>
        <v>4</v>
      </c>
      <c r="U189" s="9">
        <f t="shared" si="55"/>
        <v>42492</v>
      </c>
      <c r="V189" s="9" t="str">
        <f t="shared" si="56"/>
        <v>May</v>
      </c>
      <c r="W189" s="9" t="str">
        <f t="shared" si="57"/>
        <v>2016</v>
      </c>
      <c r="X189" t="str">
        <f>DOLLAR('Raw Data Copy'!H189,0)</f>
        <v>$50,784</v>
      </c>
      <c r="Y189" s="6">
        <f>'Raw Data Copy'!I189</f>
        <v>0</v>
      </c>
      <c r="Z189" t="str">
        <f>'Raw Data Copy'!J189</f>
        <v>Rio de Janerio, Brazil</v>
      </c>
      <c r="AA189">
        <f t="shared" si="58"/>
        <v>15</v>
      </c>
      <c r="AB189" t="str">
        <f t="shared" si="59"/>
        <v>Rio de Janerio</v>
      </c>
      <c r="AC189" t="str">
        <f t="shared" si="60"/>
        <v>Brazil</v>
      </c>
      <c r="AE189">
        <f t="shared" si="61"/>
        <v>270</v>
      </c>
      <c r="AF189">
        <f t="shared" si="62"/>
        <v>661</v>
      </c>
    </row>
    <row r="190" spans="1:32" x14ac:dyDescent="0.2">
      <c r="A190" t="str">
        <f>TRIM(SUBSTITUTE(SUBSTITUTE('Raw Data Copy'!A190,"Ø","0"),"-",""))</f>
        <v>Carter Mejia E01584</v>
      </c>
      <c r="B190">
        <f t="shared" si="42"/>
        <v>7</v>
      </c>
      <c r="C190">
        <f t="shared" si="43"/>
        <v>13</v>
      </c>
      <c r="D190" t="str">
        <f t="shared" si="44"/>
        <v>E01584</v>
      </c>
      <c r="E190" t="str">
        <f t="shared" si="45"/>
        <v>Carter</v>
      </c>
      <c r="F190" t="str">
        <f t="shared" si="46"/>
        <v>Mejia</v>
      </c>
      <c r="G190" t="str">
        <f>SUBSTITUTE('Raw Data Copy'!B190,"S A", "Sr. A")</f>
        <v>Sr. Manger</v>
      </c>
      <c r="H190" t="str">
        <f>TRIM(SUBSTITUTE('Raw Data Copy'!C190,"/",""))</f>
        <v>Human Resources Research &amp; Development</v>
      </c>
      <c r="I190">
        <f t="shared" si="47"/>
        <v>6</v>
      </c>
      <c r="J190" t="str">
        <f t="shared" si="48"/>
        <v>Human</v>
      </c>
      <c r="K190" t="str">
        <f t="shared" si="49"/>
        <v>Resources Research &amp; Development</v>
      </c>
      <c r="L190" t="str">
        <f>'Raw Data Copy'!D190</f>
        <v>Male</v>
      </c>
      <c r="M190" t="str">
        <f>'Raw Data Copy'!E190</f>
        <v>Latino</v>
      </c>
      <c r="N190">
        <f>VALUE(SUBSTITUTE('Raw Data Copy'!F190,CHAR(202),""))</f>
        <v>29</v>
      </c>
      <c r="O190" t="b">
        <f t="shared" si="50"/>
        <v>1</v>
      </c>
      <c r="P190">
        <f t="shared" si="51"/>
        <v>2</v>
      </c>
      <c r="Q190">
        <f t="shared" si="52"/>
        <v>57</v>
      </c>
      <c r="R190" t="str">
        <f>'Raw Data Copy'!G190</f>
        <v>5.9.2019</v>
      </c>
      <c r="S190">
        <f t="shared" si="53"/>
        <v>2</v>
      </c>
      <c r="T190">
        <f t="shared" si="54"/>
        <v>4</v>
      </c>
      <c r="U190" s="9">
        <f t="shared" si="55"/>
        <v>43594</v>
      </c>
      <c r="V190" s="9" t="str">
        <f t="shared" si="56"/>
        <v>May</v>
      </c>
      <c r="W190" s="9" t="str">
        <f t="shared" si="57"/>
        <v>2019</v>
      </c>
      <c r="X190" t="str">
        <f>DOLLAR('Raw Data Copy'!H190,0)</f>
        <v>$125,828</v>
      </c>
      <c r="Y190" s="6">
        <f>'Raw Data Copy'!I190</f>
        <v>0.15</v>
      </c>
      <c r="Z190" t="str">
        <f>'Raw Data Copy'!J190</f>
        <v>Sao Paulo, Brazil</v>
      </c>
      <c r="AA190">
        <f t="shared" si="58"/>
        <v>10</v>
      </c>
      <c r="AB190" t="str">
        <f t="shared" si="59"/>
        <v>Sao Paulo</v>
      </c>
      <c r="AC190" t="str">
        <f t="shared" si="60"/>
        <v>Brazil</v>
      </c>
      <c r="AE190">
        <f t="shared" si="61"/>
        <v>167</v>
      </c>
      <c r="AF190">
        <f t="shared" si="62"/>
        <v>64</v>
      </c>
    </row>
    <row r="191" spans="1:32" x14ac:dyDescent="0.2">
      <c r="A191" t="str">
        <f>TRIM(SUBSTITUTE(SUBSTITUTE('Raw Data Copy'!A191,"Ø","0"),"-",""))</f>
        <v>Ethan Clark E02489</v>
      </c>
      <c r="B191">
        <f t="shared" si="42"/>
        <v>6</v>
      </c>
      <c r="C191">
        <f t="shared" si="43"/>
        <v>12</v>
      </c>
      <c r="D191" t="str">
        <f t="shared" si="44"/>
        <v>E02489</v>
      </c>
      <c r="E191" t="str">
        <f t="shared" si="45"/>
        <v>Ethan</v>
      </c>
      <c r="F191" t="str">
        <f t="shared" si="46"/>
        <v>Clark</v>
      </c>
      <c r="G191" t="str">
        <f>SUBSTITUTE('Raw Data Copy'!B191,"S A", "Sr. A")</f>
        <v>Sr. Business Partner</v>
      </c>
      <c r="H191" t="str">
        <f>TRIM(SUBSTITUTE('Raw Data Copy'!C191,"/",""))</f>
        <v>Human Resources Manufacturing</v>
      </c>
      <c r="I191">
        <f t="shared" si="47"/>
        <v>6</v>
      </c>
      <c r="J191" t="str">
        <f t="shared" si="48"/>
        <v>Human</v>
      </c>
      <c r="K191" t="str">
        <f t="shared" si="49"/>
        <v>Resources Manufacturing</v>
      </c>
      <c r="L191" t="str">
        <f>'Raw Data Copy'!D191</f>
        <v>Male</v>
      </c>
      <c r="M191" t="str">
        <f>'Raw Data Copy'!E191</f>
        <v>Caucasian</v>
      </c>
      <c r="N191">
        <f>VALUE(SUBSTITUTE('Raw Data Copy'!F191,CHAR(202),""))</f>
        <v>33</v>
      </c>
      <c r="O191" t="b">
        <f t="shared" si="50"/>
        <v>1</v>
      </c>
      <c r="P191">
        <f t="shared" si="51"/>
        <v>2</v>
      </c>
      <c r="Q191">
        <f t="shared" si="52"/>
        <v>51</v>
      </c>
      <c r="R191" t="str">
        <f>'Raw Data Copy'!G191</f>
        <v>8.4.2017</v>
      </c>
      <c r="S191">
        <f t="shared" si="53"/>
        <v>2</v>
      </c>
      <c r="T191">
        <f t="shared" si="54"/>
        <v>4</v>
      </c>
      <c r="U191" s="9">
        <f t="shared" si="55"/>
        <v>42951</v>
      </c>
      <c r="V191" s="9" t="str">
        <f t="shared" si="56"/>
        <v>August</v>
      </c>
      <c r="W191" s="9" t="str">
        <f t="shared" si="57"/>
        <v>2017</v>
      </c>
      <c r="X191" t="str">
        <f>DOLLAR('Raw Data Copy'!H191,0)</f>
        <v>$92,610</v>
      </c>
      <c r="Y191" s="6">
        <f>'Raw Data Copy'!I191</f>
        <v>0</v>
      </c>
      <c r="Z191" t="str">
        <f>'Raw Data Copy'!J191</f>
        <v>Columbus, U.S.</v>
      </c>
      <c r="AA191">
        <f t="shared" si="58"/>
        <v>9</v>
      </c>
      <c r="AB191" t="str">
        <f t="shared" si="59"/>
        <v>Columbus</v>
      </c>
      <c r="AC191" t="str">
        <f t="shared" si="60"/>
        <v>United States</v>
      </c>
      <c r="AE191">
        <f t="shared" si="61"/>
        <v>325</v>
      </c>
      <c r="AF191">
        <f t="shared" si="62"/>
        <v>815</v>
      </c>
    </row>
    <row r="192" spans="1:32" x14ac:dyDescent="0.2">
      <c r="A192" t="str">
        <f>TRIM(SUBSTITUTE(SUBSTITUTE('Raw Data Copy'!A192,"Ø","0"),"-",""))</f>
        <v>Asher Jackson E03189</v>
      </c>
      <c r="B192">
        <f t="shared" si="42"/>
        <v>6</v>
      </c>
      <c r="C192">
        <f t="shared" si="43"/>
        <v>14</v>
      </c>
      <c r="D192" t="str">
        <f t="shared" si="44"/>
        <v>E03189</v>
      </c>
      <c r="E192" t="str">
        <f t="shared" si="45"/>
        <v>Asher</v>
      </c>
      <c r="F192" t="str">
        <f t="shared" si="46"/>
        <v>Jackson</v>
      </c>
      <c r="G192" t="str">
        <f>SUBSTITUTE('Raw Data Copy'!B192,"S A", "Sr. A")</f>
        <v>Sr. Manger</v>
      </c>
      <c r="H192" t="str">
        <f>TRIM(SUBSTITUTE('Raw Data Copy'!C192,"/",""))</f>
        <v>Sales Speciality Products</v>
      </c>
      <c r="I192">
        <f t="shared" si="47"/>
        <v>6</v>
      </c>
      <c r="J192" t="str">
        <f t="shared" si="48"/>
        <v>Sales</v>
      </c>
      <c r="K192" t="str">
        <f t="shared" si="49"/>
        <v>Speciality Products</v>
      </c>
      <c r="L192" t="str">
        <f>'Raw Data Copy'!D192</f>
        <v>Male</v>
      </c>
      <c r="M192" t="str">
        <f>'Raw Data Copy'!E192</f>
        <v>Caucasian</v>
      </c>
      <c r="N192">
        <f>VALUE(SUBSTITUTE('Raw Data Copy'!F192,CHAR(202),""))</f>
        <v>50</v>
      </c>
      <c r="O192" t="b">
        <f t="shared" si="50"/>
        <v>1</v>
      </c>
      <c r="P192">
        <f t="shared" si="51"/>
        <v>2</v>
      </c>
      <c r="Q192">
        <f t="shared" si="52"/>
        <v>48</v>
      </c>
      <c r="R192" t="str">
        <f>'Raw Data Copy'!G192</f>
        <v>3.25.2003</v>
      </c>
      <c r="S192">
        <f t="shared" si="53"/>
        <v>2</v>
      </c>
      <c r="T192">
        <f t="shared" si="54"/>
        <v>5</v>
      </c>
      <c r="U192" s="9">
        <f t="shared" si="55"/>
        <v>37705</v>
      </c>
      <c r="V192" s="9" t="str">
        <f t="shared" si="56"/>
        <v>March</v>
      </c>
      <c r="W192" s="9" t="str">
        <f t="shared" si="57"/>
        <v>2003</v>
      </c>
      <c r="X192" t="str">
        <f>DOLLAR('Raw Data Copy'!H192,0)</f>
        <v>$123,405</v>
      </c>
      <c r="Y192" s="6">
        <f>'Raw Data Copy'!I192</f>
        <v>0.13</v>
      </c>
      <c r="Z192" t="str">
        <f>'Raw Data Copy'!J192</f>
        <v>Columbus, U.S.</v>
      </c>
      <c r="AA192">
        <f t="shared" si="58"/>
        <v>9</v>
      </c>
      <c r="AB192" t="str">
        <f t="shared" si="59"/>
        <v>Columbus</v>
      </c>
      <c r="AC192" t="str">
        <f t="shared" si="60"/>
        <v>United States</v>
      </c>
      <c r="AE192">
        <f t="shared" si="61"/>
        <v>82</v>
      </c>
      <c r="AF192">
        <f t="shared" si="62"/>
        <v>667</v>
      </c>
    </row>
    <row r="193" spans="1:32" x14ac:dyDescent="0.2">
      <c r="A193" t="str">
        <f>TRIM(SUBSTITUTE(SUBSTITUTE('Raw Data Copy'!A193,"Ø","0"),"-",""))</f>
        <v>Ayla Ng E03560</v>
      </c>
      <c r="B193">
        <f t="shared" si="42"/>
        <v>5</v>
      </c>
      <c r="C193">
        <f t="shared" si="43"/>
        <v>8</v>
      </c>
      <c r="D193" t="str">
        <f t="shared" si="44"/>
        <v>E03560</v>
      </c>
      <c r="E193" t="str">
        <f t="shared" si="45"/>
        <v>Ayla</v>
      </c>
      <c r="F193" t="str">
        <f t="shared" si="46"/>
        <v>Ng</v>
      </c>
      <c r="G193" t="str">
        <f>SUBSTITUTE('Raw Data Copy'!B193,"S A", "Sr. A")</f>
        <v>Account Representative</v>
      </c>
      <c r="H193" t="str">
        <f>TRIM(SUBSTITUTE('Raw Data Copy'!C193,"/",""))</f>
        <v>Sales Manufacturing</v>
      </c>
      <c r="I193">
        <f t="shared" si="47"/>
        <v>6</v>
      </c>
      <c r="J193" t="str">
        <f t="shared" si="48"/>
        <v>Sales</v>
      </c>
      <c r="K193" t="str">
        <f t="shared" si="49"/>
        <v>Manufacturing</v>
      </c>
      <c r="L193" t="str">
        <f>'Raw Data Copy'!D193</f>
        <v>Female</v>
      </c>
      <c r="M193" t="str">
        <f>'Raw Data Copy'!E193</f>
        <v>Asian</v>
      </c>
      <c r="N193">
        <f>VALUE(SUBSTITUTE('Raw Data Copy'!F193,CHAR(202),""))</f>
        <v>46</v>
      </c>
      <c r="O193" t="b">
        <f t="shared" si="50"/>
        <v>1</v>
      </c>
      <c r="P193">
        <f t="shared" si="51"/>
        <v>2</v>
      </c>
      <c r="Q193">
        <f t="shared" si="52"/>
        <v>54</v>
      </c>
      <c r="R193" t="str">
        <f>'Raw Data Copy'!G193</f>
        <v>3.20.2004</v>
      </c>
      <c r="S193">
        <f t="shared" si="53"/>
        <v>2</v>
      </c>
      <c r="T193">
        <f t="shared" si="54"/>
        <v>5</v>
      </c>
      <c r="U193" s="9">
        <f t="shared" si="55"/>
        <v>38066</v>
      </c>
      <c r="V193" s="9" t="str">
        <f t="shared" si="56"/>
        <v>March</v>
      </c>
      <c r="W193" s="9" t="str">
        <f t="shared" si="57"/>
        <v>2004</v>
      </c>
      <c r="X193" t="str">
        <f>DOLLAR('Raw Data Copy'!H193,0)</f>
        <v>$73,004</v>
      </c>
      <c r="Y193" s="6">
        <f>'Raw Data Copy'!I193</f>
        <v>0</v>
      </c>
      <c r="Z193" t="str">
        <f>'Raw Data Copy'!J193</f>
        <v>Beijing, China</v>
      </c>
      <c r="AA193">
        <f t="shared" si="58"/>
        <v>8</v>
      </c>
      <c r="AB193" t="str">
        <f t="shared" si="59"/>
        <v>Beijing</v>
      </c>
      <c r="AC193" t="str">
        <f t="shared" si="60"/>
        <v>China</v>
      </c>
      <c r="AE193">
        <f t="shared" si="61"/>
        <v>124</v>
      </c>
      <c r="AF193">
        <f t="shared" si="62"/>
        <v>867</v>
      </c>
    </row>
    <row r="194" spans="1:32" x14ac:dyDescent="0.2">
      <c r="A194" t="str">
        <f>TRIM(SUBSTITUTE(SUBSTITUTE('Raw Data Copy'!A194,"Ø","0"),"-",""))</f>
        <v>Jose Kang E00769</v>
      </c>
      <c r="B194">
        <f t="shared" si="42"/>
        <v>5</v>
      </c>
      <c r="C194">
        <f t="shared" si="43"/>
        <v>10</v>
      </c>
      <c r="D194" t="str">
        <f t="shared" si="44"/>
        <v>E00769</v>
      </c>
      <c r="E194" t="str">
        <f t="shared" si="45"/>
        <v>Jose</v>
      </c>
      <c r="F194" t="str">
        <f t="shared" si="46"/>
        <v>Kang</v>
      </c>
      <c r="G194" t="str">
        <f>SUBSTITUTE('Raw Data Copy'!B194,"S A", "Sr. A")</f>
        <v>Engineering Manager</v>
      </c>
      <c r="H194" t="str">
        <f>TRIM(SUBSTITUTE('Raw Data Copy'!C194,"/",""))</f>
        <v>Engineering Corporate</v>
      </c>
      <c r="I194">
        <f t="shared" si="47"/>
        <v>12</v>
      </c>
      <c r="J194" t="str">
        <f t="shared" si="48"/>
        <v>Engineering</v>
      </c>
      <c r="K194" t="str">
        <f t="shared" si="49"/>
        <v>Corporate</v>
      </c>
      <c r="L194" t="str">
        <f>'Raw Data Copy'!D194</f>
        <v>Male</v>
      </c>
      <c r="M194" t="str">
        <f>'Raw Data Copy'!E194</f>
        <v>Asian</v>
      </c>
      <c r="N194">
        <f>VALUE(SUBSTITUTE('Raw Data Copy'!F194,CHAR(202),""))</f>
        <v>57</v>
      </c>
      <c r="O194" t="b">
        <f t="shared" si="50"/>
        <v>1</v>
      </c>
      <c r="P194">
        <f t="shared" si="51"/>
        <v>2</v>
      </c>
      <c r="Q194">
        <f t="shared" si="52"/>
        <v>55</v>
      </c>
      <c r="R194" t="str">
        <f>'Raw Data Copy'!G194</f>
        <v>4.25.1999</v>
      </c>
      <c r="S194">
        <f t="shared" si="53"/>
        <v>2</v>
      </c>
      <c r="T194">
        <f t="shared" si="54"/>
        <v>5</v>
      </c>
      <c r="U194" s="9">
        <f t="shared" si="55"/>
        <v>36275</v>
      </c>
      <c r="V194" s="9" t="str">
        <f t="shared" si="56"/>
        <v>April</v>
      </c>
      <c r="W194" s="9" t="str">
        <f t="shared" si="57"/>
        <v>1999</v>
      </c>
      <c r="X194" t="str">
        <f>DOLLAR('Raw Data Copy'!H194,0)</f>
        <v>$95,061</v>
      </c>
      <c r="Y194" s="6">
        <f>'Raw Data Copy'!I194</f>
        <v>0.1</v>
      </c>
      <c r="Z194" t="str">
        <f>'Raw Data Copy'!J194</f>
        <v>Shanghai, China</v>
      </c>
      <c r="AA194">
        <f t="shared" si="58"/>
        <v>9</v>
      </c>
      <c r="AB194" t="str">
        <f t="shared" si="59"/>
        <v>Shanghai</v>
      </c>
      <c r="AC194" t="str">
        <f t="shared" si="60"/>
        <v>China</v>
      </c>
      <c r="AE194">
        <f t="shared" si="61"/>
        <v>556</v>
      </c>
      <c r="AF194">
        <f t="shared" si="62"/>
        <v>804</v>
      </c>
    </row>
    <row r="195" spans="1:32" x14ac:dyDescent="0.2">
      <c r="A195" t="str">
        <f>TRIM(SUBSTITUTE(SUBSTITUTE('Raw Data Copy'!A195,"Ø","0"),"-",""))</f>
        <v>Aubrey Romero E02791</v>
      </c>
      <c r="B195">
        <f t="shared" ref="B195:B258" si="63">FIND(" ",A195,1)</f>
        <v>7</v>
      </c>
      <c r="C195">
        <f t="shared" ref="C195:C258" si="64">FIND(" ",A195,B195+1)</f>
        <v>14</v>
      </c>
      <c r="D195" t="str">
        <f t="shared" ref="D195:D258" si="65">MID(A195,C195+1,99)</f>
        <v>E02791</v>
      </c>
      <c r="E195" t="str">
        <f t="shared" ref="E195:E258" si="66">LEFT(A195,B195-1)</f>
        <v>Aubrey</v>
      </c>
      <c r="F195" t="str">
        <f t="shared" ref="F195:F258" si="67">MID(A195,B195+1,C195-B195-1)</f>
        <v>Romero</v>
      </c>
      <c r="G195" t="str">
        <f>SUBSTITUTE('Raw Data Copy'!B195,"S A", "Sr. A")</f>
        <v>Director</v>
      </c>
      <c r="H195" t="str">
        <f>TRIM(SUBSTITUTE('Raw Data Copy'!C195,"/",""))</f>
        <v>Sales Corporate</v>
      </c>
      <c r="I195">
        <f t="shared" ref="I195:I258" si="68">FIND(" ",H195,1)</f>
        <v>6</v>
      </c>
      <c r="J195" t="str">
        <f t="shared" ref="J195:J258" si="69">LEFT(H195,I195-1)</f>
        <v>Sales</v>
      </c>
      <c r="K195" t="str">
        <f t="shared" ref="K195:K258" si="70">MID(H195,I195+1,99)</f>
        <v>Corporate</v>
      </c>
      <c r="L195" t="str">
        <f>'Raw Data Copy'!D195</f>
        <v>Female</v>
      </c>
      <c r="M195" t="str">
        <f>'Raw Data Copy'!E195</f>
        <v>Latino</v>
      </c>
      <c r="N195">
        <f>VALUE(SUBSTITUTE('Raw Data Copy'!F195,CHAR(202),""))</f>
        <v>49</v>
      </c>
      <c r="O195" t="b">
        <f t="shared" ref="O195:O258" si="71">ISNUMBER(N195)</f>
        <v>1</v>
      </c>
      <c r="P195">
        <f t="shared" ref="P195:P258" si="72">LEN(N195)</f>
        <v>2</v>
      </c>
      <c r="Q195">
        <f t="shared" ref="Q195:Q258" si="73">CODE(RIGHT(N195,1))</f>
        <v>57</v>
      </c>
      <c r="R195" t="str">
        <f>'Raw Data Copy'!G195</f>
        <v>4.2.1998</v>
      </c>
      <c r="S195">
        <f t="shared" ref="S195:S258" si="74">FIND(".",R195,1)</f>
        <v>2</v>
      </c>
      <c r="T195">
        <f t="shared" ref="T195:T258" si="75">FIND(".",R195,S195+1)</f>
        <v>4</v>
      </c>
      <c r="U195" s="9">
        <f t="shared" ref="U195:U258" si="76">DATE(RIGHT(R195,4),LEFT(R195,S195-1),MID(R195,S195+1,T195-S195-1))</f>
        <v>35887</v>
      </c>
      <c r="V195" s="9" t="str">
        <f t="shared" ref="V195:V258" si="77">TEXT(U195,"mmmm")</f>
        <v>April</v>
      </c>
      <c r="W195" s="9" t="str">
        <f t="shared" ref="W195:W258" si="78">TEXT(U195,"yyyy")</f>
        <v>1998</v>
      </c>
      <c r="X195" t="str">
        <f>DOLLAR('Raw Data Copy'!H195,0)</f>
        <v>$160,832</v>
      </c>
      <c r="Y195" s="6">
        <f>'Raw Data Copy'!I195</f>
        <v>0.3</v>
      </c>
      <c r="Z195" t="str">
        <f>'Raw Data Copy'!J195</f>
        <v>Phoenix, U.S.</v>
      </c>
      <c r="AA195">
        <f t="shared" ref="AA195:AA258" si="79">FIND(",",Z195,1)</f>
        <v>8</v>
      </c>
      <c r="AB195" t="str">
        <f t="shared" ref="AB195:AB258" si="80">LEFT(Z195,AA195-1)</f>
        <v>Phoenix</v>
      </c>
      <c r="AC195" t="str">
        <f t="shared" ref="AC195:AC258" si="81">SUBSTITUTE(MID(Z195,AA195+2,99),"U.S.","United States")</f>
        <v>United States</v>
      </c>
      <c r="AE195">
        <f t="shared" ref="AE195:AE258" si="82">COUNTIFS($A$2:$A$1001,"&lt;="&amp;A195)</f>
        <v>88</v>
      </c>
      <c r="AF195">
        <f t="shared" ref="AF195:AF258" si="83">MATCH(ROW()-1,$AE$2:$AE$1001,0)</f>
        <v>539</v>
      </c>
    </row>
    <row r="196" spans="1:32" x14ac:dyDescent="0.2">
      <c r="A196" t="str">
        <f>TRIM(SUBSTITUTE(SUBSTITUTE('Raw Data Copy'!A196,"Ø","0"),"-",""))</f>
        <v>Jaxson Wright E02333</v>
      </c>
      <c r="B196">
        <f t="shared" si="63"/>
        <v>7</v>
      </c>
      <c r="C196">
        <f t="shared" si="64"/>
        <v>14</v>
      </c>
      <c r="D196" t="str">
        <f t="shared" si="65"/>
        <v>E02333</v>
      </c>
      <c r="E196" t="str">
        <f t="shared" si="66"/>
        <v>Jaxson</v>
      </c>
      <c r="F196" t="str">
        <f t="shared" si="67"/>
        <v>Wright</v>
      </c>
      <c r="G196" t="str">
        <f>SUBSTITUTE('Raw Data Copy'!B196,"S A", "Sr. A")</f>
        <v>Service Desk Analyst</v>
      </c>
      <c r="H196" t="str">
        <f>TRIM(SUBSTITUTE('Raw Data Copy'!C196,"/",""))</f>
        <v>IT Manufacturing</v>
      </c>
      <c r="I196">
        <f t="shared" si="68"/>
        <v>3</v>
      </c>
      <c r="J196" t="str">
        <f t="shared" si="69"/>
        <v>IT</v>
      </c>
      <c r="K196" t="str">
        <f t="shared" si="70"/>
        <v>Manufacturing</v>
      </c>
      <c r="L196" t="str">
        <f>'Raw Data Copy'!D196</f>
        <v>Male</v>
      </c>
      <c r="M196" t="str">
        <f>'Raw Data Copy'!E196</f>
        <v>Black</v>
      </c>
      <c r="N196">
        <f>VALUE(SUBSTITUTE('Raw Data Copy'!F196,CHAR(202),""))</f>
        <v>54</v>
      </c>
      <c r="O196" t="b">
        <f t="shared" si="71"/>
        <v>1</v>
      </c>
      <c r="P196">
        <f t="shared" si="72"/>
        <v>2</v>
      </c>
      <c r="Q196">
        <f t="shared" si="73"/>
        <v>52</v>
      </c>
      <c r="R196" t="str">
        <f>'Raw Data Copy'!G196</f>
        <v>12.28.2010</v>
      </c>
      <c r="S196">
        <f t="shared" si="74"/>
        <v>3</v>
      </c>
      <c r="T196">
        <f t="shared" si="75"/>
        <v>6</v>
      </c>
      <c r="U196" s="9">
        <f t="shared" si="76"/>
        <v>40540</v>
      </c>
      <c r="V196" s="9" t="str">
        <f t="shared" si="77"/>
        <v>December</v>
      </c>
      <c r="W196" s="9" t="str">
        <f t="shared" si="78"/>
        <v>2010</v>
      </c>
      <c r="X196" t="str">
        <f>DOLLAR('Raw Data Copy'!H196,0)</f>
        <v>$64,417</v>
      </c>
      <c r="Y196" s="6">
        <f>'Raw Data Copy'!I196</f>
        <v>0</v>
      </c>
      <c r="Z196" t="str">
        <f>'Raw Data Copy'!J196</f>
        <v>Columbus, U.S.</v>
      </c>
      <c r="AA196">
        <f t="shared" si="79"/>
        <v>9</v>
      </c>
      <c r="AB196" t="str">
        <f t="shared" si="80"/>
        <v>Columbus</v>
      </c>
      <c r="AC196" t="str">
        <f t="shared" si="81"/>
        <v>United States</v>
      </c>
      <c r="AE196">
        <f t="shared" si="82"/>
        <v>527</v>
      </c>
      <c r="AF196">
        <f t="shared" si="83"/>
        <v>291</v>
      </c>
    </row>
    <row r="197" spans="1:32" x14ac:dyDescent="0.2">
      <c r="A197" t="str">
        <f>TRIM(SUBSTITUTE(SUBSTITUTE('Raw Data Copy'!A197,"Ø","0"),"-",""))</f>
        <v>Elias Ali E01002</v>
      </c>
      <c r="B197">
        <f t="shared" si="63"/>
        <v>6</v>
      </c>
      <c r="C197">
        <f t="shared" si="64"/>
        <v>10</v>
      </c>
      <c r="D197" t="str">
        <f t="shared" si="65"/>
        <v>E01002</v>
      </c>
      <c r="E197" t="str">
        <f t="shared" si="66"/>
        <v>Elias</v>
      </c>
      <c r="F197" t="str">
        <f t="shared" si="67"/>
        <v>Ali</v>
      </c>
      <c r="G197" t="str">
        <f>SUBSTITUTE('Raw Data Copy'!B197,"S A", "Sr. A")</f>
        <v>Manager</v>
      </c>
      <c r="H197" t="str">
        <f>TRIM(SUBSTITUTE('Raw Data Copy'!C197,"/",""))</f>
        <v>Sales Corporate</v>
      </c>
      <c r="I197">
        <f t="shared" si="68"/>
        <v>6</v>
      </c>
      <c r="J197" t="str">
        <f t="shared" si="69"/>
        <v>Sales</v>
      </c>
      <c r="K197" t="str">
        <f t="shared" si="70"/>
        <v>Corporate</v>
      </c>
      <c r="L197" t="str">
        <f>'Raw Data Copy'!D197</f>
        <v>Male</v>
      </c>
      <c r="M197" t="str">
        <f>'Raw Data Copy'!E197</f>
        <v>Asian</v>
      </c>
      <c r="N197">
        <f>VALUE(SUBSTITUTE('Raw Data Copy'!F197,CHAR(202),""))</f>
        <v>28</v>
      </c>
      <c r="O197" t="b">
        <f t="shared" si="71"/>
        <v>1</v>
      </c>
      <c r="P197">
        <f t="shared" si="72"/>
        <v>2</v>
      </c>
      <c r="Q197">
        <f t="shared" si="73"/>
        <v>56</v>
      </c>
      <c r="R197" t="str">
        <f>'Raw Data Copy'!G197</f>
        <v>3.19.2021</v>
      </c>
      <c r="S197">
        <f t="shared" si="74"/>
        <v>2</v>
      </c>
      <c r="T197">
        <f t="shared" si="75"/>
        <v>5</v>
      </c>
      <c r="U197" s="9">
        <f t="shared" si="76"/>
        <v>44274</v>
      </c>
      <c r="V197" s="9" t="str">
        <f t="shared" si="77"/>
        <v>March</v>
      </c>
      <c r="W197" s="9" t="str">
        <f t="shared" si="78"/>
        <v>2021</v>
      </c>
      <c r="X197" t="str">
        <f>DOLLAR('Raw Data Copy'!H197,0)</f>
        <v>$127,543</v>
      </c>
      <c r="Y197" s="6">
        <f>'Raw Data Copy'!I197</f>
        <v>0.06</v>
      </c>
      <c r="Z197" t="str">
        <f>'Raw Data Copy'!J197</f>
        <v>Shanghai, China</v>
      </c>
      <c r="AA197">
        <f t="shared" si="79"/>
        <v>9</v>
      </c>
      <c r="AB197" t="str">
        <f t="shared" si="80"/>
        <v>Shanghai</v>
      </c>
      <c r="AC197" t="str">
        <f t="shared" si="81"/>
        <v>China</v>
      </c>
      <c r="AE197">
        <f t="shared" si="82"/>
        <v>276</v>
      </c>
      <c r="AF197">
        <f t="shared" si="83"/>
        <v>734</v>
      </c>
    </row>
    <row r="198" spans="1:32" x14ac:dyDescent="0.2">
      <c r="A198" t="str">
        <f>TRIM(SUBSTITUTE(SUBSTITUTE('Raw Data Copy'!A198,"Ø","0"),"-",""))</f>
        <v>Nolan Pena E03520</v>
      </c>
      <c r="B198">
        <f t="shared" si="63"/>
        <v>6</v>
      </c>
      <c r="C198">
        <f t="shared" si="64"/>
        <v>11</v>
      </c>
      <c r="D198" t="str">
        <f t="shared" si="65"/>
        <v>E03520</v>
      </c>
      <c r="E198" t="str">
        <f t="shared" si="66"/>
        <v>Nolan</v>
      </c>
      <c r="F198" t="str">
        <f t="shared" si="67"/>
        <v>Pena</v>
      </c>
      <c r="G198" t="str">
        <f>SUBSTITUTE('Raw Data Copy'!B198,"S A", "Sr. A")</f>
        <v>Analyst</v>
      </c>
      <c r="H198" t="str">
        <f>TRIM(SUBSTITUTE('Raw Data Copy'!C198,"/",""))</f>
        <v>Marketing Manufacturing</v>
      </c>
      <c r="I198">
        <f t="shared" si="68"/>
        <v>10</v>
      </c>
      <c r="J198" t="str">
        <f t="shared" si="69"/>
        <v>Marketing</v>
      </c>
      <c r="K198" t="str">
        <f t="shared" si="70"/>
        <v>Manufacturing</v>
      </c>
      <c r="L198" t="str">
        <f>'Raw Data Copy'!D198</f>
        <v>Male</v>
      </c>
      <c r="M198" t="str">
        <f>'Raw Data Copy'!E198</f>
        <v>Latino</v>
      </c>
      <c r="N198">
        <f>VALUE(SUBSTITUTE('Raw Data Copy'!F198,CHAR(202),""))</f>
        <v>30</v>
      </c>
      <c r="O198" t="b">
        <f t="shared" si="71"/>
        <v>1</v>
      </c>
      <c r="P198">
        <f t="shared" si="72"/>
        <v>2</v>
      </c>
      <c r="Q198">
        <f t="shared" si="73"/>
        <v>48</v>
      </c>
      <c r="R198" t="str">
        <f>'Raw Data Copy'!G198</f>
        <v>6.21.2018</v>
      </c>
      <c r="S198">
        <f t="shared" si="74"/>
        <v>2</v>
      </c>
      <c r="T198">
        <f t="shared" si="75"/>
        <v>5</v>
      </c>
      <c r="U198" s="9">
        <f t="shared" si="76"/>
        <v>43272</v>
      </c>
      <c r="V198" s="9" t="str">
        <f t="shared" si="77"/>
        <v>June</v>
      </c>
      <c r="W198" s="9" t="str">
        <f t="shared" si="78"/>
        <v>2018</v>
      </c>
      <c r="X198" t="str">
        <f>DOLLAR('Raw Data Copy'!H198,0)</f>
        <v>$56,154</v>
      </c>
      <c r="Y198" s="6">
        <f>'Raw Data Copy'!I198</f>
        <v>0</v>
      </c>
      <c r="Z198" t="str">
        <f>'Raw Data Copy'!J198</f>
        <v>Sao Paulo, Brazil</v>
      </c>
      <c r="AA198">
        <f t="shared" si="79"/>
        <v>10</v>
      </c>
      <c r="AB198" t="str">
        <f t="shared" si="80"/>
        <v>Sao Paulo</v>
      </c>
      <c r="AC198" t="str">
        <f t="shared" si="81"/>
        <v>Brazil</v>
      </c>
      <c r="AE198">
        <f t="shared" si="82"/>
        <v>796</v>
      </c>
      <c r="AF198">
        <f t="shared" si="83"/>
        <v>499</v>
      </c>
    </row>
    <row r="199" spans="1:32" x14ac:dyDescent="0.2">
      <c r="A199" t="str">
        <f>TRIM(SUBSTITUTE(SUBSTITUTE('Raw Data Copy'!A199,"Ø","0"),"-",""))</f>
        <v>Luna Liu E00752</v>
      </c>
      <c r="B199">
        <f t="shared" si="63"/>
        <v>5</v>
      </c>
      <c r="C199">
        <f t="shared" si="64"/>
        <v>9</v>
      </c>
      <c r="D199" t="str">
        <f t="shared" si="65"/>
        <v>E00752</v>
      </c>
      <c r="E199" t="str">
        <f t="shared" si="66"/>
        <v>Luna</v>
      </c>
      <c r="F199" t="str">
        <f t="shared" si="67"/>
        <v>Liu</v>
      </c>
      <c r="G199" t="str">
        <f>SUBSTITUTE('Raw Data Copy'!B199,"S A", "Sr. A")</f>
        <v>Vice President</v>
      </c>
      <c r="H199" t="str">
        <f>TRIM(SUBSTITUTE('Raw Data Copy'!C199,"/",""))</f>
        <v>Sales Manufacturing</v>
      </c>
      <c r="I199">
        <f t="shared" si="68"/>
        <v>6</v>
      </c>
      <c r="J199" t="str">
        <f t="shared" si="69"/>
        <v>Sales</v>
      </c>
      <c r="K199" t="str">
        <f t="shared" si="70"/>
        <v>Manufacturing</v>
      </c>
      <c r="L199" t="str">
        <f>'Raw Data Copy'!D199</f>
        <v>Female</v>
      </c>
      <c r="M199" t="str">
        <f>'Raw Data Copy'!E199</f>
        <v>Asian</v>
      </c>
      <c r="N199">
        <f>VALUE(SUBSTITUTE('Raw Data Copy'!F199,CHAR(202),""))</f>
        <v>36</v>
      </c>
      <c r="O199" t="b">
        <f t="shared" si="71"/>
        <v>1</v>
      </c>
      <c r="P199">
        <f t="shared" si="72"/>
        <v>2</v>
      </c>
      <c r="Q199">
        <f t="shared" si="73"/>
        <v>54</v>
      </c>
      <c r="R199" t="str">
        <f>'Raw Data Copy'!G199</f>
        <v>2.22.2014</v>
      </c>
      <c r="S199">
        <f t="shared" si="74"/>
        <v>2</v>
      </c>
      <c r="T199">
        <f t="shared" si="75"/>
        <v>5</v>
      </c>
      <c r="U199" s="9">
        <f t="shared" si="76"/>
        <v>41692</v>
      </c>
      <c r="V199" s="9" t="str">
        <f t="shared" si="77"/>
        <v>February</v>
      </c>
      <c r="W199" s="9" t="str">
        <f t="shared" si="78"/>
        <v>2014</v>
      </c>
      <c r="X199" t="str">
        <f>DOLLAR('Raw Data Copy'!H199,0)</f>
        <v>$218,530</v>
      </c>
      <c r="Y199" s="6">
        <f>'Raw Data Copy'!I199</f>
        <v>0.3</v>
      </c>
      <c r="Z199" t="str">
        <f>'Raw Data Copy'!J199</f>
        <v>Shanghai, China</v>
      </c>
      <c r="AA199">
        <f t="shared" si="79"/>
        <v>9</v>
      </c>
      <c r="AB199" t="str">
        <f t="shared" si="80"/>
        <v>Shanghai</v>
      </c>
      <c r="AC199" t="str">
        <f t="shared" si="81"/>
        <v>China</v>
      </c>
      <c r="AE199">
        <f t="shared" si="82"/>
        <v>682</v>
      </c>
      <c r="AF199">
        <f t="shared" si="83"/>
        <v>885</v>
      </c>
    </row>
    <row r="200" spans="1:32" x14ac:dyDescent="0.2">
      <c r="A200" t="str">
        <f>TRIM(SUBSTITUTE(SUBSTITUTE('Raw Data Copy'!A200,"Ø","0"),"-",""))</f>
        <v>Brooklyn Reyes E00233</v>
      </c>
      <c r="B200">
        <f t="shared" si="63"/>
        <v>9</v>
      </c>
      <c r="C200">
        <f t="shared" si="64"/>
        <v>15</v>
      </c>
      <c r="D200" t="str">
        <f t="shared" si="65"/>
        <v>E00233</v>
      </c>
      <c r="E200" t="str">
        <f t="shared" si="66"/>
        <v>Brooklyn</v>
      </c>
      <c r="F200" t="str">
        <f t="shared" si="67"/>
        <v>Reyes</v>
      </c>
      <c r="G200" t="str">
        <f>SUBSTITUTE('Raw Data Copy'!B200,"S A", "Sr. A")</f>
        <v>Service Desk Analyst</v>
      </c>
      <c r="H200" t="str">
        <f>TRIM(SUBSTITUTE('Raw Data Copy'!C200,"/",""))</f>
        <v>IT Manufacturing</v>
      </c>
      <c r="I200">
        <f t="shared" si="68"/>
        <v>3</v>
      </c>
      <c r="J200" t="str">
        <f t="shared" si="69"/>
        <v>IT</v>
      </c>
      <c r="K200" t="str">
        <f t="shared" si="70"/>
        <v>Manufacturing</v>
      </c>
      <c r="L200" t="str">
        <f>'Raw Data Copy'!D200</f>
        <v>Female</v>
      </c>
      <c r="M200" t="str">
        <f>'Raw Data Copy'!E200</f>
        <v>Latino</v>
      </c>
      <c r="N200">
        <f>VALUE(SUBSTITUTE('Raw Data Copy'!F200,CHAR(202),""))</f>
        <v>36</v>
      </c>
      <c r="O200" t="b">
        <f t="shared" si="71"/>
        <v>1</v>
      </c>
      <c r="P200">
        <f t="shared" si="72"/>
        <v>2</v>
      </c>
      <c r="Q200">
        <f t="shared" si="73"/>
        <v>54</v>
      </c>
      <c r="R200" t="str">
        <f>'Raw Data Copy'!G200</f>
        <v>12.19.2019</v>
      </c>
      <c r="S200">
        <f t="shared" si="74"/>
        <v>3</v>
      </c>
      <c r="T200">
        <f t="shared" si="75"/>
        <v>6</v>
      </c>
      <c r="U200" s="9">
        <f t="shared" si="76"/>
        <v>43818</v>
      </c>
      <c r="V200" s="9" t="str">
        <f t="shared" si="77"/>
        <v>December</v>
      </c>
      <c r="W200" s="9" t="str">
        <f t="shared" si="78"/>
        <v>2019</v>
      </c>
      <c r="X200" t="str">
        <f>DOLLAR('Raw Data Copy'!H200,0)</f>
        <v>$91,954</v>
      </c>
      <c r="Y200" s="6">
        <f>'Raw Data Copy'!I200</f>
        <v>0</v>
      </c>
      <c r="Z200" t="str">
        <f>'Raw Data Copy'!J200</f>
        <v>Columbus, U.S.</v>
      </c>
      <c r="AA200">
        <f t="shared" si="79"/>
        <v>9</v>
      </c>
      <c r="AB200" t="str">
        <f t="shared" si="80"/>
        <v>Columbus</v>
      </c>
      <c r="AC200" t="str">
        <f t="shared" si="81"/>
        <v>United States</v>
      </c>
      <c r="AE200">
        <f t="shared" si="82"/>
        <v>137</v>
      </c>
      <c r="AF200">
        <f t="shared" si="83"/>
        <v>429</v>
      </c>
    </row>
    <row r="201" spans="1:32" x14ac:dyDescent="0.2">
      <c r="A201" t="str">
        <f>TRIM(SUBSTITUTE(SUBSTITUTE('Raw Data Copy'!A201,"Ø","0"),"-",""))</f>
        <v>Hadley Parker E02639</v>
      </c>
      <c r="B201">
        <f t="shared" si="63"/>
        <v>7</v>
      </c>
      <c r="C201">
        <f t="shared" si="64"/>
        <v>14</v>
      </c>
      <c r="D201" t="str">
        <f t="shared" si="65"/>
        <v>E02639</v>
      </c>
      <c r="E201" t="str">
        <f t="shared" si="66"/>
        <v>Hadley</v>
      </c>
      <c r="F201" t="str">
        <f t="shared" si="67"/>
        <v>Parker</v>
      </c>
      <c r="G201" t="str">
        <f>SUBSTITUTE('Raw Data Copy'!B201,"S A", "Sr. A")</f>
        <v>Vice President</v>
      </c>
      <c r="H201" t="str">
        <f>TRIM(SUBSTITUTE('Raw Data Copy'!C201,"/",""))</f>
        <v>Marketing Corporate</v>
      </c>
      <c r="I201">
        <f t="shared" si="68"/>
        <v>10</v>
      </c>
      <c r="J201" t="str">
        <f t="shared" si="69"/>
        <v>Marketing</v>
      </c>
      <c r="K201" t="str">
        <f t="shared" si="70"/>
        <v>Corporate</v>
      </c>
      <c r="L201" t="str">
        <f>'Raw Data Copy'!D201</f>
        <v>Female</v>
      </c>
      <c r="M201" t="str">
        <f>'Raw Data Copy'!E201</f>
        <v>Black</v>
      </c>
      <c r="N201">
        <f>VALUE(SUBSTITUTE('Raw Data Copy'!F201,CHAR(202),""))</f>
        <v>30</v>
      </c>
      <c r="O201" t="b">
        <f t="shared" si="71"/>
        <v>1</v>
      </c>
      <c r="P201">
        <f t="shared" si="72"/>
        <v>2</v>
      </c>
      <c r="Q201">
        <f t="shared" si="73"/>
        <v>48</v>
      </c>
      <c r="R201" t="str">
        <f>'Raw Data Copy'!G201</f>
        <v>9.21.2016</v>
      </c>
      <c r="S201">
        <f t="shared" si="74"/>
        <v>2</v>
      </c>
      <c r="T201">
        <f t="shared" si="75"/>
        <v>5</v>
      </c>
      <c r="U201" s="9">
        <f t="shared" si="76"/>
        <v>42634</v>
      </c>
      <c r="V201" s="9" t="str">
        <f t="shared" si="77"/>
        <v>September</v>
      </c>
      <c r="W201" s="9" t="str">
        <f t="shared" si="78"/>
        <v>2016</v>
      </c>
      <c r="X201" t="str">
        <f>DOLLAR('Raw Data Copy'!H201,0)</f>
        <v>$221,217</v>
      </c>
      <c r="Y201" s="6">
        <f>'Raw Data Copy'!I201</f>
        <v>0.32</v>
      </c>
      <c r="Z201" t="str">
        <f>'Raw Data Copy'!J201</f>
        <v>Columbus, U.S.</v>
      </c>
      <c r="AA201">
        <f t="shared" si="79"/>
        <v>9</v>
      </c>
      <c r="AB201" t="str">
        <f t="shared" si="80"/>
        <v>Columbus</v>
      </c>
      <c r="AC201" t="str">
        <f t="shared" si="81"/>
        <v>United States</v>
      </c>
      <c r="AE201">
        <f t="shared" si="82"/>
        <v>411</v>
      </c>
      <c r="AF201">
        <f t="shared" si="83"/>
        <v>267</v>
      </c>
    </row>
    <row r="202" spans="1:32" x14ac:dyDescent="0.2">
      <c r="A202" t="str">
        <f>TRIM(SUBSTITUTE(SUBSTITUTE('Raw Data Copy'!A202,"Ø","0"),"-",""))</f>
        <v>Jonathan Chavez E00697</v>
      </c>
      <c r="B202">
        <f t="shared" si="63"/>
        <v>9</v>
      </c>
      <c r="C202">
        <f t="shared" si="64"/>
        <v>16</v>
      </c>
      <c r="D202" t="str">
        <f t="shared" si="65"/>
        <v>E00697</v>
      </c>
      <c r="E202" t="str">
        <f t="shared" si="66"/>
        <v>Jonathan</v>
      </c>
      <c r="F202" t="str">
        <f t="shared" si="67"/>
        <v>Chavez</v>
      </c>
      <c r="G202" t="str">
        <f>SUBSTITUTE('Raw Data Copy'!B202,"S A", "Sr. A")</f>
        <v>System Administrator </v>
      </c>
      <c r="H202" t="str">
        <f>TRIM(SUBSTITUTE('Raw Data Copy'!C202,"/",""))</f>
        <v>IT Manufacturing</v>
      </c>
      <c r="I202">
        <f t="shared" si="68"/>
        <v>3</v>
      </c>
      <c r="J202" t="str">
        <f t="shared" si="69"/>
        <v>IT</v>
      </c>
      <c r="K202" t="str">
        <f t="shared" si="70"/>
        <v>Manufacturing</v>
      </c>
      <c r="L202" t="str">
        <f>'Raw Data Copy'!D202</f>
        <v>Male</v>
      </c>
      <c r="M202" t="str">
        <f>'Raw Data Copy'!E202</f>
        <v>Latino</v>
      </c>
      <c r="N202">
        <f>VALUE(SUBSTITUTE('Raw Data Copy'!F202,CHAR(202),""))</f>
        <v>29</v>
      </c>
      <c r="O202" t="b">
        <f t="shared" si="71"/>
        <v>1</v>
      </c>
      <c r="P202">
        <f t="shared" si="72"/>
        <v>2</v>
      </c>
      <c r="Q202">
        <f t="shared" si="73"/>
        <v>57</v>
      </c>
      <c r="R202" t="str">
        <f>'Raw Data Copy'!G202</f>
        <v>5.11.2017</v>
      </c>
      <c r="S202">
        <f t="shared" si="74"/>
        <v>2</v>
      </c>
      <c r="T202">
        <f t="shared" si="75"/>
        <v>5</v>
      </c>
      <c r="U202" s="9">
        <f t="shared" si="76"/>
        <v>42866</v>
      </c>
      <c r="V202" s="9" t="str">
        <f t="shared" si="77"/>
        <v>May</v>
      </c>
      <c r="W202" s="9" t="str">
        <f t="shared" si="78"/>
        <v>2017</v>
      </c>
      <c r="X202" t="str">
        <f>DOLLAR('Raw Data Copy'!H202,0)</f>
        <v>$87,536</v>
      </c>
      <c r="Y202" s="6">
        <f>'Raw Data Copy'!I202</f>
        <v>0</v>
      </c>
      <c r="Z202" t="str">
        <f>'Raw Data Copy'!J202</f>
        <v>Seattle, U.S.</v>
      </c>
      <c r="AA202">
        <f t="shared" si="79"/>
        <v>8</v>
      </c>
      <c r="AB202" t="str">
        <f t="shared" si="80"/>
        <v>Seattle</v>
      </c>
      <c r="AC202" t="str">
        <f t="shared" si="81"/>
        <v>United States</v>
      </c>
      <c r="AE202">
        <f t="shared" si="82"/>
        <v>545</v>
      </c>
      <c r="AF202">
        <f t="shared" si="83"/>
        <v>883</v>
      </c>
    </row>
    <row r="203" spans="1:32" x14ac:dyDescent="0.2">
      <c r="A203" t="str">
        <f>TRIM(SUBSTITUTE(SUBSTITUTE('Raw Data Copy'!A203,"Ø","0"),"-",""))</f>
        <v>Sarah Ayala E02183</v>
      </c>
      <c r="B203">
        <f t="shared" si="63"/>
        <v>6</v>
      </c>
      <c r="C203">
        <f t="shared" si="64"/>
        <v>12</v>
      </c>
      <c r="D203" t="str">
        <f t="shared" si="65"/>
        <v>E02183</v>
      </c>
      <c r="E203" t="str">
        <f t="shared" si="66"/>
        <v>Sarah</v>
      </c>
      <c r="F203" t="str">
        <f t="shared" si="67"/>
        <v>Ayala</v>
      </c>
      <c r="G203" t="str">
        <f>SUBSTITUTE('Raw Data Copy'!B203,"S A", "Sr. A")</f>
        <v>Analyst</v>
      </c>
      <c r="H203" t="str">
        <f>TRIM(SUBSTITUTE('Raw Data Copy'!C203,"/",""))</f>
        <v>Sales Corporate</v>
      </c>
      <c r="I203">
        <f t="shared" si="68"/>
        <v>6</v>
      </c>
      <c r="J203" t="str">
        <f t="shared" si="69"/>
        <v>Sales</v>
      </c>
      <c r="K203" t="str">
        <f t="shared" si="70"/>
        <v>Corporate</v>
      </c>
      <c r="L203" t="str">
        <f>'Raw Data Copy'!D203</f>
        <v>Female</v>
      </c>
      <c r="M203" t="str">
        <f>'Raw Data Copy'!E203</f>
        <v>Latino</v>
      </c>
      <c r="N203">
        <f>VALUE(SUBSTITUTE('Raw Data Copy'!F203,CHAR(202),""))</f>
        <v>47</v>
      </c>
      <c r="O203" t="b">
        <f t="shared" si="71"/>
        <v>1</v>
      </c>
      <c r="P203">
        <f t="shared" si="72"/>
        <v>2</v>
      </c>
      <c r="Q203">
        <f t="shared" si="73"/>
        <v>55</v>
      </c>
      <c r="R203" t="str">
        <f>'Raw Data Copy'!G203</f>
        <v>6.9.2015</v>
      </c>
      <c r="S203">
        <f t="shared" si="74"/>
        <v>2</v>
      </c>
      <c r="T203">
        <f t="shared" si="75"/>
        <v>4</v>
      </c>
      <c r="U203" s="9">
        <f t="shared" si="76"/>
        <v>42164</v>
      </c>
      <c r="V203" s="9" t="str">
        <f t="shared" si="77"/>
        <v>June</v>
      </c>
      <c r="W203" s="9" t="str">
        <f t="shared" si="78"/>
        <v>2015</v>
      </c>
      <c r="X203" t="str">
        <f>DOLLAR('Raw Data Copy'!H203,0)</f>
        <v>$41,429</v>
      </c>
      <c r="Y203" s="6">
        <f>'Raw Data Copy'!I203</f>
        <v>0</v>
      </c>
      <c r="Z203" t="str">
        <f>'Raw Data Copy'!J203</f>
        <v>Seattle, U.S.</v>
      </c>
      <c r="AA203">
        <f t="shared" si="79"/>
        <v>8</v>
      </c>
      <c r="AB203" t="str">
        <f t="shared" si="80"/>
        <v>Seattle</v>
      </c>
      <c r="AC203" t="str">
        <f t="shared" si="81"/>
        <v>United States</v>
      </c>
      <c r="AE203">
        <f t="shared" si="82"/>
        <v>903</v>
      </c>
      <c r="AF203">
        <f t="shared" si="83"/>
        <v>959</v>
      </c>
    </row>
    <row r="204" spans="1:32" x14ac:dyDescent="0.2">
      <c r="A204" t="str">
        <f>TRIM(SUBSTITUTE(SUBSTITUTE('Raw Data Copy'!A204,"Ø","0"),"-",""))</f>
        <v>Elijah Kang E00715</v>
      </c>
      <c r="B204">
        <f t="shared" si="63"/>
        <v>7</v>
      </c>
      <c r="C204">
        <f t="shared" si="64"/>
        <v>12</v>
      </c>
      <c r="D204" t="str">
        <f t="shared" si="65"/>
        <v>E00715</v>
      </c>
      <c r="E204" t="str">
        <f t="shared" si="66"/>
        <v>Elijah</v>
      </c>
      <c r="F204" t="str">
        <f t="shared" si="67"/>
        <v>Kang</v>
      </c>
      <c r="G204" t="str">
        <f>SUBSTITUTE('Raw Data Copy'!B204,"S A", "Sr. A")</f>
        <v>Vice President</v>
      </c>
      <c r="H204" t="str">
        <f>TRIM(SUBSTITUTE('Raw Data Copy'!C204,"/",""))</f>
        <v>Engineering Manufacturing</v>
      </c>
      <c r="I204">
        <f t="shared" si="68"/>
        <v>12</v>
      </c>
      <c r="J204" t="str">
        <f t="shared" si="69"/>
        <v>Engineering</v>
      </c>
      <c r="K204" t="str">
        <f t="shared" si="70"/>
        <v>Manufacturing</v>
      </c>
      <c r="L204" t="str">
        <f>'Raw Data Copy'!D204</f>
        <v>Male</v>
      </c>
      <c r="M204" t="str">
        <f>'Raw Data Copy'!E204</f>
        <v>Asian</v>
      </c>
      <c r="N204">
        <f>VALUE(SUBSTITUTE('Raw Data Copy'!F204,CHAR(202),""))</f>
        <v>35</v>
      </c>
      <c r="O204" t="b">
        <f t="shared" si="71"/>
        <v>1</v>
      </c>
      <c r="P204">
        <f t="shared" si="72"/>
        <v>2</v>
      </c>
      <c r="Q204">
        <f t="shared" si="73"/>
        <v>53</v>
      </c>
      <c r="R204" t="str">
        <f>'Raw Data Copy'!G204</f>
        <v>10.10.2011</v>
      </c>
      <c r="S204">
        <f t="shared" si="74"/>
        <v>3</v>
      </c>
      <c r="T204">
        <f t="shared" si="75"/>
        <v>6</v>
      </c>
      <c r="U204" s="9">
        <f t="shared" si="76"/>
        <v>40826</v>
      </c>
      <c r="V204" s="9" t="str">
        <f t="shared" si="77"/>
        <v>October</v>
      </c>
      <c r="W204" s="9" t="str">
        <f t="shared" si="78"/>
        <v>2011</v>
      </c>
      <c r="X204" t="str">
        <f>DOLLAR('Raw Data Copy'!H204,0)</f>
        <v>$245,482</v>
      </c>
      <c r="Y204" s="6">
        <f>'Raw Data Copy'!I204</f>
        <v>0.39</v>
      </c>
      <c r="Z204" t="str">
        <f>'Raw Data Copy'!J204</f>
        <v>Seattle, U.S.</v>
      </c>
      <c r="AA204">
        <f t="shared" si="79"/>
        <v>8</v>
      </c>
      <c r="AB204" t="str">
        <f t="shared" si="80"/>
        <v>Seattle</v>
      </c>
      <c r="AC204" t="str">
        <f t="shared" si="81"/>
        <v>United States</v>
      </c>
      <c r="AE204">
        <f t="shared" si="82"/>
        <v>283</v>
      </c>
      <c r="AF204">
        <f t="shared" si="83"/>
        <v>146</v>
      </c>
    </row>
    <row r="205" spans="1:32" x14ac:dyDescent="0.2">
      <c r="A205" t="str">
        <f>TRIM(SUBSTITUTE(SUBSTITUTE('Raw Data Copy'!A205,"Ø","0"),"-",""))</f>
        <v>Ella White E04288</v>
      </c>
      <c r="B205">
        <f t="shared" si="63"/>
        <v>5</v>
      </c>
      <c r="C205">
        <f t="shared" si="64"/>
        <v>11</v>
      </c>
      <c r="D205" t="str">
        <f t="shared" si="65"/>
        <v>E04288</v>
      </c>
      <c r="E205" t="str">
        <f t="shared" si="66"/>
        <v>Ella</v>
      </c>
      <c r="F205" t="str">
        <f t="shared" si="67"/>
        <v>White</v>
      </c>
      <c r="G205" t="str">
        <f>SUBSTITUTE('Raw Data Copy'!B205,"S A", "Sr. A")</f>
        <v>Development Engineer</v>
      </c>
      <c r="H205" t="str">
        <f>TRIM(SUBSTITUTE('Raw Data Copy'!C205,"/",""))</f>
        <v>Engineering Manufacturing</v>
      </c>
      <c r="I205">
        <f t="shared" si="68"/>
        <v>12</v>
      </c>
      <c r="J205" t="str">
        <f t="shared" si="69"/>
        <v>Engineering</v>
      </c>
      <c r="K205" t="str">
        <f t="shared" si="70"/>
        <v>Manufacturing</v>
      </c>
      <c r="L205" t="str">
        <f>'Raw Data Copy'!D205</f>
        <v>Female</v>
      </c>
      <c r="M205" t="str">
        <f>'Raw Data Copy'!E205</f>
        <v>Caucasian</v>
      </c>
      <c r="N205">
        <f>VALUE(SUBSTITUTE('Raw Data Copy'!F205,CHAR(202),""))</f>
        <v>25</v>
      </c>
      <c r="O205" t="b">
        <f t="shared" si="71"/>
        <v>1</v>
      </c>
      <c r="P205">
        <f t="shared" si="72"/>
        <v>2</v>
      </c>
      <c r="Q205">
        <f t="shared" si="73"/>
        <v>53</v>
      </c>
      <c r="R205" t="str">
        <f>'Raw Data Copy'!G205</f>
        <v>1.20.2020</v>
      </c>
      <c r="S205">
        <f t="shared" si="74"/>
        <v>2</v>
      </c>
      <c r="T205">
        <f t="shared" si="75"/>
        <v>5</v>
      </c>
      <c r="U205" s="9">
        <f t="shared" si="76"/>
        <v>43850</v>
      </c>
      <c r="V205" s="9" t="str">
        <f t="shared" si="77"/>
        <v>January</v>
      </c>
      <c r="W205" s="9" t="str">
        <f t="shared" si="78"/>
        <v>2020</v>
      </c>
      <c r="X205" t="str">
        <f>DOLLAR('Raw Data Copy'!H205,0)</f>
        <v>$71,359</v>
      </c>
      <c r="Y205" s="6">
        <f>'Raw Data Copy'!I205</f>
        <v>0</v>
      </c>
      <c r="Z205" t="str">
        <f>'Raw Data Copy'!J205</f>
        <v>Phoenix, U.S.</v>
      </c>
      <c r="AA205">
        <f t="shared" si="79"/>
        <v>8</v>
      </c>
      <c r="AB205" t="str">
        <f t="shared" si="80"/>
        <v>Phoenix</v>
      </c>
      <c r="AC205" t="str">
        <f t="shared" si="81"/>
        <v>United States</v>
      </c>
      <c r="AE205">
        <f t="shared" si="82"/>
        <v>296</v>
      </c>
      <c r="AF205">
        <f t="shared" si="83"/>
        <v>462</v>
      </c>
    </row>
    <row r="206" spans="1:32" x14ac:dyDescent="0.2">
      <c r="A206" t="str">
        <f>TRIM(SUBSTITUTE(SUBSTITUTE('Raw Data Copy'!A206,"Ø","0"),"-",""))</f>
        <v>Jordan Truong E02421</v>
      </c>
      <c r="B206">
        <f t="shared" si="63"/>
        <v>7</v>
      </c>
      <c r="C206">
        <f t="shared" si="64"/>
        <v>14</v>
      </c>
      <c r="D206" t="str">
        <f t="shared" si="65"/>
        <v>E02421</v>
      </c>
      <c r="E206" t="str">
        <f t="shared" si="66"/>
        <v>Jordan</v>
      </c>
      <c r="F206" t="str">
        <f t="shared" si="67"/>
        <v>Truong</v>
      </c>
      <c r="G206" t="str">
        <f>SUBSTITUTE('Raw Data Copy'!B206,"S A", "Sr. A")</f>
        <v>Director</v>
      </c>
      <c r="H206" t="str">
        <f>TRIM(SUBSTITUTE('Raw Data Copy'!C206,"/",""))</f>
        <v>Engineering Speciality Products</v>
      </c>
      <c r="I206">
        <f t="shared" si="68"/>
        <v>12</v>
      </c>
      <c r="J206" t="str">
        <f t="shared" si="69"/>
        <v>Engineering</v>
      </c>
      <c r="K206" t="str">
        <f t="shared" si="70"/>
        <v>Speciality Products</v>
      </c>
      <c r="L206" t="str">
        <f>'Raw Data Copy'!D206</f>
        <v>Male</v>
      </c>
      <c r="M206" t="str">
        <f>'Raw Data Copy'!E206</f>
        <v>Asian</v>
      </c>
      <c r="N206">
        <f>VALUE(SUBSTITUTE('Raw Data Copy'!F206,CHAR(202),""))</f>
        <v>45</v>
      </c>
      <c r="O206" t="b">
        <f t="shared" si="71"/>
        <v>1</v>
      </c>
      <c r="P206">
        <f t="shared" si="72"/>
        <v>2</v>
      </c>
      <c r="Q206">
        <f t="shared" si="73"/>
        <v>53</v>
      </c>
      <c r="R206" t="str">
        <f>'Raw Data Copy'!G206</f>
        <v>8.28.2014</v>
      </c>
      <c r="S206">
        <f t="shared" si="74"/>
        <v>2</v>
      </c>
      <c r="T206">
        <f t="shared" si="75"/>
        <v>5</v>
      </c>
      <c r="U206" s="9">
        <f t="shared" si="76"/>
        <v>41879</v>
      </c>
      <c r="V206" s="9" t="str">
        <f t="shared" si="77"/>
        <v>August</v>
      </c>
      <c r="W206" s="9" t="str">
        <f t="shared" si="78"/>
        <v>2014</v>
      </c>
      <c r="X206" t="str">
        <f>DOLLAR('Raw Data Copy'!H206,0)</f>
        <v>$183,161</v>
      </c>
      <c r="Y206" s="6">
        <f>'Raw Data Copy'!I206</f>
        <v>0.22</v>
      </c>
      <c r="Z206" t="str">
        <f>'Raw Data Copy'!J206</f>
        <v>Miami, U.S.</v>
      </c>
      <c r="AA206">
        <f t="shared" si="79"/>
        <v>6</v>
      </c>
      <c r="AB206" t="str">
        <f t="shared" si="80"/>
        <v>Miami</v>
      </c>
      <c r="AC206" t="str">
        <f t="shared" si="81"/>
        <v>United States</v>
      </c>
      <c r="AE206">
        <f t="shared" si="82"/>
        <v>552</v>
      </c>
      <c r="AF206">
        <f t="shared" si="83"/>
        <v>317</v>
      </c>
    </row>
    <row r="207" spans="1:32" x14ac:dyDescent="0.2">
      <c r="A207" t="str">
        <f>TRIM(SUBSTITUTE(SUBSTITUTE('Raw Data Copy'!A207,"Ø","0"),"-",""))</f>
        <v>Daniel Jordan E00523</v>
      </c>
      <c r="B207">
        <f t="shared" si="63"/>
        <v>7</v>
      </c>
      <c r="C207">
        <f t="shared" si="64"/>
        <v>14</v>
      </c>
      <c r="D207" t="str">
        <f t="shared" si="65"/>
        <v>E00523</v>
      </c>
      <c r="E207" t="str">
        <f t="shared" si="66"/>
        <v>Daniel</v>
      </c>
      <c r="F207" t="str">
        <f t="shared" si="67"/>
        <v>Jordan</v>
      </c>
      <c r="G207" t="str">
        <f>SUBSTITUTE('Raw Data Copy'!B207,"S A", "Sr. A")</f>
        <v>Network Administrator</v>
      </c>
      <c r="H207" t="str">
        <f>TRIM(SUBSTITUTE('Raw Data Copy'!C207,"/",""))</f>
        <v>IT Corporate</v>
      </c>
      <c r="I207">
        <f t="shared" si="68"/>
        <v>3</v>
      </c>
      <c r="J207" t="str">
        <f t="shared" si="69"/>
        <v>IT</v>
      </c>
      <c r="K207" t="str">
        <f t="shared" si="70"/>
        <v>Corporate</v>
      </c>
      <c r="L207" t="str">
        <f>'Raw Data Copy'!D207</f>
        <v>Male</v>
      </c>
      <c r="M207" t="str">
        <f>'Raw Data Copy'!E207</f>
        <v>Caucasian</v>
      </c>
      <c r="N207">
        <f>VALUE(SUBSTITUTE('Raw Data Copy'!F207,CHAR(202),""))</f>
        <v>58</v>
      </c>
      <c r="O207" t="b">
        <f t="shared" si="71"/>
        <v>1</v>
      </c>
      <c r="P207">
        <f t="shared" si="72"/>
        <v>2</v>
      </c>
      <c r="Q207">
        <f t="shared" si="73"/>
        <v>56</v>
      </c>
      <c r="R207" t="str">
        <f>'Raw Data Copy'!G207</f>
        <v>7.26.1993</v>
      </c>
      <c r="S207">
        <f t="shared" si="74"/>
        <v>2</v>
      </c>
      <c r="T207">
        <f t="shared" si="75"/>
        <v>5</v>
      </c>
      <c r="U207" s="9">
        <f t="shared" si="76"/>
        <v>34176</v>
      </c>
      <c r="V207" s="9" t="str">
        <f t="shared" si="77"/>
        <v>July</v>
      </c>
      <c r="W207" s="9" t="str">
        <f t="shared" si="78"/>
        <v>1993</v>
      </c>
      <c r="X207" t="str">
        <f>DOLLAR('Raw Data Copy'!H207,0)</f>
        <v>$69,260</v>
      </c>
      <c r="Y207" s="6">
        <f>'Raw Data Copy'!I207</f>
        <v>0</v>
      </c>
      <c r="Z207" t="str">
        <f>'Raw Data Copy'!J207</f>
        <v>Phoenix, U.S.</v>
      </c>
      <c r="AA207">
        <f t="shared" si="79"/>
        <v>8</v>
      </c>
      <c r="AB207" t="str">
        <f t="shared" si="80"/>
        <v>Phoenix</v>
      </c>
      <c r="AC207" t="str">
        <f t="shared" si="81"/>
        <v>United States</v>
      </c>
      <c r="AE207">
        <f t="shared" si="82"/>
        <v>223</v>
      </c>
      <c r="AF207">
        <f t="shared" si="83"/>
        <v>297</v>
      </c>
    </row>
    <row r="208" spans="1:32" x14ac:dyDescent="0.2">
      <c r="A208" t="str">
        <f>TRIM(SUBSTITUTE(SUBSTITUTE('Raw Data Copy'!A208,"Ø","0"),"-",""))</f>
        <v>Daniel Dixon E03615</v>
      </c>
      <c r="B208">
        <f t="shared" si="63"/>
        <v>7</v>
      </c>
      <c r="C208">
        <f t="shared" si="64"/>
        <v>13</v>
      </c>
      <c r="D208" t="str">
        <f t="shared" si="65"/>
        <v>E03615</v>
      </c>
      <c r="E208" t="str">
        <f t="shared" si="66"/>
        <v>Daniel</v>
      </c>
      <c r="F208" t="str">
        <f t="shared" si="67"/>
        <v>Dixon</v>
      </c>
      <c r="G208" t="str">
        <f>SUBSTITUTE('Raw Data Copy'!B208,"S A", "Sr. A")</f>
        <v>Operations Engineer</v>
      </c>
      <c r="H208" t="str">
        <f>TRIM(SUBSTITUTE('Raw Data Copy'!C208,"/",""))</f>
        <v>Engineering Speciality Products</v>
      </c>
      <c r="I208">
        <f t="shared" si="68"/>
        <v>12</v>
      </c>
      <c r="J208" t="str">
        <f t="shared" si="69"/>
        <v>Engineering</v>
      </c>
      <c r="K208" t="str">
        <f t="shared" si="70"/>
        <v>Speciality Products</v>
      </c>
      <c r="L208" t="str">
        <f>'Raw Data Copy'!D208</f>
        <v>Male</v>
      </c>
      <c r="M208" t="str">
        <f>'Raw Data Copy'!E208</f>
        <v>Caucasian</v>
      </c>
      <c r="N208">
        <f>VALUE(SUBSTITUTE('Raw Data Copy'!F208,CHAR(202),""))</f>
        <v>51</v>
      </c>
      <c r="O208" t="b">
        <f t="shared" si="71"/>
        <v>1</v>
      </c>
      <c r="P208">
        <f t="shared" si="72"/>
        <v>2</v>
      </c>
      <c r="Q208">
        <f t="shared" si="73"/>
        <v>49</v>
      </c>
      <c r="R208" t="str">
        <f>'Raw Data Copy'!G208</f>
        <v>10.9.1999</v>
      </c>
      <c r="S208">
        <f t="shared" si="74"/>
        <v>3</v>
      </c>
      <c r="T208">
        <f t="shared" si="75"/>
        <v>5</v>
      </c>
      <c r="U208" s="9">
        <f t="shared" si="76"/>
        <v>36442</v>
      </c>
      <c r="V208" s="9" t="str">
        <f t="shared" si="77"/>
        <v>October</v>
      </c>
      <c r="W208" s="9" t="str">
        <f t="shared" si="78"/>
        <v>1999</v>
      </c>
      <c r="X208" t="str">
        <f>DOLLAR('Raw Data Copy'!H208,0)</f>
        <v>$95,639</v>
      </c>
      <c r="Y208" s="6">
        <f>'Raw Data Copy'!I208</f>
        <v>0</v>
      </c>
      <c r="Z208" t="str">
        <f>'Raw Data Copy'!J208</f>
        <v>Austin, U.S.</v>
      </c>
      <c r="AA208">
        <f t="shared" si="79"/>
        <v>7</v>
      </c>
      <c r="AB208" t="str">
        <f t="shared" si="80"/>
        <v>Austin</v>
      </c>
      <c r="AC208" t="str">
        <f t="shared" si="81"/>
        <v>United States</v>
      </c>
      <c r="AE208">
        <f t="shared" si="82"/>
        <v>221</v>
      </c>
      <c r="AF208">
        <f t="shared" si="83"/>
        <v>116</v>
      </c>
    </row>
    <row r="209" spans="1:32" x14ac:dyDescent="0.2">
      <c r="A209" t="str">
        <f>TRIM(SUBSTITUTE(SUBSTITUTE('Raw Data Copy'!A209,"Ø","0"),"-",""))</f>
        <v>Luca Duong E02761</v>
      </c>
      <c r="B209">
        <f t="shared" si="63"/>
        <v>5</v>
      </c>
      <c r="C209">
        <f t="shared" si="64"/>
        <v>11</v>
      </c>
      <c r="D209" t="str">
        <f t="shared" si="65"/>
        <v>E02761</v>
      </c>
      <c r="E209" t="str">
        <f t="shared" si="66"/>
        <v>Luca</v>
      </c>
      <c r="F209" t="str">
        <f t="shared" si="67"/>
        <v>Duong</v>
      </c>
      <c r="G209" t="str">
        <f>SUBSTITUTE('Raw Data Copy'!B209,"S A", "Sr. A")</f>
        <v>Manager</v>
      </c>
      <c r="H209" t="str">
        <f>TRIM(SUBSTITUTE('Raw Data Copy'!C209,"/",""))</f>
        <v>Human Resources Research &amp; Development</v>
      </c>
      <c r="I209">
        <f t="shared" si="68"/>
        <v>6</v>
      </c>
      <c r="J209" t="str">
        <f t="shared" si="69"/>
        <v>Human</v>
      </c>
      <c r="K209" t="str">
        <f t="shared" si="70"/>
        <v>Resources Research &amp; Development</v>
      </c>
      <c r="L209" t="str">
        <f>'Raw Data Copy'!D209</f>
        <v>Male</v>
      </c>
      <c r="M209" t="str">
        <f>'Raw Data Copy'!E209</f>
        <v>Asian</v>
      </c>
      <c r="N209">
        <f>VALUE(SUBSTITUTE('Raw Data Copy'!F209,CHAR(202),""))</f>
        <v>48</v>
      </c>
      <c r="O209" t="b">
        <f t="shared" si="71"/>
        <v>1</v>
      </c>
      <c r="P209">
        <f t="shared" si="72"/>
        <v>2</v>
      </c>
      <c r="Q209">
        <f t="shared" si="73"/>
        <v>56</v>
      </c>
      <c r="R209" t="str">
        <f>'Raw Data Copy'!G209</f>
        <v>6.30.2004</v>
      </c>
      <c r="S209">
        <f t="shared" si="74"/>
        <v>2</v>
      </c>
      <c r="T209">
        <f t="shared" si="75"/>
        <v>5</v>
      </c>
      <c r="U209" s="9">
        <f t="shared" si="76"/>
        <v>38168</v>
      </c>
      <c r="V209" s="9" t="str">
        <f t="shared" si="77"/>
        <v>June</v>
      </c>
      <c r="W209" s="9" t="str">
        <f t="shared" si="78"/>
        <v>2004</v>
      </c>
      <c r="X209" t="str">
        <f>DOLLAR('Raw Data Copy'!H209,0)</f>
        <v>$120,660</v>
      </c>
      <c r="Y209" s="6">
        <f>'Raw Data Copy'!I209</f>
        <v>7.0000000000000007E-2</v>
      </c>
      <c r="Z209" t="str">
        <f>'Raw Data Copy'!J209</f>
        <v>Chengdu, China</v>
      </c>
      <c r="AA209">
        <f t="shared" si="79"/>
        <v>8</v>
      </c>
      <c r="AB209" t="str">
        <f t="shared" si="80"/>
        <v>Chengdu</v>
      </c>
      <c r="AC209" t="str">
        <f t="shared" si="81"/>
        <v>China</v>
      </c>
      <c r="AE209">
        <f t="shared" si="82"/>
        <v>663</v>
      </c>
      <c r="AF209">
        <f t="shared" si="83"/>
        <v>803</v>
      </c>
    </row>
    <row r="210" spans="1:32" x14ac:dyDescent="0.2">
      <c r="A210" t="str">
        <f>TRIM(SUBSTITUTE(SUBSTITUTE('Raw Data Copy'!A210,"Ø","0"),"-",""))</f>
        <v>Levi Brown E02121</v>
      </c>
      <c r="B210">
        <f t="shared" si="63"/>
        <v>5</v>
      </c>
      <c r="C210">
        <f t="shared" si="64"/>
        <v>11</v>
      </c>
      <c r="D210" t="str">
        <f t="shared" si="65"/>
        <v>E02121</v>
      </c>
      <c r="E210" t="str">
        <f t="shared" si="66"/>
        <v>Levi</v>
      </c>
      <c r="F210" t="str">
        <f t="shared" si="67"/>
        <v>Brown</v>
      </c>
      <c r="G210" t="str">
        <f>SUBSTITUTE('Raw Data Copy'!B210,"S A", "Sr. A")</f>
        <v>Sr. Analyst</v>
      </c>
      <c r="H210" t="str">
        <f>TRIM(SUBSTITUTE('Raw Data Copy'!C210,"/",""))</f>
        <v>Sales Corporate</v>
      </c>
      <c r="I210">
        <f t="shared" si="68"/>
        <v>6</v>
      </c>
      <c r="J210" t="str">
        <f t="shared" si="69"/>
        <v>Sales</v>
      </c>
      <c r="K210" t="str">
        <f t="shared" si="70"/>
        <v>Corporate</v>
      </c>
      <c r="L210" t="str">
        <f>'Raw Data Copy'!D210</f>
        <v>Male</v>
      </c>
      <c r="M210" t="str">
        <f>'Raw Data Copy'!E210</f>
        <v>Black</v>
      </c>
      <c r="N210">
        <f>VALUE(SUBSTITUTE('Raw Data Copy'!F210,CHAR(202),""))</f>
        <v>36</v>
      </c>
      <c r="O210" t="b">
        <f t="shared" si="71"/>
        <v>1</v>
      </c>
      <c r="P210">
        <f t="shared" si="72"/>
        <v>2</v>
      </c>
      <c r="Q210">
        <f t="shared" si="73"/>
        <v>54</v>
      </c>
      <c r="R210" t="str">
        <f>'Raw Data Copy'!G210</f>
        <v>12.26.2021</v>
      </c>
      <c r="S210">
        <f t="shared" si="74"/>
        <v>3</v>
      </c>
      <c r="T210">
        <f t="shared" si="75"/>
        <v>6</v>
      </c>
      <c r="U210" s="9">
        <f t="shared" si="76"/>
        <v>44556</v>
      </c>
      <c r="V210" s="9" t="str">
        <f t="shared" si="77"/>
        <v>December</v>
      </c>
      <c r="W210" s="9" t="str">
        <f t="shared" si="78"/>
        <v>2021</v>
      </c>
      <c r="X210" t="str">
        <f>DOLLAR('Raw Data Copy'!H210,0)</f>
        <v>$75,119</v>
      </c>
      <c r="Y210" s="6">
        <f>'Raw Data Copy'!I210</f>
        <v>0</v>
      </c>
      <c r="Z210" t="str">
        <f>'Raw Data Copy'!J210</f>
        <v>Chicago, U.S.</v>
      </c>
      <c r="AA210">
        <f t="shared" si="79"/>
        <v>8</v>
      </c>
      <c r="AB210" t="str">
        <f t="shared" si="80"/>
        <v>Chicago</v>
      </c>
      <c r="AC210" t="str">
        <f t="shared" si="81"/>
        <v>United States</v>
      </c>
      <c r="AE210">
        <f t="shared" si="82"/>
        <v>631</v>
      </c>
      <c r="AF210">
        <f t="shared" si="83"/>
        <v>105</v>
      </c>
    </row>
    <row r="211" spans="1:32" x14ac:dyDescent="0.2">
      <c r="A211" t="str">
        <f>TRIM(SUBSTITUTE(SUBSTITUTE('Raw Data Copy'!A211,"Ø","0"),"-",""))</f>
        <v>Mason Cho E01486</v>
      </c>
      <c r="B211">
        <f t="shared" si="63"/>
        <v>6</v>
      </c>
      <c r="C211">
        <f t="shared" si="64"/>
        <v>10</v>
      </c>
      <c r="D211" t="str">
        <f t="shared" si="65"/>
        <v>E01486</v>
      </c>
      <c r="E211" t="str">
        <f t="shared" si="66"/>
        <v>Mason</v>
      </c>
      <c r="F211" t="str">
        <f t="shared" si="67"/>
        <v>Cho</v>
      </c>
      <c r="G211" t="str">
        <f>SUBSTITUTE('Raw Data Copy'!B211,"S A", "Sr. A")</f>
        <v>Vice President</v>
      </c>
      <c r="H211" t="str">
        <f>TRIM(SUBSTITUTE('Raw Data Copy'!C211,"/",""))</f>
        <v>Accounting Research &amp; Development</v>
      </c>
      <c r="I211">
        <f t="shared" si="68"/>
        <v>11</v>
      </c>
      <c r="J211" t="str">
        <f t="shared" si="69"/>
        <v>Accounting</v>
      </c>
      <c r="K211" t="str">
        <f t="shared" si="70"/>
        <v>Research &amp; Development</v>
      </c>
      <c r="L211" t="str">
        <f>'Raw Data Copy'!D211</f>
        <v>Male</v>
      </c>
      <c r="M211" t="str">
        <f>'Raw Data Copy'!E211</f>
        <v>Asian</v>
      </c>
      <c r="N211">
        <f>VALUE(SUBSTITUTE('Raw Data Copy'!F211,CHAR(202),""))</f>
        <v>59</v>
      </c>
      <c r="O211" t="b">
        <f t="shared" si="71"/>
        <v>1</v>
      </c>
      <c r="P211">
        <f t="shared" si="72"/>
        <v>2</v>
      </c>
      <c r="Q211">
        <f t="shared" si="73"/>
        <v>57</v>
      </c>
      <c r="R211" t="str">
        <f>'Raw Data Copy'!G211</f>
        <v>5.18.2011</v>
      </c>
      <c r="S211">
        <f t="shared" si="74"/>
        <v>2</v>
      </c>
      <c r="T211">
        <f t="shared" si="75"/>
        <v>5</v>
      </c>
      <c r="U211" s="9">
        <f t="shared" si="76"/>
        <v>40681</v>
      </c>
      <c r="V211" s="9" t="str">
        <f t="shared" si="77"/>
        <v>May</v>
      </c>
      <c r="W211" s="9" t="str">
        <f t="shared" si="78"/>
        <v>2011</v>
      </c>
      <c r="X211" t="str">
        <f>DOLLAR('Raw Data Copy'!H211,0)</f>
        <v>$192,213</v>
      </c>
      <c r="Y211" s="6">
        <f>'Raw Data Copy'!I211</f>
        <v>0.4</v>
      </c>
      <c r="Z211" t="str">
        <f>'Raw Data Copy'!J211</f>
        <v>Chicago, U.S.</v>
      </c>
      <c r="AA211">
        <f t="shared" si="79"/>
        <v>8</v>
      </c>
      <c r="AB211" t="str">
        <f t="shared" si="80"/>
        <v>Chicago</v>
      </c>
      <c r="AC211" t="str">
        <f t="shared" si="81"/>
        <v>United States</v>
      </c>
      <c r="AE211">
        <f t="shared" si="82"/>
        <v>717</v>
      </c>
      <c r="AF211">
        <f t="shared" si="83"/>
        <v>308</v>
      </c>
    </row>
    <row r="212" spans="1:32" x14ac:dyDescent="0.2">
      <c r="A212" t="str">
        <f>TRIM(SUBSTITUTE(SUBSTITUTE('Raw Data Copy'!A212,"Ø","0"),"-",""))</f>
        <v>Nova Herrera E00725</v>
      </c>
      <c r="B212">
        <f t="shared" si="63"/>
        <v>5</v>
      </c>
      <c r="C212">
        <f t="shared" si="64"/>
        <v>13</v>
      </c>
      <c r="D212" t="str">
        <f t="shared" si="65"/>
        <v>E00725</v>
      </c>
      <c r="E212" t="str">
        <f t="shared" si="66"/>
        <v>Nova</v>
      </c>
      <c r="F212" t="str">
        <f t="shared" si="67"/>
        <v>Herrera</v>
      </c>
      <c r="G212" t="str">
        <f>SUBSTITUTE('Raw Data Copy'!B212,"S A", "Sr. A")</f>
        <v>Account Representative</v>
      </c>
      <c r="H212" t="str">
        <f>TRIM(SUBSTITUTE('Raw Data Copy'!C212,"/",""))</f>
        <v>Sales Speciality Products</v>
      </c>
      <c r="I212">
        <f t="shared" si="68"/>
        <v>6</v>
      </c>
      <c r="J212" t="str">
        <f t="shared" si="69"/>
        <v>Sales</v>
      </c>
      <c r="K212" t="str">
        <f t="shared" si="70"/>
        <v>Speciality Products</v>
      </c>
      <c r="L212" t="str">
        <f>'Raw Data Copy'!D212</f>
        <v>Female</v>
      </c>
      <c r="M212" t="str">
        <f>'Raw Data Copy'!E212</f>
        <v>Latino</v>
      </c>
      <c r="N212">
        <f>VALUE(SUBSTITUTE('Raw Data Copy'!F212,CHAR(202),""))</f>
        <v>45</v>
      </c>
      <c r="O212" t="b">
        <f t="shared" si="71"/>
        <v>1</v>
      </c>
      <c r="P212">
        <f t="shared" si="72"/>
        <v>2</v>
      </c>
      <c r="Q212">
        <f t="shared" si="73"/>
        <v>53</v>
      </c>
      <c r="R212" t="str">
        <f>'Raw Data Copy'!G212</f>
        <v>5.10.2014</v>
      </c>
      <c r="S212">
        <f t="shared" si="74"/>
        <v>2</v>
      </c>
      <c r="T212">
        <f t="shared" si="75"/>
        <v>5</v>
      </c>
      <c r="U212" s="9">
        <f t="shared" si="76"/>
        <v>41769</v>
      </c>
      <c r="V212" s="9" t="str">
        <f t="shared" si="77"/>
        <v>May</v>
      </c>
      <c r="W212" s="9" t="str">
        <f t="shared" si="78"/>
        <v>2014</v>
      </c>
      <c r="X212" t="str">
        <f>DOLLAR('Raw Data Copy'!H212,0)</f>
        <v>$65,047</v>
      </c>
      <c r="Y212" s="6">
        <f>'Raw Data Copy'!I212</f>
        <v>0</v>
      </c>
      <c r="Z212" t="str">
        <f>'Raw Data Copy'!J212</f>
        <v>Sao Paulo, Brazil</v>
      </c>
      <c r="AA212">
        <f t="shared" si="79"/>
        <v>10</v>
      </c>
      <c r="AB212" t="str">
        <f t="shared" si="80"/>
        <v>Sao Paulo</v>
      </c>
      <c r="AC212" t="str">
        <f t="shared" si="81"/>
        <v>Brazil</v>
      </c>
      <c r="AE212">
        <f t="shared" si="82"/>
        <v>804</v>
      </c>
      <c r="AF212">
        <f t="shared" si="83"/>
        <v>368</v>
      </c>
    </row>
    <row r="213" spans="1:32" x14ac:dyDescent="0.2">
      <c r="A213" t="str">
        <f>TRIM(SUBSTITUTE(SUBSTITUTE('Raw Data Copy'!A213,"Ø","0"),"-",""))</f>
        <v>Elijah Watson E03027</v>
      </c>
      <c r="B213">
        <f t="shared" si="63"/>
        <v>7</v>
      </c>
      <c r="C213">
        <f t="shared" si="64"/>
        <v>14</v>
      </c>
      <c r="D213" t="str">
        <f t="shared" si="65"/>
        <v>E03027</v>
      </c>
      <c r="E213" t="str">
        <f t="shared" si="66"/>
        <v>Elijah</v>
      </c>
      <c r="F213" t="str">
        <f t="shared" si="67"/>
        <v>Watson</v>
      </c>
      <c r="G213" t="str">
        <f>SUBSTITUTE('Raw Data Copy'!B213,"S A", "Sr. A")</f>
        <v>Sr. Manger</v>
      </c>
      <c r="H213" t="str">
        <f>TRIM(SUBSTITUTE('Raw Data Copy'!C213,"/",""))</f>
        <v>Sales Manufacturing</v>
      </c>
      <c r="I213">
        <f t="shared" si="68"/>
        <v>6</v>
      </c>
      <c r="J213" t="str">
        <f t="shared" si="69"/>
        <v>Sales</v>
      </c>
      <c r="K213" t="str">
        <f t="shared" si="70"/>
        <v>Manufacturing</v>
      </c>
      <c r="L213" t="str">
        <f>'Raw Data Copy'!D213</f>
        <v>Male</v>
      </c>
      <c r="M213" t="str">
        <f>'Raw Data Copy'!E213</f>
        <v>Caucasian</v>
      </c>
      <c r="N213">
        <f>VALUE(SUBSTITUTE('Raw Data Copy'!F213,CHAR(202),""))</f>
        <v>29</v>
      </c>
      <c r="O213" t="b">
        <f t="shared" si="71"/>
        <v>1</v>
      </c>
      <c r="P213">
        <f t="shared" si="72"/>
        <v>2</v>
      </c>
      <c r="Q213">
        <f t="shared" si="73"/>
        <v>57</v>
      </c>
      <c r="R213" t="str">
        <f>'Raw Data Copy'!G213</f>
        <v>3.16.2017</v>
      </c>
      <c r="S213">
        <f t="shared" si="74"/>
        <v>2</v>
      </c>
      <c r="T213">
        <f t="shared" si="75"/>
        <v>5</v>
      </c>
      <c r="U213" s="9">
        <f t="shared" si="76"/>
        <v>42810</v>
      </c>
      <c r="V213" s="9" t="str">
        <f t="shared" si="77"/>
        <v>March</v>
      </c>
      <c r="W213" s="9" t="str">
        <f t="shared" si="78"/>
        <v>2017</v>
      </c>
      <c r="X213" t="str">
        <f>DOLLAR('Raw Data Copy'!H213,0)</f>
        <v>$151,413</v>
      </c>
      <c r="Y213" s="6">
        <f>'Raw Data Copy'!I213</f>
        <v>0.15</v>
      </c>
      <c r="Z213" t="str">
        <f>'Raw Data Copy'!J213</f>
        <v>Seattle, U.S.</v>
      </c>
      <c r="AA213">
        <f t="shared" si="79"/>
        <v>8</v>
      </c>
      <c r="AB213" t="str">
        <f t="shared" si="80"/>
        <v>Seattle</v>
      </c>
      <c r="AC213" t="str">
        <f t="shared" si="81"/>
        <v>United States</v>
      </c>
      <c r="AE213">
        <f t="shared" si="82"/>
        <v>285</v>
      </c>
      <c r="AF213">
        <f t="shared" si="83"/>
        <v>848</v>
      </c>
    </row>
    <row r="214" spans="1:32" x14ac:dyDescent="0.2">
      <c r="A214" t="str">
        <f>TRIM(SUBSTITUTE(SUBSTITUTE('Raw Data Copy'!A214,"Ø","0"),"-",""))</f>
        <v>Wesley Gray E03689</v>
      </c>
      <c r="B214">
        <f t="shared" si="63"/>
        <v>7</v>
      </c>
      <c r="C214">
        <f t="shared" si="64"/>
        <v>12</v>
      </c>
      <c r="D214" t="str">
        <f t="shared" si="65"/>
        <v>E03689</v>
      </c>
      <c r="E214" t="str">
        <f t="shared" si="66"/>
        <v>Wesley</v>
      </c>
      <c r="F214" t="str">
        <f t="shared" si="67"/>
        <v>Gray</v>
      </c>
      <c r="G214" t="str">
        <f>SUBSTITUTE('Raw Data Copy'!B214,"S A", "Sr. A")</f>
        <v>Sr. Analyst</v>
      </c>
      <c r="H214" t="str">
        <f>TRIM(SUBSTITUTE('Raw Data Copy'!C214,"/",""))</f>
        <v>Accounting Speciality Products</v>
      </c>
      <c r="I214">
        <f t="shared" si="68"/>
        <v>11</v>
      </c>
      <c r="J214" t="str">
        <f t="shared" si="69"/>
        <v>Accounting</v>
      </c>
      <c r="K214" t="str">
        <f t="shared" si="70"/>
        <v>Speciality Products</v>
      </c>
      <c r="L214" t="str">
        <f>'Raw Data Copy'!D214</f>
        <v>Male</v>
      </c>
      <c r="M214" t="str">
        <f>'Raw Data Copy'!E214</f>
        <v>Caucasian</v>
      </c>
      <c r="N214">
        <f>VALUE(SUBSTITUTE('Raw Data Copy'!F214,CHAR(202),""))</f>
        <v>62</v>
      </c>
      <c r="O214" t="b">
        <f t="shared" si="71"/>
        <v>1</v>
      </c>
      <c r="P214">
        <f t="shared" si="72"/>
        <v>2</v>
      </c>
      <c r="Q214">
        <f t="shared" si="73"/>
        <v>50</v>
      </c>
      <c r="R214" t="str">
        <f>'Raw Data Copy'!G214</f>
        <v>4.22.2003</v>
      </c>
      <c r="S214">
        <f t="shared" si="74"/>
        <v>2</v>
      </c>
      <c r="T214">
        <f t="shared" si="75"/>
        <v>5</v>
      </c>
      <c r="U214" s="9">
        <f t="shared" si="76"/>
        <v>37733</v>
      </c>
      <c r="V214" s="9" t="str">
        <f t="shared" si="77"/>
        <v>April</v>
      </c>
      <c r="W214" s="9" t="str">
        <f t="shared" si="78"/>
        <v>2003</v>
      </c>
      <c r="X214" t="str">
        <f>DOLLAR('Raw Data Copy'!H214,0)</f>
        <v>$76,906</v>
      </c>
      <c r="Y214" s="6">
        <f>'Raw Data Copy'!I214</f>
        <v>0</v>
      </c>
      <c r="Z214" t="str">
        <f>'Raw Data Copy'!J214</f>
        <v>Seattle, U.S.</v>
      </c>
      <c r="AA214">
        <f t="shared" si="79"/>
        <v>8</v>
      </c>
      <c r="AB214" t="str">
        <f t="shared" si="80"/>
        <v>Seattle</v>
      </c>
      <c r="AC214" t="str">
        <f t="shared" si="81"/>
        <v>United States</v>
      </c>
      <c r="AE214">
        <f t="shared" si="82"/>
        <v>974</v>
      </c>
      <c r="AF214">
        <f t="shared" si="83"/>
        <v>964</v>
      </c>
    </row>
    <row r="215" spans="1:32" x14ac:dyDescent="0.2">
      <c r="A215" t="str">
        <f>TRIM(SUBSTITUTE(SUBSTITUTE('Raw Data Copy'!A215,"Ø","0"),"-",""))</f>
        <v>Wesley Sharma E01986</v>
      </c>
      <c r="B215">
        <f t="shared" si="63"/>
        <v>7</v>
      </c>
      <c r="C215">
        <f t="shared" si="64"/>
        <v>14</v>
      </c>
      <c r="D215" t="str">
        <f t="shared" si="65"/>
        <v>E01986</v>
      </c>
      <c r="E215" t="str">
        <f t="shared" si="66"/>
        <v>Wesley</v>
      </c>
      <c r="F215" t="str">
        <f t="shared" si="67"/>
        <v>Sharma</v>
      </c>
      <c r="G215" t="str">
        <f>SUBSTITUTE('Raw Data Copy'!B215,"S A", "Sr. A")</f>
        <v>Manager</v>
      </c>
      <c r="H215" t="str">
        <f>TRIM(SUBSTITUTE('Raw Data Copy'!C215,"/",""))</f>
        <v>IT Corporate</v>
      </c>
      <c r="I215">
        <f t="shared" si="68"/>
        <v>3</v>
      </c>
      <c r="J215" t="str">
        <f t="shared" si="69"/>
        <v>IT</v>
      </c>
      <c r="K215" t="str">
        <f t="shared" si="70"/>
        <v>Corporate</v>
      </c>
      <c r="L215" t="str">
        <f>'Raw Data Copy'!D215</f>
        <v>Male</v>
      </c>
      <c r="M215" t="str">
        <f>'Raw Data Copy'!E215</f>
        <v>Asian</v>
      </c>
      <c r="N215">
        <f>VALUE(SUBSTITUTE('Raw Data Copy'!F215,CHAR(202),""))</f>
        <v>51</v>
      </c>
      <c r="O215" t="b">
        <f t="shared" si="71"/>
        <v>1</v>
      </c>
      <c r="P215">
        <f t="shared" si="72"/>
        <v>2</v>
      </c>
      <c r="Q215">
        <f t="shared" si="73"/>
        <v>49</v>
      </c>
      <c r="R215" t="str">
        <f>'Raw Data Copy'!G215</f>
        <v>2.23.1994</v>
      </c>
      <c r="S215">
        <f t="shared" si="74"/>
        <v>2</v>
      </c>
      <c r="T215">
        <f t="shared" si="75"/>
        <v>5</v>
      </c>
      <c r="U215" s="9">
        <f t="shared" si="76"/>
        <v>34388</v>
      </c>
      <c r="V215" s="9" t="str">
        <f t="shared" si="77"/>
        <v>February</v>
      </c>
      <c r="W215" s="9" t="str">
        <f t="shared" si="78"/>
        <v>1994</v>
      </c>
      <c r="X215" t="str">
        <f>DOLLAR('Raw Data Copy'!H215,0)</f>
        <v>$122,802</v>
      </c>
      <c r="Y215" s="6">
        <f>'Raw Data Copy'!I215</f>
        <v>0.05</v>
      </c>
      <c r="Z215" t="str">
        <f>'Raw Data Copy'!J215</f>
        <v>Shanghai, China</v>
      </c>
      <c r="AA215">
        <f t="shared" si="79"/>
        <v>9</v>
      </c>
      <c r="AB215" t="str">
        <f t="shared" si="80"/>
        <v>Shanghai</v>
      </c>
      <c r="AC215" t="str">
        <f t="shared" si="81"/>
        <v>China</v>
      </c>
      <c r="AE215">
        <f t="shared" si="82"/>
        <v>976</v>
      </c>
      <c r="AF215">
        <f t="shared" si="83"/>
        <v>245</v>
      </c>
    </row>
    <row r="216" spans="1:32" x14ac:dyDescent="0.2">
      <c r="A216" t="str">
        <f>TRIM(SUBSTITUTE(SUBSTITUTE('Raw Data Copy'!A216,"Ø","0"),"-",""))</f>
        <v>Mateo Mendez E01286</v>
      </c>
      <c r="B216">
        <f t="shared" si="63"/>
        <v>6</v>
      </c>
      <c r="C216">
        <f t="shared" si="64"/>
        <v>13</v>
      </c>
      <c r="D216" t="str">
        <f t="shared" si="65"/>
        <v>E01286</v>
      </c>
      <c r="E216" t="str">
        <f t="shared" si="66"/>
        <v>Mateo</v>
      </c>
      <c r="F216" t="str">
        <f t="shared" si="67"/>
        <v>Mendez</v>
      </c>
      <c r="G216" t="str">
        <f>SUBSTITUTE('Raw Data Copy'!B216,"S A", "Sr. A")</f>
        <v>Development Engineer</v>
      </c>
      <c r="H216" t="str">
        <f>TRIM(SUBSTITUTE('Raw Data Copy'!C216,"/",""))</f>
        <v>Engineering Research &amp; Development</v>
      </c>
      <c r="I216">
        <f t="shared" si="68"/>
        <v>12</v>
      </c>
      <c r="J216" t="str">
        <f t="shared" si="69"/>
        <v>Engineering</v>
      </c>
      <c r="K216" t="str">
        <f t="shared" si="70"/>
        <v>Research &amp; Development</v>
      </c>
      <c r="L216" t="str">
        <f>'Raw Data Copy'!D216</f>
        <v>Male</v>
      </c>
      <c r="M216" t="str">
        <f>'Raw Data Copy'!E216</f>
        <v>Latino</v>
      </c>
      <c r="N216">
        <f>VALUE(SUBSTITUTE('Raw Data Copy'!F216,CHAR(202),""))</f>
        <v>47</v>
      </c>
      <c r="O216" t="b">
        <f t="shared" si="71"/>
        <v>1</v>
      </c>
      <c r="P216">
        <f t="shared" si="72"/>
        <v>2</v>
      </c>
      <c r="Q216">
        <f t="shared" si="73"/>
        <v>55</v>
      </c>
      <c r="R216" t="str">
        <f>'Raw Data Copy'!G216</f>
        <v>7.14.1998</v>
      </c>
      <c r="S216">
        <f t="shared" si="74"/>
        <v>2</v>
      </c>
      <c r="T216">
        <f t="shared" si="75"/>
        <v>5</v>
      </c>
      <c r="U216" s="9">
        <f t="shared" si="76"/>
        <v>35990</v>
      </c>
      <c r="V216" s="9" t="str">
        <f t="shared" si="77"/>
        <v>July</v>
      </c>
      <c r="W216" s="9" t="str">
        <f t="shared" si="78"/>
        <v>1998</v>
      </c>
      <c r="X216" t="str">
        <f>DOLLAR('Raw Data Copy'!H216,0)</f>
        <v>$99,091</v>
      </c>
      <c r="Y216" s="6">
        <f>'Raw Data Copy'!I216</f>
        <v>0</v>
      </c>
      <c r="Z216" t="str">
        <f>'Raw Data Copy'!J216</f>
        <v>Austin, U.S.</v>
      </c>
      <c r="AA216">
        <f t="shared" si="79"/>
        <v>7</v>
      </c>
      <c r="AB216" t="str">
        <f t="shared" si="80"/>
        <v>Austin</v>
      </c>
      <c r="AC216" t="str">
        <f t="shared" si="81"/>
        <v>United States</v>
      </c>
      <c r="AE216">
        <f t="shared" si="82"/>
        <v>724</v>
      </c>
      <c r="AF216">
        <f t="shared" si="83"/>
        <v>930</v>
      </c>
    </row>
    <row r="217" spans="1:32" x14ac:dyDescent="0.2">
      <c r="A217" t="str">
        <f>TRIM(SUBSTITUTE(SUBSTITUTE('Raw Data Copy'!A217,"Ø","0"),"-",""))</f>
        <v>Jose Molina E01409</v>
      </c>
      <c r="B217">
        <f t="shared" si="63"/>
        <v>5</v>
      </c>
      <c r="C217">
        <f t="shared" si="64"/>
        <v>12</v>
      </c>
      <c r="D217" t="str">
        <f t="shared" si="65"/>
        <v>E01409</v>
      </c>
      <c r="E217" t="str">
        <f t="shared" si="66"/>
        <v>Jose</v>
      </c>
      <c r="F217" t="str">
        <f t="shared" si="67"/>
        <v>Molina</v>
      </c>
      <c r="G217" t="str">
        <f>SUBSTITUTE('Raw Data Copy'!B217,"S A", "Sr. A")</f>
        <v>Controls Engineer</v>
      </c>
      <c r="H217" t="str">
        <f>TRIM(SUBSTITUTE('Raw Data Copy'!C217,"/",""))</f>
        <v>Engineering Manufacturing</v>
      </c>
      <c r="I217">
        <f t="shared" si="68"/>
        <v>12</v>
      </c>
      <c r="J217" t="str">
        <f t="shared" si="69"/>
        <v>Engineering</v>
      </c>
      <c r="K217" t="str">
        <f t="shared" si="70"/>
        <v>Manufacturing</v>
      </c>
      <c r="L217" t="str">
        <f>'Raw Data Copy'!D217</f>
        <v>Male</v>
      </c>
      <c r="M217" t="str">
        <f>'Raw Data Copy'!E217</f>
        <v>Latino</v>
      </c>
      <c r="N217">
        <f>VALUE(SUBSTITUTE('Raw Data Copy'!F217,CHAR(202),""))</f>
        <v>40</v>
      </c>
      <c r="O217" t="b">
        <f t="shared" si="71"/>
        <v>1</v>
      </c>
      <c r="P217">
        <f t="shared" si="72"/>
        <v>2</v>
      </c>
      <c r="Q217">
        <f t="shared" si="73"/>
        <v>48</v>
      </c>
      <c r="R217" t="str">
        <f>'Raw Data Copy'!G217</f>
        <v>2.28.2008</v>
      </c>
      <c r="S217">
        <f t="shared" si="74"/>
        <v>2</v>
      </c>
      <c r="T217">
        <f t="shared" si="75"/>
        <v>5</v>
      </c>
      <c r="U217" s="9">
        <f t="shared" si="76"/>
        <v>39506</v>
      </c>
      <c r="V217" s="9" t="str">
        <f t="shared" si="77"/>
        <v>February</v>
      </c>
      <c r="W217" s="9" t="str">
        <f t="shared" si="78"/>
        <v>2008</v>
      </c>
      <c r="X217" t="str">
        <f>DOLLAR('Raw Data Copy'!H217,0)</f>
        <v>$113,987</v>
      </c>
      <c r="Y217" s="6">
        <f>'Raw Data Copy'!I217</f>
        <v>0</v>
      </c>
      <c r="Z217" t="str">
        <f>'Raw Data Copy'!J217</f>
        <v>Manaus, Brazil</v>
      </c>
      <c r="AA217">
        <f t="shared" si="79"/>
        <v>7</v>
      </c>
      <c r="AB217" t="str">
        <f t="shared" si="80"/>
        <v>Manaus</v>
      </c>
      <c r="AC217" t="str">
        <f t="shared" si="81"/>
        <v>Brazil</v>
      </c>
      <c r="AE217">
        <f t="shared" si="82"/>
        <v>557</v>
      </c>
      <c r="AF217">
        <f t="shared" si="83"/>
        <v>869</v>
      </c>
    </row>
    <row r="218" spans="1:32" x14ac:dyDescent="0.2">
      <c r="A218" t="str">
        <f>TRIM(SUBSTITUTE(SUBSTITUTE('Raw Data Copy'!A218,"Ø","0"),"-",""))</f>
        <v>Luna Simmons E00626</v>
      </c>
      <c r="B218">
        <f t="shared" si="63"/>
        <v>5</v>
      </c>
      <c r="C218">
        <f t="shared" si="64"/>
        <v>13</v>
      </c>
      <c r="D218" t="str">
        <f t="shared" si="65"/>
        <v>E00626</v>
      </c>
      <c r="E218" t="str">
        <f t="shared" si="66"/>
        <v>Luna</v>
      </c>
      <c r="F218" t="str">
        <f t="shared" si="67"/>
        <v>Simmons</v>
      </c>
      <c r="G218" t="str">
        <f>SUBSTITUTE('Raw Data Copy'!B218,"S A", "Sr. A")</f>
        <v>Sr. Analyst</v>
      </c>
      <c r="H218" t="str">
        <f>TRIM(SUBSTITUTE('Raw Data Copy'!C218,"/",""))</f>
        <v>Finance Corporate</v>
      </c>
      <c r="I218">
        <f t="shared" si="68"/>
        <v>8</v>
      </c>
      <c r="J218" t="str">
        <f t="shared" si="69"/>
        <v>Finance</v>
      </c>
      <c r="K218" t="str">
        <f t="shared" si="70"/>
        <v>Corporate</v>
      </c>
      <c r="L218" t="str">
        <f>'Raw Data Copy'!D218</f>
        <v>Female</v>
      </c>
      <c r="M218" t="str">
        <f>'Raw Data Copy'!E218</f>
        <v>Caucasian</v>
      </c>
      <c r="N218">
        <f>VALUE(SUBSTITUTE('Raw Data Copy'!F218,CHAR(202),""))</f>
        <v>28</v>
      </c>
      <c r="O218" t="b">
        <f t="shared" si="71"/>
        <v>1</v>
      </c>
      <c r="P218">
        <f t="shared" si="72"/>
        <v>2</v>
      </c>
      <c r="Q218">
        <f t="shared" si="73"/>
        <v>56</v>
      </c>
      <c r="R218" t="str">
        <f>'Raw Data Copy'!G218</f>
        <v>9.4.2020</v>
      </c>
      <c r="S218">
        <f t="shared" si="74"/>
        <v>2</v>
      </c>
      <c r="T218">
        <f t="shared" si="75"/>
        <v>4</v>
      </c>
      <c r="U218" s="9">
        <f t="shared" si="76"/>
        <v>44078</v>
      </c>
      <c r="V218" s="9" t="str">
        <f t="shared" si="77"/>
        <v>September</v>
      </c>
      <c r="W218" s="9" t="str">
        <f t="shared" si="78"/>
        <v>2020</v>
      </c>
      <c r="X218" t="str">
        <f>DOLLAR('Raw Data Copy'!H218,0)</f>
        <v>$95,045</v>
      </c>
      <c r="Y218" s="6">
        <f>'Raw Data Copy'!I218</f>
        <v>0</v>
      </c>
      <c r="Z218" t="str">
        <f>'Raw Data Copy'!J218</f>
        <v>Chicago, U.S.</v>
      </c>
      <c r="AA218">
        <f t="shared" si="79"/>
        <v>8</v>
      </c>
      <c r="AB218" t="str">
        <f t="shared" si="80"/>
        <v>Chicago</v>
      </c>
      <c r="AC218" t="str">
        <f t="shared" si="81"/>
        <v>United States</v>
      </c>
      <c r="AE218">
        <f t="shared" si="82"/>
        <v>684</v>
      </c>
      <c r="AF218">
        <f t="shared" si="83"/>
        <v>324</v>
      </c>
    </row>
    <row r="219" spans="1:32" x14ac:dyDescent="0.2">
      <c r="A219" t="str">
        <f>TRIM(SUBSTITUTE(SUBSTITUTE('Raw Data Copy'!A219,"Ø","0"),"-",""))</f>
        <v>Samantha Barnes E04342</v>
      </c>
      <c r="B219">
        <f t="shared" si="63"/>
        <v>9</v>
      </c>
      <c r="C219">
        <f t="shared" si="64"/>
        <v>16</v>
      </c>
      <c r="D219" t="str">
        <f t="shared" si="65"/>
        <v>E04342</v>
      </c>
      <c r="E219" t="str">
        <f t="shared" si="66"/>
        <v>Samantha</v>
      </c>
      <c r="F219" t="str">
        <f t="shared" si="67"/>
        <v>Barnes</v>
      </c>
      <c r="G219" t="str">
        <f>SUBSTITUTE('Raw Data Copy'!B219,"S A", "Sr. A")</f>
        <v>Vice President</v>
      </c>
      <c r="H219" t="str">
        <f>TRIM(SUBSTITUTE('Raw Data Copy'!C219,"/",""))</f>
        <v>Marketing Speciality Products</v>
      </c>
      <c r="I219">
        <f t="shared" si="68"/>
        <v>10</v>
      </c>
      <c r="J219" t="str">
        <f t="shared" si="69"/>
        <v>Marketing</v>
      </c>
      <c r="K219" t="str">
        <f t="shared" si="70"/>
        <v>Speciality Products</v>
      </c>
      <c r="L219" t="str">
        <f>'Raw Data Copy'!D219</f>
        <v>Female</v>
      </c>
      <c r="M219" t="str">
        <f>'Raw Data Copy'!E219</f>
        <v>Caucasian</v>
      </c>
      <c r="N219">
        <f>VALUE(SUBSTITUTE('Raw Data Copy'!F219,CHAR(202),""))</f>
        <v>29</v>
      </c>
      <c r="O219" t="b">
        <f t="shared" si="71"/>
        <v>1</v>
      </c>
      <c r="P219">
        <f t="shared" si="72"/>
        <v>2</v>
      </c>
      <c r="Q219">
        <f t="shared" si="73"/>
        <v>57</v>
      </c>
      <c r="R219" t="str">
        <f>'Raw Data Copy'!G219</f>
        <v>1.5.2017</v>
      </c>
      <c r="S219">
        <f t="shared" si="74"/>
        <v>2</v>
      </c>
      <c r="T219">
        <f t="shared" si="75"/>
        <v>4</v>
      </c>
      <c r="U219" s="9">
        <f t="shared" si="76"/>
        <v>42740</v>
      </c>
      <c r="V219" s="9" t="str">
        <f t="shared" si="77"/>
        <v>January</v>
      </c>
      <c r="W219" s="9" t="str">
        <f t="shared" si="78"/>
        <v>2017</v>
      </c>
      <c r="X219" t="str">
        <f>DOLLAR('Raw Data Copy'!H219,0)</f>
        <v>$190,401</v>
      </c>
      <c r="Y219" s="6">
        <f>'Raw Data Copy'!I219</f>
        <v>0.37</v>
      </c>
      <c r="Z219" t="str">
        <f>'Raw Data Copy'!J219</f>
        <v>Columbus, U.S.</v>
      </c>
      <c r="AA219">
        <f t="shared" si="79"/>
        <v>9</v>
      </c>
      <c r="AB219" t="str">
        <f t="shared" si="80"/>
        <v>Columbus</v>
      </c>
      <c r="AC219" t="str">
        <f t="shared" si="81"/>
        <v>United States</v>
      </c>
      <c r="AE219">
        <f t="shared" si="82"/>
        <v>889</v>
      </c>
      <c r="AF219">
        <f t="shared" si="83"/>
        <v>244</v>
      </c>
    </row>
    <row r="220" spans="1:32" x14ac:dyDescent="0.2">
      <c r="A220" t="str">
        <f>TRIM(SUBSTITUTE(SUBSTITUTE('Raw Data Copy'!A220,"Ø","0"),"-",""))</f>
        <v>Hunter Ortiz E03904</v>
      </c>
      <c r="B220">
        <f t="shared" si="63"/>
        <v>7</v>
      </c>
      <c r="C220">
        <f t="shared" si="64"/>
        <v>13</v>
      </c>
      <c r="D220" t="str">
        <f t="shared" si="65"/>
        <v>E03904</v>
      </c>
      <c r="E220" t="str">
        <f t="shared" si="66"/>
        <v>Hunter</v>
      </c>
      <c r="F220" t="str">
        <f t="shared" si="67"/>
        <v>Ortiz</v>
      </c>
      <c r="G220" t="str">
        <f>SUBSTITUTE('Raw Data Copy'!B220,"S A", "Sr. A")</f>
        <v>Sr. Analyst</v>
      </c>
      <c r="H220" t="str">
        <f>TRIM(SUBSTITUTE('Raw Data Copy'!C220,"/",""))</f>
        <v>Finance Corporate</v>
      </c>
      <c r="I220">
        <f t="shared" si="68"/>
        <v>8</v>
      </c>
      <c r="J220" t="str">
        <f t="shared" si="69"/>
        <v>Finance</v>
      </c>
      <c r="K220" t="str">
        <f t="shared" si="70"/>
        <v>Corporate</v>
      </c>
      <c r="L220" t="str">
        <f>'Raw Data Copy'!D220</f>
        <v>Male</v>
      </c>
      <c r="M220" t="str">
        <f>'Raw Data Copy'!E220</f>
        <v>Latino</v>
      </c>
      <c r="N220">
        <f>VALUE(SUBSTITUTE('Raw Data Copy'!F220,CHAR(202),""))</f>
        <v>46</v>
      </c>
      <c r="O220" t="b">
        <f t="shared" si="71"/>
        <v>1</v>
      </c>
      <c r="P220">
        <f t="shared" si="72"/>
        <v>2</v>
      </c>
      <c r="Q220">
        <f t="shared" si="73"/>
        <v>54</v>
      </c>
      <c r="R220" t="str">
        <f>'Raw Data Copy'!G220</f>
        <v>1.20.2013</v>
      </c>
      <c r="S220">
        <f t="shared" si="74"/>
        <v>2</v>
      </c>
      <c r="T220">
        <f t="shared" si="75"/>
        <v>5</v>
      </c>
      <c r="U220" s="9">
        <f t="shared" si="76"/>
        <v>41294</v>
      </c>
      <c r="V220" s="9" t="str">
        <f t="shared" si="77"/>
        <v>January</v>
      </c>
      <c r="W220" s="9" t="str">
        <f t="shared" si="78"/>
        <v>2013</v>
      </c>
      <c r="X220" t="str">
        <f>DOLLAR('Raw Data Copy'!H220,0)</f>
        <v>$86,061</v>
      </c>
      <c r="Y220" s="6">
        <f>'Raw Data Copy'!I220</f>
        <v>0</v>
      </c>
      <c r="Z220" t="str">
        <f>'Raw Data Copy'!J220</f>
        <v>Rio de Janerio, Brazil</v>
      </c>
      <c r="AA220">
        <f t="shared" si="79"/>
        <v>15</v>
      </c>
      <c r="AB220" t="str">
        <f t="shared" si="80"/>
        <v>Rio de Janerio</v>
      </c>
      <c r="AC220" t="str">
        <f t="shared" si="81"/>
        <v>Brazil</v>
      </c>
      <c r="AE220">
        <f t="shared" si="82"/>
        <v>450</v>
      </c>
      <c r="AF220">
        <f t="shared" si="83"/>
        <v>119</v>
      </c>
    </row>
    <row r="221" spans="1:32" x14ac:dyDescent="0.2">
      <c r="A221" t="str">
        <f>TRIM(SUBSTITUTE(SUBSTITUTE('Raw Data Copy'!A221,"Ø","0"),"-",""))</f>
        <v>Thomas Aguilar E01291</v>
      </c>
      <c r="B221">
        <f t="shared" si="63"/>
        <v>7</v>
      </c>
      <c r="C221">
        <f t="shared" si="64"/>
        <v>15</v>
      </c>
      <c r="D221" t="str">
        <f t="shared" si="65"/>
        <v>E01291</v>
      </c>
      <c r="E221" t="str">
        <f t="shared" si="66"/>
        <v>Thomas</v>
      </c>
      <c r="F221" t="str">
        <f t="shared" si="67"/>
        <v>Aguilar</v>
      </c>
      <c r="G221" t="str">
        <f>SUBSTITUTE('Raw Data Copy'!B221,"S A", "Sr. A")</f>
        <v>Sr. Account Representative</v>
      </c>
      <c r="H221" t="str">
        <f>TRIM(SUBSTITUTE('Raw Data Copy'!C221,"/",""))</f>
        <v>Sales Speciality Products</v>
      </c>
      <c r="I221">
        <f t="shared" si="68"/>
        <v>6</v>
      </c>
      <c r="J221" t="str">
        <f t="shared" si="69"/>
        <v>Sales</v>
      </c>
      <c r="K221" t="str">
        <f t="shared" si="70"/>
        <v>Speciality Products</v>
      </c>
      <c r="L221" t="str">
        <f>'Raw Data Copy'!D221</f>
        <v>Male</v>
      </c>
      <c r="M221" t="str">
        <f>'Raw Data Copy'!E221</f>
        <v>Latino</v>
      </c>
      <c r="N221">
        <f>VALUE(SUBSTITUTE('Raw Data Copy'!F221,CHAR(202),""))</f>
        <v>45</v>
      </c>
      <c r="O221" t="b">
        <f t="shared" si="71"/>
        <v>1</v>
      </c>
      <c r="P221">
        <f t="shared" si="72"/>
        <v>2</v>
      </c>
      <c r="Q221">
        <f t="shared" si="73"/>
        <v>53</v>
      </c>
      <c r="R221" t="str">
        <f>'Raw Data Copy'!G221</f>
        <v>2.10.2021</v>
      </c>
      <c r="S221">
        <f t="shared" si="74"/>
        <v>2</v>
      </c>
      <c r="T221">
        <f t="shared" si="75"/>
        <v>5</v>
      </c>
      <c r="U221" s="9">
        <f t="shared" si="76"/>
        <v>44237</v>
      </c>
      <c r="V221" s="9" t="str">
        <f t="shared" si="77"/>
        <v>February</v>
      </c>
      <c r="W221" s="9" t="str">
        <f t="shared" si="78"/>
        <v>2021</v>
      </c>
      <c r="X221" t="str">
        <f>DOLLAR('Raw Data Copy'!H221,0)</f>
        <v>$79,882</v>
      </c>
      <c r="Y221" s="6">
        <f>'Raw Data Copy'!I221</f>
        <v>0</v>
      </c>
      <c r="Z221" t="str">
        <f>'Raw Data Copy'!J221</f>
        <v>Phoenix, U.S.</v>
      </c>
      <c r="AA221">
        <f t="shared" si="79"/>
        <v>8</v>
      </c>
      <c r="AB221" t="str">
        <f t="shared" si="80"/>
        <v>Phoenix</v>
      </c>
      <c r="AC221" t="str">
        <f t="shared" si="81"/>
        <v>United States</v>
      </c>
      <c r="AE221">
        <f t="shared" si="82"/>
        <v>953</v>
      </c>
      <c r="AF221">
        <f t="shared" si="83"/>
        <v>678</v>
      </c>
    </row>
    <row r="222" spans="1:32" x14ac:dyDescent="0.2">
      <c r="A222" t="str">
        <f>TRIM(SUBSTITUTE(SUBSTITUTE('Raw Data Copy'!A222,"Ø","0"),"-",""))</f>
        <v>Skylar Bell E00917</v>
      </c>
      <c r="B222">
        <f t="shared" si="63"/>
        <v>7</v>
      </c>
      <c r="C222">
        <f t="shared" si="64"/>
        <v>12</v>
      </c>
      <c r="D222" t="str">
        <f t="shared" si="65"/>
        <v>E00917</v>
      </c>
      <c r="E222" t="str">
        <f t="shared" si="66"/>
        <v>Skylar</v>
      </c>
      <c r="F222" t="str">
        <f t="shared" si="67"/>
        <v>Bell</v>
      </c>
      <c r="G222" t="str">
        <f>SUBSTITUTE('Raw Data Copy'!B222,"S A", "Sr. A")</f>
        <v>Vice President</v>
      </c>
      <c r="H222" t="str">
        <f>TRIM(SUBSTITUTE('Raw Data Copy'!C222,"/",""))</f>
        <v>Engineering Manufacturing</v>
      </c>
      <c r="I222">
        <f t="shared" si="68"/>
        <v>12</v>
      </c>
      <c r="J222" t="str">
        <f t="shared" si="69"/>
        <v>Engineering</v>
      </c>
      <c r="K222" t="str">
        <f t="shared" si="70"/>
        <v>Manufacturing</v>
      </c>
      <c r="L222" t="str">
        <f>'Raw Data Copy'!D222</f>
        <v>Female</v>
      </c>
      <c r="M222" t="str">
        <f>'Raw Data Copy'!E222</f>
        <v>Caucasian</v>
      </c>
      <c r="N222">
        <f>VALUE(SUBSTITUTE('Raw Data Copy'!F222,CHAR(202),""))</f>
        <v>30</v>
      </c>
      <c r="O222" t="b">
        <f t="shared" si="71"/>
        <v>1</v>
      </c>
      <c r="P222">
        <f t="shared" si="72"/>
        <v>2</v>
      </c>
      <c r="Q222">
        <f t="shared" si="73"/>
        <v>48</v>
      </c>
      <c r="R222" t="str">
        <f>'Raw Data Copy'!G222</f>
        <v>3.6.2018</v>
      </c>
      <c r="S222">
        <f t="shared" si="74"/>
        <v>2</v>
      </c>
      <c r="T222">
        <f t="shared" si="75"/>
        <v>4</v>
      </c>
      <c r="U222" s="9">
        <f t="shared" si="76"/>
        <v>43165</v>
      </c>
      <c r="V222" s="9" t="str">
        <f t="shared" si="77"/>
        <v>March</v>
      </c>
      <c r="W222" s="9" t="str">
        <f t="shared" si="78"/>
        <v>2018</v>
      </c>
      <c r="X222" t="str">
        <f>DOLLAR('Raw Data Copy'!H222,0)</f>
        <v>$255,431</v>
      </c>
      <c r="Y222" s="6">
        <f>'Raw Data Copy'!I222</f>
        <v>0.36</v>
      </c>
      <c r="Z222" t="str">
        <f>'Raw Data Copy'!J222</f>
        <v>Columbus, U.S.</v>
      </c>
      <c r="AA222">
        <f t="shared" si="79"/>
        <v>9</v>
      </c>
      <c r="AB222" t="str">
        <f t="shared" si="80"/>
        <v>Columbus</v>
      </c>
      <c r="AC222" t="str">
        <f t="shared" si="81"/>
        <v>United States</v>
      </c>
      <c r="AE222">
        <f t="shared" si="82"/>
        <v>925</v>
      </c>
      <c r="AF222">
        <f t="shared" si="83"/>
        <v>207</v>
      </c>
    </row>
    <row r="223" spans="1:32" x14ac:dyDescent="0.2">
      <c r="A223" t="str">
        <f>TRIM(SUBSTITUTE(SUBSTITUTE('Raw Data Copy'!A223,"Ø","0"),"-",""))</f>
        <v>Anna Zhu E01484</v>
      </c>
      <c r="B223">
        <f t="shared" si="63"/>
        <v>5</v>
      </c>
      <c r="C223">
        <f t="shared" si="64"/>
        <v>9</v>
      </c>
      <c r="D223" t="str">
        <f t="shared" si="65"/>
        <v>E01484</v>
      </c>
      <c r="E223" t="str">
        <f t="shared" si="66"/>
        <v>Anna</v>
      </c>
      <c r="F223" t="str">
        <f t="shared" si="67"/>
        <v>Zhu</v>
      </c>
      <c r="G223" t="str">
        <f>SUBSTITUTE('Raw Data Copy'!B223,"S A", "Sr. A")</f>
        <v>Service Desk Analyst</v>
      </c>
      <c r="H223" t="str">
        <f>TRIM(SUBSTITUTE('Raw Data Copy'!C223,"/",""))</f>
        <v>IT Manufacturing</v>
      </c>
      <c r="I223">
        <f t="shared" si="68"/>
        <v>3</v>
      </c>
      <c r="J223" t="str">
        <f t="shared" si="69"/>
        <v>IT</v>
      </c>
      <c r="K223" t="str">
        <f t="shared" si="70"/>
        <v>Manufacturing</v>
      </c>
      <c r="L223" t="str">
        <f>'Raw Data Copy'!D223</f>
        <v>Female</v>
      </c>
      <c r="M223" t="str">
        <f>'Raw Data Copy'!E223</f>
        <v>Asian</v>
      </c>
      <c r="N223">
        <f>VALUE(SUBSTITUTE('Raw Data Copy'!F223,CHAR(202),""))</f>
        <v>48</v>
      </c>
      <c r="O223" t="b">
        <f t="shared" si="71"/>
        <v>1</v>
      </c>
      <c r="P223">
        <f t="shared" si="72"/>
        <v>2</v>
      </c>
      <c r="Q223">
        <f t="shared" si="73"/>
        <v>56</v>
      </c>
      <c r="R223" t="str">
        <f>'Raw Data Copy'!G223</f>
        <v>8.22.2003</v>
      </c>
      <c r="S223">
        <f t="shared" si="74"/>
        <v>2</v>
      </c>
      <c r="T223">
        <f t="shared" si="75"/>
        <v>5</v>
      </c>
      <c r="U223" s="9">
        <f t="shared" si="76"/>
        <v>37855</v>
      </c>
      <c r="V223" s="9" t="str">
        <f t="shared" si="77"/>
        <v>August</v>
      </c>
      <c r="W223" s="9" t="str">
        <f t="shared" si="78"/>
        <v>2003</v>
      </c>
      <c r="X223" t="str">
        <f>DOLLAR('Raw Data Copy'!H223,0)</f>
        <v>$82,017</v>
      </c>
      <c r="Y223" s="6">
        <f>'Raw Data Copy'!I223</f>
        <v>0</v>
      </c>
      <c r="Z223" t="str">
        <f>'Raw Data Copy'!J223</f>
        <v>Beijing, China</v>
      </c>
      <c r="AA223">
        <f t="shared" si="79"/>
        <v>8</v>
      </c>
      <c r="AB223" t="str">
        <f t="shared" si="80"/>
        <v>Beijing</v>
      </c>
      <c r="AC223" t="str">
        <f t="shared" si="81"/>
        <v>China</v>
      </c>
      <c r="AE223">
        <f t="shared" si="82"/>
        <v>72</v>
      </c>
      <c r="AF223">
        <f t="shared" si="83"/>
        <v>396</v>
      </c>
    </row>
    <row r="224" spans="1:32" x14ac:dyDescent="0.2">
      <c r="A224" t="str">
        <f>TRIM(SUBSTITUTE(SUBSTITUTE('Raw Data Copy'!A224,"Ø","0"),"-",""))</f>
        <v>Ella Hunter E03864</v>
      </c>
      <c r="B224">
        <f t="shared" si="63"/>
        <v>5</v>
      </c>
      <c r="C224">
        <f t="shared" si="64"/>
        <v>12</v>
      </c>
      <c r="D224" t="str">
        <f t="shared" si="65"/>
        <v>E03864</v>
      </c>
      <c r="E224" t="str">
        <f t="shared" si="66"/>
        <v>Ella</v>
      </c>
      <c r="F224" t="str">
        <f t="shared" si="67"/>
        <v>Hunter</v>
      </c>
      <c r="G224" t="str">
        <f>SUBSTITUTE('Raw Data Copy'!B224,"S A", "Sr. A")</f>
        <v>Analyst</v>
      </c>
      <c r="H224" t="str">
        <f>TRIM(SUBSTITUTE('Raw Data Copy'!C224,"/",""))</f>
        <v>Finance Manufacturing</v>
      </c>
      <c r="I224">
        <f t="shared" si="68"/>
        <v>8</v>
      </c>
      <c r="J224" t="str">
        <f t="shared" si="69"/>
        <v>Finance</v>
      </c>
      <c r="K224" t="str">
        <f t="shared" si="70"/>
        <v>Manufacturing</v>
      </c>
      <c r="L224" t="str">
        <f>'Raw Data Copy'!D224</f>
        <v>Female</v>
      </c>
      <c r="M224" t="str">
        <f>'Raw Data Copy'!E224</f>
        <v>Caucasian</v>
      </c>
      <c r="N224">
        <f>VALUE(SUBSTITUTE('Raw Data Copy'!F224,CHAR(202),""))</f>
        <v>51</v>
      </c>
      <c r="O224" t="b">
        <f t="shared" si="71"/>
        <v>1</v>
      </c>
      <c r="P224">
        <f t="shared" si="72"/>
        <v>2</v>
      </c>
      <c r="Q224">
        <f t="shared" si="73"/>
        <v>49</v>
      </c>
      <c r="R224" t="str">
        <f>'Raw Data Copy'!G224</f>
        <v>1.18.2017</v>
      </c>
      <c r="S224">
        <f t="shared" si="74"/>
        <v>2</v>
      </c>
      <c r="T224">
        <f t="shared" si="75"/>
        <v>5</v>
      </c>
      <c r="U224" s="9">
        <f t="shared" si="76"/>
        <v>42753</v>
      </c>
      <c r="V224" s="9" t="str">
        <f t="shared" si="77"/>
        <v>January</v>
      </c>
      <c r="W224" s="9" t="str">
        <f t="shared" si="78"/>
        <v>2017</v>
      </c>
      <c r="X224" t="str">
        <f>DOLLAR('Raw Data Copy'!H224,0)</f>
        <v>$53,799</v>
      </c>
      <c r="Y224" s="6">
        <f>'Raw Data Copy'!I224</f>
        <v>0</v>
      </c>
      <c r="Z224" t="str">
        <f>'Raw Data Copy'!J224</f>
        <v>Columbus, U.S.</v>
      </c>
      <c r="AA224">
        <f t="shared" si="79"/>
        <v>9</v>
      </c>
      <c r="AB224" t="str">
        <f t="shared" si="80"/>
        <v>Columbus</v>
      </c>
      <c r="AC224" t="str">
        <f t="shared" si="81"/>
        <v>United States</v>
      </c>
      <c r="AE224">
        <f t="shared" si="82"/>
        <v>293</v>
      </c>
      <c r="AF224">
        <f t="shared" si="83"/>
        <v>206</v>
      </c>
    </row>
    <row r="225" spans="1:32" x14ac:dyDescent="0.2">
      <c r="A225" t="str">
        <f>TRIM(SUBSTITUTE(SUBSTITUTE('Raw Data Copy'!A225,"Ø","0"),"-",""))</f>
        <v>Emery Hunter E00488</v>
      </c>
      <c r="B225">
        <f t="shared" si="63"/>
        <v>6</v>
      </c>
      <c r="C225">
        <f t="shared" si="64"/>
        <v>13</v>
      </c>
      <c r="D225" t="str">
        <f t="shared" si="65"/>
        <v>E00488</v>
      </c>
      <c r="E225" t="str">
        <f t="shared" si="66"/>
        <v>Emery</v>
      </c>
      <c r="F225" t="str">
        <f t="shared" si="67"/>
        <v>Hunter</v>
      </c>
      <c r="G225" t="str">
        <f>SUBSTITUTE('Raw Data Copy'!B225,"S A", "Sr. A")</f>
        <v>Sr. Analyst</v>
      </c>
      <c r="H225" t="str">
        <f>TRIM(SUBSTITUTE('Raw Data Copy'!C225,"/",""))</f>
        <v>Sales Corporate</v>
      </c>
      <c r="I225">
        <f t="shared" si="68"/>
        <v>6</v>
      </c>
      <c r="J225" t="str">
        <f t="shared" si="69"/>
        <v>Sales</v>
      </c>
      <c r="K225" t="str">
        <f t="shared" si="70"/>
        <v>Corporate</v>
      </c>
      <c r="L225" t="str">
        <f>'Raw Data Copy'!D225</f>
        <v>Female</v>
      </c>
      <c r="M225" t="str">
        <f>'Raw Data Copy'!E225</f>
        <v>Caucasian</v>
      </c>
      <c r="N225">
        <f>VALUE(SUBSTITUTE('Raw Data Copy'!F225,CHAR(202),""))</f>
        <v>28</v>
      </c>
      <c r="O225" t="b">
        <f t="shared" si="71"/>
        <v>1</v>
      </c>
      <c r="P225">
        <f t="shared" si="72"/>
        <v>2</v>
      </c>
      <c r="Q225">
        <f t="shared" si="73"/>
        <v>56</v>
      </c>
      <c r="R225" t="str">
        <f>'Raw Data Copy'!G225</f>
        <v>7.3.2021</v>
      </c>
      <c r="S225">
        <f t="shared" si="74"/>
        <v>2</v>
      </c>
      <c r="T225">
        <f t="shared" si="75"/>
        <v>4</v>
      </c>
      <c r="U225" s="9">
        <f t="shared" si="76"/>
        <v>44380</v>
      </c>
      <c r="V225" s="9" t="str">
        <f t="shared" si="77"/>
        <v>July</v>
      </c>
      <c r="W225" s="9" t="str">
        <f t="shared" si="78"/>
        <v>2021</v>
      </c>
      <c r="X225" t="str">
        <f>DOLLAR('Raw Data Copy'!H225,0)</f>
        <v>$82,739</v>
      </c>
      <c r="Y225" s="6">
        <f>'Raw Data Copy'!I225</f>
        <v>0</v>
      </c>
      <c r="Z225" t="str">
        <f>'Raw Data Copy'!J225</f>
        <v>Phoenix, U.S.</v>
      </c>
      <c r="AA225">
        <f t="shared" si="79"/>
        <v>8</v>
      </c>
      <c r="AB225" t="str">
        <f t="shared" si="80"/>
        <v>Phoenix</v>
      </c>
      <c r="AC225" t="str">
        <f t="shared" si="81"/>
        <v>United States</v>
      </c>
      <c r="AE225">
        <f t="shared" si="82"/>
        <v>308</v>
      </c>
      <c r="AF225">
        <f t="shared" si="83"/>
        <v>379</v>
      </c>
    </row>
    <row r="226" spans="1:32" x14ac:dyDescent="0.2">
      <c r="A226" t="str">
        <f>TRIM(SUBSTITUTE(SUBSTITUTE('Raw Data Copy'!A226,"Ø","0"),"-",""))</f>
        <v>Sofia Parker E02227</v>
      </c>
      <c r="B226">
        <f t="shared" si="63"/>
        <v>6</v>
      </c>
      <c r="C226">
        <f t="shared" si="64"/>
        <v>13</v>
      </c>
      <c r="D226" t="str">
        <f t="shared" si="65"/>
        <v>E02227</v>
      </c>
      <c r="E226" t="str">
        <f t="shared" si="66"/>
        <v>Sofia</v>
      </c>
      <c r="F226" t="str">
        <f t="shared" si="67"/>
        <v>Parker</v>
      </c>
      <c r="G226" t="str">
        <f>SUBSTITUTE('Raw Data Copy'!B226,"S A", "Sr. A")</f>
        <v>Cloud Infrastructure Architect</v>
      </c>
      <c r="H226" t="str">
        <f>TRIM(SUBSTITUTE('Raw Data Copy'!C226,"/",""))</f>
        <v>IT Manufacturing</v>
      </c>
      <c r="I226">
        <f t="shared" si="68"/>
        <v>3</v>
      </c>
      <c r="J226" t="str">
        <f t="shared" si="69"/>
        <v>IT</v>
      </c>
      <c r="K226" t="str">
        <f t="shared" si="70"/>
        <v>Manufacturing</v>
      </c>
      <c r="L226" t="str">
        <f>'Raw Data Copy'!D226</f>
        <v>Female</v>
      </c>
      <c r="M226" t="str">
        <f>'Raw Data Copy'!E226</f>
        <v>Caucasian</v>
      </c>
      <c r="N226">
        <f>VALUE(SUBSTITUTE('Raw Data Copy'!F226,CHAR(202),""))</f>
        <v>36</v>
      </c>
      <c r="O226" t="b">
        <f t="shared" si="71"/>
        <v>1</v>
      </c>
      <c r="P226">
        <f t="shared" si="72"/>
        <v>2</v>
      </c>
      <c r="Q226">
        <f t="shared" si="73"/>
        <v>54</v>
      </c>
      <c r="R226" t="str">
        <f>'Raw Data Copy'!G226</f>
        <v>5.30.2014</v>
      </c>
      <c r="S226">
        <f t="shared" si="74"/>
        <v>2</v>
      </c>
      <c r="T226">
        <f t="shared" si="75"/>
        <v>5</v>
      </c>
      <c r="U226" s="9">
        <f t="shared" si="76"/>
        <v>41789</v>
      </c>
      <c r="V226" s="9" t="str">
        <f t="shared" si="77"/>
        <v>May</v>
      </c>
      <c r="W226" s="9" t="str">
        <f t="shared" si="78"/>
        <v>2014</v>
      </c>
      <c r="X226" t="str">
        <f>DOLLAR('Raw Data Copy'!H226,0)</f>
        <v>$99,080</v>
      </c>
      <c r="Y226" s="6">
        <f>'Raw Data Copy'!I226</f>
        <v>0</v>
      </c>
      <c r="Z226" t="str">
        <f>'Raw Data Copy'!J226</f>
        <v>Chicago, U.S.</v>
      </c>
      <c r="AA226">
        <f t="shared" si="79"/>
        <v>8</v>
      </c>
      <c r="AB226" t="str">
        <f t="shared" si="80"/>
        <v>Chicago</v>
      </c>
      <c r="AC226" t="str">
        <f t="shared" si="81"/>
        <v>United States</v>
      </c>
      <c r="AE226">
        <f t="shared" si="82"/>
        <v>935</v>
      </c>
      <c r="AF226">
        <f t="shared" si="83"/>
        <v>166</v>
      </c>
    </row>
    <row r="227" spans="1:32" x14ac:dyDescent="0.2">
      <c r="A227" t="str">
        <f>TRIM(SUBSTITUTE(SUBSTITUTE('Raw Data Copy'!A227,"Ø","0"),"-",""))</f>
        <v>Lucy Fong E04802</v>
      </c>
      <c r="B227">
        <f t="shared" si="63"/>
        <v>5</v>
      </c>
      <c r="C227">
        <f t="shared" si="64"/>
        <v>10</v>
      </c>
      <c r="D227" t="str">
        <f t="shared" si="65"/>
        <v>E04802</v>
      </c>
      <c r="E227" t="str">
        <f t="shared" si="66"/>
        <v>Lucy</v>
      </c>
      <c r="F227" t="str">
        <f t="shared" si="67"/>
        <v>Fong</v>
      </c>
      <c r="G227" t="str">
        <f>SUBSTITUTE('Raw Data Copy'!B227,"S A", "Sr. A")</f>
        <v>Sr. Account Representative</v>
      </c>
      <c r="H227" t="str">
        <f>TRIM(SUBSTITUTE('Raw Data Copy'!C227,"/",""))</f>
        <v>Sales Corporate</v>
      </c>
      <c r="I227">
        <f t="shared" si="68"/>
        <v>6</v>
      </c>
      <c r="J227" t="str">
        <f t="shared" si="69"/>
        <v>Sales</v>
      </c>
      <c r="K227" t="str">
        <f t="shared" si="70"/>
        <v>Corporate</v>
      </c>
      <c r="L227" t="str">
        <f>'Raw Data Copy'!D227</f>
        <v>Female</v>
      </c>
      <c r="M227" t="str">
        <f>'Raw Data Copy'!E227</f>
        <v>Asian</v>
      </c>
      <c r="N227">
        <f>VALUE(SUBSTITUTE('Raw Data Copy'!F227,CHAR(202),""))</f>
        <v>40</v>
      </c>
      <c r="O227" t="b">
        <f t="shared" si="71"/>
        <v>1</v>
      </c>
      <c r="P227">
        <f t="shared" si="72"/>
        <v>2</v>
      </c>
      <c r="Q227">
        <f t="shared" si="73"/>
        <v>48</v>
      </c>
      <c r="R227" t="str">
        <f>'Raw Data Copy'!G227</f>
        <v>1.20.2011</v>
      </c>
      <c r="S227">
        <f t="shared" si="74"/>
        <v>2</v>
      </c>
      <c r="T227">
        <f t="shared" si="75"/>
        <v>5</v>
      </c>
      <c r="U227" s="9">
        <f t="shared" si="76"/>
        <v>40563</v>
      </c>
      <c r="V227" s="9" t="str">
        <f t="shared" si="77"/>
        <v>January</v>
      </c>
      <c r="W227" s="9" t="str">
        <f t="shared" si="78"/>
        <v>2011</v>
      </c>
      <c r="X227" t="str">
        <f>DOLLAR('Raw Data Copy'!H227,0)</f>
        <v>$96,719</v>
      </c>
      <c r="Y227" s="6">
        <f>'Raw Data Copy'!I227</f>
        <v>0</v>
      </c>
      <c r="Z227" t="str">
        <f>'Raw Data Copy'!J227</f>
        <v>Chengdu, China</v>
      </c>
      <c r="AA227">
        <f t="shared" si="79"/>
        <v>8</v>
      </c>
      <c r="AB227" t="str">
        <f t="shared" si="80"/>
        <v>Chengdu</v>
      </c>
      <c r="AC227" t="str">
        <f t="shared" si="81"/>
        <v>China</v>
      </c>
      <c r="AE227">
        <f t="shared" si="82"/>
        <v>673</v>
      </c>
      <c r="AF227">
        <f t="shared" si="83"/>
        <v>669</v>
      </c>
    </row>
    <row r="228" spans="1:32" x14ac:dyDescent="0.2">
      <c r="A228" t="str">
        <f>TRIM(SUBSTITUTE(SUBSTITUTE('Raw Data Copy'!A228,"Ø","0"),"-",""))</f>
        <v>Vivian Barnes E01970</v>
      </c>
      <c r="B228">
        <f t="shared" si="63"/>
        <v>7</v>
      </c>
      <c r="C228">
        <f t="shared" si="64"/>
        <v>14</v>
      </c>
      <c r="D228" t="str">
        <f t="shared" si="65"/>
        <v>E01970</v>
      </c>
      <c r="E228" t="str">
        <f t="shared" si="66"/>
        <v>Vivian</v>
      </c>
      <c r="F228" t="str">
        <f t="shared" si="67"/>
        <v>Barnes</v>
      </c>
      <c r="G228" t="str">
        <f>SUBSTITUTE('Raw Data Copy'!B228,"S A", "Sr. A")</f>
        <v>Director</v>
      </c>
      <c r="H228" t="str">
        <f>TRIM(SUBSTITUTE('Raw Data Copy'!C228,"/",""))</f>
        <v>Human Resources Research &amp; Development</v>
      </c>
      <c r="I228">
        <f t="shared" si="68"/>
        <v>6</v>
      </c>
      <c r="J228" t="str">
        <f t="shared" si="69"/>
        <v>Human</v>
      </c>
      <c r="K228" t="str">
        <f t="shared" si="70"/>
        <v>Resources Research &amp; Development</v>
      </c>
      <c r="L228" t="str">
        <f>'Raw Data Copy'!D228</f>
        <v>Female</v>
      </c>
      <c r="M228" t="str">
        <f>'Raw Data Copy'!E228</f>
        <v>Caucasian</v>
      </c>
      <c r="N228">
        <f>VALUE(SUBSTITUTE('Raw Data Copy'!F228,CHAR(202),""))</f>
        <v>51</v>
      </c>
      <c r="O228" t="b">
        <f t="shared" si="71"/>
        <v>1</v>
      </c>
      <c r="P228">
        <f t="shared" si="72"/>
        <v>2</v>
      </c>
      <c r="Q228">
        <f t="shared" si="73"/>
        <v>49</v>
      </c>
      <c r="R228" t="str">
        <f>'Raw Data Copy'!G228</f>
        <v>3.28.2021</v>
      </c>
      <c r="S228">
        <f t="shared" si="74"/>
        <v>2</v>
      </c>
      <c r="T228">
        <f t="shared" si="75"/>
        <v>5</v>
      </c>
      <c r="U228" s="9">
        <f t="shared" si="76"/>
        <v>44283</v>
      </c>
      <c r="V228" s="9" t="str">
        <f t="shared" si="77"/>
        <v>March</v>
      </c>
      <c r="W228" s="9" t="str">
        <f t="shared" si="78"/>
        <v>2021</v>
      </c>
      <c r="X228" t="str">
        <f>DOLLAR('Raw Data Copy'!H228,0)</f>
        <v>$180,687</v>
      </c>
      <c r="Y228" s="6">
        <f>'Raw Data Copy'!I228</f>
        <v>0.19</v>
      </c>
      <c r="Z228" t="str">
        <f>'Raw Data Copy'!J228</f>
        <v>Phoenix, U.S.</v>
      </c>
      <c r="AA228">
        <f t="shared" si="79"/>
        <v>8</v>
      </c>
      <c r="AB228" t="str">
        <f t="shared" si="80"/>
        <v>Phoenix</v>
      </c>
      <c r="AC228" t="str">
        <f t="shared" si="81"/>
        <v>United States</v>
      </c>
      <c r="AE228">
        <f t="shared" si="82"/>
        <v>964</v>
      </c>
      <c r="AF228">
        <f t="shared" si="83"/>
        <v>19</v>
      </c>
    </row>
    <row r="229" spans="1:32" x14ac:dyDescent="0.2">
      <c r="A229" t="str">
        <f>TRIM(SUBSTITUTE(SUBSTITUTE('Raw Data Copy'!A229,"Ø","0"),"-",""))</f>
        <v>Kai Chow E02813</v>
      </c>
      <c r="B229">
        <f t="shared" si="63"/>
        <v>4</v>
      </c>
      <c r="C229">
        <f t="shared" si="64"/>
        <v>9</v>
      </c>
      <c r="D229" t="str">
        <f t="shared" si="65"/>
        <v>E02813</v>
      </c>
      <c r="E229" t="str">
        <f t="shared" si="66"/>
        <v>Kai</v>
      </c>
      <c r="F229" t="str">
        <f t="shared" si="67"/>
        <v>Chow</v>
      </c>
      <c r="G229" t="str">
        <f>SUBSTITUTE('Raw Data Copy'!B229,"S A", "Sr. A")</f>
        <v>Engineering Manager</v>
      </c>
      <c r="H229" t="str">
        <f>TRIM(SUBSTITUTE('Raw Data Copy'!C229,"/",""))</f>
        <v>Engineering Corporate</v>
      </c>
      <c r="I229">
        <f t="shared" si="68"/>
        <v>12</v>
      </c>
      <c r="J229" t="str">
        <f t="shared" si="69"/>
        <v>Engineering</v>
      </c>
      <c r="K229" t="str">
        <f t="shared" si="70"/>
        <v>Corporate</v>
      </c>
      <c r="L229" t="str">
        <f>'Raw Data Copy'!D229</f>
        <v>Male</v>
      </c>
      <c r="M229" t="str">
        <f>'Raw Data Copy'!E229</f>
        <v>Asian</v>
      </c>
      <c r="N229">
        <f>VALUE(SUBSTITUTE('Raw Data Copy'!F229,CHAR(202),""))</f>
        <v>45</v>
      </c>
      <c r="O229" t="b">
        <f t="shared" si="71"/>
        <v>1</v>
      </c>
      <c r="P229">
        <f t="shared" si="72"/>
        <v>2</v>
      </c>
      <c r="Q229">
        <f t="shared" si="73"/>
        <v>53</v>
      </c>
      <c r="R229" t="str">
        <f>'Raw Data Copy'!G229</f>
        <v>4.12.2001</v>
      </c>
      <c r="S229">
        <f t="shared" si="74"/>
        <v>2</v>
      </c>
      <c r="T229">
        <f t="shared" si="75"/>
        <v>5</v>
      </c>
      <c r="U229" s="9">
        <f t="shared" si="76"/>
        <v>36993</v>
      </c>
      <c r="V229" s="9" t="str">
        <f t="shared" si="77"/>
        <v>April</v>
      </c>
      <c r="W229" s="9" t="str">
        <f t="shared" si="78"/>
        <v>2001</v>
      </c>
      <c r="X229" t="str">
        <f>DOLLAR('Raw Data Copy'!H229,0)</f>
        <v>$95,743</v>
      </c>
      <c r="Y229" s="6">
        <f>'Raw Data Copy'!I229</f>
        <v>0.15</v>
      </c>
      <c r="Z229" t="str">
        <f>'Raw Data Copy'!J229</f>
        <v>Austin, U.S.</v>
      </c>
      <c r="AA229">
        <f t="shared" si="79"/>
        <v>7</v>
      </c>
      <c r="AB229" t="str">
        <f t="shared" si="80"/>
        <v>Austin</v>
      </c>
      <c r="AC229" t="str">
        <f t="shared" si="81"/>
        <v>United States</v>
      </c>
      <c r="AE229">
        <f t="shared" si="82"/>
        <v>588</v>
      </c>
      <c r="AF229">
        <f t="shared" si="83"/>
        <v>74</v>
      </c>
    </row>
    <row r="230" spans="1:32" x14ac:dyDescent="0.2">
      <c r="A230" t="str">
        <f>TRIM(SUBSTITUTE(SUBSTITUTE('Raw Data Copy'!A230,"Ø","0"),"-",""))</f>
        <v>Melody Cooper E02031</v>
      </c>
      <c r="B230">
        <f t="shared" si="63"/>
        <v>7</v>
      </c>
      <c r="C230">
        <f t="shared" si="64"/>
        <v>14</v>
      </c>
      <c r="D230" t="str">
        <f t="shared" si="65"/>
        <v>E02031</v>
      </c>
      <c r="E230" t="str">
        <f t="shared" si="66"/>
        <v>Melody</v>
      </c>
      <c r="F230" t="str">
        <f t="shared" si="67"/>
        <v>Cooper</v>
      </c>
      <c r="G230" t="str">
        <f>SUBSTITUTE('Raw Data Copy'!B230,"S A", "Sr. A")</f>
        <v>Development Engineer</v>
      </c>
      <c r="H230" t="str">
        <f>TRIM(SUBSTITUTE('Raw Data Copy'!C230,"/",""))</f>
        <v>Engineering Research &amp; Development</v>
      </c>
      <c r="I230">
        <f t="shared" si="68"/>
        <v>12</v>
      </c>
      <c r="J230" t="str">
        <f t="shared" si="69"/>
        <v>Engineering</v>
      </c>
      <c r="K230" t="str">
        <f t="shared" si="70"/>
        <v>Research &amp; Development</v>
      </c>
      <c r="L230" t="str">
        <f>'Raw Data Copy'!D230</f>
        <v>Female</v>
      </c>
      <c r="M230" t="str">
        <f>'Raw Data Copy'!E230</f>
        <v>Caucasian</v>
      </c>
      <c r="N230">
        <f>VALUE(SUBSTITUTE('Raw Data Copy'!F230,CHAR(202),""))</f>
        <v>44</v>
      </c>
      <c r="O230" t="b">
        <f t="shared" si="71"/>
        <v>1</v>
      </c>
      <c r="P230">
        <f t="shared" si="72"/>
        <v>2</v>
      </c>
      <c r="Q230">
        <f t="shared" si="73"/>
        <v>52</v>
      </c>
      <c r="R230" t="str">
        <f>'Raw Data Copy'!G230</f>
        <v>9.4.2009</v>
      </c>
      <c r="S230">
        <f t="shared" si="74"/>
        <v>2</v>
      </c>
      <c r="T230">
        <f t="shared" si="75"/>
        <v>4</v>
      </c>
      <c r="U230" s="9">
        <f t="shared" si="76"/>
        <v>40060</v>
      </c>
      <c r="V230" s="9" t="str">
        <f t="shared" si="77"/>
        <v>September</v>
      </c>
      <c r="W230" s="9" t="str">
        <f t="shared" si="78"/>
        <v>2009</v>
      </c>
      <c r="X230" t="str">
        <f>DOLLAR('Raw Data Copy'!H230,0)</f>
        <v>$89,695</v>
      </c>
      <c r="Y230" s="6">
        <f>'Raw Data Copy'!I230</f>
        <v>0</v>
      </c>
      <c r="Z230" t="str">
        <f>'Raw Data Copy'!J230</f>
        <v>Austin, U.S.</v>
      </c>
      <c r="AA230">
        <f t="shared" si="79"/>
        <v>7</v>
      </c>
      <c r="AB230" t="str">
        <f t="shared" si="80"/>
        <v>Austin</v>
      </c>
      <c r="AC230" t="str">
        <f t="shared" si="81"/>
        <v>United States</v>
      </c>
      <c r="AE230">
        <f t="shared" si="82"/>
        <v>739</v>
      </c>
      <c r="AF230">
        <f t="shared" si="83"/>
        <v>482</v>
      </c>
    </row>
    <row r="231" spans="1:32" x14ac:dyDescent="0.2">
      <c r="A231" t="str">
        <f>TRIM(SUBSTITUTE(SUBSTITUTE('Raw Data Copy'!A231,"Ø","0"),"-",""))</f>
        <v>James Bui E03252</v>
      </c>
      <c r="B231">
        <f t="shared" si="63"/>
        <v>6</v>
      </c>
      <c r="C231">
        <f t="shared" si="64"/>
        <v>10</v>
      </c>
      <c r="D231" t="str">
        <f t="shared" si="65"/>
        <v>E03252</v>
      </c>
      <c r="E231" t="str">
        <f t="shared" si="66"/>
        <v>James</v>
      </c>
      <c r="F231" t="str">
        <f t="shared" si="67"/>
        <v>Bui</v>
      </c>
      <c r="G231" t="str">
        <f>SUBSTITUTE('Raw Data Copy'!B231,"S A", "Sr. A")</f>
        <v>Manager</v>
      </c>
      <c r="H231" t="str">
        <f>TRIM(SUBSTITUTE('Raw Data Copy'!C231,"/",""))</f>
        <v>Finance Manufacturing</v>
      </c>
      <c r="I231">
        <f t="shared" si="68"/>
        <v>8</v>
      </c>
      <c r="J231" t="str">
        <f t="shared" si="69"/>
        <v>Finance</v>
      </c>
      <c r="K231" t="str">
        <f t="shared" si="70"/>
        <v>Manufacturing</v>
      </c>
      <c r="L231" t="str">
        <f>'Raw Data Copy'!D231</f>
        <v>Male</v>
      </c>
      <c r="M231" t="str">
        <f>'Raw Data Copy'!E231</f>
        <v>Asian</v>
      </c>
      <c r="N231">
        <f>VALUE(SUBSTITUTE('Raw Data Copy'!F231,CHAR(202),""))</f>
        <v>64</v>
      </c>
      <c r="O231" t="b">
        <f t="shared" si="71"/>
        <v>1</v>
      </c>
      <c r="P231">
        <f t="shared" si="72"/>
        <v>2</v>
      </c>
      <c r="Q231">
        <f t="shared" si="73"/>
        <v>52</v>
      </c>
      <c r="R231" t="str">
        <f>'Raw Data Copy'!G231</f>
        <v>7.20.1998</v>
      </c>
      <c r="S231">
        <f t="shared" si="74"/>
        <v>2</v>
      </c>
      <c r="T231">
        <f t="shared" si="75"/>
        <v>5</v>
      </c>
      <c r="U231" s="9">
        <f t="shared" si="76"/>
        <v>35996</v>
      </c>
      <c r="V231" s="9" t="str">
        <f t="shared" si="77"/>
        <v>July</v>
      </c>
      <c r="W231" s="9" t="str">
        <f t="shared" si="78"/>
        <v>1998</v>
      </c>
      <c r="X231" t="str">
        <f>DOLLAR('Raw Data Copy'!H231,0)</f>
        <v>$122,753</v>
      </c>
      <c r="Y231" s="6">
        <f>'Raw Data Copy'!I231</f>
        <v>0.09</v>
      </c>
      <c r="Z231" t="str">
        <f>'Raw Data Copy'!J231</f>
        <v>Chongqing, China</v>
      </c>
      <c r="AA231">
        <f t="shared" si="79"/>
        <v>10</v>
      </c>
      <c r="AB231" t="str">
        <f t="shared" si="80"/>
        <v>Chongqing</v>
      </c>
      <c r="AC231" t="str">
        <f t="shared" si="81"/>
        <v>China</v>
      </c>
      <c r="AE231">
        <f t="shared" si="82"/>
        <v>506</v>
      </c>
      <c r="AF231">
        <f t="shared" si="83"/>
        <v>925</v>
      </c>
    </row>
    <row r="232" spans="1:32" x14ac:dyDescent="0.2">
      <c r="A232" t="str">
        <f>TRIM(SUBSTITUTE(SUBSTITUTE('Raw Data Copy'!A232,"Ø","0"),"-",""))</f>
        <v>Liam Grant E04871</v>
      </c>
      <c r="B232">
        <f t="shared" si="63"/>
        <v>5</v>
      </c>
      <c r="C232">
        <f t="shared" si="64"/>
        <v>11</v>
      </c>
      <c r="D232" t="str">
        <f t="shared" si="65"/>
        <v>E04871</v>
      </c>
      <c r="E232" t="str">
        <f t="shared" si="66"/>
        <v>Liam</v>
      </c>
      <c r="F232" t="str">
        <f t="shared" si="67"/>
        <v>Grant</v>
      </c>
      <c r="G232" t="str">
        <f>SUBSTITUTE('Raw Data Copy'!B232,"S A", "Sr. A")</f>
        <v>Sr. Business Partner</v>
      </c>
      <c r="H232" t="str">
        <f>TRIM(SUBSTITUTE('Raw Data Copy'!C232,"/",""))</f>
        <v>Human Resources Research &amp; Development</v>
      </c>
      <c r="I232">
        <f t="shared" si="68"/>
        <v>6</v>
      </c>
      <c r="J232" t="str">
        <f t="shared" si="69"/>
        <v>Human</v>
      </c>
      <c r="K232" t="str">
        <f t="shared" si="70"/>
        <v>Resources Research &amp; Development</v>
      </c>
      <c r="L232" t="str">
        <f>'Raw Data Copy'!D232</f>
        <v>Male</v>
      </c>
      <c r="M232" t="str">
        <f>'Raw Data Copy'!E232</f>
        <v>Caucasian</v>
      </c>
      <c r="N232">
        <f>VALUE(SUBSTITUTE('Raw Data Copy'!F232,CHAR(202),""))</f>
        <v>30</v>
      </c>
      <c r="O232" t="b">
        <f t="shared" si="71"/>
        <v>1</v>
      </c>
      <c r="P232">
        <f t="shared" si="72"/>
        <v>2</v>
      </c>
      <c r="Q232">
        <f t="shared" si="73"/>
        <v>48</v>
      </c>
      <c r="R232" t="str">
        <f>'Raw Data Copy'!G232</f>
        <v>3.15.2015</v>
      </c>
      <c r="S232">
        <f t="shared" si="74"/>
        <v>2</v>
      </c>
      <c r="T232">
        <f t="shared" si="75"/>
        <v>5</v>
      </c>
      <c r="U232" s="9">
        <f t="shared" si="76"/>
        <v>42078</v>
      </c>
      <c r="V232" s="9" t="str">
        <f t="shared" si="77"/>
        <v>March</v>
      </c>
      <c r="W232" s="9" t="str">
        <f t="shared" si="78"/>
        <v>2015</v>
      </c>
      <c r="X232" t="str">
        <f>DOLLAR('Raw Data Copy'!H232,0)</f>
        <v>$93,734</v>
      </c>
      <c r="Y232" s="6">
        <f>'Raw Data Copy'!I232</f>
        <v>0</v>
      </c>
      <c r="Z232" t="str">
        <f>'Raw Data Copy'!J232</f>
        <v>Phoenix, U.S.</v>
      </c>
      <c r="AA232">
        <f t="shared" si="79"/>
        <v>8</v>
      </c>
      <c r="AB232" t="str">
        <f t="shared" si="80"/>
        <v>Phoenix</v>
      </c>
      <c r="AC232" t="str">
        <f t="shared" si="81"/>
        <v>United States</v>
      </c>
      <c r="AE232">
        <f t="shared" si="82"/>
        <v>634</v>
      </c>
      <c r="AF232">
        <f t="shared" si="83"/>
        <v>280</v>
      </c>
    </row>
    <row r="233" spans="1:32" x14ac:dyDescent="0.2">
      <c r="A233" t="str">
        <f>TRIM(SUBSTITUTE(SUBSTITUTE('Raw Data Copy'!A233,"Ø","0"),"-",""))</f>
        <v>Owen Han E03547</v>
      </c>
      <c r="B233">
        <f t="shared" si="63"/>
        <v>5</v>
      </c>
      <c r="C233">
        <f t="shared" si="64"/>
        <v>9</v>
      </c>
      <c r="D233" t="str">
        <f t="shared" si="65"/>
        <v>E03547</v>
      </c>
      <c r="E233" t="str">
        <f t="shared" si="66"/>
        <v>Owen</v>
      </c>
      <c r="F233" t="str">
        <f t="shared" si="67"/>
        <v>Han</v>
      </c>
      <c r="G233" t="str">
        <f>SUBSTITUTE('Raw Data Copy'!B233,"S A", "Sr. A")</f>
        <v>Analyst</v>
      </c>
      <c r="H233" t="str">
        <f>TRIM(SUBSTITUTE('Raw Data Copy'!C233,"/",""))</f>
        <v>Accounting Corporate</v>
      </c>
      <c r="I233">
        <f t="shared" si="68"/>
        <v>11</v>
      </c>
      <c r="J233" t="str">
        <f t="shared" si="69"/>
        <v>Accounting</v>
      </c>
      <c r="K233" t="str">
        <f t="shared" si="70"/>
        <v>Corporate</v>
      </c>
      <c r="L233" t="str">
        <f>'Raw Data Copy'!D233</f>
        <v>Male</v>
      </c>
      <c r="M233" t="str">
        <f>'Raw Data Copy'!E233</f>
        <v>Asian</v>
      </c>
      <c r="N233">
        <f>VALUE(SUBSTITUTE('Raw Data Copy'!F233,CHAR(202),""))</f>
        <v>28</v>
      </c>
      <c r="O233" t="b">
        <f t="shared" si="71"/>
        <v>1</v>
      </c>
      <c r="P233">
        <f t="shared" si="72"/>
        <v>2</v>
      </c>
      <c r="Q233">
        <f t="shared" si="73"/>
        <v>56</v>
      </c>
      <c r="R233" t="str">
        <f>'Raw Data Copy'!G233</f>
        <v>5.12.2017</v>
      </c>
      <c r="S233">
        <f t="shared" si="74"/>
        <v>2</v>
      </c>
      <c r="T233">
        <f t="shared" si="75"/>
        <v>5</v>
      </c>
      <c r="U233" s="9">
        <f t="shared" si="76"/>
        <v>42867</v>
      </c>
      <c r="V233" s="9" t="str">
        <f t="shared" si="77"/>
        <v>May</v>
      </c>
      <c r="W233" s="9" t="str">
        <f t="shared" si="78"/>
        <v>2017</v>
      </c>
      <c r="X233" t="str">
        <f>DOLLAR('Raw Data Copy'!H233,0)</f>
        <v>$52,069</v>
      </c>
      <c r="Y233" s="6">
        <f>'Raw Data Copy'!I233</f>
        <v>0</v>
      </c>
      <c r="Z233" t="str">
        <f>'Raw Data Copy'!J233</f>
        <v>Chongqing, China</v>
      </c>
      <c r="AA233">
        <f t="shared" si="79"/>
        <v>10</v>
      </c>
      <c r="AB233" t="str">
        <f t="shared" si="80"/>
        <v>Chongqing</v>
      </c>
      <c r="AC233" t="str">
        <f t="shared" si="81"/>
        <v>China</v>
      </c>
      <c r="AE233">
        <f t="shared" si="82"/>
        <v>813</v>
      </c>
      <c r="AF233">
        <f t="shared" si="83"/>
        <v>603</v>
      </c>
    </row>
    <row r="234" spans="1:32" x14ac:dyDescent="0.2">
      <c r="A234" t="str">
        <f>TRIM(SUBSTITUTE(SUBSTITUTE('Raw Data Copy'!A234,"Ø","0"),"-",""))</f>
        <v>Kinsley Vega E04742</v>
      </c>
      <c r="B234">
        <f t="shared" si="63"/>
        <v>8</v>
      </c>
      <c r="C234">
        <f t="shared" si="64"/>
        <v>13</v>
      </c>
      <c r="D234" t="str">
        <f t="shared" si="65"/>
        <v>E04742</v>
      </c>
      <c r="E234" t="str">
        <f t="shared" si="66"/>
        <v>Kinsley</v>
      </c>
      <c r="F234" t="str">
        <f t="shared" si="67"/>
        <v>Vega</v>
      </c>
      <c r="G234" t="str">
        <f>SUBSTITUTE('Raw Data Copy'!B234,"S A", "Sr. A")</f>
        <v>Vice President</v>
      </c>
      <c r="H234" t="str">
        <f>TRIM(SUBSTITUTE('Raw Data Copy'!C234,"/",""))</f>
        <v>Accounting Corporate</v>
      </c>
      <c r="I234">
        <f t="shared" si="68"/>
        <v>11</v>
      </c>
      <c r="J234" t="str">
        <f t="shared" si="69"/>
        <v>Accounting</v>
      </c>
      <c r="K234" t="str">
        <f t="shared" si="70"/>
        <v>Corporate</v>
      </c>
      <c r="L234" t="str">
        <f>'Raw Data Copy'!D234</f>
        <v>Female</v>
      </c>
      <c r="M234" t="str">
        <f>'Raw Data Copy'!E234</f>
        <v>Latino</v>
      </c>
      <c r="N234">
        <f>VALUE(SUBSTITUTE('Raw Data Copy'!F234,CHAR(202),""))</f>
        <v>33</v>
      </c>
      <c r="O234" t="b">
        <f t="shared" si="71"/>
        <v>1</v>
      </c>
      <c r="P234">
        <f t="shared" si="72"/>
        <v>2</v>
      </c>
      <c r="Q234">
        <f t="shared" si="73"/>
        <v>51</v>
      </c>
      <c r="R234" t="str">
        <f>'Raw Data Copy'!G234</f>
        <v>12.16.2020</v>
      </c>
      <c r="S234">
        <f t="shared" si="74"/>
        <v>3</v>
      </c>
      <c r="T234">
        <f t="shared" si="75"/>
        <v>6</v>
      </c>
      <c r="U234" s="9">
        <f t="shared" si="76"/>
        <v>44181</v>
      </c>
      <c r="V234" s="9" t="str">
        <f t="shared" si="77"/>
        <v>December</v>
      </c>
      <c r="W234" s="9" t="str">
        <f t="shared" si="78"/>
        <v>2020</v>
      </c>
      <c r="X234" t="str">
        <f>DOLLAR('Raw Data Copy'!H234,0)</f>
        <v>$258,426</v>
      </c>
      <c r="Y234" s="6">
        <f>'Raw Data Copy'!I234</f>
        <v>0.4</v>
      </c>
      <c r="Z234" t="str">
        <f>'Raw Data Copy'!J234</f>
        <v>Rio de Janerio, Brazil</v>
      </c>
      <c r="AA234">
        <f t="shared" si="79"/>
        <v>15</v>
      </c>
      <c r="AB234" t="str">
        <f t="shared" si="80"/>
        <v>Rio de Janerio</v>
      </c>
      <c r="AC234" t="str">
        <f t="shared" si="81"/>
        <v>Brazil</v>
      </c>
      <c r="AE234">
        <f t="shared" si="82"/>
        <v>603</v>
      </c>
      <c r="AF234">
        <f t="shared" si="83"/>
        <v>302</v>
      </c>
    </row>
    <row r="235" spans="1:32" x14ac:dyDescent="0.2">
      <c r="A235" t="str">
        <f>TRIM(SUBSTITUTE(SUBSTITUTE('Raw Data Copy'!A235,"Ø","0"),"-",""))</f>
        <v>Leonardo Martin E01070</v>
      </c>
      <c r="B235">
        <f t="shared" si="63"/>
        <v>9</v>
      </c>
      <c r="C235">
        <f t="shared" si="64"/>
        <v>16</v>
      </c>
      <c r="D235" t="str">
        <f t="shared" si="65"/>
        <v>E01070</v>
      </c>
      <c r="E235" t="str">
        <f t="shared" si="66"/>
        <v>Leonardo</v>
      </c>
      <c r="F235" t="str">
        <f t="shared" si="67"/>
        <v>Martin</v>
      </c>
      <c r="G235" t="str">
        <f>SUBSTITUTE('Raw Data Copy'!B235,"S A", "Sr. A")</f>
        <v>Manager</v>
      </c>
      <c r="H235" t="str">
        <f>TRIM(SUBSTITUTE('Raw Data Copy'!C235,"/",""))</f>
        <v>Finance Speciality Products</v>
      </c>
      <c r="I235">
        <f t="shared" si="68"/>
        <v>8</v>
      </c>
      <c r="J235" t="str">
        <f t="shared" si="69"/>
        <v>Finance</v>
      </c>
      <c r="K235" t="str">
        <f t="shared" si="70"/>
        <v>Speciality Products</v>
      </c>
      <c r="L235" t="str">
        <f>'Raw Data Copy'!D235</f>
        <v>Male</v>
      </c>
      <c r="M235" t="str">
        <f>'Raw Data Copy'!E235</f>
        <v>Black</v>
      </c>
      <c r="N235">
        <f>VALUE(SUBSTITUTE('Raw Data Copy'!F235,CHAR(202),""))</f>
        <v>51</v>
      </c>
      <c r="O235" t="b">
        <f t="shared" si="71"/>
        <v>1</v>
      </c>
      <c r="P235">
        <f t="shared" si="72"/>
        <v>2</v>
      </c>
      <c r="Q235">
        <f t="shared" si="73"/>
        <v>49</v>
      </c>
      <c r="R235" t="str">
        <f>'Raw Data Copy'!G235</f>
        <v>2.16.1995</v>
      </c>
      <c r="S235">
        <f t="shared" si="74"/>
        <v>2</v>
      </c>
      <c r="T235">
        <f t="shared" si="75"/>
        <v>5</v>
      </c>
      <c r="U235" s="9">
        <f t="shared" si="76"/>
        <v>34746</v>
      </c>
      <c r="V235" s="9" t="str">
        <f t="shared" si="77"/>
        <v>February</v>
      </c>
      <c r="W235" s="9" t="str">
        <f t="shared" si="78"/>
        <v>1995</v>
      </c>
      <c r="X235" t="str">
        <f>DOLLAR('Raw Data Copy'!H235,0)</f>
        <v>$125,375</v>
      </c>
      <c r="Y235" s="6">
        <f>'Raw Data Copy'!I235</f>
        <v>0.09</v>
      </c>
      <c r="Z235" t="str">
        <f>'Raw Data Copy'!J235</f>
        <v>Chicago, U.S.</v>
      </c>
      <c r="AA235">
        <f t="shared" si="79"/>
        <v>8</v>
      </c>
      <c r="AB235" t="str">
        <f t="shared" si="80"/>
        <v>Chicago</v>
      </c>
      <c r="AC235" t="str">
        <f t="shared" si="81"/>
        <v>United States</v>
      </c>
      <c r="AE235">
        <f t="shared" si="82"/>
        <v>630</v>
      </c>
      <c r="AF235">
        <f t="shared" si="83"/>
        <v>49</v>
      </c>
    </row>
    <row r="236" spans="1:32" x14ac:dyDescent="0.2">
      <c r="A236" t="str">
        <f>TRIM(SUBSTITUTE(SUBSTITUTE('Raw Data Copy'!A236,"Ø","0"),"-",""))</f>
        <v>Greyson Lam E04359</v>
      </c>
      <c r="B236">
        <f t="shared" si="63"/>
        <v>8</v>
      </c>
      <c r="C236">
        <f t="shared" si="64"/>
        <v>12</v>
      </c>
      <c r="D236" t="str">
        <f t="shared" si="65"/>
        <v>E04359</v>
      </c>
      <c r="E236" t="str">
        <f t="shared" si="66"/>
        <v>Greyson</v>
      </c>
      <c r="F236" t="str">
        <f t="shared" si="67"/>
        <v>Lam</v>
      </c>
      <c r="G236" t="str">
        <f>SUBSTITUTE('Raw Data Copy'!B236,"S A", "Sr. A")</f>
        <v>Vice President</v>
      </c>
      <c r="H236" t="str">
        <f>TRIM(SUBSTITUTE('Raw Data Copy'!C236,"/",""))</f>
        <v>Accounting Manufacturing</v>
      </c>
      <c r="I236">
        <f t="shared" si="68"/>
        <v>11</v>
      </c>
      <c r="J236" t="str">
        <f t="shared" si="69"/>
        <v>Accounting</v>
      </c>
      <c r="K236" t="str">
        <f t="shared" si="70"/>
        <v>Manufacturing</v>
      </c>
      <c r="L236" t="str">
        <f>'Raw Data Copy'!D236</f>
        <v>Male</v>
      </c>
      <c r="M236" t="str">
        <f>'Raw Data Copy'!E236</f>
        <v>Asian</v>
      </c>
      <c r="N236">
        <f>VALUE(SUBSTITUTE('Raw Data Copy'!F236,CHAR(202),""))</f>
        <v>25</v>
      </c>
      <c r="O236" t="b">
        <f t="shared" si="71"/>
        <v>1</v>
      </c>
      <c r="P236">
        <f t="shared" si="72"/>
        <v>2</v>
      </c>
      <c r="Q236">
        <f t="shared" si="73"/>
        <v>53</v>
      </c>
      <c r="R236" t="str">
        <f>'Raw Data Copy'!G236</f>
        <v>2.8.2021</v>
      </c>
      <c r="S236">
        <f t="shared" si="74"/>
        <v>2</v>
      </c>
      <c r="T236">
        <f t="shared" si="75"/>
        <v>4</v>
      </c>
      <c r="U236" s="9">
        <f t="shared" si="76"/>
        <v>44235</v>
      </c>
      <c r="V236" s="9" t="str">
        <f t="shared" si="77"/>
        <v>February</v>
      </c>
      <c r="W236" s="9" t="str">
        <f t="shared" si="78"/>
        <v>2021</v>
      </c>
      <c r="X236" t="str">
        <f>DOLLAR('Raw Data Copy'!H236,0)</f>
        <v>$198,243</v>
      </c>
      <c r="Y236" s="6">
        <f>'Raw Data Copy'!I236</f>
        <v>0.31</v>
      </c>
      <c r="Z236" t="str">
        <f>'Raw Data Copy'!J236</f>
        <v>Miami, U.S.</v>
      </c>
      <c r="AA236">
        <f t="shared" si="79"/>
        <v>6</v>
      </c>
      <c r="AB236" t="str">
        <f t="shared" si="80"/>
        <v>Miami</v>
      </c>
      <c r="AC236" t="str">
        <f t="shared" si="81"/>
        <v>United States</v>
      </c>
      <c r="AE236">
        <f t="shared" si="82"/>
        <v>405</v>
      </c>
      <c r="AF236">
        <f t="shared" si="83"/>
        <v>709</v>
      </c>
    </row>
    <row r="237" spans="1:32" x14ac:dyDescent="0.2">
      <c r="A237" t="str">
        <f>TRIM(SUBSTITUTE(SUBSTITUTE('Raw Data Copy'!A237,"Ø","0"),"-",""))</f>
        <v>Emilia Rivera E03268</v>
      </c>
      <c r="B237">
        <f t="shared" si="63"/>
        <v>7</v>
      </c>
      <c r="C237">
        <f t="shared" si="64"/>
        <v>14</v>
      </c>
      <c r="D237" t="str">
        <f t="shared" si="65"/>
        <v>E03268</v>
      </c>
      <c r="E237" t="str">
        <f t="shared" si="66"/>
        <v>Emilia</v>
      </c>
      <c r="F237" t="str">
        <f t="shared" si="67"/>
        <v>Rivera</v>
      </c>
      <c r="G237" t="str">
        <f>SUBSTITUTE('Raw Data Copy'!B237,"S A", "Sr. A")</f>
        <v>Test Engineer</v>
      </c>
      <c r="H237" t="str">
        <f>TRIM(SUBSTITUTE('Raw Data Copy'!C237,"/",""))</f>
        <v>Engineering Research &amp; Development</v>
      </c>
      <c r="I237">
        <f t="shared" si="68"/>
        <v>12</v>
      </c>
      <c r="J237" t="str">
        <f t="shared" si="69"/>
        <v>Engineering</v>
      </c>
      <c r="K237" t="str">
        <f t="shared" si="70"/>
        <v>Research &amp; Development</v>
      </c>
      <c r="L237" t="str">
        <f>'Raw Data Copy'!D237</f>
        <v>Female</v>
      </c>
      <c r="M237" t="str">
        <f>'Raw Data Copy'!E237</f>
        <v>Latino</v>
      </c>
      <c r="N237">
        <f>VALUE(SUBSTITUTE('Raw Data Copy'!F237,CHAR(202),""))</f>
        <v>42</v>
      </c>
      <c r="O237" t="b">
        <f t="shared" si="71"/>
        <v>1</v>
      </c>
      <c r="P237">
        <f t="shared" si="72"/>
        <v>2</v>
      </c>
      <c r="Q237">
        <f t="shared" si="73"/>
        <v>50</v>
      </c>
      <c r="R237" t="str">
        <f>'Raw Data Copy'!G237</f>
        <v>11.23.2017</v>
      </c>
      <c r="S237">
        <f t="shared" si="74"/>
        <v>3</v>
      </c>
      <c r="T237">
        <f t="shared" si="75"/>
        <v>6</v>
      </c>
      <c r="U237" s="9">
        <f t="shared" si="76"/>
        <v>43062</v>
      </c>
      <c r="V237" s="9" t="str">
        <f t="shared" si="77"/>
        <v>November</v>
      </c>
      <c r="W237" s="9" t="str">
        <f t="shared" si="78"/>
        <v>2017</v>
      </c>
      <c r="X237" t="str">
        <f>DOLLAR('Raw Data Copy'!H237,0)</f>
        <v>$96,023</v>
      </c>
      <c r="Y237" s="6">
        <f>'Raw Data Copy'!I237</f>
        <v>0</v>
      </c>
      <c r="Z237" t="str">
        <f>'Raw Data Copy'!J237</f>
        <v>Miami, U.S.</v>
      </c>
      <c r="AA237">
        <f t="shared" si="79"/>
        <v>6</v>
      </c>
      <c r="AB237" t="str">
        <f t="shared" si="80"/>
        <v>Miami</v>
      </c>
      <c r="AC237" t="str">
        <f t="shared" si="81"/>
        <v>United States</v>
      </c>
      <c r="AE237">
        <f t="shared" si="82"/>
        <v>313</v>
      </c>
      <c r="AF237">
        <f t="shared" si="83"/>
        <v>32</v>
      </c>
    </row>
    <row r="238" spans="1:32" x14ac:dyDescent="0.2">
      <c r="A238" t="str">
        <f>TRIM(SUBSTITUTE(SUBSTITUTE('Raw Data Copy'!A238,"Ø","0"),"-",""))</f>
        <v>Penelope Johnson E04035</v>
      </c>
      <c r="B238">
        <f t="shared" si="63"/>
        <v>9</v>
      </c>
      <c r="C238">
        <f t="shared" si="64"/>
        <v>17</v>
      </c>
      <c r="D238" t="str">
        <f t="shared" si="65"/>
        <v>E04035</v>
      </c>
      <c r="E238" t="str">
        <f t="shared" si="66"/>
        <v>Penelope</v>
      </c>
      <c r="F238" t="str">
        <f t="shared" si="67"/>
        <v>Johnson</v>
      </c>
      <c r="G238" t="str">
        <f>SUBSTITUTE('Raw Data Copy'!B238,"S A", "Sr. A")</f>
        <v>Sr. Analyst</v>
      </c>
      <c r="H238" t="str">
        <f>TRIM(SUBSTITUTE('Raw Data Copy'!C238,"/",""))</f>
        <v>Marketing Research &amp; Development</v>
      </c>
      <c r="I238">
        <f t="shared" si="68"/>
        <v>10</v>
      </c>
      <c r="J238" t="str">
        <f t="shared" si="69"/>
        <v>Marketing</v>
      </c>
      <c r="K238" t="str">
        <f t="shared" si="70"/>
        <v>Research &amp; Development</v>
      </c>
      <c r="L238" t="str">
        <f>'Raw Data Copy'!D238</f>
        <v>Female</v>
      </c>
      <c r="M238" t="str">
        <f>'Raw Data Copy'!E238</f>
        <v>Caucasian</v>
      </c>
      <c r="N238">
        <f>VALUE(SUBSTITUTE('Raw Data Copy'!F238,CHAR(202),""))</f>
        <v>34</v>
      </c>
      <c r="O238" t="b">
        <f t="shared" si="71"/>
        <v>1</v>
      </c>
      <c r="P238">
        <f t="shared" si="72"/>
        <v>2</v>
      </c>
      <c r="Q238">
        <f t="shared" si="73"/>
        <v>52</v>
      </c>
      <c r="R238" t="str">
        <f>'Raw Data Copy'!G238</f>
        <v>6.25.2012</v>
      </c>
      <c r="S238">
        <f t="shared" si="74"/>
        <v>2</v>
      </c>
      <c r="T238">
        <f t="shared" si="75"/>
        <v>5</v>
      </c>
      <c r="U238" s="9">
        <f t="shared" si="76"/>
        <v>41085</v>
      </c>
      <c r="V238" s="9" t="str">
        <f t="shared" si="77"/>
        <v>June</v>
      </c>
      <c r="W238" s="9" t="str">
        <f t="shared" si="78"/>
        <v>2012</v>
      </c>
      <c r="X238" t="str">
        <f>DOLLAR('Raw Data Copy'!H238,0)</f>
        <v>$83,066</v>
      </c>
      <c r="Y238" s="6">
        <f>'Raw Data Copy'!I238</f>
        <v>0</v>
      </c>
      <c r="Z238" t="str">
        <f>'Raw Data Copy'!J238</f>
        <v>Chicago, U.S.</v>
      </c>
      <c r="AA238">
        <f t="shared" si="79"/>
        <v>8</v>
      </c>
      <c r="AB238" t="str">
        <f t="shared" si="80"/>
        <v>Chicago</v>
      </c>
      <c r="AC238" t="str">
        <f t="shared" si="81"/>
        <v>United States</v>
      </c>
      <c r="AE238">
        <f t="shared" si="82"/>
        <v>833</v>
      </c>
      <c r="AF238">
        <f t="shared" si="83"/>
        <v>544</v>
      </c>
    </row>
    <row r="239" spans="1:32" x14ac:dyDescent="0.2">
      <c r="A239" t="str">
        <f>TRIM(SUBSTITUTE(SUBSTITUTE('Raw Data Copy'!A239,"Ø","0"),"-",""))</f>
        <v>Eva Figueroa E01221</v>
      </c>
      <c r="B239">
        <f t="shared" si="63"/>
        <v>4</v>
      </c>
      <c r="C239">
        <f t="shared" si="64"/>
        <v>13</v>
      </c>
      <c r="D239" t="str">
        <f t="shared" si="65"/>
        <v>E01221</v>
      </c>
      <c r="E239" t="str">
        <f t="shared" si="66"/>
        <v>Eva</v>
      </c>
      <c r="F239" t="str">
        <f t="shared" si="67"/>
        <v>Figueroa</v>
      </c>
      <c r="G239" t="str">
        <f>SUBSTITUTE('Raw Data Copy'!B239,"S A", "Sr. A")</f>
        <v>Analyst II</v>
      </c>
      <c r="H239" t="str">
        <f>TRIM(SUBSTITUTE('Raw Data Copy'!C239,"/",""))</f>
        <v>Sales Research &amp; Development</v>
      </c>
      <c r="I239">
        <f t="shared" si="68"/>
        <v>6</v>
      </c>
      <c r="J239" t="str">
        <f t="shared" si="69"/>
        <v>Sales</v>
      </c>
      <c r="K239" t="str">
        <f t="shared" si="70"/>
        <v>Research &amp; Development</v>
      </c>
      <c r="L239" t="str">
        <f>'Raw Data Copy'!D239</f>
        <v>Female</v>
      </c>
      <c r="M239" t="str">
        <f>'Raw Data Copy'!E239</f>
        <v>Latino</v>
      </c>
      <c r="N239">
        <f>VALUE(SUBSTITUTE('Raw Data Copy'!F239,CHAR(202),""))</f>
        <v>48</v>
      </c>
      <c r="O239" t="b">
        <f t="shared" si="71"/>
        <v>1</v>
      </c>
      <c r="P239">
        <f t="shared" si="72"/>
        <v>2</v>
      </c>
      <c r="Q239">
        <f t="shared" si="73"/>
        <v>56</v>
      </c>
      <c r="R239" t="str">
        <f>'Raw Data Copy'!G239</f>
        <v>5.14.2014</v>
      </c>
      <c r="S239">
        <f t="shared" si="74"/>
        <v>2</v>
      </c>
      <c r="T239">
        <f t="shared" si="75"/>
        <v>5</v>
      </c>
      <c r="U239" s="9">
        <f t="shared" si="76"/>
        <v>41773</v>
      </c>
      <c r="V239" s="9" t="str">
        <f t="shared" si="77"/>
        <v>May</v>
      </c>
      <c r="W239" s="9" t="str">
        <f t="shared" si="78"/>
        <v>2014</v>
      </c>
      <c r="X239" t="str">
        <f>DOLLAR('Raw Data Copy'!H239,0)</f>
        <v>$61,216</v>
      </c>
      <c r="Y239" s="6">
        <f>'Raw Data Copy'!I239</f>
        <v>0</v>
      </c>
      <c r="Z239" t="str">
        <f>'Raw Data Copy'!J239</f>
        <v>Seattle, U.S.</v>
      </c>
      <c r="AA239">
        <f t="shared" si="79"/>
        <v>8</v>
      </c>
      <c r="AB239" t="str">
        <f t="shared" si="80"/>
        <v>Seattle</v>
      </c>
      <c r="AC239" t="str">
        <f t="shared" si="81"/>
        <v>United States</v>
      </c>
      <c r="AE239">
        <f t="shared" si="82"/>
        <v>332</v>
      </c>
      <c r="AF239">
        <f t="shared" si="83"/>
        <v>550</v>
      </c>
    </row>
    <row r="240" spans="1:32" x14ac:dyDescent="0.2">
      <c r="A240" t="str">
        <f>TRIM(SUBSTITUTE(SUBSTITUTE('Raw Data Copy'!A240,"Ø","0"),"-",""))</f>
        <v>Ezekiel Jordan E00276</v>
      </c>
      <c r="B240">
        <f t="shared" si="63"/>
        <v>8</v>
      </c>
      <c r="C240">
        <f t="shared" si="64"/>
        <v>15</v>
      </c>
      <c r="D240" t="str">
        <f t="shared" si="65"/>
        <v>E00276</v>
      </c>
      <c r="E240" t="str">
        <f t="shared" si="66"/>
        <v>Ezekiel</v>
      </c>
      <c r="F240" t="str">
        <f t="shared" si="67"/>
        <v>Jordan</v>
      </c>
      <c r="G240" t="str">
        <f>SUBSTITUTE('Raw Data Copy'!B240,"S A", "Sr. A")</f>
        <v>Sr. Manger</v>
      </c>
      <c r="H240" t="str">
        <f>TRIM(SUBSTITUTE('Raw Data Copy'!C240,"/",""))</f>
        <v>Accounting Corporate</v>
      </c>
      <c r="I240">
        <f t="shared" si="68"/>
        <v>11</v>
      </c>
      <c r="J240" t="str">
        <f t="shared" si="69"/>
        <v>Accounting</v>
      </c>
      <c r="K240" t="str">
        <f t="shared" si="70"/>
        <v>Corporate</v>
      </c>
      <c r="L240" t="str">
        <f>'Raw Data Copy'!D240</f>
        <v>Male</v>
      </c>
      <c r="M240" t="str">
        <f>'Raw Data Copy'!E240</f>
        <v>Caucasian</v>
      </c>
      <c r="N240">
        <f>VALUE(SUBSTITUTE('Raw Data Copy'!F240,CHAR(202),""))</f>
        <v>33</v>
      </c>
      <c r="O240" t="b">
        <f t="shared" si="71"/>
        <v>1</v>
      </c>
      <c r="P240">
        <f t="shared" si="72"/>
        <v>2</v>
      </c>
      <c r="Q240">
        <f t="shared" si="73"/>
        <v>51</v>
      </c>
      <c r="R240" t="str">
        <f>'Raw Data Copy'!G240</f>
        <v>2.10.2013</v>
      </c>
      <c r="S240">
        <f t="shared" si="74"/>
        <v>2</v>
      </c>
      <c r="T240">
        <f t="shared" si="75"/>
        <v>5</v>
      </c>
      <c r="U240" s="9">
        <f t="shared" si="76"/>
        <v>41315</v>
      </c>
      <c r="V240" s="9" t="str">
        <f t="shared" si="77"/>
        <v>February</v>
      </c>
      <c r="W240" s="9" t="str">
        <f t="shared" si="78"/>
        <v>2013</v>
      </c>
      <c r="X240" t="str">
        <f>DOLLAR('Raw Data Copy'!H240,0)</f>
        <v>$144,231</v>
      </c>
      <c r="Y240" s="6">
        <f>'Raw Data Copy'!I240</f>
        <v>0.14000000000000001</v>
      </c>
      <c r="Z240" t="str">
        <f>'Raw Data Copy'!J240</f>
        <v>Columbus, U.S.</v>
      </c>
      <c r="AA240">
        <f t="shared" si="79"/>
        <v>9</v>
      </c>
      <c r="AB240" t="str">
        <f t="shared" si="80"/>
        <v>Columbus</v>
      </c>
      <c r="AC240" t="str">
        <f t="shared" si="81"/>
        <v>United States</v>
      </c>
      <c r="AE240">
        <f t="shared" si="82"/>
        <v>362</v>
      </c>
      <c r="AF240">
        <f t="shared" si="83"/>
        <v>444</v>
      </c>
    </row>
    <row r="241" spans="1:32" x14ac:dyDescent="0.2">
      <c r="A241" t="str">
        <f>TRIM(SUBSTITUTE(SUBSTITUTE('Raw Data Copy'!A241,"Ø","0"),"-",""))</f>
        <v>Luke Mai E01687</v>
      </c>
      <c r="B241">
        <f t="shared" si="63"/>
        <v>5</v>
      </c>
      <c r="C241">
        <f t="shared" si="64"/>
        <v>9</v>
      </c>
      <c r="D241" t="str">
        <f t="shared" si="65"/>
        <v>E01687</v>
      </c>
      <c r="E241" t="str">
        <f t="shared" si="66"/>
        <v>Luke</v>
      </c>
      <c r="F241" t="str">
        <f t="shared" si="67"/>
        <v>Mai</v>
      </c>
      <c r="G241" t="str">
        <f>SUBSTITUTE('Raw Data Copy'!B241,"S A", "Sr. A")</f>
        <v>HRISr. Analyst</v>
      </c>
      <c r="H241" t="str">
        <f>TRIM(SUBSTITUTE('Raw Data Copy'!C241,"/",""))</f>
        <v>Human Resources Research &amp; Development</v>
      </c>
      <c r="I241">
        <f t="shared" si="68"/>
        <v>6</v>
      </c>
      <c r="J241" t="str">
        <f t="shared" si="69"/>
        <v>Human</v>
      </c>
      <c r="K241" t="str">
        <f t="shared" si="70"/>
        <v>Resources Research &amp; Development</v>
      </c>
      <c r="L241" t="str">
        <f>'Raw Data Copy'!D241</f>
        <v>Male</v>
      </c>
      <c r="M241" t="str">
        <f>'Raw Data Copy'!E241</f>
        <v>Asian</v>
      </c>
      <c r="N241">
        <f>VALUE(SUBSTITUTE('Raw Data Copy'!F241,CHAR(202),""))</f>
        <v>41</v>
      </c>
      <c r="O241" t="b">
        <f t="shared" si="71"/>
        <v>1</v>
      </c>
      <c r="P241">
        <f t="shared" si="72"/>
        <v>2</v>
      </c>
      <c r="Q241">
        <f t="shared" si="73"/>
        <v>49</v>
      </c>
      <c r="R241" t="str">
        <f>'Raw Data Copy'!G241</f>
        <v>10.24.2007</v>
      </c>
      <c r="S241">
        <f t="shared" si="74"/>
        <v>3</v>
      </c>
      <c r="T241">
        <f t="shared" si="75"/>
        <v>6</v>
      </c>
      <c r="U241" s="9">
        <f t="shared" si="76"/>
        <v>39379</v>
      </c>
      <c r="V241" s="9" t="str">
        <f t="shared" si="77"/>
        <v>October</v>
      </c>
      <c r="W241" s="9" t="str">
        <f t="shared" si="78"/>
        <v>2007</v>
      </c>
      <c r="X241" t="str">
        <f>DOLLAR('Raw Data Copy'!H241,0)</f>
        <v>$51,630</v>
      </c>
      <c r="Y241" s="6">
        <f>'Raw Data Copy'!I241</f>
        <v>0</v>
      </c>
      <c r="Z241" t="str">
        <f>'Raw Data Copy'!J241</f>
        <v>Beijing, China</v>
      </c>
      <c r="AA241">
        <f t="shared" si="79"/>
        <v>8</v>
      </c>
      <c r="AB241" t="str">
        <f t="shared" si="80"/>
        <v>Beijing</v>
      </c>
      <c r="AC241" t="str">
        <f t="shared" si="81"/>
        <v>China</v>
      </c>
      <c r="AE241">
        <f t="shared" si="82"/>
        <v>675</v>
      </c>
      <c r="AF241">
        <f t="shared" si="83"/>
        <v>641</v>
      </c>
    </row>
    <row r="242" spans="1:32" x14ac:dyDescent="0.2">
      <c r="A242" t="str">
        <f>TRIM(SUBSTITUTE(SUBSTITUTE('Raw Data Copy'!A242,"Ø","0"),"-",""))</f>
        <v>Charles Diaz E02844</v>
      </c>
      <c r="B242">
        <f t="shared" si="63"/>
        <v>8</v>
      </c>
      <c r="C242">
        <f t="shared" si="64"/>
        <v>13</v>
      </c>
      <c r="D242" t="str">
        <f t="shared" si="65"/>
        <v>E02844</v>
      </c>
      <c r="E242" t="str">
        <f t="shared" si="66"/>
        <v>Charles</v>
      </c>
      <c r="F242" t="str">
        <f t="shared" si="67"/>
        <v>Diaz</v>
      </c>
      <c r="G242" t="str">
        <f>SUBSTITUTE('Raw Data Copy'!B242,"S A", "Sr. A")</f>
        <v>Sr. Manger</v>
      </c>
      <c r="H242" t="str">
        <f>TRIM(SUBSTITUTE('Raw Data Copy'!C242,"/",""))</f>
        <v>Sales Corporate</v>
      </c>
      <c r="I242">
        <f t="shared" si="68"/>
        <v>6</v>
      </c>
      <c r="J242" t="str">
        <f t="shared" si="69"/>
        <v>Sales</v>
      </c>
      <c r="K242" t="str">
        <f t="shared" si="70"/>
        <v>Corporate</v>
      </c>
      <c r="L242" t="str">
        <f>'Raw Data Copy'!D242</f>
        <v>Male</v>
      </c>
      <c r="M242" t="str">
        <f>'Raw Data Copy'!E242</f>
        <v>Latino</v>
      </c>
      <c r="N242">
        <f>VALUE(SUBSTITUTE('Raw Data Copy'!F242,CHAR(202),""))</f>
        <v>55</v>
      </c>
      <c r="O242" t="b">
        <f t="shared" si="71"/>
        <v>1</v>
      </c>
      <c r="P242">
        <f t="shared" si="72"/>
        <v>2</v>
      </c>
      <c r="Q242">
        <f t="shared" si="73"/>
        <v>53</v>
      </c>
      <c r="R242" t="str">
        <f>'Raw Data Copy'!G242</f>
        <v>11.16.2013</v>
      </c>
      <c r="S242">
        <f t="shared" si="74"/>
        <v>3</v>
      </c>
      <c r="T242">
        <f t="shared" si="75"/>
        <v>6</v>
      </c>
      <c r="U242" s="9">
        <f t="shared" si="76"/>
        <v>41594</v>
      </c>
      <c r="V242" s="9" t="str">
        <f t="shared" si="77"/>
        <v>November</v>
      </c>
      <c r="W242" s="9" t="str">
        <f t="shared" si="78"/>
        <v>2013</v>
      </c>
      <c r="X242" t="str">
        <f>DOLLAR('Raw Data Copy'!H242,0)</f>
        <v>$124,129</v>
      </c>
      <c r="Y242" s="6">
        <f>'Raw Data Copy'!I242</f>
        <v>0.15</v>
      </c>
      <c r="Z242" t="str">
        <f>'Raw Data Copy'!J242</f>
        <v>Sao Paulo, Brazil</v>
      </c>
      <c r="AA242">
        <f t="shared" si="79"/>
        <v>10</v>
      </c>
      <c r="AB242" t="str">
        <f t="shared" si="80"/>
        <v>Sao Paulo</v>
      </c>
      <c r="AC242" t="str">
        <f t="shared" si="81"/>
        <v>Brazil</v>
      </c>
      <c r="AE242">
        <f t="shared" si="82"/>
        <v>171</v>
      </c>
      <c r="AF242">
        <f t="shared" si="83"/>
        <v>405</v>
      </c>
    </row>
    <row r="243" spans="1:32" x14ac:dyDescent="0.2">
      <c r="A243" t="str">
        <f>TRIM(SUBSTITUTE(SUBSTITUTE('Raw Data Copy'!A243,"Ø","0"),"-",""))</f>
        <v>Adam Espinoza E01263</v>
      </c>
      <c r="B243">
        <f t="shared" si="63"/>
        <v>5</v>
      </c>
      <c r="C243">
        <f t="shared" si="64"/>
        <v>14</v>
      </c>
      <c r="D243" t="str">
        <f t="shared" si="65"/>
        <v>E01263</v>
      </c>
      <c r="E243" t="str">
        <f t="shared" si="66"/>
        <v>Adam</v>
      </c>
      <c r="F243" t="str">
        <f t="shared" si="67"/>
        <v>Espinoza</v>
      </c>
      <c r="G243" t="str">
        <f>SUBSTITUTE('Raw Data Copy'!B243,"S A", "Sr. A")</f>
        <v>Test Engineer</v>
      </c>
      <c r="H243" t="str">
        <f>TRIM(SUBSTITUTE('Raw Data Copy'!C243,"/",""))</f>
        <v>Engineering Manufacturing</v>
      </c>
      <c r="I243">
        <f t="shared" si="68"/>
        <v>12</v>
      </c>
      <c r="J243" t="str">
        <f t="shared" si="69"/>
        <v>Engineering</v>
      </c>
      <c r="K243" t="str">
        <f t="shared" si="70"/>
        <v>Manufacturing</v>
      </c>
      <c r="L243" t="str">
        <f>'Raw Data Copy'!D243</f>
        <v>Male</v>
      </c>
      <c r="M243" t="str">
        <f>'Raw Data Copy'!E243</f>
        <v>Latino</v>
      </c>
      <c r="N243">
        <f>VALUE(SUBSTITUTE('Raw Data Copy'!F243,CHAR(202),""))</f>
        <v>36</v>
      </c>
      <c r="O243" t="b">
        <f t="shared" si="71"/>
        <v>1</v>
      </c>
      <c r="P243">
        <f t="shared" si="72"/>
        <v>2</v>
      </c>
      <c r="Q243">
        <f t="shared" si="73"/>
        <v>54</v>
      </c>
      <c r="R243" t="str">
        <f>'Raw Data Copy'!G243</f>
        <v>4.9.2009</v>
      </c>
      <c r="S243">
        <f t="shared" si="74"/>
        <v>2</v>
      </c>
      <c r="T243">
        <f t="shared" si="75"/>
        <v>4</v>
      </c>
      <c r="U243" s="9">
        <f t="shared" si="76"/>
        <v>39912</v>
      </c>
      <c r="V243" s="9" t="str">
        <f t="shared" si="77"/>
        <v>April</v>
      </c>
      <c r="W243" s="9" t="str">
        <f t="shared" si="78"/>
        <v>2009</v>
      </c>
      <c r="X243" t="str">
        <f>DOLLAR('Raw Data Copy'!H243,0)</f>
        <v>$60,055</v>
      </c>
      <c r="Y243" s="6">
        <f>'Raw Data Copy'!I243</f>
        <v>0</v>
      </c>
      <c r="Z243" t="str">
        <f>'Raw Data Copy'!J243</f>
        <v>Seattle, U.S.</v>
      </c>
      <c r="AA243">
        <f t="shared" si="79"/>
        <v>8</v>
      </c>
      <c r="AB243" t="str">
        <f t="shared" si="80"/>
        <v>Seattle</v>
      </c>
      <c r="AC243" t="str">
        <f t="shared" si="81"/>
        <v>United States</v>
      </c>
      <c r="AE243">
        <f t="shared" si="82"/>
        <v>8</v>
      </c>
      <c r="AF243">
        <f t="shared" si="83"/>
        <v>897</v>
      </c>
    </row>
    <row r="244" spans="1:32" x14ac:dyDescent="0.2">
      <c r="A244" t="str">
        <f>TRIM(SUBSTITUTE(SUBSTITUTE('Raw Data Copy'!A244,"Ø","0"),"-",""))</f>
        <v>Jack Maldonado E00119</v>
      </c>
      <c r="B244">
        <f t="shared" si="63"/>
        <v>5</v>
      </c>
      <c r="C244">
        <f t="shared" si="64"/>
        <v>15</v>
      </c>
      <c r="D244" t="str">
        <f t="shared" si="65"/>
        <v>E00119</v>
      </c>
      <c r="E244" t="str">
        <f t="shared" si="66"/>
        <v>Jack</v>
      </c>
      <c r="F244" t="str">
        <f t="shared" si="67"/>
        <v>Maldonado</v>
      </c>
      <c r="G244" t="str">
        <f>SUBSTITUTE('Raw Data Copy'!B244,"S A", "Sr. A")</f>
        <v>Director</v>
      </c>
      <c r="H244" t="str">
        <f>TRIM(SUBSTITUTE('Raw Data Copy'!C244,"/",""))</f>
        <v>Engineering Research &amp; Development</v>
      </c>
      <c r="I244">
        <f t="shared" si="68"/>
        <v>12</v>
      </c>
      <c r="J244" t="str">
        <f t="shared" si="69"/>
        <v>Engineering</v>
      </c>
      <c r="K244" t="str">
        <f t="shared" si="70"/>
        <v>Research &amp; Development</v>
      </c>
      <c r="L244" t="str">
        <f>'Raw Data Copy'!D244</f>
        <v>Male</v>
      </c>
      <c r="M244" t="str">
        <f>'Raw Data Copy'!E244</f>
        <v>Latino</v>
      </c>
      <c r="N244">
        <f>VALUE(SUBSTITUTE('Raw Data Copy'!F244,CHAR(202),""))</f>
        <v>31</v>
      </c>
      <c r="O244" t="b">
        <f t="shared" si="71"/>
        <v>1</v>
      </c>
      <c r="P244">
        <f t="shared" si="72"/>
        <v>2</v>
      </c>
      <c r="Q244">
        <f t="shared" si="73"/>
        <v>49</v>
      </c>
      <c r="R244" t="str">
        <f>'Raw Data Copy'!G244</f>
        <v>8.26.2020</v>
      </c>
      <c r="S244">
        <f t="shared" si="74"/>
        <v>2</v>
      </c>
      <c r="T244">
        <f t="shared" si="75"/>
        <v>5</v>
      </c>
      <c r="U244" s="9">
        <f t="shared" si="76"/>
        <v>44069</v>
      </c>
      <c r="V244" s="9" t="str">
        <f t="shared" si="77"/>
        <v>August</v>
      </c>
      <c r="W244" s="9" t="str">
        <f t="shared" si="78"/>
        <v>2020</v>
      </c>
      <c r="X244" t="str">
        <f>DOLLAR('Raw Data Copy'!H244,0)</f>
        <v>$189,290</v>
      </c>
      <c r="Y244" s="6">
        <f>'Raw Data Copy'!I244</f>
        <v>0.22</v>
      </c>
      <c r="Z244" t="str">
        <f>'Raw Data Copy'!J244</f>
        <v>Sao Paulo, Brazil</v>
      </c>
      <c r="AA244">
        <f t="shared" si="79"/>
        <v>10</v>
      </c>
      <c r="AB244" t="str">
        <f t="shared" si="80"/>
        <v>Sao Paulo</v>
      </c>
      <c r="AC244" t="str">
        <f t="shared" si="81"/>
        <v>Brazil</v>
      </c>
      <c r="AE244">
        <f t="shared" si="82"/>
        <v>491</v>
      </c>
      <c r="AF244">
        <f t="shared" si="83"/>
        <v>838</v>
      </c>
    </row>
    <row r="245" spans="1:32" x14ac:dyDescent="0.2">
      <c r="A245" t="str">
        <f>TRIM(SUBSTITUTE(SUBSTITUTE('Raw Data Copy'!A245,"Ø","0"),"-",""))</f>
        <v>Cora Jiang E03935</v>
      </c>
      <c r="B245">
        <f t="shared" si="63"/>
        <v>5</v>
      </c>
      <c r="C245">
        <f t="shared" si="64"/>
        <v>11</v>
      </c>
      <c r="D245" t="str">
        <f t="shared" si="65"/>
        <v>E03935</v>
      </c>
      <c r="E245" t="str">
        <f t="shared" si="66"/>
        <v>Cora</v>
      </c>
      <c r="F245" t="str">
        <f t="shared" si="67"/>
        <v>Jiang</v>
      </c>
      <c r="G245" t="str">
        <f>SUBSTITUTE('Raw Data Copy'!B245,"S A", "Sr. A")</f>
        <v>Vice President</v>
      </c>
      <c r="H245" t="str">
        <f>TRIM(SUBSTITUTE('Raw Data Copy'!C245,"/",""))</f>
        <v>IT Corporate</v>
      </c>
      <c r="I245">
        <f t="shared" si="68"/>
        <v>3</v>
      </c>
      <c r="J245" t="str">
        <f t="shared" si="69"/>
        <v>IT</v>
      </c>
      <c r="K245" t="str">
        <f t="shared" si="70"/>
        <v>Corporate</v>
      </c>
      <c r="L245" t="str">
        <f>'Raw Data Copy'!D245</f>
        <v>Female</v>
      </c>
      <c r="M245" t="str">
        <f>'Raw Data Copy'!E245</f>
        <v>Asian</v>
      </c>
      <c r="N245">
        <f>VALUE(SUBSTITUTE('Raw Data Copy'!F245,CHAR(202),""))</f>
        <v>53</v>
      </c>
      <c r="O245" t="b">
        <f t="shared" si="71"/>
        <v>1</v>
      </c>
      <c r="P245">
        <f t="shared" si="72"/>
        <v>2</v>
      </c>
      <c r="Q245">
        <f t="shared" si="73"/>
        <v>51</v>
      </c>
      <c r="R245" t="str">
        <f>'Raw Data Copy'!G245</f>
        <v>4.30.2008</v>
      </c>
      <c r="S245">
        <f t="shared" si="74"/>
        <v>2</v>
      </c>
      <c r="T245">
        <f t="shared" si="75"/>
        <v>5</v>
      </c>
      <c r="U245" s="9">
        <f t="shared" si="76"/>
        <v>39568</v>
      </c>
      <c r="V245" s="9" t="str">
        <f t="shared" si="77"/>
        <v>April</v>
      </c>
      <c r="W245" s="9" t="str">
        <f t="shared" si="78"/>
        <v>2008</v>
      </c>
      <c r="X245" t="str">
        <f>DOLLAR('Raw Data Copy'!H245,0)</f>
        <v>$182,202</v>
      </c>
      <c r="Y245" s="6">
        <f>'Raw Data Copy'!I245</f>
        <v>0.3</v>
      </c>
      <c r="Z245" t="str">
        <f>'Raw Data Copy'!J245</f>
        <v>Austin, U.S.</v>
      </c>
      <c r="AA245">
        <f t="shared" si="79"/>
        <v>7</v>
      </c>
      <c r="AB245" t="str">
        <f t="shared" si="80"/>
        <v>Austin</v>
      </c>
      <c r="AC245" t="str">
        <f t="shared" si="81"/>
        <v>United States</v>
      </c>
      <c r="AE245">
        <f t="shared" si="82"/>
        <v>218</v>
      </c>
      <c r="AF245">
        <f t="shared" si="83"/>
        <v>987</v>
      </c>
    </row>
    <row r="246" spans="1:32" x14ac:dyDescent="0.2">
      <c r="A246" t="str">
        <f>TRIM(SUBSTITUTE(SUBSTITUTE('Raw Data Copy'!A246,"Ø","0"),"-",""))</f>
        <v>Cooper Mitchell E00742</v>
      </c>
      <c r="B246">
        <f t="shared" si="63"/>
        <v>7</v>
      </c>
      <c r="C246">
        <f t="shared" si="64"/>
        <v>16</v>
      </c>
      <c r="D246" t="str">
        <f t="shared" si="65"/>
        <v>E00742</v>
      </c>
      <c r="E246" t="str">
        <f t="shared" si="66"/>
        <v>Cooper</v>
      </c>
      <c r="F246" t="str">
        <f t="shared" si="67"/>
        <v>Mitchell</v>
      </c>
      <c r="G246" t="str">
        <f>SUBSTITUTE('Raw Data Copy'!B246,"S A", "Sr. A")</f>
        <v>Manager</v>
      </c>
      <c r="H246" t="str">
        <f>TRIM(SUBSTITUTE('Raw Data Copy'!C246,"/",""))</f>
        <v>Sales Speciality Products</v>
      </c>
      <c r="I246">
        <f t="shared" si="68"/>
        <v>6</v>
      </c>
      <c r="J246" t="str">
        <f t="shared" si="69"/>
        <v>Sales</v>
      </c>
      <c r="K246" t="str">
        <f t="shared" si="70"/>
        <v>Speciality Products</v>
      </c>
      <c r="L246" t="str">
        <f>'Raw Data Copy'!D246</f>
        <v>Male</v>
      </c>
      <c r="M246" t="str">
        <f>'Raw Data Copy'!E246</f>
        <v>Caucasian</v>
      </c>
      <c r="N246">
        <f>VALUE(SUBSTITUTE('Raw Data Copy'!F246,CHAR(202),""))</f>
        <v>43</v>
      </c>
      <c r="O246" t="b">
        <f t="shared" si="71"/>
        <v>1</v>
      </c>
      <c r="P246">
        <f t="shared" si="72"/>
        <v>2</v>
      </c>
      <c r="Q246">
        <f t="shared" si="73"/>
        <v>51</v>
      </c>
      <c r="R246" t="str">
        <f>'Raw Data Copy'!G246</f>
        <v>1.31.2006</v>
      </c>
      <c r="S246">
        <f t="shared" si="74"/>
        <v>2</v>
      </c>
      <c r="T246">
        <f t="shared" si="75"/>
        <v>5</v>
      </c>
      <c r="U246" s="9">
        <f t="shared" si="76"/>
        <v>38748</v>
      </c>
      <c r="V246" s="9" t="str">
        <f t="shared" si="77"/>
        <v>January</v>
      </c>
      <c r="W246" s="9" t="str">
        <f t="shared" si="78"/>
        <v>2006</v>
      </c>
      <c r="X246" t="str">
        <f>DOLLAR('Raw Data Copy'!H246,0)</f>
        <v>$117,518</v>
      </c>
      <c r="Y246" s="6">
        <f>'Raw Data Copy'!I246</f>
        <v>7.0000000000000007E-2</v>
      </c>
      <c r="Z246" t="str">
        <f>'Raw Data Copy'!J246</f>
        <v>Seattle, U.S.</v>
      </c>
      <c r="AA246">
        <f t="shared" si="79"/>
        <v>8</v>
      </c>
      <c r="AB246" t="str">
        <f t="shared" si="80"/>
        <v>Seattle</v>
      </c>
      <c r="AC246" t="str">
        <f t="shared" si="81"/>
        <v>United States</v>
      </c>
      <c r="AE246">
        <f t="shared" si="82"/>
        <v>214</v>
      </c>
      <c r="AF246">
        <f t="shared" si="83"/>
        <v>30</v>
      </c>
    </row>
    <row r="247" spans="1:32" x14ac:dyDescent="0.2">
      <c r="A247" t="str">
        <f>TRIM(SUBSTITUTE(SUBSTITUTE('Raw Data Copy'!A247,"Ø","0"),"-",""))</f>
        <v>Layla Torres E02810</v>
      </c>
      <c r="B247">
        <f t="shared" si="63"/>
        <v>6</v>
      </c>
      <c r="C247">
        <f t="shared" si="64"/>
        <v>13</v>
      </c>
      <c r="D247" t="str">
        <f t="shared" si="65"/>
        <v>E02810</v>
      </c>
      <c r="E247" t="str">
        <f t="shared" si="66"/>
        <v>Layla</v>
      </c>
      <c r="F247" t="str">
        <f t="shared" si="67"/>
        <v>Torres</v>
      </c>
      <c r="G247" t="str">
        <f>SUBSTITUTE('Raw Data Copy'!B247,"S A", "Sr. A")</f>
        <v>Sr. Manger</v>
      </c>
      <c r="H247" t="str">
        <f>TRIM(SUBSTITUTE('Raw Data Copy'!C247,"/",""))</f>
        <v>Finance Manufacturing</v>
      </c>
      <c r="I247">
        <f t="shared" si="68"/>
        <v>8</v>
      </c>
      <c r="J247" t="str">
        <f t="shared" si="69"/>
        <v>Finance</v>
      </c>
      <c r="K247" t="str">
        <f t="shared" si="70"/>
        <v>Manufacturing</v>
      </c>
      <c r="L247" t="str">
        <f>'Raw Data Copy'!D247</f>
        <v>Female</v>
      </c>
      <c r="M247" t="str">
        <f>'Raw Data Copy'!E247</f>
        <v>Latino</v>
      </c>
      <c r="N247">
        <f>VALUE(SUBSTITUTE('Raw Data Copy'!F247,CHAR(202),""))</f>
        <v>37</v>
      </c>
      <c r="O247" t="b">
        <f t="shared" si="71"/>
        <v>1</v>
      </c>
      <c r="P247">
        <f t="shared" si="72"/>
        <v>2</v>
      </c>
      <c r="Q247">
        <f t="shared" si="73"/>
        <v>55</v>
      </c>
      <c r="R247" t="str">
        <f>'Raw Data Copy'!G247</f>
        <v>2.24.2013</v>
      </c>
      <c r="S247">
        <f t="shared" si="74"/>
        <v>2</v>
      </c>
      <c r="T247">
        <f t="shared" si="75"/>
        <v>5</v>
      </c>
      <c r="U247" s="9">
        <f t="shared" si="76"/>
        <v>41329</v>
      </c>
      <c r="V247" s="9" t="str">
        <f t="shared" si="77"/>
        <v>February</v>
      </c>
      <c r="W247" s="9" t="str">
        <f t="shared" si="78"/>
        <v>2013</v>
      </c>
      <c r="X247" t="str">
        <f>DOLLAR('Raw Data Copy'!H247,0)</f>
        <v>$157,474</v>
      </c>
      <c r="Y247" s="6">
        <f>'Raw Data Copy'!I247</f>
        <v>0.11</v>
      </c>
      <c r="Z247" t="str">
        <f>'Raw Data Copy'!J247</f>
        <v>Rio de Janerio, Brazil</v>
      </c>
      <c r="AA247">
        <f t="shared" si="79"/>
        <v>15</v>
      </c>
      <c r="AB247" t="str">
        <f t="shared" si="80"/>
        <v>Rio de Janerio</v>
      </c>
      <c r="AC247" t="str">
        <f t="shared" si="81"/>
        <v>Brazil</v>
      </c>
      <c r="AE247">
        <f t="shared" si="82"/>
        <v>612</v>
      </c>
      <c r="AF247">
        <f t="shared" si="83"/>
        <v>473</v>
      </c>
    </row>
    <row r="248" spans="1:32" x14ac:dyDescent="0.2">
      <c r="A248" t="str">
        <f>TRIM(SUBSTITUTE(SUBSTITUTE('Raw Data Copy'!A248,"Ø","0"),"-",""))</f>
        <v>Jack Edwards E01860</v>
      </c>
      <c r="B248">
        <f t="shared" si="63"/>
        <v>5</v>
      </c>
      <c r="C248">
        <f t="shared" si="64"/>
        <v>13</v>
      </c>
      <c r="D248" t="str">
        <f t="shared" si="65"/>
        <v>E01860</v>
      </c>
      <c r="E248" t="str">
        <f t="shared" si="66"/>
        <v>Jack</v>
      </c>
      <c r="F248" t="str">
        <f t="shared" si="67"/>
        <v>Edwards</v>
      </c>
      <c r="G248" t="str">
        <f>SUBSTITUTE('Raw Data Copy'!B248,"S A", "Sr. A")</f>
        <v>Manager</v>
      </c>
      <c r="H248" t="str">
        <f>TRIM(SUBSTITUTE('Raw Data Copy'!C248,"/",""))</f>
        <v>Marketing Manufacturing</v>
      </c>
      <c r="I248">
        <f t="shared" si="68"/>
        <v>10</v>
      </c>
      <c r="J248" t="str">
        <f t="shared" si="69"/>
        <v>Marketing</v>
      </c>
      <c r="K248" t="str">
        <f t="shared" si="70"/>
        <v>Manufacturing</v>
      </c>
      <c r="L248" t="str">
        <f>'Raw Data Copy'!D248</f>
        <v>Male</v>
      </c>
      <c r="M248" t="str">
        <f>'Raw Data Copy'!E248</f>
        <v>Caucasian</v>
      </c>
      <c r="N248">
        <f>VALUE(SUBSTITUTE('Raw Data Copy'!F248,CHAR(202),""))</f>
        <v>38</v>
      </c>
      <c r="O248" t="b">
        <f t="shared" si="71"/>
        <v>1</v>
      </c>
      <c r="P248">
        <f t="shared" si="72"/>
        <v>2</v>
      </c>
      <c r="Q248">
        <f t="shared" si="73"/>
        <v>56</v>
      </c>
      <c r="R248" t="str">
        <f>'Raw Data Copy'!G248</f>
        <v>4.6.2008</v>
      </c>
      <c r="S248">
        <f t="shared" si="74"/>
        <v>2</v>
      </c>
      <c r="T248">
        <f t="shared" si="75"/>
        <v>4</v>
      </c>
      <c r="U248" s="9">
        <f t="shared" si="76"/>
        <v>39544</v>
      </c>
      <c r="V248" s="9" t="str">
        <f t="shared" si="77"/>
        <v>April</v>
      </c>
      <c r="W248" s="9" t="str">
        <f t="shared" si="78"/>
        <v>2008</v>
      </c>
      <c r="X248" t="str">
        <f>DOLLAR('Raw Data Copy'!H248,0)</f>
        <v>$126,856</v>
      </c>
      <c r="Y248" s="6">
        <f>'Raw Data Copy'!I248</f>
        <v>0.06</v>
      </c>
      <c r="Z248" t="str">
        <f>'Raw Data Copy'!J248</f>
        <v>Columbus, U.S.</v>
      </c>
      <c r="AA248">
        <f t="shared" si="79"/>
        <v>9</v>
      </c>
      <c r="AB248" t="str">
        <f t="shared" si="80"/>
        <v>Columbus</v>
      </c>
      <c r="AC248" t="str">
        <f t="shared" si="81"/>
        <v>United States</v>
      </c>
      <c r="AE248">
        <f t="shared" si="82"/>
        <v>488</v>
      </c>
      <c r="AF248">
        <f t="shared" si="83"/>
        <v>899</v>
      </c>
    </row>
    <row r="249" spans="1:32" x14ac:dyDescent="0.2">
      <c r="A249" t="str">
        <f>TRIM(SUBSTITUTE(SUBSTITUTE('Raw Data Copy'!A249,"Ø","0"),"-",""))</f>
        <v>Eleanor Chan E04890</v>
      </c>
      <c r="B249">
        <f t="shared" si="63"/>
        <v>8</v>
      </c>
      <c r="C249">
        <f t="shared" si="64"/>
        <v>13</v>
      </c>
      <c r="D249" t="str">
        <f t="shared" si="65"/>
        <v>E04890</v>
      </c>
      <c r="E249" t="str">
        <f t="shared" si="66"/>
        <v>Eleanor</v>
      </c>
      <c r="F249" t="str">
        <f t="shared" si="67"/>
        <v>Chan</v>
      </c>
      <c r="G249" t="str">
        <f>SUBSTITUTE('Raw Data Copy'!B249,"S A", "Sr. A")</f>
        <v>Sr. Manger</v>
      </c>
      <c r="H249" t="str">
        <f>TRIM(SUBSTITUTE('Raw Data Copy'!C249,"/",""))</f>
        <v>Accounting Manufacturing</v>
      </c>
      <c r="I249">
        <f t="shared" si="68"/>
        <v>11</v>
      </c>
      <c r="J249" t="str">
        <f t="shared" si="69"/>
        <v>Accounting</v>
      </c>
      <c r="K249" t="str">
        <f t="shared" si="70"/>
        <v>Manufacturing</v>
      </c>
      <c r="L249" t="str">
        <f>'Raw Data Copy'!D249</f>
        <v>Female</v>
      </c>
      <c r="M249" t="str">
        <f>'Raw Data Copy'!E249</f>
        <v>Asian</v>
      </c>
      <c r="N249">
        <f>VALUE(SUBSTITUTE('Raw Data Copy'!F249,CHAR(202),""))</f>
        <v>49</v>
      </c>
      <c r="O249" t="b">
        <f t="shared" si="71"/>
        <v>1</v>
      </c>
      <c r="P249">
        <f t="shared" si="72"/>
        <v>2</v>
      </c>
      <c r="Q249">
        <f t="shared" si="73"/>
        <v>57</v>
      </c>
      <c r="R249" t="str">
        <f>'Raw Data Copy'!G249</f>
        <v>4.2.2001</v>
      </c>
      <c r="S249">
        <f t="shared" si="74"/>
        <v>2</v>
      </c>
      <c r="T249">
        <f t="shared" si="75"/>
        <v>4</v>
      </c>
      <c r="U249" s="9">
        <f t="shared" si="76"/>
        <v>36983</v>
      </c>
      <c r="V249" s="9" t="str">
        <f t="shared" si="77"/>
        <v>April</v>
      </c>
      <c r="W249" s="9" t="str">
        <f t="shared" si="78"/>
        <v>2001</v>
      </c>
      <c r="X249" t="str">
        <f>DOLLAR('Raw Data Copy'!H249,0)</f>
        <v>$129,124</v>
      </c>
      <c r="Y249" s="6">
        <f>'Raw Data Copy'!I249</f>
        <v>0.12</v>
      </c>
      <c r="Z249" t="str">
        <f>'Raw Data Copy'!J249</f>
        <v>Shanghai, China</v>
      </c>
      <c r="AA249">
        <f t="shared" si="79"/>
        <v>9</v>
      </c>
      <c r="AB249" t="str">
        <f t="shared" si="80"/>
        <v>Shanghai</v>
      </c>
      <c r="AC249" t="str">
        <f t="shared" si="81"/>
        <v>China</v>
      </c>
      <c r="AE249">
        <f t="shared" si="82"/>
        <v>253</v>
      </c>
      <c r="AF249">
        <f t="shared" si="83"/>
        <v>311</v>
      </c>
    </row>
    <row r="250" spans="1:32" x14ac:dyDescent="0.2">
      <c r="A250" t="str">
        <f>TRIM(SUBSTITUTE(SUBSTITUTE('Raw Data Copy'!A250,"Ø","0"),"-",""))</f>
        <v>Aria Xi E02285</v>
      </c>
      <c r="B250">
        <f t="shared" si="63"/>
        <v>5</v>
      </c>
      <c r="C250">
        <f t="shared" si="64"/>
        <v>8</v>
      </c>
      <c r="D250" t="str">
        <f t="shared" si="65"/>
        <v>E02285</v>
      </c>
      <c r="E250" t="str">
        <f t="shared" si="66"/>
        <v>Aria</v>
      </c>
      <c r="F250" t="str">
        <f t="shared" si="67"/>
        <v>Xi</v>
      </c>
      <c r="G250" t="str">
        <f>SUBSTITUTE('Raw Data Copy'!B250,"S A", "Sr. A")</f>
        <v>Director</v>
      </c>
      <c r="H250" t="str">
        <f>TRIM(SUBSTITUTE('Raw Data Copy'!C250,"/",""))</f>
        <v>Sales Research &amp; Development</v>
      </c>
      <c r="I250">
        <f t="shared" si="68"/>
        <v>6</v>
      </c>
      <c r="J250" t="str">
        <f t="shared" si="69"/>
        <v>Sales</v>
      </c>
      <c r="K250" t="str">
        <f t="shared" si="70"/>
        <v>Research &amp; Development</v>
      </c>
      <c r="L250" t="str">
        <f>'Raw Data Copy'!D250</f>
        <v>Female</v>
      </c>
      <c r="M250" t="str">
        <f>'Raw Data Copy'!E250</f>
        <v>Asian</v>
      </c>
      <c r="N250">
        <f>VALUE(SUBSTITUTE('Raw Data Copy'!F250,CHAR(202),""))</f>
        <v>45</v>
      </c>
      <c r="O250" t="b">
        <f t="shared" si="71"/>
        <v>1</v>
      </c>
      <c r="P250">
        <f t="shared" si="72"/>
        <v>2</v>
      </c>
      <c r="Q250">
        <f t="shared" si="73"/>
        <v>53</v>
      </c>
      <c r="R250" t="str">
        <f>'Raw Data Copy'!G250</f>
        <v>3.1.2002</v>
      </c>
      <c r="S250">
        <f t="shared" si="74"/>
        <v>2</v>
      </c>
      <c r="T250">
        <f t="shared" si="75"/>
        <v>4</v>
      </c>
      <c r="U250" s="9">
        <f t="shared" si="76"/>
        <v>37316</v>
      </c>
      <c r="V250" s="9" t="str">
        <f t="shared" si="77"/>
        <v>March</v>
      </c>
      <c r="W250" s="9" t="str">
        <f t="shared" si="78"/>
        <v>2002</v>
      </c>
      <c r="X250" t="str">
        <f>DOLLAR('Raw Data Copy'!H250,0)</f>
        <v>$165,181</v>
      </c>
      <c r="Y250" s="6">
        <f>'Raw Data Copy'!I250</f>
        <v>0.16</v>
      </c>
      <c r="Z250" t="str">
        <f>'Raw Data Copy'!J250</f>
        <v>Seattle, U.S.</v>
      </c>
      <c r="AA250">
        <f t="shared" si="79"/>
        <v>8</v>
      </c>
      <c r="AB250" t="str">
        <f t="shared" si="80"/>
        <v>Seattle</v>
      </c>
      <c r="AC250" t="str">
        <f t="shared" si="81"/>
        <v>United States</v>
      </c>
      <c r="AE250">
        <f t="shared" si="82"/>
        <v>79</v>
      </c>
      <c r="AF250">
        <f t="shared" si="83"/>
        <v>375</v>
      </c>
    </row>
    <row r="251" spans="1:32" x14ac:dyDescent="0.2">
      <c r="A251" t="str">
        <f>TRIM(SUBSTITUTE(SUBSTITUTE('Raw Data Copy'!A251,"Ø","0"),"-",""))</f>
        <v>John Vega E00842</v>
      </c>
      <c r="B251">
        <f t="shared" si="63"/>
        <v>5</v>
      </c>
      <c r="C251">
        <f t="shared" si="64"/>
        <v>10</v>
      </c>
      <c r="D251" t="str">
        <f t="shared" si="65"/>
        <v>E00842</v>
      </c>
      <c r="E251" t="str">
        <f t="shared" si="66"/>
        <v>John</v>
      </c>
      <c r="F251" t="str">
        <f t="shared" si="67"/>
        <v>Vega</v>
      </c>
      <c r="G251" t="str">
        <f>SUBSTITUTE('Raw Data Copy'!B251,"S A", "Sr. A")</f>
        <v>Vice President</v>
      </c>
      <c r="H251" t="str">
        <f>TRIM(SUBSTITUTE('Raw Data Copy'!C251,"/",""))</f>
        <v>Finance Corporate</v>
      </c>
      <c r="I251">
        <f t="shared" si="68"/>
        <v>8</v>
      </c>
      <c r="J251" t="str">
        <f t="shared" si="69"/>
        <v>Finance</v>
      </c>
      <c r="K251" t="str">
        <f t="shared" si="70"/>
        <v>Corporate</v>
      </c>
      <c r="L251" t="str">
        <f>'Raw Data Copy'!D251</f>
        <v>Male</v>
      </c>
      <c r="M251" t="str">
        <f>'Raw Data Copy'!E251</f>
        <v>Latino</v>
      </c>
      <c r="N251">
        <f>VALUE(SUBSTITUTE('Raw Data Copy'!F251,CHAR(202),""))</f>
        <v>50</v>
      </c>
      <c r="O251" t="b">
        <f t="shared" si="71"/>
        <v>1</v>
      </c>
      <c r="P251">
        <f t="shared" si="72"/>
        <v>2</v>
      </c>
      <c r="Q251">
        <f t="shared" si="73"/>
        <v>48</v>
      </c>
      <c r="R251" t="str">
        <f>'Raw Data Copy'!G251</f>
        <v>1.18.2004</v>
      </c>
      <c r="S251">
        <f t="shared" si="74"/>
        <v>2</v>
      </c>
      <c r="T251">
        <f t="shared" si="75"/>
        <v>5</v>
      </c>
      <c r="U251" s="9">
        <f t="shared" si="76"/>
        <v>38004</v>
      </c>
      <c r="V251" s="9" t="str">
        <f t="shared" si="77"/>
        <v>January</v>
      </c>
      <c r="W251" s="9" t="str">
        <f t="shared" si="78"/>
        <v>2004</v>
      </c>
      <c r="X251" t="str">
        <f>DOLLAR('Raw Data Copy'!H251,0)</f>
        <v>$247,939</v>
      </c>
      <c r="Y251" s="6">
        <f>'Raw Data Copy'!I251</f>
        <v>0.35</v>
      </c>
      <c r="Z251" t="str">
        <f>'Raw Data Copy'!J251</f>
        <v>Rio de Janerio, Brazil</v>
      </c>
      <c r="AA251">
        <f t="shared" si="79"/>
        <v>15</v>
      </c>
      <c r="AB251" t="str">
        <f t="shared" si="80"/>
        <v>Rio de Janerio</v>
      </c>
      <c r="AC251" t="str">
        <f t="shared" si="81"/>
        <v>Brazil</v>
      </c>
      <c r="AE251">
        <f t="shared" si="82"/>
        <v>544</v>
      </c>
      <c r="AF251">
        <f t="shared" si="83"/>
        <v>743</v>
      </c>
    </row>
    <row r="252" spans="1:32" x14ac:dyDescent="0.2">
      <c r="A252" t="str">
        <f>TRIM(SUBSTITUTE(SUBSTITUTE('Raw Data Copy'!A252,"Ø","0"),"-",""))</f>
        <v>Luke Munoz E01271</v>
      </c>
      <c r="B252">
        <f t="shared" si="63"/>
        <v>5</v>
      </c>
      <c r="C252">
        <f t="shared" si="64"/>
        <v>11</v>
      </c>
      <c r="D252" t="str">
        <f t="shared" si="65"/>
        <v>E01271</v>
      </c>
      <c r="E252" t="str">
        <f t="shared" si="66"/>
        <v>Luke</v>
      </c>
      <c r="F252" t="str">
        <f t="shared" si="67"/>
        <v>Munoz</v>
      </c>
      <c r="G252" t="str">
        <f>SUBSTITUTE('Raw Data Copy'!B252,"S A", "Sr. A")</f>
        <v>Director</v>
      </c>
      <c r="H252" t="str">
        <f>TRIM(SUBSTITUTE('Raw Data Copy'!C252,"/",""))</f>
        <v>Engineering Speciality Products</v>
      </c>
      <c r="I252">
        <f t="shared" si="68"/>
        <v>12</v>
      </c>
      <c r="J252" t="str">
        <f t="shared" si="69"/>
        <v>Engineering</v>
      </c>
      <c r="K252" t="str">
        <f t="shared" si="70"/>
        <v>Speciality Products</v>
      </c>
      <c r="L252" t="str">
        <f>'Raw Data Copy'!D252</f>
        <v>Male</v>
      </c>
      <c r="M252" t="str">
        <f>'Raw Data Copy'!E252</f>
        <v>Latino</v>
      </c>
      <c r="N252">
        <f>VALUE(SUBSTITUTE('Raw Data Copy'!F252,CHAR(202),""))</f>
        <v>64</v>
      </c>
      <c r="O252" t="b">
        <f t="shared" si="71"/>
        <v>1</v>
      </c>
      <c r="P252">
        <f t="shared" si="72"/>
        <v>2</v>
      </c>
      <c r="Q252">
        <f t="shared" si="73"/>
        <v>52</v>
      </c>
      <c r="R252" t="str">
        <f>'Raw Data Copy'!G252</f>
        <v>8.25.2017</v>
      </c>
      <c r="S252">
        <f t="shared" si="74"/>
        <v>2</v>
      </c>
      <c r="T252">
        <f t="shared" si="75"/>
        <v>5</v>
      </c>
      <c r="U252" s="9">
        <f t="shared" si="76"/>
        <v>42972</v>
      </c>
      <c r="V252" s="9" t="str">
        <f t="shared" si="77"/>
        <v>August</v>
      </c>
      <c r="W252" s="9" t="str">
        <f t="shared" si="78"/>
        <v>2017</v>
      </c>
      <c r="X252" t="str">
        <f>DOLLAR('Raw Data Copy'!H252,0)</f>
        <v>$169,509</v>
      </c>
      <c r="Y252" s="6">
        <f>'Raw Data Copy'!I252</f>
        <v>0.18</v>
      </c>
      <c r="Z252" t="str">
        <f>'Raw Data Copy'!J252</f>
        <v>Manaus, Brazil</v>
      </c>
      <c r="AA252">
        <f t="shared" si="79"/>
        <v>7</v>
      </c>
      <c r="AB252" t="str">
        <f t="shared" si="80"/>
        <v>Manaus</v>
      </c>
      <c r="AC252" t="str">
        <f t="shared" si="81"/>
        <v>Brazil</v>
      </c>
      <c r="AE252">
        <f t="shared" si="82"/>
        <v>677</v>
      </c>
      <c r="AF252">
        <f t="shared" si="83"/>
        <v>9</v>
      </c>
    </row>
    <row r="253" spans="1:32" x14ac:dyDescent="0.2">
      <c r="A253" t="str">
        <f>TRIM(SUBSTITUTE(SUBSTITUTE('Raw Data Copy'!A253,"Ø","0"),"-",""))</f>
        <v>Sarah Daniels E01921</v>
      </c>
      <c r="B253">
        <f t="shared" si="63"/>
        <v>6</v>
      </c>
      <c r="C253">
        <f t="shared" si="64"/>
        <v>14</v>
      </c>
      <c r="D253" t="str">
        <f t="shared" si="65"/>
        <v>E01921</v>
      </c>
      <c r="E253" t="str">
        <f t="shared" si="66"/>
        <v>Sarah</v>
      </c>
      <c r="F253" t="str">
        <f t="shared" si="67"/>
        <v>Daniels</v>
      </c>
      <c r="G253" t="str">
        <f>SUBSTITUTE('Raw Data Copy'!B253,"S A", "Sr. A")</f>
        <v>Sr. Manger</v>
      </c>
      <c r="H253" t="str">
        <f>TRIM(SUBSTITUTE('Raw Data Copy'!C253,"/",""))</f>
        <v>Accounting Manufacturing</v>
      </c>
      <c r="I253">
        <f t="shared" si="68"/>
        <v>11</v>
      </c>
      <c r="J253" t="str">
        <f t="shared" si="69"/>
        <v>Accounting</v>
      </c>
      <c r="K253" t="str">
        <f t="shared" si="70"/>
        <v>Manufacturing</v>
      </c>
      <c r="L253" t="str">
        <f>'Raw Data Copy'!D253</f>
        <v>Female</v>
      </c>
      <c r="M253" t="str">
        <f>'Raw Data Copy'!E253</f>
        <v>Caucasian</v>
      </c>
      <c r="N253">
        <f>VALUE(SUBSTITUTE('Raw Data Copy'!F253,CHAR(202),""))</f>
        <v>55</v>
      </c>
      <c r="O253" t="b">
        <f t="shared" si="71"/>
        <v>1</v>
      </c>
      <c r="P253">
        <f t="shared" si="72"/>
        <v>2</v>
      </c>
      <c r="Q253">
        <f t="shared" si="73"/>
        <v>53</v>
      </c>
      <c r="R253" t="str">
        <f>'Raw Data Copy'!G253</f>
        <v>1.9.2011</v>
      </c>
      <c r="S253">
        <f t="shared" si="74"/>
        <v>2</v>
      </c>
      <c r="T253">
        <f t="shared" si="75"/>
        <v>4</v>
      </c>
      <c r="U253" s="9">
        <f t="shared" si="76"/>
        <v>40552</v>
      </c>
      <c r="V253" s="9" t="str">
        <f t="shared" si="77"/>
        <v>January</v>
      </c>
      <c r="W253" s="9" t="str">
        <f t="shared" si="78"/>
        <v>2011</v>
      </c>
      <c r="X253" t="str">
        <f>DOLLAR('Raw Data Copy'!H253,0)</f>
        <v>$138,521</v>
      </c>
      <c r="Y253" s="6">
        <f>'Raw Data Copy'!I253</f>
        <v>0.1</v>
      </c>
      <c r="Z253" t="str">
        <f>'Raw Data Copy'!J253</f>
        <v>Miami, U.S.</v>
      </c>
      <c r="AA253">
        <f t="shared" si="79"/>
        <v>6</v>
      </c>
      <c r="AB253" t="str">
        <f t="shared" si="80"/>
        <v>Miami</v>
      </c>
      <c r="AC253" t="str">
        <f t="shared" si="81"/>
        <v>United States</v>
      </c>
      <c r="AE253">
        <f t="shared" si="82"/>
        <v>904</v>
      </c>
      <c r="AF253">
        <f t="shared" si="83"/>
        <v>529</v>
      </c>
    </row>
    <row r="254" spans="1:32" x14ac:dyDescent="0.2">
      <c r="A254" t="str">
        <f>TRIM(SUBSTITUTE(SUBSTITUTE('Raw Data Copy'!A254,"Ø","0"),"-",""))</f>
        <v>Aria Castro E03664</v>
      </c>
      <c r="B254">
        <f t="shared" si="63"/>
        <v>5</v>
      </c>
      <c r="C254">
        <f t="shared" si="64"/>
        <v>12</v>
      </c>
      <c r="D254" t="str">
        <f t="shared" si="65"/>
        <v>E03664</v>
      </c>
      <c r="E254" t="str">
        <f t="shared" si="66"/>
        <v>Aria</v>
      </c>
      <c r="F254" t="str">
        <f t="shared" si="67"/>
        <v>Castro</v>
      </c>
      <c r="G254" t="str">
        <f>SUBSTITUTE('Raw Data Copy'!B254,"S A", "Sr. A")</f>
        <v>Engineering Manager</v>
      </c>
      <c r="H254" t="str">
        <f>TRIM(SUBSTITUTE('Raw Data Copy'!C254,"/",""))</f>
        <v>Engineering Speciality Products</v>
      </c>
      <c r="I254">
        <f t="shared" si="68"/>
        <v>12</v>
      </c>
      <c r="J254" t="str">
        <f t="shared" si="69"/>
        <v>Engineering</v>
      </c>
      <c r="K254" t="str">
        <f t="shared" si="70"/>
        <v>Speciality Products</v>
      </c>
      <c r="L254" t="str">
        <f>'Raw Data Copy'!D254</f>
        <v>Female</v>
      </c>
      <c r="M254" t="str">
        <f>'Raw Data Copy'!E254</f>
        <v>Latino</v>
      </c>
      <c r="N254">
        <f>VALUE(SUBSTITUTE('Raw Data Copy'!F254,CHAR(202),""))</f>
        <v>45</v>
      </c>
      <c r="O254" t="b">
        <f t="shared" si="71"/>
        <v>1</v>
      </c>
      <c r="P254">
        <f t="shared" si="72"/>
        <v>2</v>
      </c>
      <c r="Q254">
        <f t="shared" si="73"/>
        <v>53</v>
      </c>
      <c r="R254" t="str">
        <f>'Raw Data Copy'!G254</f>
        <v>3.14.2014</v>
      </c>
      <c r="S254">
        <f t="shared" si="74"/>
        <v>2</v>
      </c>
      <c r="T254">
        <f t="shared" si="75"/>
        <v>5</v>
      </c>
      <c r="U254" s="9">
        <f t="shared" si="76"/>
        <v>41712</v>
      </c>
      <c r="V254" s="9" t="str">
        <f t="shared" si="77"/>
        <v>March</v>
      </c>
      <c r="W254" s="9" t="str">
        <f t="shared" si="78"/>
        <v>2014</v>
      </c>
      <c r="X254" t="str">
        <f>DOLLAR('Raw Data Copy'!H254,0)</f>
        <v>$113,873</v>
      </c>
      <c r="Y254" s="6">
        <f>'Raw Data Copy'!I254</f>
        <v>0.11</v>
      </c>
      <c r="Z254" t="str">
        <f>'Raw Data Copy'!J254</f>
        <v>Rio de Janerio, Brazil</v>
      </c>
      <c r="AA254">
        <f t="shared" si="79"/>
        <v>15</v>
      </c>
      <c r="AB254" t="str">
        <f t="shared" si="80"/>
        <v>Rio de Janerio</v>
      </c>
      <c r="AC254" t="str">
        <f t="shared" si="81"/>
        <v>Brazil</v>
      </c>
      <c r="AE254">
        <f t="shared" si="82"/>
        <v>77</v>
      </c>
      <c r="AF254">
        <f t="shared" si="83"/>
        <v>248</v>
      </c>
    </row>
    <row r="255" spans="1:32" x14ac:dyDescent="0.2">
      <c r="A255" t="str">
        <f>TRIM(SUBSTITUTE(SUBSTITUTE('Raw Data Copy'!A255,"Ø","0"),"-",""))</f>
        <v>Autumn Joseph E00813</v>
      </c>
      <c r="B255">
        <f t="shared" si="63"/>
        <v>7</v>
      </c>
      <c r="C255">
        <f t="shared" si="64"/>
        <v>14</v>
      </c>
      <c r="D255" t="str">
        <f t="shared" si="65"/>
        <v>E00813</v>
      </c>
      <c r="E255" t="str">
        <f t="shared" si="66"/>
        <v>Autumn</v>
      </c>
      <c r="F255" t="str">
        <f t="shared" si="67"/>
        <v>Joseph</v>
      </c>
      <c r="G255" t="str">
        <f>SUBSTITUTE('Raw Data Copy'!B255,"S A", "Sr. A")</f>
        <v>Enterprise Architect</v>
      </c>
      <c r="H255" t="str">
        <f>TRIM(SUBSTITUTE('Raw Data Copy'!C255,"/",""))</f>
        <v>IT Corporate</v>
      </c>
      <c r="I255">
        <f t="shared" si="68"/>
        <v>3</v>
      </c>
      <c r="J255" t="str">
        <f t="shared" si="69"/>
        <v>IT</v>
      </c>
      <c r="K255" t="str">
        <f t="shared" si="70"/>
        <v>Corporate</v>
      </c>
      <c r="L255" t="str">
        <f>'Raw Data Copy'!D255</f>
        <v>Female</v>
      </c>
      <c r="M255" t="str">
        <f>'Raw Data Copy'!E255</f>
        <v>Black</v>
      </c>
      <c r="N255">
        <f>VALUE(SUBSTITUTE('Raw Data Copy'!F255,CHAR(202),""))</f>
        <v>39</v>
      </c>
      <c r="O255" t="b">
        <f t="shared" si="71"/>
        <v>1</v>
      </c>
      <c r="P255">
        <f t="shared" si="72"/>
        <v>2</v>
      </c>
      <c r="Q255">
        <f t="shared" si="73"/>
        <v>57</v>
      </c>
      <c r="R255" t="str">
        <f>'Raw Data Copy'!G255</f>
        <v>5.9.2018</v>
      </c>
      <c r="S255">
        <f t="shared" si="74"/>
        <v>2</v>
      </c>
      <c r="T255">
        <f t="shared" si="75"/>
        <v>4</v>
      </c>
      <c r="U255" s="9">
        <f t="shared" si="76"/>
        <v>43229</v>
      </c>
      <c r="V255" s="9" t="str">
        <f t="shared" si="77"/>
        <v>May</v>
      </c>
      <c r="W255" s="9" t="str">
        <f t="shared" si="78"/>
        <v>2018</v>
      </c>
      <c r="X255" t="str">
        <f>DOLLAR('Raw Data Copy'!H255,0)</f>
        <v>$73,317</v>
      </c>
      <c r="Y255" s="6">
        <f>'Raw Data Copy'!I255</f>
        <v>0</v>
      </c>
      <c r="Z255" t="str">
        <f>'Raw Data Copy'!J255</f>
        <v>Miami, U.S.</v>
      </c>
      <c r="AA255">
        <f t="shared" si="79"/>
        <v>6</v>
      </c>
      <c r="AB255" t="str">
        <f t="shared" si="80"/>
        <v>Miami</v>
      </c>
      <c r="AC255" t="str">
        <f t="shared" si="81"/>
        <v>United States</v>
      </c>
      <c r="AE255">
        <f t="shared" si="82"/>
        <v>103</v>
      </c>
      <c r="AF255">
        <f t="shared" si="83"/>
        <v>967</v>
      </c>
    </row>
    <row r="256" spans="1:32" x14ac:dyDescent="0.2">
      <c r="A256" t="str">
        <f>TRIM(SUBSTITUTE(SUBSTITUTE('Raw Data Copy'!A256,"Ø","0"),"-",""))</f>
        <v>Evelyn Liang E00870</v>
      </c>
      <c r="B256">
        <f t="shared" si="63"/>
        <v>7</v>
      </c>
      <c r="C256">
        <f t="shared" si="64"/>
        <v>13</v>
      </c>
      <c r="D256" t="str">
        <f t="shared" si="65"/>
        <v>E00870</v>
      </c>
      <c r="E256" t="str">
        <f t="shared" si="66"/>
        <v>Evelyn</v>
      </c>
      <c r="F256" t="str">
        <f t="shared" si="67"/>
        <v>Liang</v>
      </c>
      <c r="G256" t="str">
        <f>SUBSTITUTE('Raw Data Copy'!B256,"S A", "Sr. A")</f>
        <v>Service Desk Analyst</v>
      </c>
      <c r="H256" t="str">
        <f>TRIM(SUBSTITUTE('Raw Data Copy'!C256,"/",""))</f>
        <v>IT Speciality Products</v>
      </c>
      <c r="I256">
        <f t="shared" si="68"/>
        <v>3</v>
      </c>
      <c r="J256" t="str">
        <f t="shared" si="69"/>
        <v>IT</v>
      </c>
      <c r="K256" t="str">
        <f t="shared" si="70"/>
        <v>Speciality Products</v>
      </c>
      <c r="L256" t="str">
        <f>'Raw Data Copy'!D256</f>
        <v>Female</v>
      </c>
      <c r="M256" t="str">
        <f>'Raw Data Copy'!E256</f>
        <v>Asian</v>
      </c>
      <c r="N256">
        <f>VALUE(SUBSTITUTE('Raw Data Copy'!F256,CHAR(202),""))</f>
        <v>40</v>
      </c>
      <c r="O256" t="b">
        <f t="shared" si="71"/>
        <v>1</v>
      </c>
      <c r="P256">
        <f t="shared" si="72"/>
        <v>2</v>
      </c>
      <c r="Q256">
        <f t="shared" si="73"/>
        <v>48</v>
      </c>
      <c r="R256" t="str">
        <f>'Raw Data Copy'!G256</f>
        <v>6.26.2013</v>
      </c>
      <c r="S256">
        <f t="shared" si="74"/>
        <v>2</v>
      </c>
      <c r="T256">
        <f t="shared" si="75"/>
        <v>5</v>
      </c>
      <c r="U256" s="9">
        <f t="shared" si="76"/>
        <v>41451</v>
      </c>
      <c r="V256" s="9" t="str">
        <f t="shared" si="77"/>
        <v>June</v>
      </c>
      <c r="W256" s="9" t="str">
        <f t="shared" si="78"/>
        <v>2013</v>
      </c>
      <c r="X256" t="str">
        <f>DOLLAR('Raw Data Copy'!H256,0)</f>
        <v>$69,096</v>
      </c>
      <c r="Y256" s="6">
        <f>'Raw Data Copy'!I256</f>
        <v>0</v>
      </c>
      <c r="Z256" t="str">
        <f>'Raw Data Copy'!J256</f>
        <v>Seattle, U.S.</v>
      </c>
      <c r="AA256">
        <f t="shared" si="79"/>
        <v>8</v>
      </c>
      <c r="AB256" t="str">
        <f t="shared" si="80"/>
        <v>Seattle</v>
      </c>
      <c r="AC256" t="str">
        <f t="shared" si="81"/>
        <v>United States</v>
      </c>
      <c r="AE256">
        <f t="shared" si="82"/>
        <v>338</v>
      </c>
      <c r="AF256">
        <f t="shared" si="83"/>
        <v>371</v>
      </c>
    </row>
    <row r="257" spans="1:32" x14ac:dyDescent="0.2">
      <c r="A257" t="str">
        <f>TRIM(SUBSTITUTE(SUBSTITUTE('Raw Data Copy'!A257,"Ø","0"),"-",""))</f>
        <v>Henry Alvarez E04167</v>
      </c>
      <c r="B257">
        <f t="shared" si="63"/>
        <v>6</v>
      </c>
      <c r="C257">
        <f t="shared" si="64"/>
        <v>14</v>
      </c>
      <c r="D257" t="str">
        <f t="shared" si="65"/>
        <v>E04167</v>
      </c>
      <c r="E257" t="str">
        <f t="shared" si="66"/>
        <v>Henry</v>
      </c>
      <c r="F257" t="str">
        <f t="shared" si="67"/>
        <v>Alvarez</v>
      </c>
      <c r="G257" t="str">
        <f>SUBSTITUTE('Raw Data Copy'!B257,"S A", "Sr. A")</f>
        <v>Sr. Business Partner</v>
      </c>
      <c r="H257" t="str">
        <f>TRIM(SUBSTITUTE('Raw Data Copy'!C257,"/",""))</f>
        <v>Human Resources Manufacturing</v>
      </c>
      <c r="I257">
        <f t="shared" si="68"/>
        <v>6</v>
      </c>
      <c r="J257" t="str">
        <f t="shared" si="69"/>
        <v>Human</v>
      </c>
      <c r="K257" t="str">
        <f t="shared" si="70"/>
        <v>Resources Manufacturing</v>
      </c>
      <c r="L257" t="str">
        <f>'Raw Data Copy'!D257</f>
        <v>Male</v>
      </c>
      <c r="M257" t="str">
        <f>'Raw Data Copy'!E257</f>
        <v>Latino</v>
      </c>
      <c r="N257">
        <f>VALUE(SUBSTITUTE('Raw Data Copy'!F257,CHAR(202),""))</f>
        <v>48</v>
      </c>
      <c r="O257" t="b">
        <f t="shared" si="71"/>
        <v>1</v>
      </c>
      <c r="P257">
        <f t="shared" si="72"/>
        <v>2</v>
      </c>
      <c r="Q257">
        <f t="shared" si="73"/>
        <v>56</v>
      </c>
      <c r="R257" t="str">
        <f>'Raw Data Copy'!G257</f>
        <v>4.12.2005</v>
      </c>
      <c r="S257">
        <f t="shared" si="74"/>
        <v>2</v>
      </c>
      <c r="T257">
        <f t="shared" si="75"/>
        <v>5</v>
      </c>
      <c r="U257" s="9">
        <f t="shared" si="76"/>
        <v>38454</v>
      </c>
      <c r="V257" s="9" t="str">
        <f t="shared" si="77"/>
        <v>April</v>
      </c>
      <c r="W257" s="9" t="str">
        <f t="shared" si="78"/>
        <v>2005</v>
      </c>
      <c r="X257" t="str">
        <f>DOLLAR('Raw Data Copy'!H257,0)</f>
        <v>$87,158</v>
      </c>
      <c r="Y257" s="6">
        <f>'Raw Data Copy'!I257</f>
        <v>0</v>
      </c>
      <c r="Z257" t="str">
        <f>'Raw Data Copy'!J257</f>
        <v>Manaus, Brazil</v>
      </c>
      <c r="AA257">
        <f t="shared" si="79"/>
        <v>7</v>
      </c>
      <c r="AB257" t="str">
        <f t="shared" si="80"/>
        <v>Manaus</v>
      </c>
      <c r="AC257" t="str">
        <f t="shared" si="81"/>
        <v>Brazil</v>
      </c>
      <c r="AE257">
        <f t="shared" si="82"/>
        <v>438</v>
      </c>
      <c r="AF257">
        <f t="shared" si="83"/>
        <v>307</v>
      </c>
    </row>
    <row r="258" spans="1:32" x14ac:dyDescent="0.2">
      <c r="A258" t="str">
        <f>TRIM(SUBSTITUTE(SUBSTITUTE('Raw Data Copy'!A258,"Ø","0"),"-",""))</f>
        <v>Benjamin Delgado E00245</v>
      </c>
      <c r="B258">
        <f t="shared" si="63"/>
        <v>9</v>
      </c>
      <c r="C258">
        <f t="shared" si="64"/>
        <v>17</v>
      </c>
      <c r="D258" t="str">
        <f t="shared" si="65"/>
        <v>E00245</v>
      </c>
      <c r="E258" t="str">
        <f t="shared" si="66"/>
        <v>Benjamin</v>
      </c>
      <c r="F258" t="str">
        <f t="shared" si="67"/>
        <v>Delgado</v>
      </c>
      <c r="G258" t="str">
        <f>SUBSTITUTE('Raw Data Copy'!B258,"S A", "Sr. A")</f>
        <v>Test Engineer</v>
      </c>
      <c r="H258" t="str">
        <f>TRIM(SUBSTITUTE('Raw Data Copy'!C258,"/",""))</f>
        <v>Engineering Corporate</v>
      </c>
      <c r="I258">
        <f t="shared" si="68"/>
        <v>12</v>
      </c>
      <c r="J258" t="str">
        <f t="shared" si="69"/>
        <v>Engineering</v>
      </c>
      <c r="K258" t="str">
        <f t="shared" si="70"/>
        <v>Corporate</v>
      </c>
      <c r="L258" t="str">
        <f>'Raw Data Copy'!D258</f>
        <v>Male</v>
      </c>
      <c r="M258" t="str">
        <f>'Raw Data Copy'!E258</f>
        <v>Latino</v>
      </c>
      <c r="N258">
        <f>VALUE(SUBSTITUTE('Raw Data Copy'!F258,CHAR(202),""))</f>
        <v>64</v>
      </c>
      <c r="O258" t="b">
        <f t="shared" si="71"/>
        <v>1</v>
      </c>
      <c r="P258">
        <f t="shared" si="72"/>
        <v>2</v>
      </c>
      <c r="Q258">
        <f t="shared" si="73"/>
        <v>52</v>
      </c>
      <c r="R258" t="str">
        <f>'Raw Data Copy'!G258</f>
        <v>9.28.1992</v>
      </c>
      <c r="S258">
        <f t="shared" si="74"/>
        <v>2</v>
      </c>
      <c r="T258">
        <f t="shared" si="75"/>
        <v>5</v>
      </c>
      <c r="U258" s="9">
        <f t="shared" si="76"/>
        <v>33875</v>
      </c>
      <c r="V258" s="9" t="str">
        <f t="shared" si="77"/>
        <v>September</v>
      </c>
      <c r="W258" s="9" t="str">
        <f t="shared" si="78"/>
        <v>1992</v>
      </c>
      <c r="X258" t="str">
        <f>DOLLAR('Raw Data Copy'!H258,0)</f>
        <v>$70,778</v>
      </c>
      <c r="Y258" s="6">
        <f>'Raw Data Copy'!I258</f>
        <v>0</v>
      </c>
      <c r="Z258" t="str">
        <f>'Raw Data Copy'!J258</f>
        <v>Austin, U.S.</v>
      </c>
      <c r="AA258">
        <f t="shared" si="79"/>
        <v>7</v>
      </c>
      <c r="AB258" t="str">
        <f t="shared" si="80"/>
        <v>Austin</v>
      </c>
      <c r="AC258" t="str">
        <f t="shared" si="81"/>
        <v>United States</v>
      </c>
      <c r="AE258">
        <f t="shared" si="82"/>
        <v>129</v>
      </c>
      <c r="AF258">
        <f t="shared" si="83"/>
        <v>831</v>
      </c>
    </row>
    <row r="259" spans="1:32" x14ac:dyDescent="0.2">
      <c r="A259" t="str">
        <f>TRIM(SUBSTITUTE(SUBSTITUTE('Raw Data Copy'!A259,"Ø","0"),"-",""))</f>
        <v>Zoe Rodriguez E00976</v>
      </c>
      <c r="B259">
        <f t="shared" ref="B259:B322" si="84">FIND(" ",A259,1)</f>
        <v>4</v>
      </c>
      <c r="C259">
        <f t="shared" ref="C259:C322" si="85">FIND(" ",A259,B259+1)</f>
        <v>14</v>
      </c>
      <c r="D259" t="str">
        <f t="shared" ref="D259:D322" si="86">MID(A259,C259+1,99)</f>
        <v>E00976</v>
      </c>
      <c r="E259" t="str">
        <f t="shared" ref="E259:E322" si="87">LEFT(A259,B259-1)</f>
        <v>Zoe</v>
      </c>
      <c r="F259" t="str">
        <f t="shared" ref="F259:F322" si="88">MID(A259,B259+1,C259-B259-1)</f>
        <v>Rodriguez</v>
      </c>
      <c r="G259" t="str">
        <f>SUBSTITUTE('Raw Data Copy'!B259,"S A", "Sr. A")</f>
        <v>Director</v>
      </c>
      <c r="H259" t="str">
        <f>TRIM(SUBSTITUTE('Raw Data Copy'!C259,"/",""))</f>
        <v>Human Resources Speciality Products</v>
      </c>
      <c r="I259">
        <f t="shared" ref="I259:I322" si="89">FIND(" ",H259,1)</f>
        <v>6</v>
      </c>
      <c r="J259" t="str">
        <f t="shared" ref="J259:J322" si="90">LEFT(H259,I259-1)</f>
        <v>Human</v>
      </c>
      <c r="K259" t="str">
        <f t="shared" ref="K259:K322" si="91">MID(H259,I259+1,99)</f>
        <v>Resources Speciality Products</v>
      </c>
      <c r="L259" t="str">
        <f>'Raw Data Copy'!D259</f>
        <v>Female</v>
      </c>
      <c r="M259" t="str">
        <f>'Raw Data Copy'!E259</f>
        <v>Latino</v>
      </c>
      <c r="N259">
        <f>VALUE(SUBSTITUTE('Raw Data Copy'!F259,CHAR(202),""))</f>
        <v>65</v>
      </c>
      <c r="O259" t="b">
        <f t="shared" ref="O259:O322" si="92">ISNUMBER(N259)</f>
        <v>1</v>
      </c>
      <c r="P259">
        <f t="shared" ref="P259:P322" si="93">LEN(N259)</f>
        <v>2</v>
      </c>
      <c r="Q259">
        <f t="shared" ref="Q259:Q322" si="94">CODE(RIGHT(N259,1))</f>
        <v>53</v>
      </c>
      <c r="R259" t="str">
        <f>'Raw Data Copy'!G259</f>
        <v>5.23.2004</v>
      </c>
      <c r="S259">
        <f t="shared" ref="S259:S322" si="95">FIND(".",R259,1)</f>
        <v>2</v>
      </c>
      <c r="T259">
        <f t="shared" ref="T259:T322" si="96">FIND(".",R259,S259+1)</f>
        <v>5</v>
      </c>
      <c r="U259" s="9">
        <f t="shared" ref="U259:U322" si="97">DATE(RIGHT(R259,4),LEFT(R259,S259-1),MID(R259,S259+1,T259-S259-1))</f>
        <v>38130</v>
      </c>
      <c r="V259" s="9" t="str">
        <f t="shared" ref="V259:V322" si="98">TEXT(U259,"mmmm")</f>
        <v>May</v>
      </c>
      <c r="W259" s="9" t="str">
        <f t="shared" ref="W259:W322" si="99">TEXT(U259,"yyyy")</f>
        <v>2004</v>
      </c>
      <c r="X259" t="str">
        <f>DOLLAR('Raw Data Copy'!H259,0)</f>
        <v>$153,938</v>
      </c>
      <c r="Y259" s="6">
        <f>'Raw Data Copy'!I259</f>
        <v>0.2</v>
      </c>
      <c r="Z259" t="str">
        <f>'Raw Data Copy'!J259</f>
        <v>Phoenix, U.S.</v>
      </c>
      <c r="AA259">
        <f t="shared" ref="AA259:AA322" si="100">FIND(",",Z259,1)</f>
        <v>8</v>
      </c>
      <c r="AB259" t="str">
        <f t="shared" ref="AB259:AB322" si="101">LEFT(Z259,AA259-1)</f>
        <v>Phoenix</v>
      </c>
      <c r="AC259" t="str">
        <f t="shared" ref="AC259:AC322" si="102">SUBSTITUTE(MID(Z259,AA259+2,99),"U.S.","United States")</f>
        <v>United States</v>
      </c>
      <c r="AE259">
        <f t="shared" ref="AE259:AE322" si="103">COUNTIFS($A$2:$A$1001,"&lt;="&amp;A259)</f>
        <v>996</v>
      </c>
      <c r="AF259">
        <f t="shared" ref="AF259:AF322" si="104">MATCH(ROW()-1,$AE$2:$AE$1001,0)</f>
        <v>580</v>
      </c>
    </row>
    <row r="260" spans="1:32" x14ac:dyDescent="0.2">
      <c r="A260" t="str">
        <f>TRIM(SUBSTITUTE(SUBSTITUTE('Raw Data Copy'!A260,"Ø","0"),"-",""))</f>
        <v>Axel Chu E04112</v>
      </c>
      <c r="B260">
        <f t="shared" si="84"/>
        <v>5</v>
      </c>
      <c r="C260">
        <f t="shared" si="85"/>
        <v>9</v>
      </c>
      <c r="D260" t="str">
        <f t="shared" si="86"/>
        <v>E04112</v>
      </c>
      <c r="E260" t="str">
        <f t="shared" si="87"/>
        <v>Axel</v>
      </c>
      <c r="F260" t="str">
        <f t="shared" si="88"/>
        <v>Chu</v>
      </c>
      <c r="G260" t="str">
        <f>SUBSTITUTE('Raw Data Copy'!B260,"S A", "Sr. A")</f>
        <v>Systems Analyst</v>
      </c>
      <c r="H260" t="str">
        <f>TRIM(SUBSTITUTE('Raw Data Copy'!C260,"/",""))</f>
        <v>IT Research &amp; Development</v>
      </c>
      <c r="I260">
        <f t="shared" si="89"/>
        <v>3</v>
      </c>
      <c r="J260" t="str">
        <f t="shared" si="90"/>
        <v>IT</v>
      </c>
      <c r="K260" t="str">
        <f t="shared" si="91"/>
        <v>Research &amp; Development</v>
      </c>
      <c r="L260" t="str">
        <f>'Raw Data Copy'!D260</f>
        <v>Male</v>
      </c>
      <c r="M260" t="str">
        <f>'Raw Data Copy'!E260</f>
        <v>Asian</v>
      </c>
      <c r="N260">
        <f>VALUE(SUBSTITUTE('Raw Data Copy'!F260,CHAR(202),""))</f>
        <v>43</v>
      </c>
      <c r="O260" t="b">
        <f t="shared" si="92"/>
        <v>1</v>
      </c>
      <c r="P260">
        <f t="shared" si="93"/>
        <v>2</v>
      </c>
      <c r="Q260">
        <f t="shared" si="94"/>
        <v>51</v>
      </c>
      <c r="R260" t="str">
        <f>'Raw Data Copy'!G260</f>
        <v>5.4.2018</v>
      </c>
      <c r="S260">
        <f t="shared" si="95"/>
        <v>2</v>
      </c>
      <c r="T260">
        <f t="shared" si="96"/>
        <v>4</v>
      </c>
      <c r="U260" s="9">
        <f t="shared" si="97"/>
        <v>43224</v>
      </c>
      <c r="V260" s="9" t="str">
        <f t="shared" si="98"/>
        <v>May</v>
      </c>
      <c r="W260" s="9" t="str">
        <f t="shared" si="99"/>
        <v>2018</v>
      </c>
      <c r="X260" t="str">
        <f>DOLLAR('Raw Data Copy'!H260,0)</f>
        <v>$59,888</v>
      </c>
      <c r="Y260" s="6">
        <f>'Raw Data Copy'!I260</f>
        <v>0</v>
      </c>
      <c r="Z260" t="str">
        <f>'Raw Data Copy'!J260</f>
        <v>Beijing, China</v>
      </c>
      <c r="AA260">
        <f t="shared" si="100"/>
        <v>8</v>
      </c>
      <c r="AB260" t="str">
        <f t="shared" si="101"/>
        <v>Beijing</v>
      </c>
      <c r="AC260" t="str">
        <f t="shared" si="102"/>
        <v>China</v>
      </c>
      <c r="AE260">
        <f t="shared" si="103"/>
        <v>117</v>
      </c>
      <c r="AF260">
        <f t="shared" si="104"/>
        <v>914</v>
      </c>
    </row>
    <row r="261" spans="1:32" x14ac:dyDescent="0.2">
      <c r="A261" t="str">
        <f>TRIM(SUBSTITUTE(SUBSTITUTE('Raw Data Copy'!A261,"Ø","0"),"-",""))</f>
        <v>Cameron Evans E01807</v>
      </c>
      <c r="B261">
        <f t="shared" si="84"/>
        <v>8</v>
      </c>
      <c r="C261">
        <f t="shared" si="85"/>
        <v>14</v>
      </c>
      <c r="D261" t="str">
        <f t="shared" si="86"/>
        <v>E01807</v>
      </c>
      <c r="E261" t="str">
        <f t="shared" si="87"/>
        <v>Cameron</v>
      </c>
      <c r="F261" t="str">
        <f t="shared" si="88"/>
        <v>Evans</v>
      </c>
      <c r="G261" t="str">
        <f>SUBSTITUTE('Raw Data Copy'!B261,"S A", "Sr. A")</f>
        <v>Test Engineer</v>
      </c>
      <c r="H261" t="str">
        <f>TRIM(SUBSTITUTE('Raw Data Copy'!C261,"/",""))</f>
        <v>Engineering Corporate</v>
      </c>
      <c r="I261">
        <f t="shared" si="89"/>
        <v>12</v>
      </c>
      <c r="J261" t="str">
        <f t="shared" si="90"/>
        <v>Engineering</v>
      </c>
      <c r="K261" t="str">
        <f t="shared" si="91"/>
        <v>Corporate</v>
      </c>
      <c r="L261" t="str">
        <f>'Raw Data Copy'!D261</f>
        <v>Male</v>
      </c>
      <c r="M261" t="str">
        <f>'Raw Data Copy'!E261</f>
        <v>Caucasian</v>
      </c>
      <c r="N261">
        <f>VALUE(SUBSTITUTE('Raw Data Copy'!F261,CHAR(202),""))</f>
        <v>50</v>
      </c>
      <c r="O261" t="b">
        <f t="shared" si="92"/>
        <v>1</v>
      </c>
      <c r="P261">
        <f t="shared" si="93"/>
        <v>2</v>
      </c>
      <c r="Q261">
        <f t="shared" si="94"/>
        <v>48</v>
      </c>
      <c r="R261" t="str">
        <f>'Raw Data Copy'!G261</f>
        <v>12.13.2018</v>
      </c>
      <c r="S261">
        <f t="shared" si="95"/>
        <v>3</v>
      </c>
      <c r="T261">
        <f t="shared" si="96"/>
        <v>6</v>
      </c>
      <c r="U261" s="9">
        <f t="shared" si="97"/>
        <v>43447</v>
      </c>
      <c r="V261" s="9" t="str">
        <f t="shared" si="98"/>
        <v>December</v>
      </c>
      <c r="W261" s="9" t="str">
        <f t="shared" si="99"/>
        <v>2018</v>
      </c>
      <c r="X261" t="str">
        <f>DOLLAR('Raw Data Copy'!H261,0)</f>
        <v>$63,098</v>
      </c>
      <c r="Y261" s="6">
        <f>'Raw Data Copy'!I261</f>
        <v>0</v>
      </c>
      <c r="Z261" t="str">
        <f>'Raw Data Copy'!J261</f>
        <v>Columbus, U.S.</v>
      </c>
      <c r="AA261">
        <f t="shared" si="100"/>
        <v>9</v>
      </c>
      <c r="AB261" t="str">
        <f t="shared" si="101"/>
        <v>Columbus</v>
      </c>
      <c r="AC261" t="str">
        <f t="shared" si="102"/>
        <v>United States</v>
      </c>
      <c r="AE261">
        <f t="shared" si="103"/>
        <v>146</v>
      </c>
      <c r="AF261">
        <f t="shared" si="104"/>
        <v>643</v>
      </c>
    </row>
    <row r="262" spans="1:32" x14ac:dyDescent="0.2">
      <c r="A262" t="str">
        <f>TRIM(SUBSTITUTE(SUBSTITUTE('Raw Data Copy'!A262,"Ø","0"),"-",""))</f>
        <v>Isabella Soto E04103</v>
      </c>
      <c r="B262">
        <f t="shared" si="84"/>
        <v>9</v>
      </c>
      <c r="C262">
        <f t="shared" si="85"/>
        <v>14</v>
      </c>
      <c r="D262" t="str">
        <f t="shared" si="86"/>
        <v>E04103</v>
      </c>
      <c r="E262" t="str">
        <f t="shared" si="87"/>
        <v>Isabella</v>
      </c>
      <c r="F262" t="str">
        <f t="shared" si="88"/>
        <v>Soto</v>
      </c>
      <c r="G262" t="str">
        <f>SUBSTITUTE('Raw Data Copy'!B262,"S A", "Sr. A")</f>
        <v>Vice President</v>
      </c>
      <c r="H262" t="str">
        <f>TRIM(SUBSTITUTE('Raw Data Copy'!C262,"/",""))</f>
        <v>Finance Corporate</v>
      </c>
      <c r="I262">
        <f t="shared" si="89"/>
        <v>8</v>
      </c>
      <c r="J262" t="str">
        <f t="shared" si="90"/>
        <v>Finance</v>
      </c>
      <c r="K262" t="str">
        <f t="shared" si="91"/>
        <v>Corporate</v>
      </c>
      <c r="L262" t="str">
        <f>'Raw Data Copy'!D262</f>
        <v>Female</v>
      </c>
      <c r="M262" t="str">
        <f>'Raw Data Copy'!E262</f>
        <v>Latino</v>
      </c>
      <c r="N262">
        <f>VALUE(SUBSTITUTE('Raw Data Copy'!F262,CHAR(202),""))</f>
        <v>27</v>
      </c>
      <c r="O262" t="b">
        <f t="shared" si="92"/>
        <v>1</v>
      </c>
      <c r="P262">
        <f t="shared" si="93"/>
        <v>2</v>
      </c>
      <c r="Q262">
        <f t="shared" si="94"/>
        <v>55</v>
      </c>
      <c r="R262" t="str">
        <f>'Raw Data Copy'!G262</f>
        <v>12.15.2021</v>
      </c>
      <c r="S262">
        <f t="shared" si="95"/>
        <v>3</v>
      </c>
      <c r="T262">
        <f t="shared" si="96"/>
        <v>6</v>
      </c>
      <c r="U262" s="9">
        <f t="shared" si="97"/>
        <v>44545</v>
      </c>
      <c r="V262" s="9" t="str">
        <f t="shared" si="98"/>
        <v>December</v>
      </c>
      <c r="W262" s="9" t="str">
        <f t="shared" si="99"/>
        <v>2021</v>
      </c>
      <c r="X262" t="str">
        <f>DOLLAR('Raw Data Copy'!H262,0)</f>
        <v>$255,369</v>
      </c>
      <c r="Y262" s="6">
        <f>'Raw Data Copy'!I262</f>
        <v>0.33</v>
      </c>
      <c r="Z262" t="str">
        <f>'Raw Data Copy'!J262</f>
        <v>Sao Paulo, Brazil</v>
      </c>
      <c r="AA262">
        <f t="shared" si="100"/>
        <v>10</v>
      </c>
      <c r="AB262" t="str">
        <f t="shared" si="101"/>
        <v>Sao Paulo</v>
      </c>
      <c r="AC262" t="str">
        <f t="shared" si="102"/>
        <v>Brazil</v>
      </c>
      <c r="AE262">
        <f t="shared" si="103"/>
        <v>470</v>
      </c>
      <c r="AF262">
        <f t="shared" si="104"/>
        <v>936</v>
      </c>
    </row>
    <row r="263" spans="1:32" x14ac:dyDescent="0.2">
      <c r="A263" t="str">
        <f>TRIM(SUBSTITUTE(SUBSTITUTE('Raw Data Copy'!A263,"Ø","0"),"-",""))</f>
        <v>Eva Jenkins E01412</v>
      </c>
      <c r="B263">
        <f t="shared" si="84"/>
        <v>4</v>
      </c>
      <c r="C263">
        <f t="shared" si="85"/>
        <v>12</v>
      </c>
      <c r="D263" t="str">
        <f t="shared" si="86"/>
        <v>E01412</v>
      </c>
      <c r="E263" t="str">
        <f t="shared" si="87"/>
        <v>Eva</v>
      </c>
      <c r="F263" t="str">
        <f t="shared" si="88"/>
        <v>Jenkins</v>
      </c>
      <c r="G263" t="str">
        <f>SUBSTITUTE('Raw Data Copy'!B263,"S A", "Sr. A")</f>
        <v>Sr. Manger</v>
      </c>
      <c r="H263" t="str">
        <f>TRIM(SUBSTITUTE('Raw Data Copy'!C263,"/",""))</f>
        <v>Human Resources Manufacturing</v>
      </c>
      <c r="I263">
        <f t="shared" si="89"/>
        <v>6</v>
      </c>
      <c r="J263" t="str">
        <f t="shared" si="90"/>
        <v>Human</v>
      </c>
      <c r="K263" t="str">
        <f t="shared" si="91"/>
        <v>Resources Manufacturing</v>
      </c>
      <c r="L263" t="str">
        <f>'Raw Data Copy'!D263</f>
        <v>Female</v>
      </c>
      <c r="M263" t="str">
        <f>'Raw Data Copy'!E263</f>
        <v>Black</v>
      </c>
      <c r="N263">
        <f>VALUE(SUBSTITUTE('Raw Data Copy'!F263,CHAR(202),""))</f>
        <v>55</v>
      </c>
      <c r="O263" t="b">
        <f t="shared" si="92"/>
        <v>1</v>
      </c>
      <c r="P263">
        <f t="shared" si="93"/>
        <v>2</v>
      </c>
      <c r="Q263">
        <f t="shared" si="94"/>
        <v>53</v>
      </c>
      <c r="R263" t="str">
        <f>'Raw Data Copy'!G263</f>
        <v>11.10.2004</v>
      </c>
      <c r="S263">
        <f t="shared" si="95"/>
        <v>3</v>
      </c>
      <c r="T263">
        <f t="shared" si="96"/>
        <v>6</v>
      </c>
      <c r="U263" s="9">
        <f t="shared" si="97"/>
        <v>38301</v>
      </c>
      <c r="V263" s="9" t="str">
        <f t="shared" si="98"/>
        <v>November</v>
      </c>
      <c r="W263" s="9" t="str">
        <f t="shared" si="99"/>
        <v>2004</v>
      </c>
      <c r="X263" t="str">
        <f>DOLLAR('Raw Data Copy'!H263,0)</f>
        <v>$142,318</v>
      </c>
      <c r="Y263" s="6">
        <f>'Raw Data Copy'!I263</f>
        <v>0.14000000000000001</v>
      </c>
      <c r="Z263" t="str">
        <f>'Raw Data Copy'!J263</f>
        <v>Chicago, U.S.</v>
      </c>
      <c r="AA263">
        <f t="shared" si="100"/>
        <v>8</v>
      </c>
      <c r="AB263" t="str">
        <f t="shared" si="101"/>
        <v>Chicago</v>
      </c>
      <c r="AC263" t="str">
        <f t="shared" si="102"/>
        <v>United States</v>
      </c>
      <c r="AE263">
        <f t="shared" si="103"/>
        <v>334</v>
      </c>
      <c r="AF263">
        <f t="shared" si="104"/>
        <v>412</v>
      </c>
    </row>
    <row r="264" spans="1:32" x14ac:dyDescent="0.2">
      <c r="A264" t="str">
        <f>TRIM(SUBSTITUTE(SUBSTITUTE('Raw Data Copy'!A264,"Ø","0"),"-",""))</f>
        <v>Cameron Powell E04386</v>
      </c>
      <c r="B264">
        <f t="shared" si="84"/>
        <v>8</v>
      </c>
      <c r="C264">
        <f t="shared" si="85"/>
        <v>15</v>
      </c>
      <c r="D264" t="str">
        <f t="shared" si="86"/>
        <v>E04386</v>
      </c>
      <c r="E264" t="str">
        <f t="shared" si="87"/>
        <v>Cameron</v>
      </c>
      <c r="F264" t="str">
        <f t="shared" si="88"/>
        <v>Powell</v>
      </c>
      <c r="G264" t="str">
        <f>SUBSTITUTE('Raw Data Copy'!B264,"S A", "Sr. A")</f>
        <v>Business Partner</v>
      </c>
      <c r="H264" t="str">
        <f>TRIM(SUBSTITUTE('Raw Data Copy'!C264,"/",""))</f>
        <v>Human Resources Manufacturing</v>
      </c>
      <c r="I264">
        <f t="shared" si="89"/>
        <v>6</v>
      </c>
      <c r="J264" t="str">
        <f t="shared" si="90"/>
        <v>Human</v>
      </c>
      <c r="K264" t="str">
        <f t="shared" si="91"/>
        <v>Resources Manufacturing</v>
      </c>
      <c r="L264" t="str">
        <f>'Raw Data Copy'!D264</f>
        <v>Male</v>
      </c>
      <c r="M264" t="str">
        <f>'Raw Data Copy'!E264</f>
        <v>Black</v>
      </c>
      <c r="N264">
        <f>VALUE(SUBSTITUTE('Raw Data Copy'!F264,CHAR(202),""))</f>
        <v>41</v>
      </c>
      <c r="O264" t="b">
        <f t="shared" si="92"/>
        <v>1</v>
      </c>
      <c r="P264">
        <f t="shared" si="93"/>
        <v>2</v>
      </c>
      <c r="Q264">
        <f t="shared" si="94"/>
        <v>49</v>
      </c>
      <c r="R264" t="str">
        <f>'Raw Data Copy'!G264</f>
        <v>8.20.2004</v>
      </c>
      <c r="S264">
        <f t="shared" si="95"/>
        <v>2</v>
      </c>
      <c r="T264">
        <f t="shared" si="96"/>
        <v>5</v>
      </c>
      <c r="U264" s="9">
        <f t="shared" si="97"/>
        <v>38219</v>
      </c>
      <c r="V264" s="9" t="str">
        <f t="shared" si="98"/>
        <v>August</v>
      </c>
      <c r="W264" s="9" t="str">
        <f t="shared" si="99"/>
        <v>2004</v>
      </c>
      <c r="X264" t="str">
        <f>DOLLAR('Raw Data Copy'!H264,0)</f>
        <v>$49,186</v>
      </c>
      <c r="Y264" s="6">
        <f>'Raw Data Copy'!I264</f>
        <v>0</v>
      </c>
      <c r="Z264" t="str">
        <f>'Raw Data Copy'!J264</f>
        <v>Austin, U.S.</v>
      </c>
      <c r="AA264">
        <f t="shared" si="100"/>
        <v>7</v>
      </c>
      <c r="AB264" t="str">
        <f t="shared" si="101"/>
        <v>Austin</v>
      </c>
      <c r="AC264" t="str">
        <f t="shared" si="102"/>
        <v>United States</v>
      </c>
      <c r="AE264">
        <f t="shared" si="103"/>
        <v>147</v>
      </c>
      <c r="AF264">
        <f t="shared" si="104"/>
        <v>125</v>
      </c>
    </row>
    <row r="265" spans="1:32" x14ac:dyDescent="0.2">
      <c r="A265" t="str">
        <f>TRIM(SUBSTITUTE(SUBSTITUTE('Raw Data Copy'!A265,"Ø","0"),"-",""))</f>
        <v>Samantha Foster E01232</v>
      </c>
      <c r="B265">
        <f t="shared" si="84"/>
        <v>9</v>
      </c>
      <c r="C265">
        <f t="shared" si="85"/>
        <v>16</v>
      </c>
      <c r="D265" t="str">
        <f t="shared" si="86"/>
        <v>E01232</v>
      </c>
      <c r="E265" t="str">
        <f t="shared" si="87"/>
        <v>Samantha</v>
      </c>
      <c r="F265" t="str">
        <f t="shared" si="88"/>
        <v>Foster</v>
      </c>
      <c r="G265" t="str">
        <f>SUBSTITUTE('Raw Data Copy'!B265,"S A", "Sr. A")</f>
        <v>Vice President</v>
      </c>
      <c r="H265" t="str">
        <f>TRIM(SUBSTITUTE('Raw Data Copy'!C265,"/",""))</f>
        <v>Human Resources Research &amp; Development</v>
      </c>
      <c r="I265">
        <f t="shared" si="89"/>
        <v>6</v>
      </c>
      <c r="J265" t="str">
        <f t="shared" si="90"/>
        <v>Human</v>
      </c>
      <c r="K265" t="str">
        <f t="shared" si="91"/>
        <v>Resources Research &amp; Development</v>
      </c>
      <c r="L265" t="str">
        <f>'Raw Data Copy'!D265</f>
        <v>Female</v>
      </c>
      <c r="M265" t="str">
        <f>'Raw Data Copy'!E265</f>
        <v>Black</v>
      </c>
      <c r="N265">
        <f>VALUE(SUBSTITUTE('Raw Data Copy'!F265,CHAR(202),""))</f>
        <v>34</v>
      </c>
      <c r="O265" t="b">
        <f t="shared" si="92"/>
        <v>1</v>
      </c>
      <c r="P265">
        <f t="shared" si="93"/>
        <v>2</v>
      </c>
      <c r="Q265">
        <f t="shared" si="94"/>
        <v>52</v>
      </c>
      <c r="R265" t="str">
        <f>'Raw Data Copy'!G265</f>
        <v>7.27.2019</v>
      </c>
      <c r="S265">
        <f t="shared" si="95"/>
        <v>2</v>
      </c>
      <c r="T265">
        <f t="shared" si="96"/>
        <v>5</v>
      </c>
      <c r="U265" s="9">
        <f t="shared" si="97"/>
        <v>43673</v>
      </c>
      <c r="V265" s="9" t="str">
        <f t="shared" si="98"/>
        <v>July</v>
      </c>
      <c r="W265" s="9" t="str">
        <f t="shared" si="99"/>
        <v>2019</v>
      </c>
      <c r="X265" t="str">
        <f>DOLLAR('Raw Data Copy'!H265,0)</f>
        <v>$220,937</v>
      </c>
      <c r="Y265" s="6">
        <f>'Raw Data Copy'!I265</f>
        <v>0.38</v>
      </c>
      <c r="Z265" t="str">
        <f>'Raw Data Copy'!J265</f>
        <v>Austin, U.S.</v>
      </c>
      <c r="AA265">
        <f t="shared" si="100"/>
        <v>7</v>
      </c>
      <c r="AB265" t="str">
        <f t="shared" si="101"/>
        <v>Austin</v>
      </c>
      <c r="AC265" t="str">
        <f t="shared" si="102"/>
        <v>United States</v>
      </c>
      <c r="AE265">
        <f t="shared" si="103"/>
        <v>891</v>
      </c>
      <c r="AF265">
        <f t="shared" si="104"/>
        <v>350</v>
      </c>
    </row>
    <row r="266" spans="1:32" x14ac:dyDescent="0.2">
      <c r="A266" t="str">
        <f>TRIM(SUBSTITUTE(SUBSTITUTE('Raw Data Copy'!A266,"Ø","0"),"-",""))</f>
        <v>Jade Li E04572</v>
      </c>
      <c r="B266">
        <f t="shared" si="84"/>
        <v>5</v>
      </c>
      <c r="C266">
        <f t="shared" si="85"/>
        <v>8</v>
      </c>
      <c r="D266" t="str">
        <f t="shared" si="86"/>
        <v>E04572</v>
      </c>
      <c r="E266" t="str">
        <f t="shared" si="87"/>
        <v>Jade</v>
      </c>
      <c r="F266" t="str">
        <f t="shared" si="88"/>
        <v>Li</v>
      </c>
      <c r="G266" t="str">
        <f>SUBSTITUTE('Raw Data Copy'!B266,"S A", "Sr. A")</f>
        <v>Director</v>
      </c>
      <c r="H266" t="str">
        <f>TRIM(SUBSTITUTE('Raw Data Copy'!C266,"/",""))</f>
        <v>IT Speciality Products</v>
      </c>
      <c r="I266">
        <f t="shared" si="89"/>
        <v>3</v>
      </c>
      <c r="J266" t="str">
        <f t="shared" si="90"/>
        <v>IT</v>
      </c>
      <c r="K266" t="str">
        <f t="shared" si="91"/>
        <v>Speciality Products</v>
      </c>
      <c r="L266" t="str">
        <f>'Raw Data Copy'!D266</f>
        <v>Female</v>
      </c>
      <c r="M266" t="str">
        <f>'Raw Data Copy'!E266</f>
        <v>Asian</v>
      </c>
      <c r="N266">
        <f>VALUE(SUBSTITUTE('Raw Data Copy'!F266,CHAR(202),""))</f>
        <v>47</v>
      </c>
      <c r="O266" t="b">
        <f t="shared" si="92"/>
        <v>1</v>
      </c>
      <c r="P266">
        <f t="shared" si="93"/>
        <v>2</v>
      </c>
      <c r="Q266">
        <f t="shared" si="94"/>
        <v>55</v>
      </c>
      <c r="R266" t="str">
        <f>'Raw Data Copy'!G266</f>
        <v>10.26.2012</v>
      </c>
      <c r="S266">
        <f t="shared" si="95"/>
        <v>3</v>
      </c>
      <c r="T266">
        <f t="shared" si="96"/>
        <v>6</v>
      </c>
      <c r="U266" s="9">
        <f t="shared" si="97"/>
        <v>41208</v>
      </c>
      <c r="V266" s="9" t="str">
        <f t="shared" si="98"/>
        <v>October</v>
      </c>
      <c r="W266" s="9" t="str">
        <f t="shared" si="99"/>
        <v>2012</v>
      </c>
      <c r="X266" t="str">
        <f>DOLLAR('Raw Data Copy'!H266,0)</f>
        <v>$183,156</v>
      </c>
      <c r="Y266" s="6">
        <f>'Raw Data Copy'!I266</f>
        <v>0.3</v>
      </c>
      <c r="Z266" t="str">
        <f>'Raw Data Copy'!J266</f>
        <v>Seattle, U.S.</v>
      </c>
      <c r="AA266">
        <f t="shared" si="100"/>
        <v>8</v>
      </c>
      <c r="AB266" t="str">
        <f t="shared" si="101"/>
        <v>Seattle</v>
      </c>
      <c r="AC266" t="str">
        <f t="shared" si="102"/>
        <v>United States</v>
      </c>
      <c r="AE266">
        <f t="shared" si="103"/>
        <v>503</v>
      </c>
      <c r="AF266">
        <f t="shared" si="104"/>
        <v>294</v>
      </c>
    </row>
    <row r="267" spans="1:32" x14ac:dyDescent="0.2">
      <c r="A267" t="str">
        <f>TRIM(SUBSTITUTE(SUBSTITUTE('Raw Data Copy'!A267,"Ø","0"),"-",""))</f>
        <v>Kinsley Acosta E02747</v>
      </c>
      <c r="B267">
        <f t="shared" si="84"/>
        <v>8</v>
      </c>
      <c r="C267">
        <f t="shared" si="85"/>
        <v>15</v>
      </c>
      <c r="D267" t="str">
        <f t="shared" si="86"/>
        <v>E02747</v>
      </c>
      <c r="E267" t="str">
        <f t="shared" si="87"/>
        <v>Kinsley</v>
      </c>
      <c r="F267" t="str">
        <f t="shared" si="88"/>
        <v>Acosta</v>
      </c>
      <c r="G267" t="str">
        <f>SUBSTITUTE('Raw Data Copy'!B267,"S A", "Sr. A")</f>
        <v>Vice President</v>
      </c>
      <c r="H267" t="str">
        <f>TRIM(SUBSTITUTE('Raw Data Copy'!C267,"/",""))</f>
        <v>IT Speciality Products</v>
      </c>
      <c r="I267">
        <f t="shared" si="89"/>
        <v>3</v>
      </c>
      <c r="J267" t="str">
        <f t="shared" si="90"/>
        <v>IT</v>
      </c>
      <c r="K267" t="str">
        <f t="shared" si="91"/>
        <v>Speciality Products</v>
      </c>
      <c r="L267" t="str">
        <f>'Raw Data Copy'!D267</f>
        <v>Female</v>
      </c>
      <c r="M267" t="str">
        <f>'Raw Data Copy'!E267</f>
        <v>Latino</v>
      </c>
      <c r="N267">
        <f>VALUE(SUBSTITUTE('Raw Data Copy'!F267,CHAR(202),""))</f>
        <v>32</v>
      </c>
      <c r="O267" t="b">
        <f t="shared" si="92"/>
        <v>1</v>
      </c>
      <c r="P267">
        <f t="shared" si="93"/>
        <v>2</v>
      </c>
      <c r="Q267">
        <f t="shared" si="94"/>
        <v>50</v>
      </c>
      <c r="R267" t="str">
        <f>'Raw Data Copy'!G267</f>
        <v>7.22.2020</v>
      </c>
      <c r="S267">
        <f t="shared" si="95"/>
        <v>2</v>
      </c>
      <c r="T267">
        <f t="shared" si="96"/>
        <v>5</v>
      </c>
      <c r="U267" s="9">
        <f t="shared" si="97"/>
        <v>44034</v>
      </c>
      <c r="V267" s="9" t="str">
        <f t="shared" si="98"/>
        <v>July</v>
      </c>
      <c r="W267" s="9" t="str">
        <f t="shared" si="99"/>
        <v>2020</v>
      </c>
      <c r="X267" t="str">
        <f>DOLLAR('Raw Data Copy'!H267,0)</f>
        <v>$192,749</v>
      </c>
      <c r="Y267" s="6">
        <f>'Raw Data Copy'!I267</f>
        <v>0.31</v>
      </c>
      <c r="Z267" t="str">
        <f>'Raw Data Copy'!J267</f>
        <v>Chicago, U.S.</v>
      </c>
      <c r="AA267">
        <f t="shared" si="100"/>
        <v>8</v>
      </c>
      <c r="AB267" t="str">
        <f t="shared" si="101"/>
        <v>Chicago</v>
      </c>
      <c r="AC267" t="str">
        <f t="shared" si="102"/>
        <v>United States</v>
      </c>
      <c r="AE267">
        <f t="shared" si="103"/>
        <v>598</v>
      </c>
      <c r="AF267">
        <f t="shared" si="104"/>
        <v>13</v>
      </c>
    </row>
    <row r="268" spans="1:32" x14ac:dyDescent="0.2">
      <c r="A268" t="str">
        <f>TRIM(SUBSTITUTE(SUBSTITUTE('Raw Data Copy'!A268,"Ø","0"),"-",""))</f>
        <v>Clara Kang E01064</v>
      </c>
      <c r="B268">
        <f t="shared" si="84"/>
        <v>6</v>
      </c>
      <c r="C268">
        <f t="shared" si="85"/>
        <v>11</v>
      </c>
      <c r="D268" t="str">
        <f t="shared" si="86"/>
        <v>E01064</v>
      </c>
      <c r="E268" t="str">
        <f t="shared" si="87"/>
        <v>Clara</v>
      </c>
      <c r="F268" t="str">
        <f t="shared" si="88"/>
        <v>Kang</v>
      </c>
      <c r="G268" t="str">
        <f>SUBSTITUTE('Raw Data Copy'!B268,"S A", "Sr. A")</f>
        <v>Sr. Manger</v>
      </c>
      <c r="H268" t="str">
        <f>TRIM(SUBSTITUTE('Raw Data Copy'!C268,"/",""))</f>
        <v>IT Manufacturing</v>
      </c>
      <c r="I268">
        <f t="shared" si="89"/>
        <v>3</v>
      </c>
      <c r="J268" t="str">
        <f t="shared" si="90"/>
        <v>IT</v>
      </c>
      <c r="K268" t="str">
        <f t="shared" si="91"/>
        <v>Manufacturing</v>
      </c>
      <c r="L268" t="str">
        <f>'Raw Data Copy'!D268</f>
        <v>Female</v>
      </c>
      <c r="M268" t="str">
        <f>'Raw Data Copy'!E268</f>
        <v>Asian</v>
      </c>
      <c r="N268">
        <f>VALUE(SUBSTITUTE('Raw Data Copy'!F268,CHAR(202),""))</f>
        <v>39</v>
      </c>
      <c r="O268" t="b">
        <f t="shared" si="92"/>
        <v>1</v>
      </c>
      <c r="P268">
        <f t="shared" si="93"/>
        <v>2</v>
      </c>
      <c r="Q268">
        <f t="shared" si="94"/>
        <v>57</v>
      </c>
      <c r="R268" t="str">
        <f>'Raw Data Copy'!G268</f>
        <v>3.25.2017</v>
      </c>
      <c r="S268">
        <f t="shared" si="95"/>
        <v>2</v>
      </c>
      <c r="T268">
        <f t="shared" si="96"/>
        <v>5</v>
      </c>
      <c r="U268" s="9">
        <f t="shared" si="97"/>
        <v>42819</v>
      </c>
      <c r="V268" s="9" t="str">
        <f t="shared" si="98"/>
        <v>March</v>
      </c>
      <c r="W268" s="9" t="str">
        <f t="shared" si="99"/>
        <v>2017</v>
      </c>
      <c r="X268" t="str">
        <f>DOLLAR('Raw Data Copy'!H268,0)</f>
        <v>$135,325</v>
      </c>
      <c r="Y268" s="6">
        <f>'Raw Data Copy'!I268</f>
        <v>0.14000000000000001</v>
      </c>
      <c r="Z268" t="str">
        <f>'Raw Data Copy'!J268</f>
        <v>Phoenix, U.S.</v>
      </c>
      <c r="AA268">
        <f t="shared" si="100"/>
        <v>8</v>
      </c>
      <c r="AB268" t="str">
        <f t="shared" si="101"/>
        <v>Phoenix</v>
      </c>
      <c r="AC268" t="str">
        <f t="shared" si="102"/>
        <v>United States</v>
      </c>
      <c r="AE268">
        <f t="shared" si="103"/>
        <v>200</v>
      </c>
      <c r="AF268">
        <f t="shared" si="104"/>
        <v>866</v>
      </c>
    </row>
    <row r="269" spans="1:32" x14ac:dyDescent="0.2">
      <c r="A269" t="str">
        <f>TRIM(SUBSTITUTE(SUBSTITUTE('Raw Data Copy'!A269,"Ø","0"),"-",""))</f>
        <v>Harper Alexander E00178</v>
      </c>
      <c r="B269">
        <f t="shared" si="84"/>
        <v>7</v>
      </c>
      <c r="C269">
        <f t="shared" si="85"/>
        <v>17</v>
      </c>
      <c r="D269" t="str">
        <f t="shared" si="86"/>
        <v>E00178</v>
      </c>
      <c r="E269" t="str">
        <f t="shared" si="87"/>
        <v>Harper</v>
      </c>
      <c r="F269" t="str">
        <f t="shared" si="88"/>
        <v>Alexander</v>
      </c>
      <c r="G269" t="str">
        <f>SUBSTITUTE('Raw Data Copy'!B269,"S A", "Sr. A")</f>
        <v>Sr. Analyst</v>
      </c>
      <c r="H269" t="str">
        <f>TRIM(SUBSTITUTE('Raw Data Copy'!C269,"/",""))</f>
        <v>Sales Speciality Products</v>
      </c>
      <c r="I269">
        <f t="shared" si="89"/>
        <v>6</v>
      </c>
      <c r="J269" t="str">
        <f t="shared" si="90"/>
        <v>Sales</v>
      </c>
      <c r="K269" t="str">
        <f t="shared" si="91"/>
        <v>Speciality Products</v>
      </c>
      <c r="L269" t="str">
        <f>'Raw Data Copy'!D269</f>
        <v>Female</v>
      </c>
      <c r="M269" t="str">
        <f>'Raw Data Copy'!E269</f>
        <v>Caucasian</v>
      </c>
      <c r="N269">
        <f>VALUE(SUBSTITUTE('Raw Data Copy'!F269,CHAR(202),""))</f>
        <v>26</v>
      </c>
      <c r="O269" t="b">
        <f t="shared" si="92"/>
        <v>1</v>
      </c>
      <c r="P269">
        <f t="shared" si="93"/>
        <v>2</v>
      </c>
      <c r="Q269">
        <f t="shared" si="94"/>
        <v>54</v>
      </c>
      <c r="R269" t="str">
        <f>'Raw Data Copy'!G269</f>
        <v>10.14.2019</v>
      </c>
      <c r="S269">
        <f t="shared" si="95"/>
        <v>3</v>
      </c>
      <c r="T269">
        <f t="shared" si="96"/>
        <v>6</v>
      </c>
      <c r="U269" s="9">
        <f t="shared" si="97"/>
        <v>43752</v>
      </c>
      <c r="V269" s="9" t="str">
        <f t="shared" si="98"/>
        <v>October</v>
      </c>
      <c r="W269" s="9" t="str">
        <f t="shared" si="99"/>
        <v>2019</v>
      </c>
      <c r="X269" t="str">
        <f>DOLLAR('Raw Data Copy'!H269,0)</f>
        <v>$79,356</v>
      </c>
      <c r="Y269" s="6">
        <f>'Raw Data Copy'!I269</f>
        <v>0</v>
      </c>
      <c r="Z269" t="str">
        <f>'Raw Data Copy'!J269</f>
        <v>Phoenix, U.S.</v>
      </c>
      <c r="AA269">
        <f t="shared" si="100"/>
        <v>8</v>
      </c>
      <c r="AB269" t="str">
        <f t="shared" si="101"/>
        <v>Phoenix</v>
      </c>
      <c r="AC269" t="str">
        <f t="shared" si="102"/>
        <v>United States</v>
      </c>
      <c r="AE269">
        <f t="shared" si="103"/>
        <v>431</v>
      </c>
      <c r="AF269">
        <f t="shared" si="104"/>
        <v>716</v>
      </c>
    </row>
    <row r="270" spans="1:32" x14ac:dyDescent="0.2">
      <c r="A270" t="str">
        <f>TRIM(SUBSTITUTE(SUBSTITUTE('Raw Data Copy'!A270,"Ø","0"),"-",""))</f>
        <v>Carter Reed E01091</v>
      </c>
      <c r="B270">
        <f t="shared" si="84"/>
        <v>7</v>
      </c>
      <c r="C270">
        <f t="shared" si="85"/>
        <v>12</v>
      </c>
      <c r="D270" t="str">
        <f t="shared" si="86"/>
        <v>E01091</v>
      </c>
      <c r="E270" t="str">
        <f t="shared" si="87"/>
        <v>Carter</v>
      </c>
      <c r="F270" t="str">
        <f t="shared" si="88"/>
        <v>Reed</v>
      </c>
      <c r="G270" t="str">
        <f>SUBSTITUTE('Raw Data Copy'!B270,"S A", "Sr. A")</f>
        <v>Development Engineer</v>
      </c>
      <c r="H270" t="str">
        <f>TRIM(SUBSTITUTE('Raw Data Copy'!C270,"/",""))</f>
        <v>Engineering Manufacturing</v>
      </c>
      <c r="I270">
        <f t="shared" si="89"/>
        <v>12</v>
      </c>
      <c r="J270" t="str">
        <f t="shared" si="90"/>
        <v>Engineering</v>
      </c>
      <c r="K270" t="str">
        <f t="shared" si="91"/>
        <v>Manufacturing</v>
      </c>
      <c r="L270" t="str">
        <f>'Raw Data Copy'!D270</f>
        <v>Male</v>
      </c>
      <c r="M270" t="str">
        <f>'Raw Data Copy'!E270</f>
        <v>Black</v>
      </c>
      <c r="N270">
        <f>VALUE(SUBSTITUTE('Raw Data Copy'!F270,CHAR(202),""))</f>
        <v>40</v>
      </c>
      <c r="O270" t="b">
        <f t="shared" si="92"/>
        <v>1</v>
      </c>
      <c r="P270">
        <f t="shared" si="93"/>
        <v>2</v>
      </c>
      <c r="Q270">
        <f t="shared" si="94"/>
        <v>48</v>
      </c>
      <c r="R270" t="str">
        <f>'Raw Data Copy'!G270</f>
        <v>7.7.2005</v>
      </c>
      <c r="S270">
        <f t="shared" si="95"/>
        <v>2</v>
      </c>
      <c r="T270">
        <f t="shared" si="96"/>
        <v>4</v>
      </c>
      <c r="U270" s="9">
        <f t="shared" si="97"/>
        <v>38540</v>
      </c>
      <c r="V270" s="9" t="str">
        <f t="shared" si="98"/>
        <v>July</v>
      </c>
      <c r="W270" s="9" t="str">
        <f t="shared" si="99"/>
        <v>2005</v>
      </c>
      <c r="X270" t="str">
        <f>DOLLAR('Raw Data Copy'!H270,0)</f>
        <v>$74,412</v>
      </c>
      <c r="Y270" s="6">
        <f>'Raw Data Copy'!I270</f>
        <v>0</v>
      </c>
      <c r="Z270" t="str">
        <f>'Raw Data Copy'!J270</f>
        <v>Seattle, U.S.</v>
      </c>
      <c r="AA270">
        <f t="shared" si="100"/>
        <v>8</v>
      </c>
      <c r="AB270" t="str">
        <f t="shared" si="101"/>
        <v>Seattle</v>
      </c>
      <c r="AC270" t="str">
        <f t="shared" si="102"/>
        <v>United States</v>
      </c>
      <c r="AE270">
        <f t="shared" si="103"/>
        <v>169</v>
      </c>
      <c r="AF270">
        <f t="shared" si="104"/>
        <v>722</v>
      </c>
    </row>
    <row r="271" spans="1:32" x14ac:dyDescent="0.2">
      <c r="A271" t="str">
        <f>TRIM(SUBSTITUTE(SUBSTITUTE('Raw Data Copy'!A271,"Ø","0"),"-",""))</f>
        <v>Charlotte Ruiz E01525</v>
      </c>
      <c r="B271">
        <f t="shared" si="84"/>
        <v>10</v>
      </c>
      <c r="C271">
        <f t="shared" si="85"/>
        <v>15</v>
      </c>
      <c r="D271" t="str">
        <f t="shared" si="86"/>
        <v>E01525</v>
      </c>
      <c r="E271" t="str">
        <f t="shared" si="87"/>
        <v>Charlotte</v>
      </c>
      <c r="F271" t="str">
        <f t="shared" si="88"/>
        <v>Ruiz</v>
      </c>
      <c r="G271" t="str">
        <f>SUBSTITUTE('Raw Data Copy'!B271,"S A", "Sr. A")</f>
        <v>Computer Systems Manager</v>
      </c>
      <c r="H271" t="str">
        <f>TRIM(SUBSTITUTE('Raw Data Copy'!C271,"/",""))</f>
        <v>IT Manufacturing</v>
      </c>
      <c r="I271">
        <f t="shared" si="89"/>
        <v>3</v>
      </c>
      <c r="J271" t="str">
        <f t="shared" si="90"/>
        <v>IT</v>
      </c>
      <c r="K271" t="str">
        <f t="shared" si="91"/>
        <v>Manufacturing</v>
      </c>
      <c r="L271" t="str">
        <f>'Raw Data Copy'!D271</f>
        <v>Female</v>
      </c>
      <c r="M271" t="str">
        <f>'Raw Data Copy'!E271</f>
        <v>Latino</v>
      </c>
      <c r="N271">
        <f>VALUE(SUBSTITUTE('Raw Data Copy'!F271,CHAR(202),""))</f>
        <v>32</v>
      </c>
      <c r="O271" t="b">
        <f t="shared" si="92"/>
        <v>1</v>
      </c>
      <c r="P271">
        <f t="shared" si="93"/>
        <v>2</v>
      </c>
      <c r="Q271">
        <f t="shared" si="94"/>
        <v>50</v>
      </c>
      <c r="R271" t="str">
        <f>'Raw Data Copy'!G271</f>
        <v>10.2.2017</v>
      </c>
      <c r="S271">
        <f t="shared" si="95"/>
        <v>3</v>
      </c>
      <c r="T271">
        <f t="shared" si="96"/>
        <v>5</v>
      </c>
      <c r="U271" s="9">
        <f t="shared" si="97"/>
        <v>43010</v>
      </c>
      <c r="V271" s="9" t="str">
        <f t="shared" si="98"/>
        <v>October</v>
      </c>
      <c r="W271" s="9" t="str">
        <f t="shared" si="99"/>
        <v>2017</v>
      </c>
      <c r="X271" t="str">
        <f>DOLLAR('Raw Data Copy'!H271,0)</f>
        <v>$61,886</v>
      </c>
      <c r="Y271" s="6">
        <f>'Raw Data Copy'!I271</f>
        <v>0.09</v>
      </c>
      <c r="Z271" t="str">
        <f>'Raw Data Copy'!J271</f>
        <v>Rio de Janerio, Brazil</v>
      </c>
      <c r="AA271">
        <f t="shared" si="100"/>
        <v>15</v>
      </c>
      <c r="AB271" t="str">
        <f t="shared" si="101"/>
        <v>Rio de Janerio</v>
      </c>
      <c r="AC271" t="str">
        <f t="shared" si="102"/>
        <v>Brazil</v>
      </c>
      <c r="AE271">
        <f t="shared" si="103"/>
        <v>181</v>
      </c>
      <c r="AF271">
        <f t="shared" si="104"/>
        <v>188</v>
      </c>
    </row>
    <row r="272" spans="1:32" x14ac:dyDescent="0.2">
      <c r="A272" t="str">
        <f>TRIM(SUBSTITUTE(SUBSTITUTE('Raw Data Copy'!A272,"Ø","0"),"-",""))</f>
        <v>Everleigh Jiang E01309</v>
      </c>
      <c r="B272">
        <f t="shared" si="84"/>
        <v>10</v>
      </c>
      <c r="C272">
        <f t="shared" si="85"/>
        <v>16</v>
      </c>
      <c r="D272" t="str">
        <f t="shared" si="86"/>
        <v>E01309</v>
      </c>
      <c r="E272" t="str">
        <f t="shared" si="87"/>
        <v>Everleigh</v>
      </c>
      <c r="F272" t="str">
        <f t="shared" si="88"/>
        <v>Jiang</v>
      </c>
      <c r="G272" t="str">
        <f>SUBSTITUTE('Raw Data Copy'!B272,"S A", "Sr. A")</f>
        <v>Director</v>
      </c>
      <c r="H272" t="str">
        <f>TRIM(SUBSTITUTE('Raw Data Copy'!C272,"/",""))</f>
        <v>Accounting Research &amp; Development</v>
      </c>
      <c r="I272">
        <f t="shared" si="89"/>
        <v>11</v>
      </c>
      <c r="J272" t="str">
        <f t="shared" si="90"/>
        <v>Accounting</v>
      </c>
      <c r="K272" t="str">
        <f t="shared" si="91"/>
        <v>Research &amp; Development</v>
      </c>
      <c r="L272" t="str">
        <f>'Raw Data Copy'!D272</f>
        <v>Female</v>
      </c>
      <c r="M272" t="str">
        <f>'Raw Data Copy'!E272</f>
        <v>Asian</v>
      </c>
      <c r="N272">
        <f>VALUE(SUBSTITUTE('Raw Data Copy'!F272,CHAR(202),""))</f>
        <v>58</v>
      </c>
      <c r="O272" t="b">
        <f t="shared" si="92"/>
        <v>1</v>
      </c>
      <c r="P272">
        <f t="shared" si="93"/>
        <v>2</v>
      </c>
      <c r="Q272">
        <f t="shared" si="94"/>
        <v>56</v>
      </c>
      <c r="R272" t="str">
        <f>'Raw Data Copy'!G272</f>
        <v>5.14.2003</v>
      </c>
      <c r="S272">
        <f t="shared" si="95"/>
        <v>2</v>
      </c>
      <c r="T272">
        <f t="shared" si="96"/>
        <v>5</v>
      </c>
      <c r="U272" s="9">
        <f t="shared" si="97"/>
        <v>37755</v>
      </c>
      <c r="V272" s="9" t="str">
        <f t="shared" si="98"/>
        <v>May</v>
      </c>
      <c r="W272" s="9" t="str">
        <f t="shared" si="99"/>
        <v>2003</v>
      </c>
      <c r="X272" t="str">
        <f>DOLLAR('Raw Data Copy'!H272,0)</f>
        <v>$173,071</v>
      </c>
      <c r="Y272" s="6">
        <f>'Raw Data Copy'!I272</f>
        <v>0.28999999999999998</v>
      </c>
      <c r="Z272" t="str">
        <f>'Raw Data Copy'!J272</f>
        <v>Columbus, U.S.</v>
      </c>
      <c r="AA272">
        <f t="shared" si="100"/>
        <v>9</v>
      </c>
      <c r="AB272" t="str">
        <f t="shared" si="101"/>
        <v>Columbus</v>
      </c>
      <c r="AC272" t="str">
        <f t="shared" si="102"/>
        <v>United States</v>
      </c>
      <c r="AE272">
        <f t="shared" si="103"/>
        <v>345</v>
      </c>
      <c r="AF272">
        <f t="shared" si="104"/>
        <v>852</v>
      </c>
    </row>
    <row r="273" spans="1:32" x14ac:dyDescent="0.2">
      <c r="A273" t="str">
        <f>TRIM(SUBSTITUTE(SUBSTITUTE('Raw Data Copy'!A273,"Ø","0"),"-",""))</f>
        <v>Audrey Smith E02378</v>
      </c>
      <c r="B273">
        <f t="shared" si="84"/>
        <v>7</v>
      </c>
      <c r="C273">
        <f t="shared" si="85"/>
        <v>13</v>
      </c>
      <c r="D273" t="str">
        <f t="shared" si="86"/>
        <v>E02378</v>
      </c>
      <c r="E273" t="str">
        <f t="shared" si="87"/>
        <v>Audrey</v>
      </c>
      <c r="F273" t="str">
        <f t="shared" si="88"/>
        <v>Smith</v>
      </c>
      <c r="G273" t="str">
        <f>SUBSTITUTE('Raw Data Copy'!B273,"S A", "Sr. A")</f>
        <v>Field Engineer</v>
      </c>
      <c r="H273" t="str">
        <f>TRIM(SUBSTITUTE('Raw Data Copy'!C273,"/",""))</f>
        <v>Engineering Research &amp; Development</v>
      </c>
      <c r="I273">
        <f t="shared" si="89"/>
        <v>12</v>
      </c>
      <c r="J273" t="str">
        <f t="shared" si="90"/>
        <v>Engineering</v>
      </c>
      <c r="K273" t="str">
        <f t="shared" si="91"/>
        <v>Research &amp; Development</v>
      </c>
      <c r="L273" t="str">
        <f>'Raw Data Copy'!D273</f>
        <v>Female</v>
      </c>
      <c r="M273" t="str">
        <f>'Raw Data Copy'!E273</f>
        <v>Caucasian</v>
      </c>
      <c r="N273">
        <f>VALUE(SUBSTITUTE('Raw Data Copy'!F273,CHAR(202),""))</f>
        <v>58</v>
      </c>
      <c r="O273" t="b">
        <f t="shared" si="92"/>
        <v>1</v>
      </c>
      <c r="P273">
        <f t="shared" si="93"/>
        <v>2</v>
      </c>
      <c r="Q273">
        <f t="shared" si="94"/>
        <v>56</v>
      </c>
      <c r="R273" t="str">
        <f>'Raw Data Copy'!G273</f>
        <v>10.27.1995</v>
      </c>
      <c r="S273">
        <f t="shared" si="95"/>
        <v>3</v>
      </c>
      <c r="T273">
        <f t="shared" si="96"/>
        <v>6</v>
      </c>
      <c r="U273" s="9">
        <f t="shared" si="97"/>
        <v>34999</v>
      </c>
      <c r="V273" s="9" t="str">
        <f t="shared" si="98"/>
        <v>October</v>
      </c>
      <c r="W273" s="9" t="str">
        <f t="shared" si="99"/>
        <v>1995</v>
      </c>
      <c r="X273" t="str">
        <f>DOLLAR('Raw Data Copy'!H273,0)</f>
        <v>$70,189</v>
      </c>
      <c r="Y273" s="6">
        <f>'Raw Data Copy'!I273</f>
        <v>0</v>
      </c>
      <c r="Z273" t="str">
        <f>'Raw Data Copy'!J273</f>
        <v>Columbus, U.S.</v>
      </c>
      <c r="AA273">
        <f t="shared" si="100"/>
        <v>9</v>
      </c>
      <c r="AB273" t="str">
        <f t="shared" si="101"/>
        <v>Columbus</v>
      </c>
      <c r="AC273" t="str">
        <f t="shared" si="102"/>
        <v>United States</v>
      </c>
      <c r="AE273">
        <f t="shared" si="103"/>
        <v>94</v>
      </c>
      <c r="AF273">
        <f t="shared" si="104"/>
        <v>452</v>
      </c>
    </row>
    <row r="274" spans="1:32" x14ac:dyDescent="0.2">
      <c r="A274" t="str">
        <f>TRIM(SUBSTITUTE(SUBSTITUTE('Raw Data Copy'!A274,"Ø","0"),"-",""))</f>
        <v>Emery Acosta E04127</v>
      </c>
      <c r="B274">
        <f t="shared" si="84"/>
        <v>6</v>
      </c>
      <c r="C274">
        <f t="shared" si="85"/>
        <v>13</v>
      </c>
      <c r="D274" t="str">
        <f t="shared" si="86"/>
        <v>E04127</v>
      </c>
      <c r="E274" t="str">
        <f t="shared" si="87"/>
        <v>Emery</v>
      </c>
      <c r="F274" t="str">
        <f t="shared" si="88"/>
        <v>Acosta</v>
      </c>
      <c r="G274" t="str">
        <f>SUBSTITUTE('Raw Data Copy'!B274,"S A", "Sr. A")</f>
        <v>Vice President</v>
      </c>
      <c r="H274" t="str">
        <f>TRIM(SUBSTITUTE('Raw Data Copy'!C274,"/",""))</f>
        <v>Sales Research &amp; Development</v>
      </c>
      <c r="I274">
        <f t="shared" si="89"/>
        <v>6</v>
      </c>
      <c r="J274" t="str">
        <f t="shared" si="90"/>
        <v>Sales</v>
      </c>
      <c r="K274" t="str">
        <f t="shared" si="91"/>
        <v>Research &amp; Development</v>
      </c>
      <c r="L274" t="str">
        <f>'Raw Data Copy'!D274</f>
        <v>Female</v>
      </c>
      <c r="M274" t="str">
        <f>'Raw Data Copy'!E274</f>
        <v>Latino</v>
      </c>
      <c r="N274">
        <f>VALUE(SUBSTITUTE('Raw Data Copy'!F274,CHAR(202),""))</f>
        <v>42</v>
      </c>
      <c r="O274" t="b">
        <f t="shared" si="92"/>
        <v>1</v>
      </c>
      <c r="P274">
        <f t="shared" si="93"/>
        <v>2</v>
      </c>
      <c r="Q274">
        <f t="shared" si="94"/>
        <v>50</v>
      </c>
      <c r="R274" t="str">
        <f>'Raw Data Copy'!G274</f>
        <v>9.11.2013</v>
      </c>
      <c r="S274">
        <f t="shared" si="95"/>
        <v>2</v>
      </c>
      <c r="T274">
        <f t="shared" si="96"/>
        <v>5</v>
      </c>
      <c r="U274" s="9">
        <f t="shared" si="97"/>
        <v>41528</v>
      </c>
      <c r="V274" s="9" t="str">
        <f t="shared" si="98"/>
        <v>September</v>
      </c>
      <c r="W274" s="9" t="str">
        <f t="shared" si="99"/>
        <v>2013</v>
      </c>
      <c r="X274" t="str">
        <f>DOLLAR('Raw Data Copy'!H274,0)</f>
        <v>$181,452</v>
      </c>
      <c r="Y274" s="6">
        <f>'Raw Data Copy'!I274</f>
        <v>0.3</v>
      </c>
      <c r="Z274" t="str">
        <f>'Raw Data Copy'!J274</f>
        <v>Columbus, U.S.</v>
      </c>
      <c r="AA274">
        <f t="shared" si="100"/>
        <v>9</v>
      </c>
      <c r="AB274" t="str">
        <f t="shared" si="101"/>
        <v>Columbus</v>
      </c>
      <c r="AC274" t="str">
        <f t="shared" si="102"/>
        <v>United States</v>
      </c>
      <c r="AE274">
        <f t="shared" si="103"/>
        <v>303</v>
      </c>
      <c r="AF274">
        <f t="shared" si="104"/>
        <v>707</v>
      </c>
    </row>
    <row r="275" spans="1:32" x14ac:dyDescent="0.2">
      <c r="A275" t="str">
        <f>TRIM(SUBSTITUTE(SUBSTITUTE('Raw Data Copy'!A275,"Ø","0"),"-",""))</f>
        <v>Charles Robinson E02072</v>
      </c>
      <c r="B275">
        <f t="shared" si="84"/>
        <v>8</v>
      </c>
      <c r="C275">
        <f t="shared" si="85"/>
        <v>17</v>
      </c>
      <c r="D275" t="str">
        <f t="shared" si="86"/>
        <v>E02072</v>
      </c>
      <c r="E275" t="str">
        <f t="shared" si="87"/>
        <v>Charles</v>
      </c>
      <c r="F275" t="str">
        <f t="shared" si="88"/>
        <v>Robinson</v>
      </c>
      <c r="G275" t="str">
        <f>SUBSTITUTE('Raw Data Copy'!B275,"S A", "Sr. A")</f>
        <v>HRISr. Analyst</v>
      </c>
      <c r="H275" t="str">
        <f>TRIM(SUBSTITUTE('Raw Data Copy'!C275,"/",""))</f>
        <v>Human Resources Speciality Products</v>
      </c>
      <c r="I275">
        <f t="shared" si="89"/>
        <v>6</v>
      </c>
      <c r="J275" t="str">
        <f t="shared" si="90"/>
        <v>Human</v>
      </c>
      <c r="K275" t="str">
        <f t="shared" si="91"/>
        <v>Resources Speciality Products</v>
      </c>
      <c r="L275" t="str">
        <f>'Raw Data Copy'!D275</f>
        <v>Male</v>
      </c>
      <c r="M275" t="str">
        <f>'Raw Data Copy'!E275</f>
        <v>Caucasian</v>
      </c>
      <c r="N275">
        <f>VALUE(SUBSTITUTE('Raw Data Copy'!F275,CHAR(202),""))</f>
        <v>26</v>
      </c>
      <c r="O275" t="b">
        <f t="shared" si="92"/>
        <v>1</v>
      </c>
      <c r="P275">
        <f t="shared" si="93"/>
        <v>2</v>
      </c>
      <c r="Q275">
        <f t="shared" si="94"/>
        <v>54</v>
      </c>
      <c r="R275" t="str">
        <f>'Raw Data Copy'!G275</f>
        <v>3.12.2021</v>
      </c>
      <c r="S275">
        <f t="shared" si="95"/>
        <v>2</v>
      </c>
      <c r="T275">
        <f t="shared" si="96"/>
        <v>5</v>
      </c>
      <c r="U275" s="9">
        <f t="shared" si="97"/>
        <v>44267</v>
      </c>
      <c r="V275" s="9" t="str">
        <f t="shared" si="98"/>
        <v>March</v>
      </c>
      <c r="W275" s="9" t="str">
        <f t="shared" si="99"/>
        <v>2021</v>
      </c>
      <c r="X275" t="str">
        <f>DOLLAR('Raw Data Copy'!H275,0)</f>
        <v>$70,369</v>
      </c>
      <c r="Y275" s="6">
        <f>'Raw Data Copy'!I275</f>
        <v>0</v>
      </c>
      <c r="Z275" t="str">
        <f>'Raw Data Copy'!J275</f>
        <v>Seattle, U.S.</v>
      </c>
      <c r="AA275">
        <f t="shared" si="100"/>
        <v>8</v>
      </c>
      <c r="AB275" t="str">
        <f t="shared" si="101"/>
        <v>Seattle</v>
      </c>
      <c r="AC275" t="str">
        <f t="shared" si="102"/>
        <v>United States</v>
      </c>
      <c r="AE275">
        <f t="shared" si="103"/>
        <v>177</v>
      </c>
      <c r="AF275">
        <f t="shared" si="104"/>
        <v>668</v>
      </c>
    </row>
    <row r="276" spans="1:32" x14ac:dyDescent="0.2">
      <c r="A276" t="str">
        <f>TRIM(SUBSTITUTE(SUBSTITUTE('Raw Data Copy'!A276,"Ø","0"),"-",""))</f>
        <v>Landon Lopez E02555</v>
      </c>
      <c r="B276">
        <f t="shared" si="84"/>
        <v>7</v>
      </c>
      <c r="C276">
        <f t="shared" si="85"/>
        <v>13</v>
      </c>
      <c r="D276" t="str">
        <f t="shared" si="86"/>
        <v>E02555</v>
      </c>
      <c r="E276" t="str">
        <f t="shared" si="87"/>
        <v>Landon</v>
      </c>
      <c r="F276" t="str">
        <f t="shared" si="88"/>
        <v>Lopez</v>
      </c>
      <c r="G276" t="str">
        <f>SUBSTITUTE('Raw Data Copy'!B276,"S A", "Sr. A")</f>
        <v>Sr. Analyst</v>
      </c>
      <c r="H276" t="str">
        <f>TRIM(SUBSTITUTE('Raw Data Copy'!C276,"/",""))</f>
        <v>Accounting Manufacturing</v>
      </c>
      <c r="I276">
        <f t="shared" si="89"/>
        <v>11</v>
      </c>
      <c r="J276" t="str">
        <f t="shared" si="90"/>
        <v>Accounting</v>
      </c>
      <c r="K276" t="str">
        <f t="shared" si="91"/>
        <v>Manufacturing</v>
      </c>
      <c r="L276" t="str">
        <f>'Raw Data Copy'!D276</f>
        <v>Male</v>
      </c>
      <c r="M276" t="str">
        <f>'Raw Data Copy'!E276</f>
        <v>Latino</v>
      </c>
      <c r="N276">
        <f>VALUE(SUBSTITUTE('Raw Data Copy'!F276,CHAR(202),""))</f>
        <v>38</v>
      </c>
      <c r="O276" t="b">
        <f t="shared" si="92"/>
        <v>1</v>
      </c>
      <c r="P276">
        <f t="shared" si="93"/>
        <v>2</v>
      </c>
      <c r="Q276">
        <f t="shared" si="94"/>
        <v>56</v>
      </c>
      <c r="R276" t="str">
        <f>'Raw Data Copy'!G276</f>
        <v>7.5.2008</v>
      </c>
      <c r="S276">
        <f t="shared" si="95"/>
        <v>2</v>
      </c>
      <c r="T276">
        <f t="shared" si="96"/>
        <v>4</v>
      </c>
      <c r="U276" s="9">
        <f t="shared" si="97"/>
        <v>39634</v>
      </c>
      <c r="V276" s="9" t="str">
        <f t="shared" si="98"/>
        <v>July</v>
      </c>
      <c r="W276" s="9" t="str">
        <f t="shared" si="99"/>
        <v>2008</v>
      </c>
      <c r="X276" t="str">
        <f>DOLLAR('Raw Data Copy'!H276,0)</f>
        <v>$78,056</v>
      </c>
      <c r="Y276" s="6">
        <f>'Raw Data Copy'!I276</f>
        <v>0</v>
      </c>
      <c r="Z276" t="str">
        <f>'Raw Data Copy'!J276</f>
        <v>Sao Paulo, Brazil</v>
      </c>
      <c r="AA276">
        <f t="shared" si="100"/>
        <v>10</v>
      </c>
      <c r="AB276" t="str">
        <f t="shared" si="101"/>
        <v>Sao Paulo</v>
      </c>
      <c r="AC276" t="str">
        <f t="shared" si="102"/>
        <v>Brazil</v>
      </c>
      <c r="AE276">
        <f t="shared" si="103"/>
        <v>606</v>
      </c>
      <c r="AF276">
        <f t="shared" si="104"/>
        <v>438</v>
      </c>
    </row>
    <row r="277" spans="1:32" x14ac:dyDescent="0.2">
      <c r="A277" t="str">
        <f>TRIM(SUBSTITUTE(SUBSTITUTE('Raw Data Copy'!A277,"Ø","0"),"-",""))</f>
        <v>Miles Mehta E00187</v>
      </c>
      <c r="B277">
        <f t="shared" si="84"/>
        <v>6</v>
      </c>
      <c r="C277">
        <f t="shared" si="85"/>
        <v>12</v>
      </c>
      <c r="D277" t="str">
        <f t="shared" si="86"/>
        <v>E00187</v>
      </c>
      <c r="E277" t="str">
        <f t="shared" si="87"/>
        <v>Miles</v>
      </c>
      <c r="F277" t="str">
        <f t="shared" si="88"/>
        <v>Mehta</v>
      </c>
      <c r="G277" t="str">
        <f>SUBSTITUTE('Raw Data Copy'!B277,"S A", "Sr. A")</f>
        <v>Director</v>
      </c>
      <c r="H277" t="str">
        <f>TRIM(SUBSTITUTE('Raw Data Copy'!C277,"/",""))</f>
        <v>Finance Research &amp; Development</v>
      </c>
      <c r="I277">
        <f t="shared" si="89"/>
        <v>8</v>
      </c>
      <c r="J277" t="str">
        <f t="shared" si="90"/>
        <v>Finance</v>
      </c>
      <c r="K277" t="str">
        <f t="shared" si="91"/>
        <v>Research &amp; Development</v>
      </c>
      <c r="L277" t="str">
        <f>'Raw Data Copy'!D277</f>
        <v>Male</v>
      </c>
      <c r="M277" t="str">
        <f>'Raw Data Copy'!E277</f>
        <v>Asian</v>
      </c>
      <c r="N277">
        <f>VALUE(SUBSTITUTE('Raw Data Copy'!F277,CHAR(202),""))</f>
        <v>64</v>
      </c>
      <c r="O277" t="b">
        <f t="shared" si="92"/>
        <v>1</v>
      </c>
      <c r="P277">
        <f t="shared" si="93"/>
        <v>2</v>
      </c>
      <c r="Q277">
        <f t="shared" si="94"/>
        <v>52</v>
      </c>
      <c r="R277" t="str">
        <f>'Raw Data Copy'!G277</f>
        <v>5.2.1996</v>
      </c>
      <c r="S277">
        <f t="shared" si="95"/>
        <v>2</v>
      </c>
      <c r="T277">
        <f t="shared" si="96"/>
        <v>4</v>
      </c>
      <c r="U277" s="9">
        <f t="shared" si="97"/>
        <v>35187</v>
      </c>
      <c r="V277" s="9" t="str">
        <f t="shared" si="98"/>
        <v>May</v>
      </c>
      <c r="W277" s="9" t="str">
        <f t="shared" si="99"/>
        <v>1996</v>
      </c>
      <c r="X277" t="str">
        <f>DOLLAR('Raw Data Copy'!H277,0)</f>
        <v>$189,933</v>
      </c>
      <c r="Y277" s="6">
        <f>'Raw Data Copy'!I277</f>
        <v>0.23</v>
      </c>
      <c r="Z277" t="str">
        <f>'Raw Data Copy'!J277</f>
        <v>Miami, U.S.</v>
      </c>
      <c r="AA277">
        <f t="shared" si="100"/>
        <v>6</v>
      </c>
      <c r="AB277" t="str">
        <f t="shared" si="101"/>
        <v>Miami</v>
      </c>
      <c r="AC277" t="str">
        <f t="shared" si="102"/>
        <v>United States</v>
      </c>
      <c r="AE277">
        <f t="shared" si="103"/>
        <v>759</v>
      </c>
      <c r="AF277">
        <f t="shared" si="104"/>
        <v>196</v>
      </c>
    </row>
    <row r="278" spans="1:32" x14ac:dyDescent="0.2">
      <c r="A278" t="str">
        <f>TRIM(SUBSTITUTE(SUBSTITUTE('Raw Data Copy'!A278,"Ø","0"),"-",""))</f>
        <v>Ezra Simmons E04332</v>
      </c>
      <c r="B278">
        <f t="shared" si="84"/>
        <v>5</v>
      </c>
      <c r="C278">
        <f t="shared" si="85"/>
        <v>13</v>
      </c>
      <c r="D278" t="str">
        <f t="shared" si="86"/>
        <v>E04332</v>
      </c>
      <c r="E278" t="str">
        <f t="shared" si="87"/>
        <v>Ezra</v>
      </c>
      <c r="F278" t="str">
        <f t="shared" si="88"/>
        <v>Simmons</v>
      </c>
      <c r="G278" t="str">
        <f>SUBSTITUTE('Raw Data Copy'!B278,"S A", "Sr. A")</f>
        <v>Automation Engineer</v>
      </c>
      <c r="H278" t="str">
        <f>TRIM(SUBSTITUTE('Raw Data Copy'!C278,"/",""))</f>
        <v>Engineering Speciality Products</v>
      </c>
      <c r="I278">
        <f t="shared" si="89"/>
        <v>12</v>
      </c>
      <c r="J278" t="str">
        <f t="shared" si="90"/>
        <v>Engineering</v>
      </c>
      <c r="K278" t="str">
        <f t="shared" si="91"/>
        <v>Speciality Products</v>
      </c>
      <c r="L278" t="str">
        <f>'Raw Data Copy'!D278</f>
        <v>Male</v>
      </c>
      <c r="M278" t="str">
        <f>'Raw Data Copy'!E278</f>
        <v>Caucasian</v>
      </c>
      <c r="N278">
        <f>VALUE(SUBSTITUTE('Raw Data Copy'!F278,CHAR(202),""))</f>
        <v>38</v>
      </c>
      <c r="O278" t="b">
        <f t="shared" si="92"/>
        <v>1</v>
      </c>
      <c r="P278">
        <f t="shared" si="93"/>
        <v>2</v>
      </c>
      <c r="Q278">
        <f t="shared" si="94"/>
        <v>56</v>
      </c>
      <c r="R278" t="str">
        <f>'Raw Data Copy'!G278</f>
        <v>7.1.2010</v>
      </c>
      <c r="S278">
        <f t="shared" si="95"/>
        <v>2</v>
      </c>
      <c r="T278">
        <f t="shared" si="96"/>
        <v>4</v>
      </c>
      <c r="U278" s="9">
        <f t="shared" si="97"/>
        <v>40360</v>
      </c>
      <c r="V278" s="9" t="str">
        <f t="shared" si="98"/>
        <v>July</v>
      </c>
      <c r="W278" s="9" t="str">
        <f t="shared" si="99"/>
        <v>2010</v>
      </c>
      <c r="X278" t="str">
        <f>DOLLAR('Raw Data Copy'!H278,0)</f>
        <v>$78,237</v>
      </c>
      <c r="Y278" s="6">
        <f>'Raw Data Copy'!I278</f>
        <v>0</v>
      </c>
      <c r="Z278" t="str">
        <f>'Raw Data Copy'!J278</f>
        <v>Phoenix, U.S.</v>
      </c>
      <c r="AA278">
        <f t="shared" si="100"/>
        <v>8</v>
      </c>
      <c r="AB278" t="str">
        <f t="shared" si="101"/>
        <v>Phoenix</v>
      </c>
      <c r="AC278" t="str">
        <f t="shared" si="102"/>
        <v>United States</v>
      </c>
      <c r="AE278">
        <f t="shared" si="103"/>
        <v>368</v>
      </c>
      <c r="AF278">
        <f t="shared" si="104"/>
        <v>21</v>
      </c>
    </row>
    <row r="279" spans="1:32" x14ac:dyDescent="0.2">
      <c r="A279" t="str">
        <f>TRIM(SUBSTITUTE(SUBSTITUTE('Raw Data Copy'!A279,"Ø","0"),"-",""))</f>
        <v>Nora Santiago E02062</v>
      </c>
      <c r="B279">
        <f t="shared" si="84"/>
        <v>5</v>
      </c>
      <c r="C279">
        <f t="shared" si="85"/>
        <v>14</v>
      </c>
      <c r="D279" t="str">
        <f t="shared" si="86"/>
        <v>E02062</v>
      </c>
      <c r="E279" t="str">
        <f t="shared" si="87"/>
        <v>Nora</v>
      </c>
      <c r="F279" t="str">
        <f t="shared" si="88"/>
        <v>Santiago</v>
      </c>
      <c r="G279" t="str">
        <f>SUBSTITUTE('Raw Data Copy'!B279,"S A", "Sr. A")</f>
        <v>Analyst</v>
      </c>
      <c r="H279" t="str">
        <f>TRIM(SUBSTITUTE('Raw Data Copy'!C279,"/",""))</f>
        <v>Accounting Research &amp; Development</v>
      </c>
      <c r="I279">
        <f t="shared" si="89"/>
        <v>11</v>
      </c>
      <c r="J279" t="str">
        <f t="shared" si="90"/>
        <v>Accounting</v>
      </c>
      <c r="K279" t="str">
        <f t="shared" si="91"/>
        <v>Research &amp; Development</v>
      </c>
      <c r="L279" t="str">
        <f>'Raw Data Copy'!D279</f>
        <v>Female</v>
      </c>
      <c r="M279" t="str">
        <f>'Raw Data Copy'!E279</f>
        <v>Latino</v>
      </c>
      <c r="N279">
        <f>VALUE(SUBSTITUTE('Raw Data Copy'!F279,CHAR(202),""))</f>
        <v>55</v>
      </c>
      <c r="O279" t="b">
        <f t="shared" si="92"/>
        <v>1</v>
      </c>
      <c r="P279">
        <f t="shared" si="93"/>
        <v>2</v>
      </c>
      <c r="Q279">
        <f t="shared" si="94"/>
        <v>53</v>
      </c>
      <c r="R279" t="str">
        <f>'Raw Data Copy'!G279</f>
        <v>6.26.1996</v>
      </c>
      <c r="S279">
        <f t="shared" si="95"/>
        <v>2</v>
      </c>
      <c r="T279">
        <f t="shared" si="96"/>
        <v>5</v>
      </c>
      <c r="U279" s="9">
        <f t="shared" si="97"/>
        <v>35242</v>
      </c>
      <c r="V279" s="9" t="str">
        <f t="shared" si="98"/>
        <v>June</v>
      </c>
      <c r="W279" s="9" t="str">
        <f t="shared" si="99"/>
        <v>1996</v>
      </c>
      <c r="X279" t="str">
        <f>DOLLAR('Raw Data Copy'!H279,0)</f>
        <v>$48,687</v>
      </c>
      <c r="Y279" s="6">
        <f>'Raw Data Copy'!I279</f>
        <v>0</v>
      </c>
      <c r="Z279" t="str">
        <f>'Raw Data Copy'!J279</f>
        <v>Rio de Janerio, Brazil</v>
      </c>
      <c r="AA279">
        <f t="shared" si="100"/>
        <v>15</v>
      </c>
      <c r="AB279" t="str">
        <f t="shared" si="101"/>
        <v>Rio de Janerio</v>
      </c>
      <c r="AC279" t="str">
        <f t="shared" si="102"/>
        <v>Brazil</v>
      </c>
      <c r="AE279">
        <f t="shared" si="103"/>
        <v>802</v>
      </c>
      <c r="AF279">
        <f t="shared" si="104"/>
        <v>456</v>
      </c>
    </row>
    <row r="280" spans="1:32" x14ac:dyDescent="0.2">
      <c r="A280" t="str">
        <f>TRIM(SUBSTITUTE(SUBSTITUTE('Raw Data Copy'!A280,"Ø","0"),"-",""))</f>
        <v>Caroline Herrera E00034</v>
      </c>
      <c r="B280">
        <f t="shared" si="84"/>
        <v>9</v>
      </c>
      <c r="C280">
        <f t="shared" si="85"/>
        <v>17</v>
      </c>
      <c r="D280" t="str">
        <f t="shared" si="86"/>
        <v>E00034</v>
      </c>
      <c r="E280" t="str">
        <f t="shared" si="87"/>
        <v>Caroline</v>
      </c>
      <c r="F280" t="str">
        <f t="shared" si="88"/>
        <v>Herrera</v>
      </c>
      <c r="G280" t="str">
        <f>SUBSTITUTE('Raw Data Copy'!B280,"S A", "Sr. A")</f>
        <v>Sr. Manger</v>
      </c>
      <c r="H280" t="str">
        <f>TRIM(SUBSTITUTE('Raw Data Copy'!C280,"/",""))</f>
        <v>Marketing Manufacturing</v>
      </c>
      <c r="I280">
        <f t="shared" si="89"/>
        <v>10</v>
      </c>
      <c r="J280" t="str">
        <f t="shared" si="90"/>
        <v>Marketing</v>
      </c>
      <c r="K280" t="str">
        <f t="shared" si="91"/>
        <v>Manufacturing</v>
      </c>
      <c r="L280" t="str">
        <f>'Raw Data Copy'!D280</f>
        <v>Female</v>
      </c>
      <c r="M280" t="str">
        <f>'Raw Data Copy'!E280</f>
        <v>Latino</v>
      </c>
      <c r="N280">
        <f>VALUE(SUBSTITUTE('Raw Data Copy'!F280,CHAR(202),""))</f>
        <v>45</v>
      </c>
      <c r="O280" t="b">
        <f t="shared" si="92"/>
        <v>1</v>
      </c>
      <c r="P280">
        <f t="shared" si="93"/>
        <v>2</v>
      </c>
      <c r="Q280">
        <f t="shared" si="94"/>
        <v>53</v>
      </c>
      <c r="R280" t="str">
        <f>'Raw Data Copy'!G280</f>
        <v>8.19.2004</v>
      </c>
      <c r="S280">
        <f t="shared" si="95"/>
        <v>2</v>
      </c>
      <c r="T280">
        <f t="shared" si="96"/>
        <v>5</v>
      </c>
      <c r="U280" s="9">
        <f t="shared" si="97"/>
        <v>38218</v>
      </c>
      <c r="V280" s="9" t="str">
        <f t="shared" si="98"/>
        <v>August</v>
      </c>
      <c r="W280" s="9" t="str">
        <f t="shared" si="99"/>
        <v>2004</v>
      </c>
      <c r="X280" t="str">
        <f>DOLLAR('Raw Data Copy'!H280,0)</f>
        <v>$121,065</v>
      </c>
      <c r="Y280" s="6">
        <f>'Raw Data Copy'!I280</f>
        <v>0.15</v>
      </c>
      <c r="Z280" t="str">
        <f>'Raw Data Copy'!J280</f>
        <v>Rio de Janerio, Brazil</v>
      </c>
      <c r="AA280">
        <f t="shared" si="100"/>
        <v>15</v>
      </c>
      <c r="AB280" t="str">
        <f t="shared" si="101"/>
        <v>Rio de Janerio</v>
      </c>
      <c r="AC280" t="str">
        <f t="shared" si="102"/>
        <v>Brazil</v>
      </c>
      <c r="AE280">
        <f t="shared" si="103"/>
        <v>156</v>
      </c>
      <c r="AF280">
        <f t="shared" si="104"/>
        <v>167</v>
      </c>
    </row>
    <row r="281" spans="1:32" x14ac:dyDescent="0.2">
      <c r="A281" t="str">
        <f>TRIM(SUBSTITUTE(SUBSTITUTE('Raw Data Copy'!A281,"Ø","0"),"-",""))</f>
        <v>David Owens E00273</v>
      </c>
      <c r="B281">
        <f t="shared" si="84"/>
        <v>6</v>
      </c>
      <c r="C281">
        <f t="shared" si="85"/>
        <v>12</v>
      </c>
      <c r="D281" t="str">
        <f t="shared" si="86"/>
        <v>E00273</v>
      </c>
      <c r="E281" t="str">
        <f t="shared" si="87"/>
        <v>David</v>
      </c>
      <c r="F281" t="str">
        <f t="shared" si="88"/>
        <v>Owens</v>
      </c>
      <c r="G281" t="str">
        <f>SUBSTITUTE('Raw Data Copy'!B281,"S A", "Sr. A")</f>
        <v>Sr. Analyst</v>
      </c>
      <c r="H281" t="str">
        <f>TRIM(SUBSTITUTE('Raw Data Copy'!C281,"/",""))</f>
        <v>Sales Corporate</v>
      </c>
      <c r="I281">
        <f t="shared" si="89"/>
        <v>6</v>
      </c>
      <c r="J281" t="str">
        <f t="shared" si="90"/>
        <v>Sales</v>
      </c>
      <c r="K281" t="str">
        <f t="shared" si="91"/>
        <v>Corporate</v>
      </c>
      <c r="L281" t="str">
        <f>'Raw Data Copy'!D281</f>
        <v>Male</v>
      </c>
      <c r="M281" t="str">
        <f>'Raw Data Copy'!E281</f>
        <v>Black</v>
      </c>
      <c r="N281">
        <f>VALUE(SUBSTITUTE('Raw Data Copy'!F281,CHAR(202),""))</f>
        <v>43</v>
      </c>
      <c r="O281" t="b">
        <f t="shared" si="92"/>
        <v>1</v>
      </c>
      <c r="P281">
        <f t="shared" si="93"/>
        <v>2</v>
      </c>
      <c r="Q281">
        <f t="shared" si="94"/>
        <v>51</v>
      </c>
      <c r="R281" t="str">
        <f>'Raw Data Copy'!G281</f>
        <v>4.16.2004</v>
      </c>
      <c r="S281">
        <f t="shared" si="95"/>
        <v>2</v>
      </c>
      <c r="T281">
        <f t="shared" si="96"/>
        <v>5</v>
      </c>
      <c r="U281" s="9">
        <f t="shared" si="97"/>
        <v>38093</v>
      </c>
      <c r="V281" s="9" t="str">
        <f t="shared" si="98"/>
        <v>April</v>
      </c>
      <c r="W281" s="9" t="str">
        <f t="shared" si="99"/>
        <v>2004</v>
      </c>
      <c r="X281" t="str">
        <f>DOLLAR('Raw Data Copy'!H281,0)</f>
        <v>$94,246</v>
      </c>
      <c r="Y281" s="6">
        <f>'Raw Data Copy'!I281</f>
        <v>0</v>
      </c>
      <c r="Z281" t="str">
        <f>'Raw Data Copy'!J281</f>
        <v>Austin, U.S.</v>
      </c>
      <c r="AA281">
        <f t="shared" si="100"/>
        <v>7</v>
      </c>
      <c r="AB281" t="str">
        <f t="shared" si="101"/>
        <v>Austin</v>
      </c>
      <c r="AC281" t="str">
        <f t="shared" si="102"/>
        <v>United States</v>
      </c>
      <c r="AE281">
        <f t="shared" si="103"/>
        <v>231</v>
      </c>
      <c r="AF281">
        <f t="shared" si="104"/>
        <v>149</v>
      </c>
    </row>
    <row r="282" spans="1:32" x14ac:dyDescent="0.2">
      <c r="A282" t="str">
        <f>TRIM(SUBSTITUTE(SUBSTITUTE('Raw Data Copy'!A282,"Ø","0"),"-",""))</f>
        <v>Avery Yee E00691</v>
      </c>
      <c r="B282">
        <f t="shared" si="84"/>
        <v>6</v>
      </c>
      <c r="C282">
        <f t="shared" si="85"/>
        <v>10</v>
      </c>
      <c r="D282" t="str">
        <f t="shared" si="86"/>
        <v>E00691</v>
      </c>
      <c r="E282" t="str">
        <f t="shared" si="87"/>
        <v>Avery</v>
      </c>
      <c r="F282" t="str">
        <f t="shared" si="88"/>
        <v>Yee</v>
      </c>
      <c r="G282" t="str">
        <f>SUBSTITUTE('Raw Data Copy'!B282,"S A", "Sr. A")</f>
        <v>Systems Analyst</v>
      </c>
      <c r="H282" t="str">
        <f>TRIM(SUBSTITUTE('Raw Data Copy'!C282,"/",""))</f>
        <v>IT Manufacturing</v>
      </c>
      <c r="I282">
        <f t="shared" si="89"/>
        <v>3</v>
      </c>
      <c r="J282" t="str">
        <f t="shared" si="90"/>
        <v>IT</v>
      </c>
      <c r="K282" t="str">
        <f t="shared" si="91"/>
        <v>Manufacturing</v>
      </c>
      <c r="L282" t="str">
        <f>'Raw Data Copy'!D282</f>
        <v>Female</v>
      </c>
      <c r="M282" t="str">
        <f>'Raw Data Copy'!E282</f>
        <v>Asian</v>
      </c>
      <c r="N282">
        <f>VALUE(SUBSTITUTE('Raw Data Copy'!F282,CHAR(202),""))</f>
        <v>34</v>
      </c>
      <c r="O282" t="b">
        <f t="shared" si="92"/>
        <v>1</v>
      </c>
      <c r="P282">
        <f t="shared" si="93"/>
        <v>2</v>
      </c>
      <c r="Q282">
        <f t="shared" si="94"/>
        <v>52</v>
      </c>
      <c r="R282" t="str">
        <f>'Raw Data Copy'!G282</f>
        <v>5.22.2016</v>
      </c>
      <c r="S282">
        <f t="shared" si="95"/>
        <v>2</v>
      </c>
      <c r="T282">
        <f t="shared" si="96"/>
        <v>5</v>
      </c>
      <c r="U282" s="9">
        <f t="shared" si="97"/>
        <v>42512</v>
      </c>
      <c r="V282" s="9" t="str">
        <f t="shared" si="98"/>
        <v>May</v>
      </c>
      <c r="W282" s="9" t="str">
        <f t="shared" si="99"/>
        <v>2016</v>
      </c>
      <c r="X282" t="str">
        <f>DOLLAR('Raw Data Copy'!H282,0)</f>
        <v>$44,614</v>
      </c>
      <c r="Y282" s="6">
        <f>'Raw Data Copy'!I282</f>
        <v>0</v>
      </c>
      <c r="Z282" t="str">
        <f>'Raw Data Copy'!J282</f>
        <v>Miami, U.S.</v>
      </c>
      <c r="AA282">
        <f t="shared" si="100"/>
        <v>6</v>
      </c>
      <c r="AB282" t="str">
        <f t="shared" si="101"/>
        <v>Miami</v>
      </c>
      <c r="AC282" t="str">
        <f t="shared" si="102"/>
        <v>United States</v>
      </c>
      <c r="AE282">
        <f t="shared" si="103"/>
        <v>116</v>
      </c>
      <c r="AF282">
        <f t="shared" si="104"/>
        <v>882</v>
      </c>
    </row>
    <row r="283" spans="1:32" x14ac:dyDescent="0.2">
      <c r="A283" t="str">
        <f>TRIM(SUBSTITUTE(SUBSTITUTE('Raw Data Copy'!A283,"Ø","0"),"-",""))</f>
        <v>Xavier Park E01403</v>
      </c>
      <c r="B283">
        <f t="shared" si="84"/>
        <v>7</v>
      </c>
      <c r="C283">
        <f t="shared" si="85"/>
        <v>12</v>
      </c>
      <c r="D283" t="str">
        <f t="shared" si="86"/>
        <v>E01403</v>
      </c>
      <c r="E283" t="str">
        <f t="shared" si="87"/>
        <v>Xavier</v>
      </c>
      <c r="F283" t="str">
        <f t="shared" si="88"/>
        <v>Park</v>
      </c>
      <c r="G283" t="str">
        <f>SUBSTITUTE('Raw Data Copy'!B283,"S A", "Sr. A")</f>
        <v>Vice President</v>
      </c>
      <c r="H283" t="str">
        <f>TRIM(SUBSTITUTE('Raw Data Copy'!C283,"/",""))</f>
        <v>IT Research &amp; Development</v>
      </c>
      <c r="I283">
        <f t="shared" si="89"/>
        <v>3</v>
      </c>
      <c r="J283" t="str">
        <f t="shared" si="90"/>
        <v>IT</v>
      </c>
      <c r="K283" t="str">
        <f t="shared" si="91"/>
        <v>Research &amp; Development</v>
      </c>
      <c r="L283" t="str">
        <f>'Raw Data Copy'!D283</f>
        <v>Male</v>
      </c>
      <c r="M283" t="str">
        <f>'Raw Data Copy'!E283</f>
        <v>Asian</v>
      </c>
      <c r="N283">
        <f>VALUE(SUBSTITUTE('Raw Data Copy'!F283,CHAR(202),""))</f>
        <v>40</v>
      </c>
      <c r="O283" t="b">
        <f t="shared" si="92"/>
        <v>1</v>
      </c>
      <c r="P283">
        <f t="shared" si="93"/>
        <v>2</v>
      </c>
      <c r="Q283">
        <f t="shared" si="94"/>
        <v>48</v>
      </c>
      <c r="R283" t="str">
        <f>'Raw Data Copy'!G283</f>
        <v>11.8.2020</v>
      </c>
      <c r="S283">
        <f t="shared" si="95"/>
        <v>3</v>
      </c>
      <c r="T283">
        <f t="shared" si="96"/>
        <v>5</v>
      </c>
      <c r="U283" s="9">
        <f t="shared" si="97"/>
        <v>44143</v>
      </c>
      <c r="V283" s="9" t="str">
        <f t="shared" si="98"/>
        <v>November</v>
      </c>
      <c r="W283" s="9" t="str">
        <f t="shared" si="99"/>
        <v>2020</v>
      </c>
      <c r="X283" t="str">
        <f>DOLLAR('Raw Data Copy'!H283,0)</f>
        <v>$234,469</v>
      </c>
      <c r="Y283" s="6">
        <f>'Raw Data Copy'!I283</f>
        <v>0.31</v>
      </c>
      <c r="Z283" t="str">
        <f>'Raw Data Copy'!J283</f>
        <v>Chengdu, China</v>
      </c>
      <c r="AA283">
        <f t="shared" si="100"/>
        <v>8</v>
      </c>
      <c r="AB283" t="str">
        <f t="shared" si="101"/>
        <v>Chengdu</v>
      </c>
      <c r="AC283" t="str">
        <f t="shared" si="102"/>
        <v>China</v>
      </c>
      <c r="AE283">
        <f t="shared" si="103"/>
        <v>992</v>
      </c>
      <c r="AF283">
        <f t="shared" si="104"/>
        <v>157</v>
      </c>
    </row>
    <row r="284" spans="1:32" x14ac:dyDescent="0.2">
      <c r="A284" t="str">
        <f>TRIM(SUBSTITUTE(SUBSTITUTE('Raw Data Copy'!A284,"Ø","0"),"-",""))</f>
        <v>Asher Morales E03438</v>
      </c>
      <c r="B284">
        <f t="shared" si="84"/>
        <v>6</v>
      </c>
      <c r="C284">
        <f t="shared" si="85"/>
        <v>14</v>
      </c>
      <c r="D284" t="str">
        <f t="shared" si="86"/>
        <v>E03438</v>
      </c>
      <c r="E284" t="str">
        <f t="shared" si="87"/>
        <v>Asher</v>
      </c>
      <c r="F284" t="str">
        <f t="shared" si="88"/>
        <v>Morales</v>
      </c>
      <c r="G284" t="str">
        <f>SUBSTITUTE('Raw Data Copy'!B284,"S A", "Sr. A")</f>
        <v>Automation Engineer</v>
      </c>
      <c r="H284" t="str">
        <f>TRIM(SUBSTITUTE('Raw Data Copy'!C284,"/",""))</f>
        <v>Engineering Research &amp; Development</v>
      </c>
      <c r="I284">
        <f t="shared" si="89"/>
        <v>12</v>
      </c>
      <c r="J284" t="str">
        <f t="shared" si="90"/>
        <v>Engineering</v>
      </c>
      <c r="K284" t="str">
        <f t="shared" si="91"/>
        <v>Research &amp; Development</v>
      </c>
      <c r="L284" t="str">
        <f>'Raw Data Copy'!D284</f>
        <v>Male</v>
      </c>
      <c r="M284" t="str">
        <f>'Raw Data Copy'!E284</f>
        <v>Latino</v>
      </c>
      <c r="N284">
        <f>VALUE(SUBSTITUTE('Raw Data Copy'!F284,CHAR(202),""))</f>
        <v>52</v>
      </c>
      <c r="O284" t="b">
        <f t="shared" si="92"/>
        <v>1</v>
      </c>
      <c r="P284">
        <f t="shared" si="93"/>
        <v>2</v>
      </c>
      <c r="Q284">
        <f t="shared" si="94"/>
        <v>50</v>
      </c>
      <c r="R284" t="str">
        <f>'Raw Data Copy'!G284</f>
        <v>7.10.2020</v>
      </c>
      <c r="S284">
        <f t="shared" si="95"/>
        <v>2</v>
      </c>
      <c r="T284">
        <f t="shared" si="96"/>
        <v>5</v>
      </c>
      <c r="U284" s="9">
        <f t="shared" si="97"/>
        <v>44022</v>
      </c>
      <c r="V284" s="9" t="str">
        <f t="shared" si="98"/>
        <v>July</v>
      </c>
      <c r="W284" s="9" t="str">
        <f t="shared" si="99"/>
        <v>2020</v>
      </c>
      <c r="X284" t="str">
        <f>DOLLAR('Raw Data Copy'!H284,0)</f>
        <v>$88,272</v>
      </c>
      <c r="Y284" s="6">
        <f>'Raw Data Copy'!I284</f>
        <v>0</v>
      </c>
      <c r="Z284" t="str">
        <f>'Raw Data Copy'!J284</f>
        <v>Sao Paulo, Brazil</v>
      </c>
      <c r="AA284">
        <f t="shared" si="100"/>
        <v>10</v>
      </c>
      <c r="AB284" t="str">
        <f t="shared" si="101"/>
        <v>Sao Paulo</v>
      </c>
      <c r="AC284" t="str">
        <f t="shared" si="102"/>
        <v>Brazil</v>
      </c>
      <c r="AE284">
        <f t="shared" si="103"/>
        <v>83</v>
      </c>
      <c r="AF284">
        <f t="shared" si="104"/>
        <v>203</v>
      </c>
    </row>
    <row r="285" spans="1:32" x14ac:dyDescent="0.2">
      <c r="A285" t="str">
        <f>TRIM(SUBSTITUTE(SUBSTITUTE('Raw Data Copy'!A285,"Ø","0"),"-",""))</f>
        <v>Mason Cao E04136</v>
      </c>
      <c r="B285">
        <f t="shared" si="84"/>
        <v>6</v>
      </c>
      <c r="C285">
        <f t="shared" si="85"/>
        <v>10</v>
      </c>
      <c r="D285" t="str">
        <f t="shared" si="86"/>
        <v>E04136</v>
      </c>
      <c r="E285" t="str">
        <f t="shared" si="87"/>
        <v>Mason</v>
      </c>
      <c r="F285" t="str">
        <f t="shared" si="88"/>
        <v>Cao</v>
      </c>
      <c r="G285" t="str">
        <f>SUBSTITUTE('Raw Data Copy'!B285,"S A", "Sr. A")</f>
        <v>Analyst II</v>
      </c>
      <c r="H285" t="str">
        <f>TRIM(SUBSTITUTE('Raw Data Copy'!C285,"/",""))</f>
        <v>Finance Corporate</v>
      </c>
      <c r="I285">
        <f t="shared" si="89"/>
        <v>8</v>
      </c>
      <c r="J285" t="str">
        <f t="shared" si="90"/>
        <v>Finance</v>
      </c>
      <c r="K285" t="str">
        <f t="shared" si="91"/>
        <v>Corporate</v>
      </c>
      <c r="L285" t="str">
        <f>'Raw Data Copy'!D285</f>
        <v>Male</v>
      </c>
      <c r="M285" t="str">
        <f>'Raw Data Copy'!E285</f>
        <v>Asian</v>
      </c>
      <c r="N285">
        <f>VALUE(SUBSTITUTE('Raw Data Copy'!F285,CHAR(202),""))</f>
        <v>52</v>
      </c>
      <c r="O285" t="b">
        <f t="shared" si="92"/>
        <v>1</v>
      </c>
      <c r="P285">
        <f t="shared" si="93"/>
        <v>2</v>
      </c>
      <c r="Q285">
        <f t="shared" si="94"/>
        <v>50</v>
      </c>
      <c r="R285" t="str">
        <f>'Raw Data Copy'!G285</f>
        <v>9.14.2017</v>
      </c>
      <c r="S285">
        <f t="shared" si="95"/>
        <v>2</v>
      </c>
      <c r="T285">
        <f t="shared" si="96"/>
        <v>5</v>
      </c>
      <c r="U285" s="9">
        <f t="shared" si="97"/>
        <v>42992</v>
      </c>
      <c r="V285" s="9" t="str">
        <f t="shared" si="98"/>
        <v>September</v>
      </c>
      <c r="W285" s="9" t="str">
        <f t="shared" si="99"/>
        <v>2017</v>
      </c>
      <c r="X285" t="str">
        <f>DOLLAR('Raw Data Copy'!H285,0)</f>
        <v>$74,449</v>
      </c>
      <c r="Y285" s="6">
        <f>'Raw Data Copy'!I285</f>
        <v>0</v>
      </c>
      <c r="Z285" t="str">
        <f>'Raw Data Copy'!J285</f>
        <v>Beijing, China</v>
      </c>
      <c r="AA285">
        <f t="shared" si="100"/>
        <v>8</v>
      </c>
      <c r="AB285" t="str">
        <f t="shared" si="101"/>
        <v>Beijing</v>
      </c>
      <c r="AC285" t="str">
        <f t="shared" si="102"/>
        <v>China</v>
      </c>
      <c r="AE285">
        <f t="shared" si="103"/>
        <v>716</v>
      </c>
      <c r="AF285">
        <f t="shared" si="104"/>
        <v>951</v>
      </c>
    </row>
    <row r="286" spans="1:32" x14ac:dyDescent="0.2">
      <c r="A286" t="str">
        <f>TRIM(SUBSTITUTE(SUBSTITUTE('Raw Data Copy'!A286,"Ø","0"),"-",""))</f>
        <v>Joshua Fong E02944</v>
      </c>
      <c r="B286">
        <f t="shared" si="84"/>
        <v>7</v>
      </c>
      <c r="C286">
        <f t="shared" si="85"/>
        <v>12</v>
      </c>
      <c r="D286" t="str">
        <f t="shared" si="86"/>
        <v>E02944</v>
      </c>
      <c r="E286" t="str">
        <f t="shared" si="87"/>
        <v>Joshua</v>
      </c>
      <c r="F286" t="str">
        <f t="shared" si="88"/>
        <v>Fong</v>
      </c>
      <c r="G286" t="str">
        <f>SUBSTITUTE('Raw Data Copy'!B286,"S A", "Sr. A")</f>
        <v>Vice President</v>
      </c>
      <c r="H286" t="str">
        <f>TRIM(SUBSTITUTE('Raw Data Copy'!C286,"/",""))</f>
        <v>Engineering Speciality Products</v>
      </c>
      <c r="I286">
        <f t="shared" si="89"/>
        <v>12</v>
      </c>
      <c r="J286" t="str">
        <f t="shared" si="90"/>
        <v>Engineering</v>
      </c>
      <c r="K286" t="str">
        <f t="shared" si="91"/>
        <v>Speciality Products</v>
      </c>
      <c r="L286" t="str">
        <f>'Raw Data Copy'!D286</f>
        <v>Male</v>
      </c>
      <c r="M286" t="str">
        <f>'Raw Data Copy'!E286</f>
        <v>Asian</v>
      </c>
      <c r="N286">
        <f>VALUE(SUBSTITUTE('Raw Data Copy'!F286,CHAR(202),""))</f>
        <v>47</v>
      </c>
      <c r="O286" t="b">
        <f t="shared" si="92"/>
        <v>1</v>
      </c>
      <c r="P286">
        <f t="shared" si="93"/>
        <v>2</v>
      </c>
      <c r="Q286">
        <f t="shared" si="94"/>
        <v>55</v>
      </c>
      <c r="R286" t="str">
        <f>'Raw Data Copy'!G286</f>
        <v>6.11.2012</v>
      </c>
      <c r="S286">
        <f t="shared" si="95"/>
        <v>2</v>
      </c>
      <c r="T286">
        <f t="shared" si="96"/>
        <v>5</v>
      </c>
      <c r="U286" s="9">
        <f t="shared" si="97"/>
        <v>41071</v>
      </c>
      <c r="V286" s="9" t="str">
        <f t="shared" si="98"/>
        <v>June</v>
      </c>
      <c r="W286" s="9" t="str">
        <f t="shared" si="99"/>
        <v>2012</v>
      </c>
      <c r="X286" t="str">
        <f>DOLLAR('Raw Data Copy'!H286,0)</f>
        <v>$222,941</v>
      </c>
      <c r="Y286" s="6">
        <f>'Raw Data Copy'!I286</f>
        <v>0.39</v>
      </c>
      <c r="Z286" t="str">
        <f>'Raw Data Copy'!J286</f>
        <v>Beijing, China</v>
      </c>
      <c r="AA286">
        <f t="shared" si="100"/>
        <v>8</v>
      </c>
      <c r="AB286" t="str">
        <f t="shared" si="101"/>
        <v>Beijing</v>
      </c>
      <c r="AC286" t="str">
        <f t="shared" si="102"/>
        <v>China</v>
      </c>
      <c r="AE286">
        <f t="shared" si="103"/>
        <v>570</v>
      </c>
      <c r="AF286">
        <f t="shared" si="104"/>
        <v>212</v>
      </c>
    </row>
    <row r="287" spans="1:32" x14ac:dyDescent="0.2">
      <c r="A287" t="str">
        <f>TRIM(SUBSTITUTE(SUBSTITUTE('Raw Data Copy'!A287,"Ø","0"),"-",""))</f>
        <v>Maria Chin E03300</v>
      </c>
      <c r="B287">
        <f t="shared" si="84"/>
        <v>6</v>
      </c>
      <c r="C287">
        <f t="shared" si="85"/>
        <v>11</v>
      </c>
      <c r="D287" t="str">
        <f t="shared" si="86"/>
        <v>E03300</v>
      </c>
      <c r="E287" t="str">
        <f t="shared" si="87"/>
        <v>Maria</v>
      </c>
      <c r="F287" t="str">
        <f t="shared" si="88"/>
        <v>Chin</v>
      </c>
      <c r="G287" t="str">
        <f>SUBSTITUTE('Raw Data Copy'!B287,"S A", "Sr. A")</f>
        <v>Analyst</v>
      </c>
      <c r="H287" t="str">
        <f>TRIM(SUBSTITUTE('Raw Data Copy'!C287,"/",""))</f>
        <v>Marketing Manufacturing</v>
      </c>
      <c r="I287">
        <f t="shared" si="89"/>
        <v>10</v>
      </c>
      <c r="J287" t="str">
        <f t="shared" si="90"/>
        <v>Marketing</v>
      </c>
      <c r="K287" t="str">
        <f t="shared" si="91"/>
        <v>Manufacturing</v>
      </c>
      <c r="L287" t="str">
        <f>'Raw Data Copy'!D287</f>
        <v>Female</v>
      </c>
      <c r="M287" t="str">
        <f>'Raw Data Copy'!E287</f>
        <v>Asian</v>
      </c>
      <c r="N287">
        <f>VALUE(SUBSTITUTE('Raw Data Copy'!F287,CHAR(202),""))</f>
        <v>65</v>
      </c>
      <c r="O287" t="b">
        <f t="shared" si="92"/>
        <v>1</v>
      </c>
      <c r="P287">
        <f t="shared" si="93"/>
        <v>2</v>
      </c>
      <c r="Q287">
        <f t="shared" si="94"/>
        <v>53</v>
      </c>
      <c r="R287" t="str">
        <f>'Raw Data Copy'!G287</f>
        <v>9.26.2013</v>
      </c>
      <c r="S287">
        <f t="shared" si="95"/>
        <v>2</v>
      </c>
      <c r="T287">
        <f t="shared" si="96"/>
        <v>5</v>
      </c>
      <c r="U287" s="9">
        <f t="shared" si="97"/>
        <v>41543</v>
      </c>
      <c r="V287" s="9" t="str">
        <f t="shared" si="98"/>
        <v>September</v>
      </c>
      <c r="W287" s="9" t="str">
        <f t="shared" si="99"/>
        <v>2013</v>
      </c>
      <c r="X287" t="str">
        <f>DOLLAR('Raw Data Copy'!H287,0)</f>
        <v>$50,341</v>
      </c>
      <c r="Y287" s="6">
        <f>'Raw Data Copy'!I287</f>
        <v>0</v>
      </c>
      <c r="Z287" t="str">
        <f>'Raw Data Copy'!J287</f>
        <v>Beijing, China</v>
      </c>
      <c r="AA287">
        <f t="shared" si="100"/>
        <v>8</v>
      </c>
      <c r="AB287" t="str">
        <f t="shared" si="101"/>
        <v>Beijing</v>
      </c>
      <c r="AC287" t="str">
        <f t="shared" si="102"/>
        <v>China</v>
      </c>
      <c r="AE287">
        <f t="shared" si="103"/>
        <v>710</v>
      </c>
      <c r="AF287">
        <f t="shared" si="104"/>
        <v>413</v>
      </c>
    </row>
    <row r="288" spans="1:32" x14ac:dyDescent="0.2">
      <c r="A288" t="str">
        <f>TRIM(SUBSTITUTE(SUBSTITUTE('Raw Data Copy'!A288,"Ø","0"),"-",""))</f>
        <v>Eva Garcia E00078</v>
      </c>
      <c r="B288">
        <f t="shared" si="84"/>
        <v>4</v>
      </c>
      <c r="C288">
        <f t="shared" si="85"/>
        <v>11</v>
      </c>
      <c r="D288" t="str">
        <f t="shared" si="86"/>
        <v>E00078</v>
      </c>
      <c r="E288" t="str">
        <f t="shared" si="87"/>
        <v>Eva</v>
      </c>
      <c r="F288" t="str">
        <f t="shared" si="88"/>
        <v>Garcia</v>
      </c>
      <c r="G288" t="str">
        <f>SUBSTITUTE('Raw Data Copy'!B288,"S A", "Sr. A")</f>
        <v>HRISr. Analyst</v>
      </c>
      <c r="H288" t="str">
        <f>TRIM(SUBSTITUTE('Raw Data Copy'!C288,"/",""))</f>
        <v>Human Resources Corporate</v>
      </c>
      <c r="I288">
        <f t="shared" si="89"/>
        <v>6</v>
      </c>
      <c r="J288" t="str">
        <f t="shared" si="90"/>
        <v>Human</v>
      </c>
      <c r="K288" t="str">
        <f t="shared" si="91"/>
        <v>Resources Corporate</v>
      </c>
      <c r="L288" t="str">
        <f>'Raw Data Copy'!D288</f>
        <v>Female</v>
      </c>
      <c r="M288" t="str">
        <f>'Raw Data Copy'!E288</f>
        <v>Latino</v>
      </c>
      <c r="N288">
        <f>VALUE(SUBSTITUTE('Raw Data Copy'!F288,CHAR(202),""))</f>
        <v>31</v>
      </c>
      <c r="O288" t="b">
        <f t="shared" si="92"/>
        <v>1</v>
      </c>
      <c r="P288">
        <f t="shared" si="93"/>
        <v>2</v>
      </c>
      <c r="Q288">
        <f t="shared" si="94"/>
        <v>49</v>
      </c>
      <c r="R288" t="str">
        <f>'Raw Data Copy'!G288</f>
        <v>4.11.2021</v>
      </c>
      <c r="S288">
        <f t="shared" si="95"/>
        <v>2</v>
      </c>
      <c r="T288">
        <f t="shared" si="96"/>
        <v>5</v>
      </c>
      <c r="U288" s="9">
        <f t="shared" si="97"/>
        <v>44297</v>
      </c>
      <c r="V288" s="9" t="str">
        <f t="shared" si="98"/>
        <v>April</v>
      </c>
      <c r="W288" s="9" t="str">
        <f t="shared" si="99"/>
        <v>2021</v>
      </c>
      <c r="X288" t="str">
        <f>DOLLAR('Raw Data Copy'!H288,0)</f>
        <v>$72,235</v>
      </c>
      <c r="Y288" s="6">
        <f>'Raw Data Copy'!I288</f>
        <v>0</v>
      </c>
      <c r="Z288" t="str">
        <f>'Raw Data Copy'!J288</f>
        <v>Manaus, Brazil</v>
      </c>
      <c r="AA288">
        <f t="shared" si="100"/>
        <v>7</v>
      </c>
      <c r="AB288" t="str">
        <f t="shared" si="101"/>
        <v>Manaus</v>
      </c>
      <c r="AC288" t="str">
        <f t="shared" si="102"/>
        <v>Brazil</v>
      </c>
      <c r="AE288">
        <f t="shared" si="103"/>
        <v>333</v>
      </c>
      <c r="AF288">
        <f t="shared" si="104"/>
        <v>725</v>
      </c>
    </row>
    <row r="289" spans="1:32" x14ac:dyDescent="0.2">
      <c r="A289" t="str">
        <f>TRIM(SUBSTITUTE(SUBSTITUTE('Raw Data Copy'!A289,"Ø","0"),"-",""))</f>
        <v>Anna Molina E00825</v>
      </c>
      <c r="B289">
        <f t="shared" si="84"/>
        <v>5</v>
      </c>
      <c r="C289">
        <f t="shared" si="85"/>
        <v>12</v>
      </c>
      <c r="D289" t="str">
        <f t="shared" si="86"/>
        <v>E00825</v>
      </c>
      <c r="E289" t="str">
        <f t="shared" si="87"/>
        <v>Anna</v>
      </c>
      <c r="F289" t="str">
        <f t="shared" si="88"/>
        <v>Molina</v>
      </c>
      <c r="G289" t="str">
        <f>SUBSTITUTE('Raw Data Copy'!B289,"S A", "Sr. A")</f>
        <v>Sr. Analyst</v>
      </c>
      <c r="H289" t="str">
        <f>TRIM(SUBSTITUTE('Raw Data Copy'!C289,"/",""))</f>
        <v>Accounting Corporate</v>
      </c>
      <c r="I289">
        <f t="shared" si="89"/>
        <v>11</v>
      </c>
      <c r="J289" t="str">
        <f t="shared" si="90"/>
        <v>Accounting</v>
      </c>
      <c r="K289" t="str">
        <f t="shared" si="91"/>
        <v>Corporate</v>
      </c>
      <c r="L289" t="str">
        <f>'Raw Data Copy'!D289</f>
        <v>Female</v>
      </c>
      <c r="M289" t="str">
        <f>'Raw Data Copy'!E289</f>
        <v>Latino</v>
      </c>
      <c r="N289">
        <f>VALUE(SUBSTITUTE('Raw Data Copy'!F289,CHAR(202),""))</f>
        <v>41</v>
      </c>
      <c r="O289" t="b">
        <f t="shared" si="92"/>
        <v>1</v>
      </c>
      <c r="P289">
        <f t="shared" si="93"/>
        <v>2</v>
      </c>
      <c r="Q289">
        <f t="shared" si="94"/>
        <v>49</v>
      </c>
      <c r="R289" t="str">
        <f>'Raw Data Copy'!G289</f>
        <v>6.12.2016</v>
      </c>
      <c r="S289">
        <f t="shared" si="95"/>
        <v>2</v>
      </c>
      <c r="T289">
        <f t="shared" si="96"/>
        <v>5</v>
      </c>
      <c r="U289" s="9">
        <f t="shared" si="97"/>
        <v>42533</v>
      </c>
      <c r="V289" s="9" t="str">
        <f t="shared" si="98"/>
        <v>June</v>
      </c>
      <c r="W289" s="9" t="str">
        <f t="shared" si="99"/>
        <v>2016</v>
      </c>
      <c r="X289" t="str">
        <f>DOLLAR('Raw Data Copy'!H289,0)</f>
        <v>$70,165</v>
      </c>
      <c r="Y289" s="6">
        <f>'Raw Data Copy'!I289</f>
        <v>0</v>
      </c>
      <c r="Z289" t="str">
        <f>'Raw Data Copy'!J289</f>
        <v>Columbus, U.S.</v>
      </c>
      <c r="AA289">
        <f t="shared" si="100"/>
        <v>9</v>
      </c>
      <c r="AB289" t="str">
        <f t="shared" si="101"/>
        <v>Columbus</v>
      </c>
      <c r="AC289" t="str">
        <f t="shared" si="102"/>
        <v>United States</v>
      </c>
      <c r="AE289">
        <f t="shared" si="103"/>
        <v>71</v>
      </c>
      <c r="AF289">
        <f t="shared" si="104"/>
        <v>89</v>
      </c>
    </row>
    <row r="290" spans="1:32" x14ac:dyDescent="0.2">
      <c r="A290" t="str">
        <f>TRIM(SUBSTITUTE(SUBSTITUTE('Raw Data Copy'!A290,"Ø","0"),"-",""))</f>
        <v>Logan Bryant E04972</v>
      </c>
      <c r="B290">
        <f t="shared" si="84"/>
        <v>6</v>
      </c>
      <c r="C290">
        <f t="shared" si="85"/>
        <v>13</v>
      </c>
      <c r="D290" t="str">
        <f t="shared" si="86"/>
        <v>E04972</v>
      </c>
      <c r="E290" t="str">
        <f t="shared" si="87"/>
        <v>Logan</v>
      </c>
      <c r="F290" t="str">
        <f t="shared" si="88"/>
        <v>Bryant</v>
      </c>
      <c r="G290" t="str">
        <f>SUBSTITUTE('Raw Data Copy'!B290,"S A", "Sr. A")</f>
        <v>Sr. Manger</v>
      </c>
      <c r="H290" t="str">
        <f>TRIM(SUBSTITUTE('Raw Data Copy'!C290,"/",""))</f>
        <v>Marketing Speciality Products</v>
      </c>
      <c r="I290">
        <f t="shared" si="89"/>
        <v>10</v>
      </c>
      <c r="J290" t="str">
        <f t="shared" si="90"/>
        <v>Marketing</v>
      </c>
      <c r="K290" t="str">
        <f t="shared" si="91"/>
        <v>Speciality Products</v>
      </c>
      <c r="L290" t="str">
        <f>'Raw Data Copy'!D290</f>
        <v>Male</v>
      </c>
      <c r="M290" t="str">
        <f>'Raw Data Copy'!E290</f>
        <v>Caucasian</v>
      </c>
      <c r="N290">
        <f>VALUE(SUBSTITUTE('Raw Data Copy'!F290,CHAR(202),""))</f>
        <v>30</v>
      </c>
      <c r="O290" t="b">
        <f t="shared" si="92"/>
        <v>1</v>
      </c>
      <c r="P290">
        <f t="shared" si="93"/>
        <v>2</v>
      </c>
      <c r="Q290">
        <f t="shared" si="94"/>
        <v>48</v>
      </c>
      <c r="R290" t="str">
        <f>'Raw Data Copy'!G290</f>
        <v>7.18.2020</v>
      </c>
      <c r="S290">
        <f t="shared" si="95"/>
        <v>2</v>
      </c>
      <c r="T290">
        <f t="shared" si="96"/>
        <v>5</v>
      </c>
      <c r="U290" s="9">
        <f t="shared" si="97"/>
        <v>44030</v>
      </c>
      <c r="V290" s="9" t="str">
        <f t="shared" si="98"/>
        <v>July</v>
      </c>
      <c r="W290" s="9" t="str">
        <f t="shared" si="99"/>
        <v>2020</v>
      </c>
      <c r="X290" t="str">
        <f>DOLLAR('Raw Data Copy'!H290,0)</f>
        <v>$148,485</v>
      </c>
      <c r="Y290" s="6">
        <f>'Raw Data Copy'!I290</f>
        <v>0.15</v>
      </c>
      <c r="Z290" t="str">
        <f>'Raw Data Copy'!J290</f>
        <v>Miami, U.S.</v>
      </c>
      <c r="AA290">
        <f t="shared" si="100"/>
        <v>6</v>
      </c>
      <c r="AB290" t="str">
        <f t="shared" si="101"/>
        <v>Miami</v>
      </c>
      <c r="AC290" t="str">
        <f t="shared" si="102"/>
        <v>United States</v>
      </c>
      <c r="AE290">
        <f t="shared" si="103"/>
        <v>658</v>
      </c>
      <c r="AF290">
        <f t="shared" si="104"/>
        <v>948</v>
      </c>
    </row>
    <row r="291" spans="1:32" x14ac:dyDescent="0.2">
      <c r="A291" t="str">
        <f>TRIM(SUBSTITUTE(SUBSTITUTE('Raw Data Copy'!A291,"Ø","0"),"-",""))</f>
        <v>Isla Han E03941</v>
      </c>
      <c r="B291">
        <f t="shared" si="84"/>
        <v>5</v>
      </c>
      <c r="C291">
        <f t="shared" si="85"/>
        <v>9</v>
      </c>
      <c r="D291" t="str">
        <f t="shared" si="86"/>
        <v>E03941</v>
      </c>
      <c r="E291" t="str">
        <f t="shared" si="87"/>
        <v>Isla</v>
      </c>
      <c r="F291" t="str">
        <f t="shared" si="88"/>
        <v>Han</v>
      </c>
      <c r="G291" t="str">
        <f>SUBSTITUTE('Raw Data Copy'!B291,"S A", "Sr. A")</f>
        <v>Technical Architect</v>
      </c>
      <c r="H291" t="str">
        <f>TRIM(SUBSTITUTE('Raw Data Copy'!C291,"/",""))</f>
        <v>IT Manufacturing</v>
      </c>
      <c r="I291">
        <f t="shared" si="89"/>
        <v>3</v>
      </c>
      <c r="J291" t="str">
        <f t="shared" si="90"/>
        <v>IT</v>
      </c>
      <c r="K291" t="str">
        <f t="shared" si="91"/>
        <v>Manufacturing</v>
      </c>
      <c r="L291" t="str">
        <f>'Raw Data Copy'!D291</f>
        <v>Female</v>
      </c>
      <c r="M291" t="str">
        <f>'Raw Data Copy'!E291</f>
        <v>Asian</v>
      </c>
      <c r="N291">
        <f>VALUE(SUBSTITUTE('Raw Data Copy'!F291,CHAR(202),""))</f>
        <v>58</v>
      </c>
      <c r="O291" t="b">
        <f t="shared" si="92"/>
        <v>1</v>
      </c>
      <c r="P291">
        <f t="shared" si="93"/>
        <v>2</v>
      </c>
      <c r="Q291">
        <f t="shared" si="94"/>
        <v>56</v>
      </c>
      <c r="R291" t="str">
        <f>'Raw Data Copy'!G291</f>
        <v>6.18.2005</v>
      </c>
      <c r="S291">
        <f t="shared" si="95"/>
        <v>2</v>
      </c>
      <c r="T291">
        <f t="shared" si="96"/>
        <v>5</v>
      </c>
      <c r="U291" s="9">
        <f t="shared" si="97"/>
        <v>38521</v>
      </c>
      <c r="V291" s="9" t="str">
        <f t="shared" si="98"/>
        <v>June</v>
      </c>
      <c r="W291" s="9" t="str">
        <f t="shared" si="99"/>
        <v>2005</v>
      </c>
      <c r="X291" t="str">
        <f>DOLLAR('Raw Data Copy'!H291,0)</f>
        <v>$86,089</v>
      </c>
      <c r="Y291" s="6">
        <f>'Raw Data Copy'!I291</f>
        <v>0</v>
      </c>
      <c r="Z291" t="str">
        <f>'Raw Data Copy'!J291</f>
        <v>Chicago, U.S.</v>
      </c>
      <c r="AA291">
        <f t="shared" si="100"/>
        <v>8</v>
      </c>
      <c r="AB291" t="str">
        <f t="shared" si="101"/>
        <v>Chicago</v>
      </c>
      <c r="AC291" t="str">
        <f t="shared" si="102"/>
        <v>United States</v>
      </c>
      <c r="AE291">
        <f t="shared" si="103"/>
        <v>475</v>
      </c>
      <c r="AF291">
        <f t="shared" si="104"/>
        <v>876</v>
      </c>
    </row>
    <row r="292" spans="1:32" x14ac:dyDescent="0.2">
      <c r="A292" t="str">
        <f>TRIM(SUBSTITUTE(SUBSTITUTE('Raw Data Copy'!A292,"Ø","0"),"-",""))</f>
        <v>Christopher Vega E02148</v>
      </c>
      <c r="B292">
        <f t="shared" si="84"/>
        <v>12</v>
      </c>
      <c r="C292">
        <f t="shared" si="85"/>
        <v>17</v>
      </c>
      <c r="D292" t="str">
        <f t="shared" si="86"/>
        <v>E02148</v>
      </c>
      <c r="E292" t="str">
        <f t="shared" si="87"/>
        <v>Christopher</v>
      </c>
      <c r="F292" t="str">
        <f t="shared" si="88"/>
        <v>Vega</v>
      </c>
      <c r="G292" t="str">
        <f>SUBSTITUTE('Raw Data Copy'!B292,"S A", "Sr. A")</f>
        <v>Engineering Manager</v>
      </c>
      <c r="H292" t="str">
        <f>TRIM(SUBSTITUTE('Raw Data Copy'!C292,"/",""))</f>
        <v>Engineering Research &amp; Development</v>
      </c>
      <c r="I292">
        <f t="shared" si="89"/>
        <v>12</v>
      </c>
      <c r="J292" t="str">
        <f t="shared" si="90"/>
        <v>Engineering</v>
      </c>
      <c r="K292" t="str">
        <f t="shared" si="91"/>
        <v>Research &amp; Development</v>
      </c>
      <c r="L292" t="str">
        <f>'Raw Data Copy'!D292</f>
        <v>Male</v>
      </c>
      <c r="M292" t="str">
        <f>'Raw Data Copy'!E292</f>
        <v>Latino</v>
      </c>
      <c r="N292">
        <f>VALUE(SUBSTITUTE('Raw Data Copy'!F292,CHAR(202),""))</f>
        <v>54</v>
      </c>
      <c r="O292" t="b">
        <f t="shared" si="92"/>
        <v>1</v>
      </c>
      <c r="P292">
        <f t="shared" si="93"/>
        <v>2</v>
      </c>
      <c r="Q292">
        <f t="shared" si="94"/>
        <v>52</v>
      </c>
      <c r="R292" t="str">
        <f>'Raw Data Copy'!G292</f>
        <v>10.27.2007</v>
      </c>
      <c r="S292">
        <f t="shared" si="95"/>
        <v>3</v>
      </c>
      <c r="T292">
        <f t="shared" si="96"/>
        <v>6</v>
      </c>
      <c r="U292" s="9">
        <f t="shared" si="97"/>
        <v>39382</v>
      </c>
      <c r="V292" s="9" t="str">
        <f t="shared" si="98"/>
        <v>October</v>
      </c>
      <c r="W292" s="9" t="str">
        <f t="shared" si="99"/>
        <v>2007</v>
      </c>
      <c r="X292" t="str">
        <f>DOLLAR('Raw Data Copy'!H292,0)</f>
        <v>$106,313</v>
      </c>
      <c r="Y292" s="6">
        <f>'Raw Data Copy'!I292</f>
        <v>0.15</v>
      </c>
      <c r="Z292" t="str">
        <f>'Raw Data Copy'!J292</f>
        <v>Chicago, U.S.</v>
      </c>
      <c r="AA292">
        <f t="shared" si="100"/>
        <v>8</v>
      </c>
      <c r="AB292" t="str">
        <f t="shared" si="101"/>
        <v>Chicago</v>
      </c>
      <c r="AC292" t="str">
        <f t="shared" si="102"/>
        <v>United States</v>
      </c>
      <c r="AE292">
        <f t="shared" si="103"/>
        <v>195</v>
      </c>
      <c r="AF292">
        <f t="shared" si="104"/>
        <v>693</v>
      </c>
    </row>
    <row r="293" spans="1:32" x14ac:dyDescent="0.2">
      <c r="A293" t="str">
        <f>TRIM(SUBSTITUTE(SUBSTITUTE('Raw Data Copy'!A293,"Ø","0"),"-",""))</f>
        <v>Lillian Park E02252</v>
      </c>
      <c r="B293">
        <f t="shared" si="84"/>
        <v>8</v>
      </c>
      <c r="C293">
        <f t="shared" si="85"/>
        <v>13</v>
      </c>
      <c r="D293" t="str">
        <f t="shared" si="86"/>
        <v>E02252</v>
      </c>
      <c r="E293" t="str">
        <f t="shared" si="87"/>
        <v>Lillian</v>
      </c>
      <c r="F293" t="str">
        <f t="shared" si="88"/>
        <v>Park</v>
      </c>
      <c r="G293" t="str">
        <f>SUBSTITUTE('Raw Data Copy'!B293,"S A", "Sr. A")</f>
        <v>Analyst</v>
      </c>
      <c r="H293" t="str">
        <f>TRIM(SUBSTITUTE('Raw Data Copy'!C293,"/",""))</f>
        <v>Marketing Research &amp; Development</v>
      </c>
      <c r="I293">
        <f t="shared" si="89"/>
        <v>10</v>
      </c>
      <c r="J293" t="str">
        <f t="shared" si="90"/>
        <v>Marketing</v>
      </c>
      <c r="K293" t="str">
        <f t="shared" si="91"/>
        <v>Research &amp; Development</v>
      </c>
      <c r="L293" t="str">
        <f>'Raw Data Copy'!D293</f>
        <v>Female</v>
      </c>
      <c r="M293" t="str">
        <f>'Raw Data Copy'!E293</f>
        <v>Asian</v>
      </c>
      <c r="N293">
        <f>VALUE(SUBSTITUTE('Raw Data Copy'!F293,CHAR(202),""))</f>
        <v>40</v>
      </c>
      <c r="O293" t="b">
        <f t="shared" si="92"/>
        <v>1</v>
      </c>
      <c r="P293">
        <f t="shared" si="93"/>
        <v>2</v>
      </c>
      <c r="Q293">
        <f t="shared" si="94"/>
        <v>48</v>
      </c>
      <c r="R293" t="str">
        <f>'Raw Data Copy'!G293</f>
        <v>2.24.2021</v>
      </c>
      <c r="S293">
        <f t="shared" si="95"/>
        <v>2</v>
      </c>
      <c r="T293">
        <f t="shared" si="96"/>
        <v>5</v>
      </c>
      <c r="U293" s="9">
        <f t="shared" si="97"/>
        <v>44251</v>
      </c>
      <c r="V293" s="9" t="str">
        <f t="shared" si="98"/>
        <v>February</v>
      </c>
      <c r="W293" s="9" t="str">
        <f t="shared" si="99"/>
        <v>2021</v>
      </c>
      <c r="X293" t="str">
        <f>DOLLAR('Raw Data Copy'!H293,0)</f>
        <v>$46,833</v>
      </c>
      <c r="Y293" s="6">
        <f>'Raw Data Copy'!I293</f>
        <v>0</v>
      </c>
      <c r="Z293" t="str">
        <f>'Raw Data Copy'!J293</f>
        <v>Chengdu, China</v>
      </c>
      <c r="AA293">
        <f t="shared" si="100"/>
        <v>8</v>
      </c>
      <c r="AB293" t="str">
        <f t="shared" si="101"/>
        <v>Chengdu</v>
      </c>
      <c r="AC293" t="str">
        <f t="shared" si="102"/>
        <v>China</v>
      </c>
      <c r="AE293">
        <f t="shared" si="103"/>
        <v>644</v>
      </c>
      <c r="AF293">
        <f t="shared" si="104"/>
        <v>522</v>
      </c>
    </row>
    <row r="294" spans="1:32" x14ac:dyDescent="0.2">
      <c r="A294" t="str">
        <f>TRIM(SUBSTITUTE(SUBSTITUTE('Raw Data Copy'!A294,"Ø","0"),"-",""))</f>
        <v>Kennedy Zhang E03096</v>
      </c>
      <c r="B294">
        <f t="shared" si="84"/>
        <v>8</v>
      </c>
      <c r="C294">
        <f t="shared" si="85"/>
        <v>14</v>
      </c>
      <c r="D294" t="str">
        <f t="shared" si="86"/>
        <v>E03096</v>
      </c>
      <c r="E294" t="str">
        <f t="shared" si="87"/>
        <v>Kennedy</v>
      </c>
      <c r="F294" t="str">
        <f t="shared" si="88"/>
        <v>Zhang</v>
      </c>
      <c r="G294" t="str">
        <f>SUBSTITUTE('Raw Data Copy'!B294,"S A", "Sr. A")</f>
        <v>Director</v>
      </c>
      <c r="H294" t="str">
        <f>TRIM(SUBSTITUTE('Raw Data Copy'!C294,"/",""))</f>
        <v>Finance Research &amp; Development</v>
      </c>
      <c r="I294">
        <f t="shared" si="89"/>
        <v>8</v>
      </c>
      <c r="J294" t="str">
        <f t="shared" si="90"/>
        <v>Finance</v>
      </c>
      <c r="K294" t="str">
        <f t="shared" si="91"/>
        <v>Research &amp; Development</v>
      </c>
      <c r="L294" t="str">
        <f>'Raw Data Copy'!D294</f>
        <v>Female</v>
      </c>
      <c r="M294" t="str">
        <f>'Raw Data Copy'!E294</f>
        <v>Asian</v>
      </c>
      <c r="N294">
        <f>VALUE(SUBSTITUTE('Raw Data Copy'!F294,CHAR(202),""))</f>
        <v>63</v>
      </c>
      <c r="O294" t="b">
        <f t="shared" si="92"/>
        <v>1</v>
      </c>
      <c r="P294">
        <f t="shared" si="93"/>
        <v>2</v>
      </c>
      <c r="Q294">
        <f t="shared" si="94"/>
        <v>51</v>
      </c>
      <c r="R294" t="str">
        <f>'Raw Data Copy'!G294</f>
        <v>10.27.2000</v>
      </c>
      <c r="S294">
        <f t="shared" si="95"/>
        <v>3</v>
      </c>
      <c r="T294">
        <f t="shared" si="96"/>
        <v>6</v>
      </c>
      <c r="U294" s="9">
        <f t="shared" si="97"/>
        <v>36826</v>
      </c>
      <c r="V294" s="9" t="str">
        <f t="shared" si="98"/>
        <v>October</v>
      </c>
      <c r="W294" s="9" t="str">
        <f t="shared" si="99"/>
        <v>2000</v>
      </c>
      <c r="X294" t="str">
        <f>DOLLAR('Raw Data Copy'!H294,0)</f>
        <v>$155,320</v>
      </c>
      <c r="Y294" s="6">
        <f>'Raw Data Copy'!I294</f>
        <v>0.17</v>
      </c>
      <c r="Z294" t="str">
        <f>'Raw Data Copy'!J294</f>
        <v>Chongqing, China</v>
      </c>
      <c r="AA294">
        <f t="shared" si="100"/>
        <v>10</v>
      </c>
      <c r="AB294" t="str">
        <f t="shared" si="101"/>
        <v>Chongqing</v>
      </c>
      <c r="AC294" t="str">
        <f t="shared" si="102"/>
        <v>China</v>
      </c>
      <c r="AE294">
        <f t="shared" si="103"/>
        <v>597</v>
      </c>
      <c r="AF294">
        <f t="shared" si="104"/>
        <v>223</v>
      </c>
    </row>
    <row r="295" spans="1:32" x14ac:dyDescent="0.2">
      <c r="A295" t="str">
        <f>TRIM(SUBSTITUTE(SUBSTITUTE('Raw Data Copy'!A295,"Ø","0"),"-",""))</f>
        <v>Eli Han E04800</v>
      </c>
      <c r="B295">
        <f t="shared" si="84"/>
        <v>4</v>
      </c>
      <c r="C295">
        <f t="shared" si="85"/>
        <v>8</v>
      </c>
      <c r="D295" t="str">
        <f t="shared" si="86"/>
        <v>E04800</v>
      </c>
      <c r="E295" t="str">
        <f t="shared" si="87"/>
        <v>Eli</v>
      </c>
      <c r="F295" t="str">
        <f t="shared" si="88"/>
        <v>Han</v>
      </c>
      <c r="G295" t="str">
        <f>SUBSTITUTE('Raw Data Copy'!B295,"S A", "Sr. A")</f>
        <v>Sr. Analyst</v>
      </c>
      <c r="H295" t="str">
        <f>TRIM(SUBSTITUTE('Raw Data Copy'!C295,"/",""))</f>
        <v>Accounting Manufacturing</v>
      </c>
      <c r="I295">
        <f t="shared" si="89"/>
        <v>11</v>
      </c>
      <c r="J295" t="str">
        <f t="shared" si="90"/>
        <v>Accounting</v>
      </c>
      <c r="K295" t="str">
        <f t="shared" si="91"/>
        <v>Manufacturing</v>
      </c>
      <c r="L295" t="str">
        <f>'Raw Data Copy'!D295</f>
        <v>Male</v>
      </c>
      <c r="M295" t="str">
        <f>'Raw Data Copy'!E295</f>
        <v>Asian</v>
      </c>
      <c r="N295">
        <f>VALUE(SUBSTITUTE('Raw Data Copy'!F295,CHAR(202),""))</f>
        <v>40</v>
      </c>
      <c r="O295" t="b">
        <f t="shared" si="92"/>
        <v>1</v>
      </c>
      <c r="P295">
        <f t="shared" si="93"/>
        <v>2</v>
      </c>
      <c r="Q295">
        <f t="shared" si="94"/>
        <v>48</v>
      </c>
      <c r="R295" t="str">
        <f>'Raw Data Copy'!G295</f>
        <v>1.15.2016</v>
      </c>
      <c r="S295">
        <f t="shared" si="95"/>
        <v>2</v>
      </c>
      <c r="T295">
        <f t="shared" si="96"/>
        <v>5</v>
      </c>
      <c r="U295" s="9">
        <f t="shared" si="97"/>
        <v>42384</v>
      </c>
      <c r="V295" s="9" t="str">
        <f t="shared" si="98"/>
        <v>January</v>
      </c>
      <c r="W295" s="9" t="str">
        <f t="shared" si="99"/>
        <v>2016</v>
      </c>
      <c r="X295" t="str">
        <f>DOLLAR('Raw Data Copy'!H295,0)</f>
        <v>$89,984</v>
      </c>
      <c r="Y295" s="6">
        <f>'Raw Data Copy'!I295</f>
        <v>0</v>
      </c>
      <c r="Z295" t="str">
        <f>'Raw Data Copy'!J295</f>
        <v>Chengdu, China</v>
      </c>
      <c r="AA295">
        <f t="shared" si="100"/>
        <v>8</v>
      </c>
      <c r="AB295" t="str">
        <f t="shared" si="101"/>
        <v>Chengdu</v>
      </c>
      <c r="AC295" t="str">
        <f t="shared" si="102"/>
        <v>China</v>
      </c>
      <c r="AE295">
        <f t="shared" si="103"/>
        <v>265</v>
      </c>
      <c r="AF295">
        <f t="shared" si="104"/>
        <v>547</v>
      </c>
    </row>
    <row r="296" spans="1:32" x14ac:dyDescent="0.2">
      <c r="A296" t="str">
        <f>TRIM(SUBSTITUTE(SUBSTITUTE('Raw Data Copy'!A296,"Ø","0"),"-",""))</f>
        <v>Julia Pham E02838</v>
      </c>
      <c r="B296">
        <f t="shared" si="84"/>
        <v>6</v>
      </c>
      <c r="C296">
        <f t="shared" si="85"/>
        <v>11</v>
      </c>
      <c r="D296" t="str">
        <f t="shared" si="86"/>
        <v>E02838</v>
      </c>
      <c r="E296" t="str">
        <f t="shared" si="87"/>
        <v>Julia</v>
      </c>
      <c r="F296" t="str">
        <f t="shared" si="88"/>
        <v>Pham</v>
      </c>
      <c r="G296" t="str">
        <f>SUBSTITUTE('Raw Data Copy'!B296,"S A", "Sr. A")</f>
        <v>Engineering Manager</v>
      </c>
      <c r="H296" t="str">
        <f>TRIM(SUBSTITUTE('Raw Data Copy'!C296,"/",""))</f>
        <v>Engineering Speciality Products</v>
      </c>
      <c r="I296">
        <f t="shared" si="89"/>
        <v>12</v>
      </c>
      <c r="J296" t="str">
        <f t="shared" si="90"/>
        <v>Engineering</v>
      </c>
      <c r="K296" t="str">
        <f t="shared" si="91"/>
        <v>Speciality Products</v>
      </c>
      <c r="L296" t="str">
        <f>'Raw Data Copy'!D296</f>
        <v>Female</v>
      </c>
      <c r="M296" t="str">
        <f>'Raw Data Copy'!E296</f>
        <v>Asian</v>
      </c>
      <c r="N296">
        <f>VALUE(SUBSTITUTE('Raw Data Copy'!F296,CHAR(202),""))</f>
        <v>65</v>
      </c>
      <c r="O296" t="b">
        <f t="shared" si="92"/>
        <v>1</v>
      </c>
      <c r="P296">
        <f t="shared" si="93"/>
        <v>2</v>
      </c>
      <c r="Q296">
        <f t="shared" si="94"/>
        <v>53</v>
      </c>
      <c r="R296" t="str">
        <f>'Raw Data Copy'!G296</f>
        <v>3.16.2006</v>
      </c>
      <c r="S296">
        <f t="shared" si="95"/>
        <v>2</v>
      </c>
      <c r="T296">
        <f t="shared" si="96"/>
        <v>5</v>
      </c>
      <c r="U296" s="9">
        <f t="shared" si="97"/>
        <v>38792</v>
      </c>
      <c r="V296" s="9" t="str">
        <f t="shared" si="98"/>
        <v>March</v>
      </c>
      <c r="W296" s="9" t="str">
        <f t="shared" si="99"/>
        <v>2006</v>
      </c>
      <c r="X296" t="str">
        <f>DOLLAR('Raw Data Copy'!H296,0)</f>
        <v>$83,756</v>
      </c>
      <c r="Y296" s="6">
        <f>'Raw Data Copy'!I296</f>
        <v>0.14000000000000001</v>
      </c>
      <c r="Z296" t="str">
        <f>'Raw Data Copy'!J296</f>
        <v>Shanghai, China</v>
      </c>
      <c r="AA296">
        <f t="shared" si="100"/>
        <v>9</v>
      </c>
      <c r="AB296" t="str">
        <f t="shared" si="101"/>
        <v>Shanghai</v>
      </c>
      <c r="AC296" t="str">
        <f t="shared" si="102"/>
        <v>China</v>
      </c>
      <c r="AE296">
        <f t="shared" si="103"/>
        <v>582</v>
      </c>
      <c r="AF296">
        <f t="shared" si="104"/>
        <v>486</v>
      </c>
    </row>
    <row r="297" spans="1:32" x14ac:dyDescent="0.2">
      <c r="A297" t="str">
        <f>TRIM(SUBSTITUTE(SUBSTITUTE('Raw Data Copy'!A297,"Ø","0"),"-",""))</f>
        <v>Hailey Shin E02980</v>
      </c>
      <c r="B297">
        <f t="shared" si="84"/>
        <v>7</v>
      </c>
      <c r="C297">
        <f t="shared" si="85"/>
        <v>12</v>
      </c>
      <c r="D297" t="str">
        <f t="shared" si="86"/>
        <v>E02980</v>
      </c>
      <c r="E297" t="str">
        <f t="shared" si="87"/>
        <v>Hailey</v>
      </c>
      <c r="F297" t="str">
        <f t="shared" si="88"/>
        <v>Shin</v>
      </c>
      <c r="G297" t="str">
        <f>SUBSTITUTE('Raw Data Copy'!B297,"S A", "Sr. A")</f>
        <v>Director</v>
      </c>
      <c r="H297" t="str">
        <f>TRIM(SUBSTITUTE('Raw Data Copy'!C297,"/",""))</f>
        <v>Human Resources Corporate</v>
      </c>
      <c r="I297">
        <f t="shared" si="89"/>
        <v>6</v>
      </c>
      <c r="J297" t="str">
        <f t="shared" si="90"/>
        <v>Human</v>
      </c>
      <c r="K297" t="str">
        <f t="shared" si="91"/>
        <v>Resources Corporate</v>
      </c>
      <c r="L297" t="str">
        <f>'Raw Data Copy'!D297</f>
        <v>Female</v>
      </c>
      <c r="M297" t="str">
        <f>'Raw Data Copy'!E297</f>
        <v>Asian</v>
      </c>
      <c r="N297">
        <f>VALUE(SUBSTITUTE('Raw Data Copy'!F297,CHAR(202),""))</f>
        <v>57</v>
      </c>
      <c r="O297" t="b">
        <f t="shared" si="92"/>
        <v>1</v>
      </c>
      <c r="P297">
        <f t="shared" si="93"/>
        <v>2</v>
      </c>
      <c r="Q297">
        <f t="shared" si="94"/>
        <v>55</v>
      </c>
      <c r="R297" t="str">
        <f>'Raw Data Copy'!G297</f>
        <v>10.24.2016</v>
      </c>
      <c r="S297">
        <f t="shared" si="95"/>
        <v>3</v>
      </c>
      <c r="T297">
        <f t="shared" si="96"/>
        <v>6</v>
      </c>
      <c r="U297" s="9">
        <f t="shared" si="97"/>
        <v>42667</v>
      </c>
      <c r="V297" s="9" t="str">
        <f t="shared" si="98"/>
        <v>October</v>
      </c>
      <c r="W297" s="9" t="str">
        <f t="shared" si="99"/>
        <v>2016</v>
      </c>
      <c r="X297" t="str">
        <f>DOLLAR('Raw Data Copy'!H297,0)</f>
        <v>$176,324</v>
      </c>
      <c r="Y297" s="6">
        <f>'Raw Data Copy'!I297</f>
        <v>0.23</v>
      </c>
      <c r="Z297" t="str">
        <f>'Raw Data Copy'!J297</f>
        <v>Shanghai, China</v>
      </c>
      <c r="AA297">
        <f t="shared" si="100"/>
        <v>9</v>
      </c>
      <c r="AB297" t="str">
        <f t="shared" si="101"/>
        <v>Shanghai</v>
      </c>
      <c r="AC297" t="str">
        <f t="shared" si="102"/>
        <v>China</v>
      </c>
      <c r="AE297">
        <f t="shared" si="103"/>
        <v>419</v>
      </c>
      <c r="AF297">
        <f t="shared" si="104"/>
        <v>204</v>
      </c>
    </row>
    <row r="298" spans="1:32" x14ac:dyDescent="0.2">
      <c r="A298" t="str">
        <f>TRIM(SUBSTITUTE(SUBSTITUTE('Raw Data Copy'!A298,"Ø","0"),"-",""))</f>
        <v>Connor Grant E04477</v>
      </c>
      <c r="B298">
        <f t="shared" si="84"/>
        <v>7</v>
      </c>
      <c r="C298">
        <f t="shared" si="85"/>
        <v>13</v>
      </c>
      <c r="D298" t="str">
        <f t="shared" si="86"/>
        <v>E04477</v>
      </c>
      <c r="E298" t="str">
        <f t="shared" si="87"/>
        <v>Connor</v>
      </c>
      <c r="F298" t="str">
        <f t="shared" si="88"/>
        <v>Grant</v>
      </c>
      <c r="G298" t="str">
        <f>SUBSTITUTE('Raw Data Copy'!B298,"S A", "Sr. A")</f>
        <v>Sr. Analyst</v>
      </c>
      <c r="H298" t="str">
        <f>TRIM(SUBSTITUTE('Raw Data Copy'!C298,"/",""))</f>
        <v>Accounting Speciality Products</v>
      </c>
      <c r="I298">
        <f t="shared" si="89"/>
        <v>11</v>
      </c>
      <c r="J298" t="str">
        <f t="shared" si="90"/>
        <v>Accounting</v>
      </c>
      <c r="K298" t="str">
        <f t="shared" si="91"/>
        <v>Speciality Products</v>
      </c>
      <c r="L298" t="str">
        <f>'Raw Data Copy'!D298</f>
        <v>Male</v>
      </c>
      <c r="M298" t="str">
        <f>'Raw Data Copy'!E298</f>
        <v>Caucasian</v>
      </c>
      <c r="N298">
        <f>VALUE(SUBSTITUTE('Raw Data Copy'!F298,CHAR(202),""))</f>
        <v>27</v>
      </c>
      <c r="O298" t="b">
        <f t="shared" si="92"/>
        <v>1</v>
      </c>
      <c r="P298">
        <f t="shared" si="93"/>
        <v>2</v>
      </c>
      <c r="Q298">
        <f t="shared" si="94"/>
        <v>55</v>
      </c>
      <c r="R298" t="str">
        <f>'Raw Data Copy'!G298</f>
        <v>10.13.2021</v>
      </c>
      <c r="S298">
        <f t="shared" si="95"/>
        <v>3</v>
      </c>
      <c r="T298">
        <f t="shared" si="96"/>
        <v>6</v>
      </c>
      <c r="U298" s="9">
        <f t="shared" si="97"/>
        <v>44482</v>
      </c>
      <c r="V298" s="9" t="str">
        <f t="shared" si="98"/>
        <v>October</v>
      </c>
      <c r="W298" s="9" t="str">
        <f t="shared" si="99"/>
        <v>2021</v>
      </c>
      <c r="X298" t="str">
        <f>DOLLAR('Raw Data Copy'!H298,0)</f>
        <v>$74,077</v>
      </c>
      <c r="Y298" s="6">
        <f>'Raw Data Copy'!I298</f>
        <v>0</v>
      </c>
      <c r="Z298" t="str">
        <f>'Raw Data Copy'!J298</f>
        <v>Seattle, U.S.</v>
      </c>
      <c r="AA298">
        <f t="shared" si="100"/>
        <v>8</v>
      </c>
      <c r="AB298" t="str">
        <f t="shared" si="101"/>
        <v>Seattle</v>
      </c>
      <c r="AC298" t="str">
        <f t="shared" si="102"/>
        <v>United States</v>
      </c>
      <c r="AE298">
        <f t="shared" si="103"/>
        <v>206</v>
      </c>
      <c r="AF298">
        <f t="shared" si="104"/>
        <v>309</v>
      </c>
    </row>
    <row r="299" spans="1:32" x14ac:dyDescent="0.2">
      <c r="A299" t="str">
        <f>TRIM(SUBSTITUTE(SUBSTITUTE('Raw Data Copy'!A299,"Ø","0"),"-",""))</f>
        <v>Natalia Owens E04348</v>
      </c>
      <c r="B299">
        <f t="shared" si="84"/>
        <v>8</v>
      </c>
      <c r="C299">
        <f t="shared" si="85"/>
        <v>14</v>
      </c>
      <c r="D299" t="str">
        <f t="shared" si="86"/>
        <v>E04348</v>
      </c>
      <c r="E299" t="str">
        <f t="shared" si="87"/>
        <v>Natalia</v>
      </c>
      <c r="F299" t="str">
        <f t="shared" si="88"/>
        <v>Owens</v>
      </c>
      <c r="G299" t="str">
        <f>SUBSTITUTE('Raw Data Copy'!B299,"S A", "Sr. A")</f>
        <v>Manager</v>
      </c>
      <c r="H299" t="str">
        <f>TRIM(SUBSTITUTE('Raw Data Copy'!C299,"/",""))</f>
        <v>Human Resources Manufacturing</v>
      </c>
      <c r="I299">
        <f t="shared" si="89"/>
        <v>6</v>
      </c>
      <c r="J299" t="str">
        <f t="shared" si="90"/>
        <v>Human</v>
      </c>
      <c r="K299" t="str">
        <f t="shared" si="91"/>
        <v>Resources Manufacturing</v>
      </c>
      <c r="L299" t="str">
        <f>'Raw Data Copy'!D299</f>
        <v>Female</v>
      </c>
      <c r="M299" t="str">
        <f>'Raw Data Copy'!E299</f>
        <v>Caucasian</v>
      </c>
      <c r="N299">
        <f>VALUE(SUBSTITUTE('Raw Data Copy'!F299,CHAR(202),""))</f>
        <v>31</v>
      </c>
      <c r="O299" t="b">
        <f t="shared" si="92"/>
        <v>1</v>
      </c>
      <c r="P299">
        <f t="shared" si="93"/>
        <v>2</v>
      </c>
      <c r="Q299">
        <f t="shared" si="94"/>
        <v>49</v>
      </c>
      <c r="R299" t="str">
        <f>'Raw Data Copy'!G299</f>
        <v>1.18.2021</v>
      </c>
      <c r="S299">
        <f t="shared" si="95"/>
        <v>2</v>
      </c>
      <c r="T299">
        <f t="shared" si="96"/>
        <v>5</v>
      </c>
      <c r="U299" s="9">
        <f t="shared" si="97"/>
        <v>44214</v>
      </c>
      <c r="V299" s="9" t="str">
        <f t="shared" si="98"/>
        <v>January</v>
      </c>
      <c r="W299" s="9" t="str">
        <f t="shared" si="99"/>
        <v>2021</v>
      </c>
      <c r="X299" t="str">
        <f>DOLLAR('Raw Data Copy'!H299,0)</f>
        <v>$104,162</v>
      </c>
      <c r="Y299" s="6">
        <f>'Raw Data Copy'!I299</f>
        <v>7.0000000000000007E-2</v>
      </c>
      <c r="Z299" t="str">
        <f>'Raw Data Copy'!J299</f>
        <v>Austin, U.S.</v>
      </c>
      <c r="AA299">
        <f t="shared" si="100"/>
        <v>7</v>
      </c>
      <c r="AB299" t="str">
        <f t="shared" si="101"/>
        <v>Austin</v>
      </c>
      <c r="AC299" t="str">
        <f t="shared" si="102"/>
        <v>United States</v>
      </c>
      <c r="AE299">
        <f t="shared" si="103"/>
        <v>769</v>
      </c>
      <c r="AF299">
        <f t="shared" si="104"/>
        <v>593</v>
      </c>
    </row>
    <row r="300" spans="1:32" x14ac:dyDescent="0.2">
      <c r="A300" t="str">
        <f>TRIM(SUBSTITUTE(SUBSTITUTE('Raw Data Copy'!A300,"Ø","0"),"-",""))</f>
        <v>Maria He E01638</v>
      </c>
      <c r="B300">
        <f t="shared" si="84"/>
        <v>6</v>
      </c>
      <c r="C300">
        <f t="shared" si="85"/>
        <v>9</v>
      </c>
      <c r="D300" t="str">
        <f t="shared" si="86"/>
        <v>E01638</v>
      </c>
      <c r="E300" t="str">
        <f t="shared" si="87"/>
        <v>Maria</v>
      </c>
      <c r="F300" t="str">
        <f t="shared" si="88"/>
        <v>He</v>
      </c>
      <c r="G300" t="str">
        <f>SUBSTITUTE('Raw Data Copy'!B300,"S A", "Sr. A")</f>
        <v>IT Systems Architect</v>
      </c>
      <c r="H300" t="str">
        <f>TRIM(SUBSTITUTE('Raw Data Copy'!C300,"/",""))</f>
        <v>IT Corporate</v>
      </c>
      <c r="I300">
        <f t="shared" si="89"/>
        <v>3</v>
      </c>
      <c r="J300" t="str">
        <f t="shared" si="90"/>
        <v>IT</v>
      </c>
      <c r="K300" t="str">
        <f t="shared" si="91"/>
        <v>Corporate</v>
      </c>
      <c r="L300" t="str">
        <f>'Raw Data Copy'!D300</f>
        <v>Female</v>
      </c>
      <c r="M300" t="str">
        <f>'Raw Data Copy'!E300</f>
        <v>Asian</v>
      </c>
      <c r="N300">
        <f>VALUE(SUBSTITUTE('Raw Data Copy'!F300,CHAR(202),""))</f>
        <v>45</v>
      </c>
      <c r="O300" t="b">
        <f t="shared" si="92"/>
        <v>1</v>
      </c>
      <c r="P300">
        <f t="shared" si="93"/>
        <v>2</v>
      </c>
      <c r="Q300">
        <f t="shared" si="94"/>
        <v>53</v>
      </c>
      <c r="R300" t="str">
        <f>'Raw Data Copy'!G300</f>
        <v>8.28.2010</v>
      </c>
      <c r="S300">
        <f t="shared" si="95"/>
        <v>2</v>
      </c>
      <c r="T300">
        <f t="shared" si="96"/>
        <v>5</v>
      </c>
      <c r="U300" s="9">
        <f t="shared" si="97"/>
        <v>40418</v>
      </c>
      <c r="V300" s="9" t="str">
        <f t="shared" si="98"/>
        <v>August</v>
      </c>
      <c r="W300" s="9" t="str">
        <f t="shared" si="99"/>
        <v>2010</v>
      </c>
      <c r="X300" t="str">
        <f>DOLLAR('Raw Data Copy'!H300,0)</f>
        <v>$82,162</v>
      </c>
      <c r="Y300" s="6">
        <f>'Raw Data Copy'!I300</f>
        <v>0</v>
      </c>
      <c r="Z300" t="str">
        <f>'Raw Data Copy'!J300</f>
        <v>Beijing, China</v>
      </c>
      <c r="AA300">
        <f t="shared" si="100"/>
        <v>8</v>
      </c>
      <c r="AB300" t="str">
        <f t="shared" si="101"/>
        <v>Beijing</v>
      </c>
      <c r="AC300" t="str">
        <f t="shared" si="102"/>
        <v>China</v>
      </c>
      <c r="AE300">
        <f t="shared" si="103"/>
        <v>712</v>
      </c>
      <c r="AF300">
        <f t="shared" si="104"/>
        <v>534</v>
      </c>
    </row>
    <row r="301" spans="1:32" x14ac:dyDescent="0.2">
      <c r="A301" t="str">
        <f>TRIM(SUBSTITUTE(SUBSTITUTE('Raw Data Copy'!A301,"Ø","0"),"-",""))</f>
        <v>Jade Yi E03419</v>
      </c>
      <c r="B301">
        <f t="shared" si="84"/>
        <v>5</v>
      </c>
      <c r="C301">
        <f t="shared" si="85"/>
        <v>8</v>
      </c>
      <c r="D301" t="str">
        <f t="shared" si="86"/>
        <v>E03419</v>
      </c>
      <c r="E301" t="str">
        <f t="shared" si="87"/>
        <v>Jade</v>
      </c>
      <c r="F301" t="str">
        <f t="shared" si="88"/>
        <v>Yi</v>
      </c>
      <c r="G301" t="str">
        <f>SUBSTITUTE('Raw Data Copy'!B301,"S A", "Sr. A")</f>
        <v>Account Representative</v>
      </c>
      <c r="H301" t="str">
        <f>TRIM(SUBSTITUTE('Raw Data Copy'!C301,"/",""))</f>
        <v>Sales Speciality Products</v>
      </c>
      <c r="I301">
        <f t="shared" si="89"/>
        <v>6</v>
      </c>
      <c r="J301" t="str">
        <f t="shared" si="90"/>
        <v>Sales</v>
      </c>
      <c r="K301" t="str">
        <f t="shared" si="91"/>
        <v>Speciality Products</v>
      </c>
      <c r="L301" t="str">
        <f>'Raw Data Copy'!D301</f>
        <v>Female</v>
      </c>
      <c r="M301" t="str">
        <f>'Raw Data Copy'!E301</f>
        <v>Asian</v>
      </c>
      <c r="N301">
        <f>VALUE(SUBSTITUTE('Raw Data Copy'!F301,CHAR(202),""))</f>
        <v>47</v>
      </c>
      <c r="O301" t="b">
        <f t="shared" si="92"/>
        <v>1</v>
      </c>
      <c r="P301">
        <f t="shared" si="93"/>
        <v>2</v>
      </c>
      <c r="Q301">
        <f t="shared" si="94"/>
        <v>55</v>
      </c>
      <c r="R301" t="str">
        <f>'Raw Data Copy'!G301</f>
        <v>7.10.2015</v>
      </c>
      <c r="S301">
        <f t="shared" si="95"/>
        <v>2</v>
      </c>
      <c r="T301">
        <f t="shared" si="96"/>
        <v>5</v>
      </c>
      <c r="U301" s="9">
        <f t="shared" si="97"/>
        <v>42195</v>
      </c>
      <c r="V301" s="9" t="str">
        <f t="shared" si="98"/>
        <v>July</v>
      </c>
      <c r="W301" s="9" t="str">
        <f t="shared" si="99"/>
        <v>2015</v>
      </c>
      <c r="X301" t="str">
        <f>DOLLAR('Raw Data Copy'!H301,0)</f>
        <v>$63,880</v>
      </c>
      <c r="Y301" s="6">
        <f>'Raw Data Copy'!I301</f>
        <v>0</v>
      </c>
      <c r="Z301" t="str">
        <f>'Raw Data Copy'!J301</f>
        <v>Chongqing, China</v>
      </c>
      <c r="AA301">
        <f t="shared" si="100"/>
        <v>10</v>
      </c>
      <c r="AB301" t="str">
        <f t="shared" si="101"/>
        <v>Chongqing</v>
      </c>
      <c r="AC301" t="str">
        <f t="shared" si="102"/>
        <v>China</v>
      </c>
      <c r="AE301">
        <f t="shared" si="103"/>
        <v>505</v>
      </c>
      <c r="AF301">
        <f t="shared" si="104"/>
        <v>427</v>
      </c>
    </row>
    <row r="302" spans="1:32" x14ac:dyDescent="0.2">
      <c r="A302" t="str">
        <f>TRIM(SUBSTITUTE(SUBSTITUTE('Raw Data Copy'!A302,"Ø","0"),"-",""))</f>
        <v>Quinn Xiong E04222</v>
      </c>
      <c r="B302">
        <f t="shared" si="84"/>
        <v>6</v>
      </c>
      <c r="C302">
        <f t="shared" si="85"/>
        <v>12</v>
      </c>
      <c r="D302" t="str">
        <f t="shared" si="86"/>
        <v>E04222</v>
      </c>
      <c r="E302" t="str">
        <f t="shared" si="87"/>
        <v>Quinn</v>
      </c>
      <c r="F302" t="str">
        <f t="shared" si="88"/>
        <v>Xiong</v>
      </c>
      <c r="G302" t="str">
        <f>SUBSTITUTE('Raw Data Copy'!B302,"S A", "Sr. A")</f>
        <v>Test Engineer</v>
      </c>
      <c r="H302" t="str">
        <f>TRIM(SUBSTITUTE('Raw Data Copy'!C302,"/",""))</f>
        <v>Engineering Research &amp; Development</v>
      </c>
      <c r="I302">
        <f t="shared" si="89"/>
        <v>12</v>
      </c>
      <c r="J302" t="str">
        <f t="shared" si="90"/>
        <v>Engineering</v>
      </c>
      <c r="K302" t="str">
        <f t="shared" si="91"/>
        <v>Research &amp; Development</v>
      </c>
      <c r="L302" t="str">
        <f>'Raw Data Copy'!D302</f>
        <v>Female</v>
      </c>
      <c r="M302" t="str">
        <f>'Raw Data Copy'!E302</f>
        <v>Asian</v>
      </c>
      <c r="N302">
        <f>VALUE(SUBSTITUTE('Raw Data Copy'!F302,CHAR(202),""))</f>
        <v>55</v>
      </c>
      <c r="O302" t="b">
        <f t="shared" si="92"/>
        <v>1</v>
      </c>
      <c r="P302">
        <f t="shared" si="93"/>
        <v>2</v>
      </c>
      <c r="Q302">
        <f t="shared" si="94"/>
        <v>53</v>
      </c>
      <c r="R302" t="str">
        <f>'Raw Data Copy'!G302</f>
        <v>9.8.2013</v>
      </c>
      <c r="S302">
        <f t="shared" si="95"/>
        <v>2</v>
      </c>
      <c r="T302">
        <f t="shared" si="96"/>
        <v>4</v>
      </c>
      <c r="U302" s="9">
        <f t="shared" si="97"/>
        <v>41525</v>
      </c>
      <c r="V302" s="9" t="str">
        <f t="shared" si="98"/>
        <v>September</v>
      </c>
      <c r="W302" s="9" t="str">
        <f t="shared" si="99"/>
        <v>2013</v>
      </c>
      <c r="X302" t="str">
        <f>DOLLAR('Raw Data Copy'!H302,0)</f>
        <v>$73,248</v>
      </c>
      <c r="Y302" s="6">
        <f>'Raw Data Copy'!I302</f>
        <v>0</v>
      </c>
      <c r="Z302" t="str">
        <f>'Raw Data Copy'!J302</f>
        <v>Columbus, U.S.</v>
      </c>
      <c r="AA302">
        <f t="shared" si="100"/>
        <v>9</v>
      </c>
      <c r="AB302" t="str">
        <f t="shared" si="101"/>
        <v>Columbus</v>
      </c>
      <c r="AC302" t="str">
        <f t="shared" si="102"/>
        <v>United States</v>
      </c>
      <c r="AE302">
        <f t="shared" si="103"/>
        <v>851</v>
      </c>
      <c r="AF302">
        <f t="shared" si="104"/>
        <v>616</v>
      </c>
    </row>
    <row r="303" spans="1:32" x14ac:dyDescent="0.2">
      <c r="A303" t="str">
        <f>TRIM(SUBSTITUTE(SUBSTITUTE('Raw Data Copy'!A303,"Ø","0"),"-",""))</f>
        <v>Dominic Baker E04126</v>
      </c>
      <c r="B303">
        <f t="shared" si="84"/>
        <v>8</v>
      </c>
      <c r="C303">
        <f t="shared" si="85"/>
        <v>14</v>
      </c>
      <c r="D303" t="str">
        <f t="shared" si="86"/>
        <v>E04126</v>
      </c>
      <c r="E303" t="str">
        <f t="shared" si="87"/>
        <v>Dominic</v>
      </c>
      <c r="F303" t="str">
        <f t="shared" si="88"/>
        <v>Baker</v>
      </c>
      <c r="G303" t="str">
        <f>SUBSTITUTE('Raw Data Copy'!B303,"S A", "Sr. A")</f>
        <v>Sr. Analyst</v>
      </c>
      <c r="H303" t="str">
        <f>TRIM(SUBSTITUTE('Raw Data Copy'!C303,"/",""))</f>
        <v>Accounting Manufacturing</v>
      </c>
      <c r="I303">
        <f t="shared" si="89"/>
        <v>11</v>
      </c>
      <c r="J303" t="str">
        <f t="shared" si="90"/>
        <v>Accounting</v>
      </c>
      <c r="K303" t="str">
        <f t="shared" si="91"/>
        <v>Manufacturing</v>
      </c>
      <c r="L303" t="str">
        <f>'Raw Data Copy'!D303</f>
        <v>Male</v>
      </c>
      <c r="M303" t="str">
        <f>'Raw Data Copy'!E303</f>
        <v>Black</v>
      </c>
      <c r="N303">
        <f>VALUE(SUBSTITUTE('Raw Data Copy'!F303,CHAR(202),""))</f>
        <v>51</v>
      </c>
      <c r="O303" t="b">
        <f t="shared" si="92"/>
        <v>1</v>
      </c>
      <c r="P303">
        <f t="shared" si="93"/>
        <v>2</v>
      </c>
      <c r="Q303">
        <f t="shared" si="94"/>
        <v>49</v>
      </c>
      <c r="R303" t="str">
        <f>'Raw Data Copy'!G303</f>
        <v>10.9.2020</v>
      </c>
      <c r="S303">
        <f t="shared" si="95"/>
        <v>3</v>
      </c>
      <c r="T303">
        <f t="shared" si="96"/>
        <v>5</v>
      </c>
      <c r="U303" s="9">
        <f t="shared" si="97"/>
        <v>44113</v>
      </c>
      <c r="V303" s="9" t="str">
        <f t="shared" si="98"/>
        <v>October</v>
      </c>
      <c r="W303" s="9" t="str">
        <f t="shared" si="99"/>
        <v>2020</v>
      </c>
      <c r="X303" t="str">
        <f>DOLLAR('Raw Data Copy'!H303,0)</f>
        <v>$91,853</v>
      </c>
      <c r="Y303" s="6">
        <f>'Raw Data Copy'!I303</f>
        <v>0</v>
      </c>
      <c r="Z303" t="str">
        <f>'Raw Data Copy'!J303</f>
        <v>Chicago, U.S.</v>
      </c>
      <c r="AA303">
        <f t="shared" si="100"/>
        <v>8</v>
      </c>
      <c r="AB303" t="str">
        <f t="shared" si="101"/>
        <v>Chicago</v>
      </c>
      <c r="AC303" t="str">
        <f t="shared" si="102"/>
        <v>United States</v>
      </c>
      <c r="AE303">
        <f t="shared" si="103"/>
        <v>233</v>
      </c>
      <c r="AF303">
        <f t="shared" si="104"/>
        <v>898</v>
      </c>
    </row>
    <row r="304" spans="1:32" x14ac:dyDescent="0.2">
      <c r="A304" t="str">
        <f>TRIM(SUBSTITUTE(SUBSTITUTE('Raw Data Copy'!A304,"Ø","0"),"-",""))</f>
        <v>Adam Nelson E01896</v>
      </c>
      <c r="B304">
        <f t="shared" si="84"/>
        <v>5</v>
      </c>
      <c r="C304">
        <f t="shared" si="85"/>
        <v>12</v>
      </c>
      <c r="D304" t="str">
        <f t="shared" si="86"/>
        <v>E01896</v>
      </c>
      <c r="E304" t="str">
        <f t="shared" si="87"/>
        <v>Adam</v>
      </c>
      <c r="F304" t="str">
        <f t="shared" si="88"/>
        <v>Nelson</v>
      </c>
      <c r="G304" t="str">
        <f>SUBSTITUTE('Raw Data Copy'!B304,"S A", "Sr. A")</f>
        <v>Director</v>
      </c>
      <c r="H304" t="str">
        <f>TRIM(SUBSTITUTE('Raw Data Copy'!C304,"/",""))</f>
        <v>Finance Speciality Products</v>
      </c>
      <c r="I304">
        <f t="shared" si="89"/>
        <v>8</v>
      </c>
      <c r="J304" t="str">
        <f t="shared" si="90"/>
        <v>Finance</v>
      </c>
      <c r="K304" t="str">
        <f t="shared" si="91"/>
        <v>Speciality Products</v>
      </c>
      <c r="L304" t="str">
        <f>'Raw Data Copy'!D304</f>
        <v>Male</v>
      </c>
      <c r="M304" t="str">
        <f>'Raw Data Copy'!E304</f>
        <v>Caucasian</v>
      </c>
      <c r="N304">
        <f>VALUE(SUBSTITUTE('Raw Data Copy'!F304,CHAR(202),""))</f>
        <v>25</v>
      </c>
      <c r="O304" t="b">
        <f t="shared" si="92"/>
        <v>1</v>
      </c>
      <c r="P304">
        <f t="shared" si="93"/>
        <v>2</v>
      </c>
      <c r="Q304">
        <f t="shared" si="94"/>
        <v>53</v>
      </c>
      <c r="R304" t="str">
        <f>'Raw Data Copy'!G304</f>
        <v>1.14.2020</v>
      </c>
      <c r="S304">
        <f t="shared" si="95"/>
        <v>2</v>
      </c>
      <c r="T304">
        <f t="shared" si="96"/>
        <v>5</v>
      </c>
      <c r="U304" s="9">
        <f t="shared" si="97"/>
        <v>43844</v>
      </c>
      <c r="V304" s="9" t="str">
        <f t="shared" si="98"/>
        <v>January</v>
      </c>
      <c r="W304" s="9" t="str">
        <f t="shared" si="99"/>
        <v>2020</v>
      </c>
      <c r="X304" t="str">
        <f>DOLLAR('Raw Data Copy'!H304,0)</f>
        <v>$168,014</v>
      </c>
      <c r="Y304" s="6">
        <f>'Raw Data Copy'!I304</f>
        <v>0.27</v>
      </c>
      <c r="Z304" t="str">
        <f>'Raw Data Copy'!J304</f>
        <v>Chicago, U.S.</v>
      </c>
      <c r="AA304">
        <f t="shared" si="100"/>
        <v>8</v>
      </c>
      <c r="AB304" t="str">
        <f t="shared" si="101"/>
        <v>Chicago</v>
      </c>
      <c r="AC304" t="str">
        <f t="shared" si="102"/>
        <v>United States</v>
      </c>
      <c r="AE304">
        <f t="shared" si="103"/>
        <v>11</v>
      </c>
      <c r="AF304">
        <f t="shared" si="104"/>
        <v>273</v>
      </c>
    </row>
    <row r="305" spans="1:32" x14ac:dyDescent="0.2">
      <c r="A305" t="str">
        <f>TRIM(SUBSTITUTE(SUBSTITUTE('Raw Data Copy'!A305,"Ø","0"),"-",""))</f>
        <v>Autumn Reed E03018</v>
      </c>
      <c r="B305">
        <f t="shared" si="84"/>
        <v>7</v>
      </c>
      <c r="C305">
        <f t="shared" si="85"/>
        <v>12</v>
      </c>
      <c r="D305" t="str">
        <f t="shared" si="86"/>
        <v>E03018</v>
      </c>
      <c r="E305" t="str">
        <f t="shared" si="87"/>
        <v>Autumn</v>
      </c>
      <c r="F305" t="str">
        <f t="shared" si="88"/>
        <v>Reed</v>
      </c>
      <c r="G305" t="str">
        <f>SUBSTITUTE('Raw Data Copy'!B305,"S A", "Sr. A")</f>
        <v>Development Engineer</v>
      </c>
      <c r="H305" t="str">
        <f>TRIM(SUBSTITUTE('Raw Data Copy'!C305,"/",""))</f>
        <v>Engineering Corporate</v>
      </c>
      <c r="I305">
        <f t="shared" si="89"/>
        <v>12</v>
      </c>
      <c r="J305" t="str">
        <f t="shared" si="90"/>
        <v>Engineering</v>
      </c>
      <c r="K305" t="str">
        <f t="shared" si="91"/>
        <v>Corporate</v>
      </c>
      <c r="L305" t="str">
        <f>'Raw Data Copy'!D305</f>
        <v>Female</v>
      </c>
      <c r="M305" t="str">
        <f>'Raw Data Copy'!E305</f>
        <v>Caucasian</v>
      </c>
      <c r="N305">
        <f>VALUE(SUBSTITUTE('Raw Data Copy'!F305,CHAR(202),""))</f>
        <v>37</v>
      </c>
      <c r="O305" t="b">
        <f t="shared" si="92"/>
        <v>1</v>
      </c>
      <c r="P305">
        <f t="shared" si="93"/>
        <v>2</v>
      </c>
      <c r="Q305">
        <f t="shared" si="94"/>
        <v>55</v>
      </c>
      <c r="R305" t="str">
        <f>'Raw Data Copy'!G305</f>
        <v>9.17.2017</v>
      </c>
      <c r="S305">
        <f t="shared" si="95"/>
        <v>2</v>
      </c>
      <c r="T305">
        <f t="shared" si="96"/>
        <v>5</v>
      </c>
      <c r="U305" s="9">
        <f t="shared" si="97"/>
        <v>42995</v>
      </c>
      <c r="V305" s="9" t="str">
        <f t="shared" si="98"/>
        <v>September</v>
      </c>
      <c r="W305" s="9" t="str">
        <f t="shared" si="99"/>
        <v>2017</v>
      </c>
      <c r="X305" t="str">
        <f>DOLLAR('Raw Data Copy'!H305,0)</f>
        <v>$70,770</v>
      </c>
      <c r="Y305" s="6">
        <f>'Raw Data Copy'!I305</f>
        <v>0</v>
      </c>
      <c r="Z305" t="str">
        <f>'Raw Data Copy'!J305</f>
        <v>Miami, U.S.</v>
      </c>
      <c r="AA305">
        <f t="shared" si="100"/>
        <v>6</v>
      </c>
      <c r="AB305" t="str">
        <f t="shared" si="101"/>
        <v>Miami</v>
      </c>
      <c r="AC305" t="str">
        <f t="shared" si="102"/>
        <v>United States</v>
      </c>
      <c r="AE305">
        <f t="shared" si="103"/>
        <v>106</v>
      </c>
      <c r="AF305">
        <f t="shared" si="104"/>
        <v>436</v>
      </c>
    </row>
    <row r="306" spans="1:32" x14ac:dyDescent="0.2">
      <c r="A306" t="str">
        <f>TRIM(SUBSTITUTE(SUBSTITUTE('Raw Data Copy'!A306,"Ø","0"),"-",""))</f>
        <v>Robert Edwards E03325</v>
      </c>
      <c r="B306">
        <f t="shared" si="84"/>
        <v>7</v>
      </c>
      <c r="C306">
        <f t="shared" si="85"/>
        <v>15</v>
      </c>
      <c r="D306" t="str">
        <f t="shared" si="86"/>
        <v>E03325</v>
      </c>
      <c r="E306" t="str">
        <f t="shared" si="87"/>
        <v>Robert</v>
      </c>
      <c r="F306" t="str">
        <f t="shared" si="88"/>
        <v>Edwards</v>
      </c>
      <c r="G306" t="str">
        <f>SUBSTITUTE('Raw Data Copy'!B306,"S A", "Sr. A")</f>
        <v>HRISr. Analyst</v>
      </c>
      <c r="H306" t="str">
        <f>TRIM(SUBSTITUTE('Raw Data Copy'!C306,"/",""))</f>
        <v>Human Resources Corporate</v>
      </c>
      <c r="I306">
        <f t="shared" si="89"/>
        <v>6</v>
      </c>
      <c r="J306" t="str">
        <f t="shared" si="90"/>
        <v>Human</v>
      </c>
      <c r="K306" t="str">
        <f t="shared" si="91"/>
        <v>Resources Corporate</v>
      </c>
      <c r="L306" t="str">
        <f>'Raw Data Copy'!D306</f>
        <v>Male</v>
      </c>
      <c r="M306" t="str">
        <f>'Raw Data Copy'!E306</f>
        <v>Caucasian</v>
      </c>
      <c r="N306">
        <f>VALUE(SUBSTITUTE('Raw Data Copy'!F306,CHAR(202),""))</f>
        <v>62</v>
      </c>
      <c r="O306" t="b">
        <f t="shared" si="92"/>
        <v>1</v>
      </c>
      <c r="P306">
        <f t="shared" si="93"/>
        <v>2</v>
      </c>
      <c r="Q306">
        <f t="shared" si="94"/>
        <v>50</v>
      </c>
      <c r="R306" t="str">
        <f>'Raw Data Copy'!G306</f>
        <v>10.11.2004</v>
      </c>
      <c r="S306">
        <f t="shared" si="95"/>
        <v>3</v>
      </c>
      <c r="T306">
        <f t="shared" si="96"/>
        <v>6</v>
      </c>
      <c r="U306" s="9">
        <f t="shared" si="97"/>
        <v>38271</v>
      </c>
      <c r="V306" s="9" t="str">
        <f t="shared" si="98"/>
        <v>October</v>
      </c>
      <c r="W306" s="9" t="str">
        <f t="shared" si="99"/>
        <v>2004</v>
      </c>
      <c r="X306" t="str">
        <f>DOLLAR('Raw Data Copy'!H306,0)</f>
        <v>$50,825</v>
      </c>
      <c r="Y306" s="6">
        <f>'Raw Data Copy'!I306</f>
        <v>0</v>
      </c>
      <c r="Z306" t="str">
        <f>'Raw Data Copy'!J306</f>
        <v>Seattle, U.S.</v>
      </c>
      <c r="AA306">
        <f t="shared" si="100"/>
        <v>8</v>
      </c>
      <c r="AB306" t="str">
        <f t="shared" si="101"/>
        <v>Seattle</v>
      </c>
      <c r="AC306" t="str">
        <f t="shared" si="102"/>
        <v>United States</v>
      </c>
      <c r="AE306">
        <f t="shared" si="103"/>
        <v>863</v>
      </c>
      <c r="AF306">
        <f t="shared" si="104"/>
        <v>675</v>
      </c>
    </row>
    <row r="307" spans="1:32" x14ac:dyDescent="0.2">
      <c r="A307" t="str">
        <f>TRIM(SUBSTITUTE(SUBSTITUTE('Raw Data Copy'!A307,"Ø","0"),"-",""))</f>
        <v>Roman Martinez E04037</v>
      </c>
      <c r="B307">
        <f t="shared" si="84"/>
        <v>6</v>
      </c>
      <c r="C307">
        <f t="shared" si="85"/>
        <v>15</v>
      </c>
      <c r="D307" t="str">
        <f t="shared" si="86"/>
        <v>E04037</v>
      </c>
      <c r="E307" t="str">
        <f t="shared" si="87"/>
        <v>Roman</v>
      </c>
      <c r="F307" t="str">
        <f t="shared" si="88"/>
        <v>Martinez</v>
      </c>
      <c r="G307" t="str">
        <f>SUBSTITUTE('Raw Data Copy'!B307,"S A", "Sr. A")</f>
        <v>Sr. Manger</v>
      </c>
      <c r="H307" t="str">
        <f>TRIM(SUBSTITUTE('Raw Data Copy'!C307,"/",""))</f>
        <v>Finance Research &amp; Development</v>
      </c>
      <c r="I307">
        <f t="shared" si="89"/>
        <v>8</v>
      </c>
      <c r="J307" t="str">
        <f t="shared" si="90"/>
        <v>Finance</v>
      </c>
      <c r="K307" t="str">
        <f t="shared" si="91"/>
        <v>Research &amp; Development</v>
      </c>
      <c r="L307" t="str">
        <f>'Raw Data Copy'!D307</f>
        <v>Male</v>
      </c>
      <c r="M307" t="str">
        <f>'Raw Data Copy'!E307</f>
        <v>Latino</v>
      </c>
      <c r="N307">
        <f>VALUE(SUBSTITUTE('Raw Data Copy'!F307,CHAR(202),""))</f>
        <v>31</v>
      </c>
      <c r="O307" t="b">
        <f t="shared" si="92"/>
        <v>1</v>
      </c>
      <c r="P307">
        <f t="shared" si="93"/>
        <v>2</v>
      </c>
      <c r="Q307">
        <f t="shared" si="94"/>
        <v>49</v>
      </c>
      <c r="R307" t="str">
        <f>'Raw Data Copy'!G307</f>
        <v>9.19.2015</v>
      </c>
      <c r="S307">
        <f t="shared" si="95"/>
        <v>2</v>
      </c>
      <c r="T307">
        <f t="shared" si="96"/>
        <v>5</v>
      </c>
      <c r="U307" s="9">
        <f t="shared" si="97"/>
        <v>42266</v>
      </c>
      <c r="V307" s="9" t="str">
        <f t="shared" si="98"/>
        <v>September</v>
      </c>
      <c r="W307" s="9" t="str">
        <f t="shared" si="99"/>
        <v>2015</v>
      </c>
      <c r="X307" t="str">
        <f>DOLLAR('Raw Data Copy'!H307,0)</f>
        <v>$145,846</v>
      </c>
      <c r="Y307" s="6">
        <f>'Raw Data Copy'!I307</f>
        <v>0.15</v>
      </c>
      <c r="Z307" t="str">
        <f>'Raw Data Copy'!J307</f>
        <v>Manaus, Brazil</v>
      </c>
      <c r="AA307">
        <f t="shared" si="100"/>
        <v>7</v>
      </c>
      <c r="AB307" t="str">
        <f t="shared" si="101"/>
        <v>Manaus</v>
      </c>
      <c r="AC307" t="str">
        <f t="shared" si="102"/>
        <v>Brazil</v>
      </c>
      <c r="AE307">
        <f t="shared" si="103"/>
        <v>869</v>
      </c>
      <c r="AF307">
        <f t="shared" si="104"/>
        <v>840</v>
      </c>
    </row>
    <row r="308" spans="1:32" x14ac:dyDescent="0.2">
      <c r="A308" t="str">
        <f>TRIM(SUBSTITUTE(SUBSTITUTE('Raw Data Copy'!A308,"Ø","0"),"-",""))</f>
        <v>Eleanor Li E01902</v>
      </c>
      <c r="B308">
        <f t="shared" si="84"/>
        <v>8</v>
      </c>
      <c r="C308">
        <f t="shared" si="85"/>
        <v>11</v>
      </c>
      <c r="D308" t="str">
        <f t="shared" si="86"/>
        <v>E01902</v>
      </c>
      <c r="E308" t="str">
        <f t="shared" si="87"/>
        <v>Eleanor</v>
      </c>
      <c r="F308" t="str">
        <f t="shared" si="88"/>
        <v>Li</v>
      </c>
      <c r="G308" t="str">
        <f>SUBSTITUTE('Raw Data Copy'!B308,"S A", "Sr. A")</f>
        <v>Sr. Manger</v>
      </c>
      <c r="H308" t="str">
        <f>TRIM(SUBSTITUTE('Raw Data Copy'!C308,"/",""))</f>
        <v>Human Resources Research &amp; Development</v>
      </c>
      <c r="I308">
        <f t="shared" si="89"/>
        <v>6</v>
      </c>
      <c r="J308" t="str">
        <f t="shared" si="90"/>
        <v>Human</v>
      </c>
      <c r="K308" t="str">
        <f t="shared" si="91"/>
        <v>Resources Research &amp; Development</v>
      </c>
      <c r="L308" t="str">
        <f>'Raw Data Copy'!D308</f>
        <v>Female</v>
      </c>
      <c r="M308" t="str">
        <f>'Raw Data Copy'!E308</f>
        <v>Asian</v>
      </c>
      <c r="N308">
        <f>VALUE(SUBSTITUTE('Raw Data Copy'!F308,CHAR(202),""))</f>
        <v>64</v>
      </c>
      <c r="O308" t="b">
        <f t="shared" si="92"/>
        <v>1</v>
      </c>
      <c r="P308">
        <f t="shared" si="93"/>
        <v>2</v>
      </c>
      <c r="Q308">
        <f t="shared" si="94"/>
        <v>52</v>
      </c>
      <c r="R308" t="str">
        <f>'Raw Data Copy'!G308</f>
        <v>12.7.2003</v>
      </c>
      <c r="S308">
        <f t="shared" si="95"/>
        <v>3</v>
      </c>
      <c r="T308">
        <f t="shared" si="96"/>
        <v>5</v>
      </c>
      <c r="U308" s="9">
        <f t="shared" si="97"/>
        <v>37962</v>
      </c>
      <c r="V308" s="9" t="str">
        <f t="shared" si="98"/>
        <v>December</v>
      </c>
      <c r="W308" s="9" t="str">
        <f t="shared" si="99"/>
        <v>2003</v>
      </c>
      <c r="X308" t="str">
        <f>DOLLAR('Raw Data Copy'!H308,0)</f>
        <v>$125,807</v>
      </c>
      <c r="Y308" s="6">
        <f>'Raw Data Copy'!I308</f>
        <v>0.15</v>
      </c>
      <c r="Z308" t="str">
        <f>'Raw Data Copy'!J308</f>
        <v>Chicago, U.S.</v>
      </c>
      <c r="AA308">
        <f t="shared" si="100"/>
        <v>8</v>
      </c>
      <c r="AB308" t="str">
        <f t="shared" si="101"/>
        <v>Chicago</v>
      </c>
      <c r="AC308" t="str">
        <f t="shared" si="102"/>
        <v>United States</v>
      </c>
      <c r="AE308">
        <f t="shared" si="103"/>
        <v>256</v>
      </c>
      <c r="AF308">
        <f t="shared" si="104"/>
        <v>648</v>
      </c>
    </row>
    <row r="309" spans="1:32" x14ac:dyDescent="0.2">
      <c r="A309" t="str">
        <f>TRIM(SUBSTITUTE(SUBSTITUTE('Raw Data Copy'!A309,"Ø","0"),"-",""))</f>
        <v>Connor Vang E01466</v>
      </c>
      <c r="B309">
        <f t="shared" si="84"/>
        <v>7</v>
      </c>
      <c r="C309">
        <f t="shared" si="85"/>
        <v>12</v>
      </c>
      <c r="D309" t="str">
        <f t="shared" si="86"/>
        <v>E01466</v>
      </c>
      <c r="E309" t="str">
        <f t="shared" si="87"/>
        <v>Connor</v>
      </c>
      <c r="F309" t="str">
        <f t="shared" si="88"/>
        <v>Vang</v>
      </c>
      <c r="G309" t="str">
        <f>SUBSTITUTE('Raw Data Copy'!B309,"S A", "Sr. A")</f>
        <v>Analyst</v>
      </c>
      <c r="H309" t="str">
        <f>TRIM(SUBSTITUTE('Raw Data Copy'!C309,"/",""))</f>
        <v>Sales Speciality Products</v>
      </c>
      <c r="I309">
        <f t="shared" si="89"/>
        <v>6</v>
      </c>
      <c r="J309" t="str">
        <f t="shared" si="90"/>
        <v>Sales</v>
      </c>
      <c r="K309" t="str">
        <f t="shared" si="91"/>
        <v>Speciality Products</v>
      </c>
      <c r="L309" t="str">
        <f>'Raw Data Copy'!D309</f>
        <v>Male</v>
      </c>
      <c r="M309" t="str">
        <f>'Raw Data Copy'!E309</f>
        <v>Asian</v>
      </c>
      <c r="N309">
        <f>VALUE(SUBSTITUTE('Raw Data Copy'!F309,CHAR(202),""))</f>
        <v>25</v>
      </c>
      <c r="O309" t="b">
        <f t="shared" si="92"/>
        <v>1</v>
      </c>
      <c r="P309">
        <f t="shared" si="93"/>
        <v>2</v>
      </c>
      <c r="Q309">
        <f t="shared" si="94"/>
        <v>53</v>
      </c>
      <c r="R309" t="str">
        <f>'Raw Data Copy'!G309</f>
        <v>7.28.2021</v>
      </c>
      <c r="S309">
        <f t="shared" si="95"/>
        <v>2</v>
      </c>
      <c r="T309">
        <f t="shared" si="96"/>
        <v>5</v>
      </c>
      <c r="U309" s="9">
        <f t="shared" si="97"/>
        <v>44405</v>
      </c>
      <c r="V309" s="9" t="str">
        <f t="shared" si="98"/>
        <v>July</v>
      </c>
      <c r="W309" s="9" t="str">
        <f t="shared" si="99"/>
        <v>2021</v>
      </c>
      <c r="X309" t="str">
        <f>DOLLAR('Raw Data Copy'!H309,0)</f>
        <v>$46,845</v>
      </c>
      <c r="Y309" s="6">
        <f>'Raw Data Copy'!I309</f>
        <v>0</v>
      </c>
      <c r="Z309" t="str">
        <f>'Raw Data Copy'!J309</f>
        <v>Miami, U.S.</v>
      </c>
      <c r="AA309">
        <f t="shared" si="100"/>
        <v>6</v>
      </c>
      <c r="AB309" t="str">
        <f t="shared" si="101"/>
        <v>Miami</v>
      </c>
      <c r="AC309" t="str">
        <f t="shared" si="102"/>
        <v>United States</v>
      </c>
      <c r="AE309">
        <f t="shared" si="103"/>
        <v>210</v>
      </c>
      <c r="AF309">
        <f t="shared" si="104"/>
        <v>224</v>
      </c>
    </row>
    <row r="310" spans="1:32" x14ac:dyDescent="0.2">
      <c r="A310" t="str">
        <f>TRIM(SUBSTITUTE(SUBSTITUTE('Raw Data Copy'!A310,"Ø","0"),"-",""))</f>
        <v>Ellie Chung E02038</v>
      </c>
      <c r="B310">
        <f t="shared" si="84"/>
        <v>6</v>
      </c>
      <c r="C310">
        <f t="shared" si="85"/>
        <v>12</v>
      </c>
      <c r="D310" t="str">
        <f t="shared" si="86"/>
        <v>E02038</v>
      </c>
      <c r="E310" t="str">
        <f t="shared" si="87"/>
        <v>Ellie</v>
      </c>
      <c r="F310" t="str">
        <f t="shared" si="88"/>
        <v>Chung</v>
      </c>
      <c r="G310" t="str">
        <f>SUBSTITUTE('Raw Data Copy'!B310,"S A", "Sr. A")</f>
        <v>Sr. Manger</v>
      </c>
      <c r="H310" t="str">
        <f>TRIM(SUBSTITUTE('Raw Data Copy'!C310,"/",""))</f>
        <v>Marketing Corporate</v>
      </c>
      <c r="I310">
        <f t="shared" si="89"/>
        <v>10</v>
      </c>
      <c r="J310" t="str">
        <f t="shared" si="90"/>
        <v>Marketing</v>
      </c>
      <c r="K310" t="str">
        <f t="shared" si="91"/>
        <v>Corporate</v>
      </c>
      <c r="L310" t="str">
        <f>'Raw Data Copy'!D310</f>
        <v>Female</v>
      </c>
      <c r="M310" t="str">
        <f>'Raw Data Copy'!E310</f>
        <v>Asian</v>
      </c>
      <c r="N310">
        <f>VALUE(SUBSTITUTE('Raw Data Copy'!F310,CHAR(202),""))</f>
        <v>59</v>
      </c>
      <c r="O310" t="b">
        <f t="shared" si="92"/>
        <v>1</v>
      </c>
      <c r="P310">
        <f t="shared" si="93"/>
        <v>2</v>
      </c>
      <c r="Q310">
        <f t="shared" si="94"/>
        <v>57</v>
      </c>
      <c r="R310" t="str">
        <f>'Raw Data Copy'!G310</f>
        <v>8.29.2008</v>
      </c>
      <c r="S310">
        <f t="shared" si="95"/>
        <v>2</v>
      </c>
      <c r="T310">
        <f t="shared" si="96"/>
        <v>5</v>
      </c>
      <c r="U310" s="9">
        <f t="shared" si="97"/>
        <v>39689</v>
      </c>
      <c r="V310" s="9" t="str">
        <f t="shared" si="98"/>
        <v>August</v>
      </c>
      <c r="W310" s="9" t="str">
        <f t="shared" si="99"/>
        <v>2008</v>
      </c>
      <c r="X310" t="str">
        <f>DOLLAR('Raw Data Copy'!H310,0)</f>
        <v>$157,969</v>
      </c>
      <c r="Y310" s="6">
        <f>'Raw Data Copy'!I310</f>
        <v>0.1</v>
      </c>
      <c r="Z310" t="str">
        <f>'Raw Data Copy'!J310</f>
        <v>Chongqing, China</v>
      </c>
      <c r="AA310">
        <f t="shared" si="100"/>
        <v>10</v>
      </c>
      <c r="AB310" t="str">
        <f t="shared" si="101"/>
        <v>Chongqing</v>
      </c>
      <c r="AC310" t="str">
        <f t="shared" si="102"/>
        <v>China</v>
      </c>
      <c r="AE310">
        <f t="shared" si="103"/>
        <v>297</v>
      </c>
      <c r="AF310">
        <f t="shared" si="104"/>
        <v>318</v>
      </c>
    </row>
    <row r="311" spans="1:32" x14ac:dyDescent="0.2">
      <c r="A311" t="str">
        <f>TRIM(SUBSTITUTE(SUBSTITUTE('Raw Data Copy'!A311,"Ø","0"),"-",""))</f>
        <v>Violet Hall E03474</v>
      </c>
      <c r="B311">
        <f t="shared" si="84"/>
        <v>7</v>
      </c>
      <c r="C311">
        <f t="shared" si="85"/>
        <v>12</v>
      </c>
      <c r="D311" t="str">
        <f t="shared" si="86"/>
        <v>E03474</v>
      </c>
      <c r="E311" t="str">
        <f t="shared" si="87"/>
        <v>Violet</v>
      </c>
      <c r="F311" t="str">
        <f t="shared" si="88"/>
        <v>Hall</v>
      </c>
      <c r="G311" t="str">
        <f>SUBSTITUTE('Raw Data Copy'!B311,"S A", "Sr. A")</f>
        <v>Solutions Architect</v>
      </c>
      <c r="H311" t="str">
        <f>TRIM(SUBSTITUTE('Raw Data Copy'!C311,"/",""))</f>
        <v>IT Corporate</v>
      </c>
      <c r="I311">
        <f t="shared" si="89"/>
        <v>3</v>
      </c>
      <c r="J311" t="str">
        <f t="shared" si="90"/>
        <v>IT</v>
      </c>
      <c r="K311" t="str">
        <f t="shared" si="91"/>
        <v>Corporate</v>
      </c>
      <c r="L311" t="str">
        <f>'Raw Data Copy'!D311</f>
        <v>Female</v>
      </c>
      <c r="M311" t="str">
        <f>'Raw Data Copy'!E311</f>
        <v>Caucasian</v>
      </c>
      <c r="N311">
        <f>VALUE(SUBSTITUTE('Raw Data Copy'!F311,CHAR(202),""))</f>
        <v>40</v>
      </c>
      <c r="O311" t="b">
        <f t="shared" si="92"/>
        <v>1</v>
      </c>
      <c r="P311">
        <f t="shared" si="93"/>
        <v>2</v>
      </c>
      <c r="Q311">
        <f t="shared" si="94"/>
        <v>48</v>
      </c>
      <c r="R311" t="str">
        <f>'Raw Data Copy'!G311</f>
        <v>12.10.2010</v>
      </c>
      <c r="S311">
        <f t="shared" si="95"/>
        <v>3</v>
      </c>
      <c r="T311">
        <f t="shared" si="96"/>
        <v>6</v>
      </c>
      <c r="U311" s="9">
        <f t="shared" si="97"/>
        <v>40522</v>
      </c>
      <c r="V311" s="9" t="str">
        <f t="shared" si="98"/>
        <v>December</v>
      </c>
      <c r="W311" s="9" t="str">
        <f t="shared" si="99"/>
        <v>2010</v>
      </c>
      <c r="X311" t="str">
        <f>DOLLAR('Raw Data Copy'!H311,0)</f>
        <v>$97,807</v>
      </c>
      <c r="Y311" s="6">
        <f>'Raw Data Copy'!I311</f>
        <v>0</v>
      </c>
      <c r="Z311" t="str">
        <f>'Raw Data Copy'!J311</f>
        <v>Chicago, U.S.</v>
      </c>
      <c r="AA311">
        <f t="shared" si="100"/>
        <v>8</v>
      </c>
      <c r="AB311" t="str">
        <f t="shared" si="101"/>
        <v>Chicago</v>
      </c>
      <c r="AC311" t="str">
        <f t="shared" si="102"/>
        <v>United States</v>
      </c>
      <c r="AE311">
        <f t="shared" si="103"/>
        <v>963</v>
      </c>
      <c r="AF311">
        <f t="shared" si="104"/>
        <v>988</v>
      </c>
    </row>
    <row r="312" spans="1:32" x14ac:dyDescent="0.2">
      <c r="A312" t="str">
        <f>TRIM(SUBSTITUTE(SUBSTITUTE('Raw Data Copy'!A312,"Ø","0"),"-",""))</f>
        <v>Dylan Padilla E02744</v>
      </c>
      <c r="B312">
        <f t="shared" si="84"/>
        <v>6</v>
      </c>
      <c r="C312">
        <f t="shared" si="85"/>
        <v>14</v>
      </c>
      <c r="D312" t="str">
        <f t="shared" si="86"/>
        <v>E02744</v>
      </c>
      <c r="E312" t="str">
        <f t="shared" si="87"/>
        <v>Dylan</v>
      </c>
      <c r="F312" t="str">
        <f t="shared" si="88"/>
        <v>Padilla</v>
      </c>
      <c r="G312" t="str">
        <f>SUBSTITUTE('Raw Data Copy'!B312,"S A", "Sr. A")</f>
        <v>HRISr. Analyst</v>
      </c>
      <c r="H312" t="str">
        <f>TRIM(SUBSTITUTE('Raw Data Copy'!C312,"/",""))</f>
        <v>Human Resources Manufacturing</v>
      </c>
      <c r="I312">
        <f t="shared" si="89"/>
        <v>6</v>
      </c>
      <c r="J312" t="str">
        <f t="shared" si="90"/>
        <v>Human</v>
      </c>
      <c r="K312" t="str">
        <f t="shared" si="91"/>
        <v>Resources Manufacturing</v>
      </c>
      <c r="L312" t="str">
        <f>'Raw Data Copy'!D312</f>
        <v>Male</v>
      </c>
      <c r="M312" t="str">
        <f>'Raw Data Copy'!E312</f>
        <v>Latino</v>
      </c>
      <c r="N312">
        <f>VALUE(SUBSTITUTE('Raw Data Copy'!F312,CHAR(202),""))</f>
        <v>31</v>
      </c>
      <c r="O312" t="b">
        <f t="shared" si="92"/>
        <v>1</v>
      </c>
      <c r="P312">
        <f t="shared" si="93"/>
        <v>2</v>
      </c>
      <c r="Q312">
        <f t="shared" si="94"/>
        <v>49</v>
      </c>
      <c r="R312" t="str">
        <f>'Raw Data Copy'!G312</f>
        <v>12.9.2015</v>
      </c>
      <c r="S312">
        <f t="shared" si="95"/>
        <v>3</v>
      </c>
      <c r="T312">
        <f t="shared" si="96"/>
        <v>5</v>
      </c>
      <c r="U312" s="9">
        <f t="shared" si="97"/>
        <v>42347</v>
      </c>
      <c r="V312" s="9" t="str">
        <f t="shared" si="98"/>
        <v>December</v>
      </c>
      <c r="W312" s="9" t="str">
        <f t="shared" si="99"/>
        <v>2015</v>
      </c>
      <c r="X312" t="str">
        <f>DOLLAR('Raw Data Copy'!H312,0)</f>
        <v>$73,854</v>
      </c>
      <c r="Y312" s="6">
        <f>'Raw Data Copy'!I312</f>
        <v>0</v>
      </c>
      <c r="Z312" t="str">
        <f>'Raw Data Copy'!J312</f>
        <v>Seattle, U.S.</v>
      </c>
      <c r="AA312">
        <f t="shared" si="100"/>
        <v>8</v>
      </c>
      <c r="AB312" t="str">
        <f t="shared" si="101"/>
        <v>Seattle</v>
      </c>
      <c r="AC312" t="str">
        <f t="shared" si="102"/>
        <v>United States</v>
      </c>
      <c r="AE312">
        <f t="shared" si="103"/>
        <v>248</v>
      </c>
      <c r="AF312">
        <f t="shared" si="104"/>
        <v>937</v>
      </c>
    </row>
    <row r="313" spans="1:32" x14ac:dyDescent="0.2">
      <c r="A313" t="str">
        <f>TRIM(SUBSTITUTE(SUBSTITUTE('Raw Data Copy'!A313,"Ø","0"),"-",""))</f>
        <v>Nathan Pham E00702</v>
      </c>
      <c r="B313">
        <f t="shared" si="84"/>
        <v>7</v>
      </c>
      <c r="C313">
        <f t="shared" si="85"/>
        <v>12</v>
      </c>
      <c r="D313" t="str">
        <f t="shared" si="86"/>
        <v>E00702</v>
      </c>
      <c r="E313" t="str">
        <f t="shared" si="87"/>
        <v>Nathan</v>
      </c>
      <c r="F313" t="str">
        <f t="shared" si="88"/>
        <v>Pham</v>
      </c>
      <c r="G313" t="str">
        <f>SUBSTITUTE('Raw Data Copy'!B313,"S A", "Sr. A")</f>
        <v>Sr. Manger</v>
      </c>
      <c r="H313" t="str">
        <f>TRIM(SUBSTITUTE('Raw Data Copy'!C313,"/",""))</f>
        <v>Accounting Manufacturing</v>
      </c>
      <c r="I313">
        <f t="shared" si="89"/>
        <v>11</v>
      </c>
      <c r="J313" t="str">
        <f t="shared" si="90"/>
        <v>Accounting</v>
      </c>
      <c r="K313" t="str">
        <f t="shared" si="91"/>
        <v>Manufacturing</v>
      </c>
      <c r="L313" t="str">
        <f>'Raw Data Copy'!D313</f>
        <v>Male</v>
      </c>
      <c r="M313" t="str">
        <f>'Raw Data Copy'!E313</f>
        <v>Asian</v>
      </c>
      <c r="N313">
        <f>VALUE(SUBSTITUTE('Raw Data Copy'!F313,CHAR(202),""))</f>
        <v>45</v>
      </c>
      <c r="O313" t="b">
        <f t="shared" si="92"/>
        <v>1</v>
      </c>
      <c r="P313">
        <f t="shared" si="93"/>
        <v>2</v>
      </c>
      <c r="Q313">
        <f t="shared" si="94"/>
        <v>53</v>
      </c>
      <c r="R313" t="str">
        <f>'Raw Data Copy'!G313</f>
        <v>12.12.2006</v>
      </c>
      <c r="S313">
        <f t="shared" si="95"/>
        <v>3</v>
      </c>
      <c r="T313">
        <f t="shared" si="96"/>
        <v>6</v>
      </c>
      <c r="U313" s="9">
        <f t="shared" si="97"/>
        <v>39063</v>
      </c>
      <c r="V313" s="9" t="str">
        <f t="shared" si="98"/>
        <v>December</v>
      </c>
      <c r="W313" s="9" t="str">
        <f t="shared" si="99"/>
        <v>2006</v>
      </c>
      <c r="X313" t="str">
        <f>DOLLAR('Raw Data Copy'!H313,0)</f>
        <v>$149,537</v>
      </c>
      <c r="Y313" s="6">
        <f>'Raw Data Copy'!I313</f>
        <v>0.14000000000000001</v>
      </c>
      <c r="Z313" t="str">
        <f>'Raw Data Copy'!J313</f>
        <v>Seattle, U.S.</v>
      </c>
      <c r="AA313">
        <f t="shared" si="100"/>
        <v>8</v>
      </c>
      <c r="AB313" t="str">
        <f t="shared" si="101"/>
        <v>Seattle</v>
      </c>
      <c r="AC313" t="str">
        <f t="shared" si="102"/>
        <v>United States</v>
      </c>
      <c r="AE313">
        <f t="shared" si="103"/>
        <v>780</v>
      </c>
      <c r="AF313">
        <f t="shared" si="104"/>
        <v>672</v>
      </c>
    </row>
    <row r="314" spans="1:32" x14ac:dyDescent="0.2">
      <c r="A314" t="str">
        <f>TRIM(SUBSTITUTE(SUBSTITUTE('Raw Data Copy'!A314,"Ø","0"),"-",""))</f>
        <v>Ayla Brown E03081</v>
      </c>
      <c r="B314">
        <f t="shared" si="84"/>
        <v>5</v>
      </c>
      <c r="C314">
        <f t="shared" si="85"/>
        <v>11</v>
      </c>
      <c r="D314" t="str">
        <f t="shared" si="86"/>
        <v>E03081</v>
      </c>
      <c r="E314" t="str">
        <f t="shared" si="87"/>
        <v>Ayla</v>
      </c>
      <c r="F314" t="str">
        <f t="shared" si="88"/>
        <v>Brown</v>
      </c>
      <c r="G314" t="str">
        <f>SUBSTITUTE('Raw Data Copy'!B314,"S A", "Sr. A")</f>
        <v>Sr. Manger</v>
      </c>
      <c r="H314" t="str">
        <f>TRIM(SUBSTITUTE('Raw Data Copy'!C314,"/",""))</f>
        <v>Sales Manufacturing</v>
      </c>
      <c r="I314">
        <f t="shared" si="89"/>
        <v>6</v>
      </c>
      <c r="J314" t="str">
        <f t="shared" si="90"/>
        <v>Sales</v>
      </c>
      <c r="K314" t="str">
        <f t="shared" si="91"/>
        <v>Manufacturing</v>
      </c>
      <c r="L314" t="str">
        <f>'Raw Data Copy'!D314</f>
        <v>Female</v>
      </c>
      <c r="M314" t="str">
        <f>'Raw Data Copy'!E314</f>
        <v>Caucasian</v>
      </c>
      <c r="N314">
        <f>VALUE(SUBSTITUTE('Raw Data Copy'!F314,CHAR(202),""))</f>
        <v>49</v>
      </c>
      <c r="O314" t="b">
        <f t="shared" si="92"/>
        <v>1</v>
      </c>
      <c r="P314">
        <f t="shared" si="93"/>
        <v>2</v>
      </c>
      <c r="Q314">
        <f t="shared" si="94"/>
        <v>57</v>
      </c>
      <c r="R314" t="str">
        <f>'Raw Data Copy'!G314</f>
        <v>4.15.2013</v>
      </c>
      <c r="S314">
        <f t="shared" si="95"/>
        <v>2</v>
      </c>
      <c r="T314">
        <f t="shared" si="96"/>
        <v>5</v>
      </c>
      <c r="U314" s="9">
        <f t="shared" si="97"/>
        <v>41379</v>
      </c>
      <c r="V314" s="9" t="str">
        <f t="shared" si="98"/>
        <v>April</v>
      </c>
      <c r="W314" s="9" t="str">
        <f t="shared" si="99"/>
        <v>2013</v>
      </c>
      <c r="X314" t="str">
        <f>DOLLAR('Raw Data Copy'!H314,0)</f>
        <v>$128,303</v>
      </c>
      <c r="Y314" s="6">
        <f>'Raw Data Copy'!I314</f>
        <v>0.15</v>
      </c>
      <c r="Z314" t="str">
        <f>'Raw Data Copy'!J314</f>
        <v>Phoenix, U.S.</v>
      </c>
      <c r="AA314">
        <f t="shared" si="100"/>
        <v>8</v>
      </c>
      <c r="AB314" t="str">
        <f t="shared" si="101"/>
        <v>Phoenix</v>
      </c>
      <c r="AC314" t="str">
        <f t="shared" si="102"/>
        <v>United States</v>
      </c>
      <c r="AE314">
        <f t="shared" si="103"/>
        <v>122</v>
      </c>
      <c r="AF314">
        <f t="shared" si="104"/>
        <v>236</v>
      </c>
    </row>
    <row r="315" spans="1:32" x14ac:dyDescent="0.2">
      <c r="A315" t="str">
        <f>TRIM(SUBSTITUTE(SUBSTITUTE('Raw Data Copy'!A315,"Ø","0"),"-",""))</f>
        <v>Isaac Mitchell E01281</v>
      </c>
      <c r="B315">
        <f t="shared" si="84"/>
        <v>6</v>
      </c>
      <c r="C315">
        <f t="shared" si="85"/>
        <v>15</v>
      </c>
      <c r="D315" t="str">
        <f t="shared" si="86"/>
        <v>E01281</v>
      </c>
      <c r="E315" t="str">
        <f t="shared" si="87"/>
        <v>Isaac</v>
      </c>
      <c r="F315" t="str">
        <f t="shared" si="88"/>
        <v>Mitchell</v>
      </c>
      <c r="G315" t="str">
        <f>SUBSTITUTE('Raw Data Copy'!B315,"S A", "Sr. A")</f>
        <v>Network Architect</v>
      </c>
      <c r="H315" t="str">
        <f>TRIM(SUBSTITUTE('Raw Data Copy'!C315,"/",""))</f>
        <v>IT Speciality Products</v>
      </c>
      <c r="I315">
        <f t="shared" si="89"/>
        <v>3</v>
      </c>
      <c r="J315" t="str">
        <f t="shared" si="90"/>
        <v>IT</v>
      </c>
      <c r="K315" t="str">
        <f t="shared" si="91"/>
        <v>Speciality Products</v>
      </c>
      <c r="L315" t="str">
        <f>'Raw Data Copy'!D315</f>
        <v>Male</v>
      </c>
      <c r="M315" t="str">
        <f>'Raw Data Copy'!E315</f>
        <v>Black</v>
      </c>
      <c r="N315">
        <f>VALUE(SUBSTITUTE('Raw Data Copy'!F315,CHAR(202),""))</f>
        <v>46</v>
      </c>
      <c r="O315" t="b">
        <f t="shared" si="92"/>
        <v>1</v>
      </c>
      <c r="P315">
        <f t="shared" si="93"/>
        <v>2</v>
      </c>
      <c r="Q315">
        <f t="shared" si="94"/>
        <v>54</v>
      </c>
      <c r="R315" t="str">
        <f>'Raw Data Copy'!G315</f>
        <v>6.10.2005</v>
      </c>
      <c r="S315">
        <f t="shared" si="95"/>
        <v>2</v>
      </c>
      <c r="T315">
        <f t="shared" si="96"/>
        <v>5</v>
      </c>
      <c r="U315" s="9">
        <f t="shared" si="97"/>
        <v>38513</v>
      </c>
      <c r="V315" s="9" t="str">
        <f t="shared" si="98"/>
        <v>June</v>
      </c>
      <c r="W315" s="9" t="str">
        <f t="shared" si="99"/>
        <v>2005</v>
      </c>
      <c r="X315" t="str">
        <f>DOLLAR('Raw Data Copy'!H315,0)</f>
        <v>$67,374</v>
      </c>
      <c r="Y315" s="6">
        <f>'Raw Data Copy'!I315</f>
        <v>0</v>
      </c>
      <c r="Z315" t="str">
        <f>'Raw Data Copy'!J315</f>
        <v>Austin, U.S.</v>
      </c>
      <c r="AA315">
        <f t="shared" si="100"/>
        <v>7</v>
      </c>
      <c r="AB315" t="str">
        <f t="shared" si="101"/>
        <v>Austin</v>
      </c>
      <c r="AC315" t="str">
        <f t="shared" si="102"/>
        <v>United States</v>
      </c>
      <c r="AE315">
        <f t="shared" si="103"/>
        <v>462</v>
      </c>
      <c r="AF315">
        <f t="shared" si="104"/>
        <v>673</v>
      </c>
    </row>
    <row r="316" spans="1:32" x14ac:dyDescent="0.2">
      <c r="A316" t="str">
        <f>TRIM(SUBSTITUTE(SUBSTITUTE('Raw Data Copy'!A316,"Ø","0"),"-",""))</f>
        <v>Jayden Jimenez E04029</v>
      </c>
      <c r="B316">
        <f t="shared" si="84"/>
        <v>7</v>
      </c>
      <c r="C316">
        <f t="shared" si="85"/>
        <v>15</v>
      </c>
      <c r="D316" t="str">
        <f t="shared" si="86"/>
        <v>E04029</v>
      </c>
      <c r="E316" t="str">
        <f t="shared" si="87"/>
        <v>Jayden</v>
      </c>
      <c r="F316" t="str">
        <f t="shared" si="88"/>
        <v>Jimenez</v>
      </c>
      <c r="G316" t="str">
        <f>SUBSTITUTE('Raw Data Copy'!B316,"S A", "Sr. A")</f>
        <v>Manager</v>
      </c>
      <c r="H316" t="str">
        <f>TRIM(SUBSTITUTE('Raw Data Copy'!C316,"/",""))</f>
        <v>Human Resources Corporate</v>
      </c>
      <c r="I316">
        <f t="shared" si="89"/>
        <v>6</v>
      </c>
      <c r="J316" t="str">
        <f t="shared" si="90"/>
        <v>Human</v>
      </c>
      <c r="K316" t="str">
        <f t="shared" si="91"/>
        <v>Resources Corporate</v>
      </c>
      <c r="L316" t="str">
        <f>'Raw Data Copy'!D316</f>
        <v>Male</v>
      </c>
      <c r="M316" t="str">
        <f>'Raw Data Copy'!E316</f>
        <v>Latino</v>
      </c>
      <c r="N316">
        <f>VALUE(SUBSTITUTE('Raw Data Copy'!F316,CHAR(202),""))</f>
        <v>46</v>
      </c>
      <c r="O316" t="b">
        <f t="shared" si="92"/>
        <v>1</v>
      </c>
      <c r="P316">
        <f t="shared" si="93"/>
        <v>2</v>
      </c>
      <c r="Q316">
        <f t="shared" si="94"/>
        <v>54</v>
      </c>
      <c r="R316" t="str">
        <f>'Raw Data Copy'!G316</f>
        <v>9.24.2011</v>
      </c>
      <c r="S316">
        <f t="shared" si="95"/>
        <v>2</v>
      </c>
      <c r="T316">
        <f t="shared" si="96"/>
        <v>5</v>
      </c>
      <c r="U316" s="9">
        <f t="shared" si="97"/>
        <v>40810</v>
      </c>
      <c r="V316" s="9" t="str">
        <f t="shared" si="98"/>
        <v>September</v>
      </c>
      <c r="W316" s="9" t="str">
        <f t="shared" si="99"/>
        <v>2011</v>
      </c>
      <c r="X316" t="str">
        <f>DOLLAR('Raw Data Copy'!H316,0)</f>
        <v>$102,167</v>
      </c>
      <c r="Y316" s="6">
        <f>'Raw Data Copy'!I316</f>
        <v>0.06</v>
      </c>
      <c r="Z316" t="str">
        <f>'Raw Data Copy'!J316</f>
        <v>Rio de Janerio, Brazil</v>
      </c>
      <c r="AA316">
        <f t="shared" si="100"/>
        <v>15</v>
      </c>
      <c r="AB316" t="str">
        <f t="shared" si="101"/>
        <v>Rio de Janerio</v>
      </c>
      <c r="AC316" t="str">
        <f t="shared" si="102"/>
        <v>Brazil</v>
      </c>
      <c r="AE316">
        <f t="shared" si="103"/>
        <v>528</v>
      </c>
      <c r="AF316">
        <f t="shared" si="104"/>
        <v>361</v>
      </c>
    </row>
    <row r="317" spans="1:32" x14ac:dyDescent="0.2">
      <c r="A317" t="str">
        <f>TRIM(SUBSTITUTE(SUBSTITUTE('Raw Data Copy'!A317,"Ø","0"),"-",""))</f>
        <v>Jaxon Tran E01116</v>
      </c>
      <c r="B317">
        <f t="shared" si="84"/>
        <v>6</v>
      </c>
      <c r="C317">
        <f t="shared" si="85"/>
        <v>11</v>
      </c>
      <c r="D317" t="str">
        <f t="shared" si="86"/>
        <v>E01116</v>
      </c>
      <c r="E317" t="str">
        <f t="shared" si="87"/>
        <v>Jaxon</v>
      </c>
      <c r="F317" t="str">
        <f t="shared" si="88"/>
        <v>Tran</v>
      </c>
      <c r="G317" t="str">
        <f>SUBSTITUTE('Raw Data Copy'!B317,"S A", "Sr. A")</f>
        <v>Sr. Manger</v>
      </c>
      <c r="H317" t="str">
        <f>TRIM(SUBSTITUTE('Raw Data Copy'!C317,"/",""))</f>
        <v>Sales Manufacturing</v>
      </c>
      <c r="I317">
        <f t="shared" si="89"/>
        <v>6</v>
      </c>
      <c r="J317" t="str">
        <f t="shared" si="90"/>
        <v>Sales</v>
      </c>
      <c r="K317" t="str">
        <f t="shared" si="91"/>
        <v>Manufacturing</v>
      </c>
      <c r="L317" t="str">
        <f>'Raw Data Copy'!D317</f>
        <v>Male</v>
      </c>
      <c r="M317" t="str">
        <f>'Raw Data Copy'!E317</f>
        <v>Asian</v>
      </c>
      <c r="N317">
        <f>VALUE(SUBSTITUTE('Raw Data Copy'!F317,CHAR(202),""))</f>
        <v>45</v>
      </c>
      <c r="O317" t="b">
        <f t="shared" si="92"/>
        <v>1</v>
      </c>
      <c r="P317">
        <f t="shared" si="93"/>
        <v>2</v>
      </c>
      <c r="Q317">
        <f t="shared" si="94"/>
        <v>53</v>
      </c>
      <c r="R317" t="str">
        <f>'Raw Data Copy'!G317</f>
        <v>9.7.2007</v>
      </c>
      <c r="S317">
        <f t="shared" si="95"/>
        <v>2</v>
      </c>
      <c r="T317">
        <f t="shared" si="96"/>
        <v>4</v>
      </c>
      <c r="U317" s="9">
        <f t="shared" si="97"/>
        <v>39332</v>
      </c>
      <c r="V317" s="9" t="str">
        <f t="shared" si="98"/>
        <v>September</v>
      </c>
      <c r="W317" s="9" t="str">
        <f t="shared" si="99"/>
        <v>2007</v>
      </c>
      <c r="X317" t="str">
        <f>DOLLAR('Raw Data Copy'!H317,0)</f>
        <v>$151,027</v>
      </c>
      <c r="Y317" s="6">
        <f>'Raw Data Copy'!I317</f>
        <v>0.1</v>
      </c>
      <c r="Z317" t="str">
        <f>'Raw Data Copy'!J317</f>
        <v>Shanghai, China</v>
      </c>
      <c r="AA317">
        <f t="shared" si="100"/>
        <v>9</v>
      </c>
      <c r="AB317" t="str">
        <f t="shared" si="101"/>
        <v>Shanghai</v>
      </c>
      <c r="AC317" t="str">
        <f t="shared" si="102"/>
        <v>China</v>
      </c>
      <c r="AE317">
        <f t="shared" si="103"/>
        <v>520</v>
      </c>
      <c r="AF317">
        <f t="shared" si="104"/>
        <v>1</v>
      </c>
    </row>
    <row r="318" spans="1:32" x14ac:dyDescent="0.2">
      <c r="A318" t="str">
        <f>TRIM(SUBSTITUTE(SUBSTITUTE('Raw Data Copy'!A318,"Ø","0"),"-",""))</f>
        <v>Connor Fong E01753</v>
      </c>
      <c r="B318">
        <f t="shared" si="84"/>
        <v>7</v>
      </c>
      <c r="C318">
        <f t="shared" si="85"/>
        <v>12</v>
      </c>
      <c r="D318" t="str">
        <f t="shared" si="86"/>
        <v>E01753</v>
      </c>
      <c r="E318" t="str">
        <f t="shared" si="87"/>
        <v>Connor</v>
      </c>
      <c r="F318" t="str">
        <f t="shared" si="88"/>
        <v>Fong</v>
      </c>
      <c r="G318" t="str">
        <f>SUBSTITUTE('Raw Data Copy'!B318,"S A", "Sr. A")</f>
        <v>Manager</v>
      </c>
      <c r="H318" t="str">
        <f>TRIM(SUBSTITUTE('Raw Data Copy'!C318,"/",""))</f>
        <v>Accounting Speciality Products</v>
      </c>
      <c r="I318">
        <f t="shared" si="89"/>
        <v>11</v>
      </c>
      <c r="J318" t="str">
        <f t="shared" si="90"/>
        <v>Accounting</v>
      </c>
      <c r="K318" t="str">
        <f t="shared" si="91"/>
        <v>Speciality Products</v>
      </c>
      <c r="L318" t="str">
        <f>'Raw Data Copy'!D318</f>
        <v>Male</v>
      </c>
      <c r="M318" t="str">
        <f>'Raw Data Copy'!E318</f>
        <v>Asian</v>
      </c>
      <c r="N318">
        <f>VALUE(SUBSTITUTE('Raw Data Copy'!F318,CHAR(202),""))</f>
        <v>40</v>
      </c>
      <c r="O318" t="b">
        <f t="shared" si="92"/>
        <v>1</v>
      </c>
      <c r="P318">
        <f t="shared" si="93"/>
        <v>2</v>
      </c>
      <c r="Q318">
        <f t="shared" si="94"/>
        <v>48</v>
      </c>
      <c r="R318" t="str">
        <f>'Raw Data Copy'!G318</f>
        <v>2.16.2018</v>
      </c>
      <c r="S318">
        <f t="shared" si="95"/>
        <v>2</v>
      </c>
      <c r="T318">
        <f t="shared" si="96"/>
        <v>5</v>
      </c>
      <c r="U318" s="9">
        <f t="shared" si="97"/>
        <v>43147</v>
      </c>
      <c r="V318" s="9" t="str">
        <f t="shared" si="98"/>
        <v>February</v>
      </c>
      <c r="W318" s="9" t="str">
        <f t="shared" si="99"/>
        <v>2018</v>
      </c>
      <c r="X318" t="str">
        <f>DOLLAR('Raw Data Copy'!H318,0)</f>
        <v>$120,905</v>
      </c>
      <c r="Y318" s="6">
        <f>'Raw Data Copy'!I318</f>
        <v>0.05</v>
      </c>
      <c r="Z318" t="str">
        <f>'Raw Data Copy'!J318</f>
        <v>Seattle, U.S.</v>
      </c>
      <c r="AA318">
        <f t="shared" si="100"/>
        <v>8</v>
      </c>
      <c r="AB318" t="str">
        <f t="shared" si="101"/>
        <v>Seattle</v>
      </c>
      <c r="AC318" t="str">
        <f t="shared" si="102"/>
        <v>United States</v>
      </c>
      <c r="AE318">
        <f t="shared" si="103"/>
        <v>205</v>
      </c>
      <c r="AF318">
        <f t="shared" si="104"/>
        <v>727</v>
      </c>
    </row>
    <row r="319" spans="1:32" x14ac:dyDescent="0.2">
      <c r="A319" t="str">
        <f>TRIM(SUBSTITUTE(SUBSTITUTE('Raw Data Copy'!A319,"Ø","0"),"-",""))</f>
        <v>Emery Mitchell E04072</v>
      </c>
      <c r="B319">
        <f t="shared" si="84"/>
        <v>6</v>
      </c>
      <c r="C319">
        <f t="shared" si="85"/>
        <v>15</v>
      </c>
      <c r="D319" t="str">
        <f t="shared" si="86"/>
        <v>E04072</v>
      </c>
      <c r="E319" t="str">
        <f t="shared" si="87"/>
        <v>Emery</v>
      </c>
      <c r="F319" t="str">
        <f t="shared" si="88"/>
        <v>Mitchell</v>
      </c>
      <c r="G319" t="str">
        <f>SUBSTITUTE('Raw Data Copy'!B319,"S A", "Sr. A")</f>
        <v>Vice President</v>
      </c>
      <c r="H319" t="str">
        <f>TRIM(SUBSTITUTE('Raw Data Copy'!C319,"/",""))</f>
        <v>Finance Manufacturing</v>
      </c>
      <c r="I319">
        <f t="shared" si="89"/>
        <v>8</v>
      </c>
      <c r="J319" t="str">
        <f t="shared" si="90"/>
        <v>Finance</v>
      </c>
      <c r="K319" t="str">
        <f t="shared" si="91"/>
        <v>Manufacturing</v>
      </c>
      <c r="L319" t="str">
        <f>'Raw Data Copy'!D319</f>
        <v>Female</v>
      </c>
      <c r="M319" t="str">
        <f>'Raw Data Copy'!E319</f>
        <v>Caucasian</v>
      </c>
      <c r="N319">
        <f>VALUE(SUBSTITUTE('Raw Data Copy'!F319,CHAR(202),""))</f>
        <v>48</v>
      </c>
      <c r="O319" t="b">
        <f t="shared" si="92"/>
        <v>1</v>
      </c>
      <c r="P319">
        <f t="shared" si="93"/>
        <v>2</v>
      </c>
      <c r="Q319">
        <f t="shared" si="94"/>
        <v>56</v>
      </c>
      <c r="R319" t="str">
        <f>'Raw Data Copy'!G319</f>
        <v>6.2.2018</v>
      </c>
      <c r="S319">
        <f t="shared" si="95"/>
        <v>2</v>
      </c>
      <c r="T319">
        <f t="shared" si="96"/>
        <v>4</v>
      </c>
      <c r="U319" s="9">
        <f t="shared" si="97"/>
        <v>43253</v>
      </c>
      <c r="V319" s="9" t="str">
        <f t="shared" si="98"/>
        <v>June</v>
      </c>
      <c r="W319" s="9" t="str">
        <f t="shared" si="99"/>
        <v>2018</v>
      </c>
      <c r="X319" t="str">
        <f>DOLLAR('Raw Data Copy'!H319,0)</f>
        <v>$231,567</v>
      </c>
      <c r="Y319" s="6">
        <f>'Raw Data Copy'!I319</f>
        <v>0.36</v>
      </c>
      <c r="Z319" t="str">
        <f>'Raw Data Copy'!J319</f>
        <v>Seattle, U.S.</v>
      </c>
      <c r="AA319">
        <f t="shared" si="100"/>
        <v>8</v>
      </c>
      <c r="AB319" t="str">
        <f t="shared" si="101"/>
        <v>Seattle</v>
      </c>
      <c r="AC319" t="str">
        <f t="shared" si="102"/>
        <v>United States</v>
      </c>
      <c r="AE319">
        <f t="shared" si="103"/>
        <v>309</v>
      </c>
      <c r="AF319">
        <f t="shared" si="104"/>
        <v>900</v>
      </c>
    </row>
    <row r="320" spans="1:32" x14ac:dyDescent="0.2">
      <c r="A320" t="str">
        <f>TRIM(SUBSTITUTE(SUBSTITUTE('Raw Data Copy'!A320,"Ø","0"),"-",""))</f>
        <v>Landon Luu E00672</v>
      </c>
      <c r="B320">
        <f t="shared" si="84"/>
        <v>7</v>
      </c>
      <c r="C320">
        <f t="shared" si="85"/>
        <v>11</v>
      </c>
      <c r="D320" t="str">
        <f t="shared" si="86"/>
        <v>E00672</v>
      </c>
      <c r="E320" t="str">
        <f t="shared" si="87"/>
        <v>Landon</v>
      </c>
      <c r="F320" t="str">
        <f t="shared" si="88"/>
        <v>Luu</v>
      </c>
      <c r="G320" t="str">
        <f>SUBSTITUTE('Raw Data Copy'!B320,"S A", "Sr. A")</f>
        <v>Vice President</v>
      </c>
      <c r="H320" t="str">
        <f>TRIM(SUBSTITUTE('Raw Data Copy'!C320,"/",""))</f>
        <v>IT Research &amp; Development</v>
      </c>
      <c r="I320">
        <f t="shared" si="89"/>
        <v>3</v>
      </c>
      <c r="J320" t="str">
        <f t="shared" si="90"/>
        <v>IT</v>
      </c>
      <c r="K320" t="str">
        <f t="shared" si="91"/>
        <v>Research &amp; Development</v>
      </c>
      <c r="L320" t="str">
        <f>'Raw Data Copy'!D320</f>
        <v>Male</v>
      </c>
      <c r="M320" t="str">
        <f>'Raw Data Copy'!E320</f>
        <v>Asian</v>
      </c>
      <c r="N320">
        <f>VALUE(SUBSTITUTE('Raw Data Copy'!F320,CHAR(202),""))</f>
        <v>31</v>
      </c>
      <c r="O320" t="b">
        <f t="shared" si="92"/>
        <v>1</v>
      </c>
      <c r="P320">
        <f t="shared" si="93"/>
        <v>2</v>
      </c>
      <c r="Q320">
        <f t="shared" si="94"/>
        <v>49</v>
      </c>
      <c r="R320" t="str">
        <f>'Raw Data Copy'!G320</f>
        <v>7.12.2015</v>
      </c>
      <c r="S320">
        <f t="shared" si="95"/>
        <v>2</v>
      </c>
      <c r="T320">
        <f t="shared" si="96"/>
        <v>5</v>
      </c>
      <c r="U320" s="9">
        <f t="shared" si="97"/>
        <v>42197</v>
      </c>
      <c r="V320" s="9" t="str">
        <f t="shared" si="98"/>
        <v>July</v>
      </c>
      <c r="W320" s="9" t="str">
        <f t="shared" si="99"/>
        <v>2015</v>
      </c>
      <c r="X320" t="str">
        <f>DOLLAR('Raw Data Copy'!H320,0)</f>
        <v>$215,388</v>
      </c>
      <c r="Y320" s="6">
        <f>'Raw Data Copy'!I320</f>
        <v>0.33</v>
      </c>
      <c r="Z320" t="str">
        <f>'Raw Data Copy'!J320</f>
        <v>Miami, U.S.</v>
      </c>
      <c r="AA320">
        <f t="shared" si="100"/>
        <v>6</v>
      </c>
      <c r="AB320" t="str">
        <f t="shared" si="101"/>
        <v>Miami</v>
      </c>
      <c r="AC320" t="str">
        <f t="shared" si="102"/>
        <v>United States</v>
      </c>
      <c r="AE320">
        <f t="shared" si="103"/>
        <v>607</v>
      </c>
      <c r="AF320">
        <f t="shared" si="104"/>
        <v>817</v>
      </c>
    </row>
    <row r="321" spans="1:32" x14ac:dyDescent="0.2">
      <c r="A321" t="str">
        <f>TRIM(SUBSTITUTE(SUBSTITUTE('Raw Data Copy'!A321,"Ø","0"),"-",""))</f>
        <v>Sophia Ahmed E04419</v>
      </c>
      <c r="B321">
        <f t="shared" si="84"/>
        <v>7</v>
      </c>
      <c r="C321">
        <f t="shared" si="85"/>
        <v>13</v>
      </c>
      <c r="D321" t="str">
        <f t="shared" si="86"/>
        <v>E04419</v>
      </c>
      <c r="E321" t="str">
        <f t="shared" si="87"/>
        <v>Sophia</v>
      </c>
      <c r="F321" t="str">
        <f t="shared" si="88"/>
        <v>Ahmed</v>
      </c>
      <c r="G321" t="str">
        <f>SUBSTITUTE('Raw Data Copy'!B321,"S A", "Sr. A")</f>
        <v>Sr. Manger</v>
      </c>
      <c r="H321" t="str">
        <f>TRIM(SUBSTITUTE('Raw Data Copy'!C321,"/",""))</f>
        <v>Sales Speciality Products</v>
      </c>
      <c r="I321">
        <f t="shared" si="89"/>
        <v>6</v>
      </c>
      <c r="J321" t="str">
        <f t="shared" si="90"/>
        <v>Sales</v>
      </c>
      <c r="K321" t="str">
        <f t="shared" si="91"/>
        <v>Speciality Products</v>
      </c>
      <c r="L321" t="str">
        <f>'Raw Data Copy'!D321</f>
        <v>Female</v>
      </c>
      <c r="M321" t="str">
        <f>'Raw Data Copy'!E321</f>
        <v>Asian</v>
      </c>
      <c r="N321">
        <f>VALUE(SUBSTITUTE('Raw Data Copy'!F321,CHAR(202),""))</f>
        <v>30</v>
      </c>
      <c r="O321" t="b">
        <f t="shared" si="92"/>
        <v>1</v>
      </c>
      <c r="P321">
        <f t="shared" si="93"/>
        <v>2</v>
      </c>
      <c r="Q321">
        <f t="shared" si="94"/>
        <v>48</v>
      </c>
      <c r="R321" t="str">
        <f>'Raw Data Copy'!G321</f>
        <v>6.13.2015</v>
      </c>
      <c r="S321">
        <f t="shared" si="95"/>
        <v>2</v>
      </c>
      <c r="T321">
        <f t="shared" si="96"/>
        <v>5</v>
      </c>
      <c r="U321" s="9">
        <f t="shared" si="97"/>
        <v>42168</v>
      </c>
      <c r="V321" s="9" t="str">
        <f t="shared" si="98"/>
        <v>June</v>
      </c>
      <c r="W321" s="9" t="str">
        <f t="shared" si="99"/>
        <v>2015</v>
      </c>
      <c r="X321" t="str">
        <f>DOLLAR('Raw Data Copy'!H321,0)</f>
        <v>$127,972</v>
      </c>
      <c r="Y321" s="6">
        <f>'Raw Data Copy'!I321</f>
        <v>0.11</v>
      </c>
      <c r="Z321" t="str">
        <f>'Raw Data Copy'!J321</f>
        <v>Seattle, U.S.</v>
      </c>
      <c r="AA321">
        <f t="shared" si="100"/>
        <v>8</v>
      </c>
      <c r="AB321" t="str">
        <f t="shared" si="101"/>
        <v>Seattle</v>
      </c>
      <c r="AC321" t="str">
        <f t="shared" si="102"/>
        <v>United States</v>
      </c>
      <c r="AE321">
        <f t="shared" si="103"/>
        <v>939</v>
      </c>
      <c r="AF321">
        <f t="shared" si="104"/>
        <v>168</v>
      </c>
    </row>
    <row r="322" spans="1:32" x14ac:dyDescent="0.2">
      <c r="A322" t="str">
        <f>TRIM(SUBSTITUTE(SUBSTITUTE('Raw Data Copy'!A322,"Ø","0"),"-",""))</f>
        <v>Sofia Dinh E00467</v>
      </c>
      <c r="B322">
        <f t="shared" si="84"/>
        <v>6</v>
      </c>
      <c r="C322">
        <f t="shared" si="85"/>
        <v>11</v>
      </c>
      <c r="D322" t="str">
        <f t="shared" si="86"/>
        <v>E00467</v>
      </c>
      <c r="E322" t="str">
        <f t="shared" si="87"/>
        <v>Sofia</v>
      </c>
      <c r="F322" t="str">
        <f t="shared" si="88"/>
        <v>Dinh</v>
      </c>
      <c r="G322" t="str">
        <f>SUBSTITUTE('Raw Data Copy'!B322,"S A", "Sr. A")</f>
        <v>Operations Engineer</v>
      </c>
      <c r="H322" t="str">
        <f>TRIM(SUBSTITUTE('Raw Data Copy'!C322,"/",""))</f>
        <v>Engineering Corporate</v>
      </c>
      <c r="I322">
        <f t="shared" si="89"/>
        <v>12</v>
      </c>
      <c r="J322" t="str">
        <f t="shared" si="90"/>
        <v>Engineering</v>
      </c>
      <c r="K322" t="str">
        <f t="shared" si="91"/>
        <v>Corporate</v>
      </c>
      <c r="L322" t="str">
        <f>'Raw Data Copy'!D322</f>
        <v>Female</v>
      </c>
      <c r="M322" t="str">
        <f>'Raw Data Copy'!E322</f>
        <v>Asian</v>
      </c>
      <c r="N322">
        <f>VALUE(SUBSTITUTE('Raw Data Copy'!F322,CHAR(202),""))</f>
        <v>55</v>
      </c>
      <c r="O322" t="b">
        <f t="shared" si="92"/>
        <v>1</v>
      </c>
      <c r="P322">
        <f t="shared" si="93"/>
        <v>2</v>
      </c>
      <c r="Q322">
        <f t="shared" si="94"/>
        <v>53</v>
      </c>
      <c r="R322" t="str">
        <f>'Raw Data Copy'!G322</f>
        <v>8.4.1995</v>
      </c>
      <c r="S322">
        <f t="shared" si="95"/>
        <v>2</v>
      </c>
      <c r="T322">
        <f t="shared" si="96"/>
        <v>4</v>
      </c>
      <c r="U322" s="9">
        <f t="shared" si="97"/>
        <v>34915</v>
      </c>
      <c r="V322" s="9" t="str">
        <f t="shared" si="98"/>
        <v>August</v>
      </c>
      <c r="W322" s="9" t="str">
        <f t="shared" si="99"/>
        <v>1995</v>
      </c>
      <c r="X322" t="str">
        <f>DOLLAR('Raw Data Copy'!H322,0)</f>
        <v>$80,701</v>
      </c>
      <c r="Y322" s="6">
        <f>'Raw Data Copy'!I322</f>
        <v>0</v>
      </c>
      <c r="Z322" t="str">
        <f>'Raw Data Copy'!J322</f>
        <v>Chicago, U.S.</v>
      </c>
      <c r="AA322">
        <f t="shared" si="100"/>
        <v>8</v>
      </c>
      <c r="AB322" t="str">
        <f t="shared" si="101"/>
        <v>Chicago</v>
      </c>
      <c r="AC322" t="str">
        <f t="shared" si="102"/>
        <v>United States</v>
      </c>
      <c r="AE322">
        <f t="shared" si="103"/>
        <v>933</v>
      </c>
      <c r="AF322">
        <f t="shared" si="104"/>
        <v>446</v>
      </c>
    </row>
    <row r="323" spans="1:32" x14ac:dyDescent="0.2">
      <c r="A323" t="str">
        <f>TRIM(SUBSTITUTE(SUBSTITUTE('Raw Data Copy'!A323,"Ø","0"),"-",""))</f>
        <v>Jonathan Patel E00365</v>
      </c>
      <c r="B323">
        <f t="shared" ref="B323:B386" si="105">FIND(" ",A323,1)</f>
        <v>9</v>
      </c>
      <c r="C323">
        <f t="shared" ref="C323:C386" si="106">FIND(" ",A323,B323+1)</f>
        <v>15</v>
      </c>
      <c r="D323" t="str">
        <f t="shared" ref="D323:D386" si="107">MID(A323,C323+1,99)</f>
        <v>E00365</v>
      </c>
      <c r="E323" t="str">
        <f t="shared" ref="E323:E386" si="108">LEFT(A323,B323-1)</f>
        <v>Jonathan</v>
      </c>
      <c r="F323" t="str">
        <f t="shared" ref="F323:F386" si="109">MID(A323,B323+1,C323-B323-1)</f>
        <v>Patel</v>
      </c>
      <c r="G323" t="str">
        <f>SUBSTITUTE('Raw Data Copy'!B323,"S A", "Sr. A")</f>
        <v>Manager</v>
      </c>
      <c r="H323" t="str">
        <f>TRIM(SUBSTITUTE('Raw Data Copy'!C323,"/",""))</f>
        <v>Marketing Corporate</v>
      </c>
      <c r="I323">
        <f t="shared" ref="I323:I386" si="110">FIND(" ",H323,1)</f>
        <v>10</v>
      </c>
      <c r="J323" t="str">
        <f t="shared" ref="J323:J386" si="111">LEFT(H323,I323-1)</f>
        <v>Marketing</v>
      </c>
      <c r="K323" t="str">
        <f t="shared" ref="K323:K386" si="112">MID(H323,I323+1,99)</f>
        <v>Corporate</v>
      </c>
      <c r="L323" t="str">
        <f>'Raw Data Copy'!D323</f>
        <v>Male</v>
      </c>
      <c r="M323" t="str">
        <f>'Raw Data Copy'!E323</f>
        <v>Asian</v>
      </c>
      <c r="N323">
        <f>VALUE(SUBSTITUTE('Raw Data Copy'!F323,CHAR(202),""))</f>
        <v>28</v>
      </c>
      <c r="O323" t="b">
        <f t="shared" ref="O323:O386" si="113">ISNUMBER(N323)</f>
        <v>1</v>
      </c>
      <c r="P323">
        <f t="shared" ref="P323:P386" si="114">LEN(N323)</f>
        <v>2</v>
      </c>
      <c r="Q323">
        <f t="shared" ref="Q323:Q386" si="115">CODE(RIGHT(N323,1))</f>
        <v>56</v>
      </c>
      <c r="R323" t="str">
        <f>'Raw Data Copy'!G323</f>
        <v>2.2.2020</v>
      </c>
      <c r="S323">
        <f t="shared" ref="S323:S386" si="116">FIND(".",R323,1)</f>
        <v>2</v>
      </c>
      <c r="T323">
        <f t="shared" ref="T323:T386" si="117">FIND(".",R323,S323+1)</f>
        <v>4</v>
      </c>
      <c r="U323" s="9">
        <f t="shared" ref="U323:U386" si="118">DATE(RIGHT(R323,4),LEFT(R323,S323-1),MID(R323,S323+1,T323-S323-1))</f>
        <v>43863</v>
      </c>
      <c r="V323" s="9" t="str">
        <f t="shared" ref="V323:V386" si="119">TEXT(U323,"mmmm")</f>
        <v>February</v>
      </c>
      <c r="W323" s="9" t="str">
        <f t="shared" ref="W323:W386" si="120">TEXT(U323,"yyyy")</f>
        <v>2020</v>
      </c>
      <c r="X323" t="str">
        <f>DOLLAR('Raw Data Copy'!H323,0)</f>
        <v>$115,417</v>
      </c>
      <c r="Y323" s="6">
        <f>'Raw Data Copy'!I323</f>
        <v>0.06</v>
      </c>
      <c r="Z323" t="str">
        <f>'Raw Data Copy'!J323</f>
        <v>Shanghai, China</v>
      </c>
      <c r="AA323">
        <f t="shared" ref="AA323:AA386" si="121">FIND(",",Z323,1)</f>
        <v>9</v>
      </c>
      <c r="AB323" t="str">
        <f t="shared" ref="AB323:AB386" si="122">LEFT(Z323,AA323-1)</f>
        <v>Shanghai</v>
      </c>
      <c r="AC323" t="str">
        <f t="shared" ref="AC323:AC386" si="123">SUBSTITUTE(MID(Z323,AA323+2,99),"U.S.","United States")</f>
        <v>China</v>
      </c>
      <c r="AE323">
        <f t="shared" ref="AE323:AE386" si="124">COUNTIFS($A$2:$A$1001,"&lt;="&amp;A323)</f>
        <v>548</v>
      </c>
      <c r="AF323">
        <f t="shared" ref="AF323:AF386" si="125">MATCH(ROW()-1,$AE$2:$AE$1001,0)</f>
        <v>181</v>
      </c>
    </row>
    <row r="324" spans="1:32" x14ac:dyDescent="0.2">
      <c r="A324" t="str">
        <f>TRIM(SUBSTITUTE(SUBSTITUTE('Raw Data Copy'!A324,"Ø","0"),"-",""))</f>
        <v>Piper Patterson E00306</v>
      </c>
      <c r="B324">
        <f t="shared" si="105"/>
        <v>6</v>
      </c>
      <c r="C324">
        <f t="shared" si="106"/>
        <v>16</v>
      </c>
      <c r="D324" t="str">
        <f t="shared" si="107"/>
        <v>E00306</v>
      </c>
      <c r="E324" t="str">
        <f t="shared" si="108"/>
        <v>Piper</v>
      </c>
      <c r="F324" t="str">
        <f t="shared" si="109"/>
        <v>Patterson</v>
      </c>
      <c r="G324" t="str">
        <f>SUBSTITUTE('Raw Data Copy'!B324,"S A", "Sr. A")</f>
        <v>Quality Engineer</v>
      </c>
      <c r="H324" t="str">
        <f>TRIM(SUBSTITUTE('Raw Data Copy'!C324,"/",""))</f>
        <v>Engineering Corporate</v>
      </c>
      <c r="I324">
        <f t="shared" si="110"/>
        <v>12</v>
      </c>
      <c r="J324" t="str">
        <f t="shared" si="111"/>
        <v>Engineering</v>
      </c>
      <c r="K324" t="str">
        <f t="shared" si="112"/>
        <v>Corporate</v>
      </c>
      <c r="L324" t="str">
        <f>'Raw Data Copy'!D324</f>
        <v>Female</v>
      </c>
      <c r="M324" t="str">
        <f>'Raw Data Copy'!E324</f>
        <v>Caucasian</v>
      </c>
      <c r="N324">
        <f>VALUE(SUBSTITUTE('Raw Data Copy'!F324,CHAR(202),""))</f>
        <v>45</v>
      </c>
      <c r="O324" t="b">
        <f t="shared" si="113"/>
        <v>1</v>
      </c>
      <c r="P324">
        <f t="shared" si="114"/>
        <v>2</v>
      </c>
      <c r="Q324">
        <f t="shared" si="115"/>
        <v>53</v>
      </c>
      <c r="R324" t="str">
        <f>'Raw Data Copy'!G324</f>
        <v>6.19.2019</v>
      </c>
      <c r="S324">
        <f t="shared" si="116"/>
        <v>2</v>
      </c>
      <c r="T324">
        <f t="shared" si="117"/>
        <v>5</v>
      </c>
      <c r="U324" s="9">
        <f t="shared" si="118"/>
        <v>43635</v>
      </c>
      <c r="V324" s="9" t="str">
        <f t="shared" si="119"/>
        <v>June</v>
      </c>
      <c r="W324" s="9" t="str">
        <f t="shared" si="120"/>
        <v>2019</v>
      </c>
      <c r="X324" t="str">
        <f>DOLLAR('Raw Data Copy'!H324,0)</f>
        <v>$88,045</v>
      </c>
      <c r="Y324" s="6">
        <f>'Raw Data Copy'!I324</f>
        <v>0</v>
      </c>
      <c r="Z324" t="str">
        <f>'Raw Data Copy'!J324</f>
        <v>Chicago, U.S.</v>
      </c>
      <c r="AA324">
        <f t="shared" si="121"/>
        <v>8</v>
      </c>
      <c r="AB324" t="str">
        <f t="shared" si="122"/>
        <v>Chicago</v>
      </c>
      <c r="AC324" t="str">
        <f t="shared" si="123"/>
        <v>United States</v>
      </c>
      <c r="AE324">
        <f t="shared" si="124"/>
        <v>846</v>
      </c>
      <c r="AF324">
        <f t="shared" si="125"/>
        <v>759</v>
      </c>
    </row>
    <row r="325" spans="1:32" x14ac:dyDescent="0.2">
      <c r="A325" t="str">
        <f>TRIM(SUBSTITUTE(SUBSTITUTE('Raw Data Copy'!A325,"Ø","0"),"-",""))</f>
        <v>Cora Evans E03292</v>
      </c>
      <c r="B325">
        <f t="shared" si="105"/>
        <v>5</v>
      </c>
      <c r="C325">
        <f t="shared" si="106"/>
        <v>11</v>
      </c>
      <c r="D325" t="str">
        <f t="shared" si="107"/>
        <v>E03292</v>
      </c>
      <c r="E325" t="str">
        <f t="shared" si="108"/>
        <v>Cora</v>
      </c>
      <c r="F325" t="str">
        <f t="shared" si="109"/>
        <v>Evans</v>
      </c>
      <c r="G325" t="str">
        <f>SUBSTITUTE('Raw Data Copy'!B325,"S A", "Sr. A")</f>
        <v>Computer Systems Manager</v>
      </c>
      <c r="H325" t="str">
        <f>TRIM(SUBSTITUTE('Raw Data Copy'!C325,"/",""))</f>
        <v>IT Speciality Products</v>
      </c>
      <c r="I325">
        <f t="shared" si="110"/>
        <v>3</v>
      </c>
      <c r="J325" t="str">
        <f t="shared" si="111"/>
        <v>IT</v>
      </c>
      <c r="K325" t="str">
        <f t="shared" si="112"/>
        <v>Speciality Products</v>
      </c>
      <c r="L325" t="str">
        <f>'Raw Data Copy'!D325</f>
        <v>Female</v>
      </c>
      <c r="M325" t="str">
        <f>'Raw Data Copy'!E325</f>
        <v>Black</v>
      </c>
      <c r="N325">
        <f>VALUE(SUBSTITUTE('Raw Data Copy'!F325,CHAR(202),""))</f>
        <v>45</v>
      </c>
      <c r="O325" t="b">
        <f t="shared" si="113"/>
        <v>1</v>
      </c>
      <c r="P325">
        <f t="shared" si="114"/>
        <v>2</v>
      </c>
      <c r="Q325">
        <f t="shared" si="115"/>
        <v>53</v>
      </c>
      <c r="R325" t="str">
        <f>'Raw Data Copy'!G325</f>
        <v>3.26.2018</v>
      </c>
      <c r="S325">
        <f t="shared" si="116"/>
        <v>2</v>
      </c>
      <c r="T325">
        <f t="shared" si="117"/>
        <v>5</v>
      </c>
      <c r="U325" s="9">
        <f t="shared" si="118"/>
        <v>43185</v>
      </c>
      <c r="V325" s="9" t="str">
        <f t="shared" si="119"/>
        <v>March</v>
      </c>
      <c r="W325" s="9" t="str">
        <f t="shared" si="120"/>
        <v>2018</v>
      </c>
      <c r="X325" t="str">
        <f>DOLLAR('Raw Data Copy'!H325,0)</f>
        <v>$86,478</v>
      </c>
      <c r="Y325" s="6">
        <f>'Raw Data Copy'!I325</f>
        <v>0.06</v>
      </c>
      <c r="Z325" t="str">
        <f>'Raw Data Copy'!J325</f>
        <v>Austin, U.S.</v>
      </c>
      <c r="AA325">
        <f t="shared" si="121"/>
        <v>7</v>
      </c>
      <c r="AB325" t="str">
        <f t="shared" si="122"/>
        <v>Austin</v>
      </c>
      <c r="AC325" t="str">
        <f t="shared" si="123"/>
        <v>United States</v>
      </c>
      <c r="AE325">
        <f t="shared" si="124"/>
        <v>217</v>
      </c>
      <c r="AF325">
        <f t="shared" si="125"/>
        <v>416</v>
      </c>
    </row>
    <row r="326" spans="1:32" x14ac:dyDescent="0.2">
      <c r="A326" t="str">
        <f>TRIM(SUBSTITUTE(SUBSTITUTE('Raw Data Copy'!A326,"Ø","0"),"-",""))</f>
        <v>Cameron Young E04779</v>
      </c>
      <c r="B326">
        <f t="shared" si="105"/>
        <v>8</v>
      </c>
      <c r="C326">
        <f t="shared" si="106"/>
        <v>14</v>
      </c>
      <c r="D326" t="str">
        <f t="shared" si="107"/>
        <v>E04779</v>
      </c>
      <c r="E326" t="str">
        <f t="shared" si="108"/>
        <v>Cameron</v>
      </c>
      <c r="F326" t="str">
        <f t="shared" si="109"/>
        <v>Young</v>
      </c>
      <c r="G326" t="str">
        <f>SUBSTITUTE('Raw Data Copy'!B326,"S A", "Sr. A")</f>
        <v>Vice President</v>
      </c>
      <c r="H326" t="str">
        <f>TRIM(SUBSTITUTE('Raw Data Copy'!C326,"/",""))</f>
        <v>Engineering Manufacturing</v>
      </c>
      <c r="I326">
        <f t="shared" si="110"/>
        <v>12</v>
      </c>
      <c r="J326" t="str">
        <f t="shared" si="111"/>
        <v>Engineering</v>
      </c>
      <c r="K326" t="str">
        <f t="shared" si="112"/>
        <v>Manufacturing</v>
      </c>
      <c r="L326" t="str">
        <f>'Raw Data Copy'!D326</f>
        <v>Male</v>
      </c>
      <c r="M326" t="str">
        <f>'Raw Data Copy'!E326</f>
        <v>Caucasian</v>
      </c>
      <c r="N326">
        <f>VALUE(SUBSTITUTE('Raw Data Copy'!F326,CHAR(202),""))</f>
        <v>63</v>
      </c>
      <c r="O326" t="b">
        <f t="shared" si="113"/>
        <v>1</v>
      </c>
      <c r="P326">
        <f t="shared" si="114"/>
        <v>2</v>
      </c>
      <c r="Q326">
        <f t="shared" si="115"/>
        <v>51</v>
      </c>
      <c r="R326" t="str">
        <f>'Raw Data Copy'!G326</f>
        <v>1.18.2016</v>
      </c>
      <c r="S326">
        <f t="shared" si="116"/>
        <v>2</v>
      </c>
      <c r="T326">
        <f t="shared" si="117"/>
        <v>5</v>
      </c>
      <c r="U326" s="9">
        <f t="shared" si="118"/>
        <v>42387</v>
      </c>
      <c r="V326" s="9" t="str">
        <f t="shared" si="119"/>
        <v>January</v>
      </c>
      <c r="W326" s="9" t="str">
        <f t="shared" si="120"/>
        <v>2016</v>
      </c>
      <c r="X326" t="str">
        <f>DOLLAR('Raw Data Copy'!H326,0)</f>
        <v>$180,994</v>
      </c>
      <c r="Y326" s="6">
        <f>'Raw Data Copy'!I326</f>
        <v>0.39</v>
      </c>
      <c r="Z326" t="str">
        <f>'Raw Data Copy'!J326</f>
        <v>Seattle, U.S.</v>
      </c>
      <c r="AA326">
        <f t="shared" si="121"/>
        <v>8</v>
      </c>
      <c r="AB326" t="str">
        <f t="shared" si="122"/>
        <v>Seattle</v>
      </c>
      <c r="AC326" t="str">
        <f t="shared" si="123"/>
        <v>United States</v>
      </c>
      <c r="AE326">
        <f t="shared" si="124"/>
        <v>148</v>
      </c>
      <c r="AF326">
        <f t="shared" si="125"/>
        <v>190</v>
      </c>
    </row>
    <row r="327" spans="1:32" x14ac:dyDescent="0.2">
      <c r="A327" t="str">
        <f>TRIM(SUBSTITUTE(SUBSTITUTE('Raw Data Copy'!A327,"Ø","0"),"-",""))</f>
        <v>Melody Ho E00501</v>
      </c>
      <c r="B327">
        <f t="shared" si="105"/>
        <v>7</v>
      </c>
      <c r="C327">
        <f t="shared" si="106"/>
        <v>10</v>
      </c>
      <c r="D327" t="str">
        <f t="shared" si="107"/>
        <v>E00501</v>
      </c>
      <c r="E327" t="str">
        <f t="shared" si="108"/>
        <v>Melody</v>
      </c>
      <c r="F327" t="str">
        <f t="shared" si="109"/>
        <v>Ho</v>
      </c>
      <c r="G327" t="str">
        <f>SUBSTITUTE('Raw Data Copy'!B327,"S A", "Sr. A")</f>
        <v>Analyst II</v>
      </c>
      <c r="H327" t="str">
        <f>TRIM(SUBSTITUTE('Raw Data Copy'!C327,"/",""))</f>
        <v>Finance Research &amp; Development</v>
      </c>
      <c r="I327">
        <f t="shared" si="110"/>
        <v>8</v>
      </c>
      <c r="J327" t="str">
        <f t="shared" si="111"/>
        <v>Finance</v>
      </c>
      <c r="K327" t="str">
        <f t="shared" si="112"/>
        <v>Research &amp; Development</v>
      </c>
      <c r="L327" t="str">
        <f>'Raw Data Copy'!D327</f>
        <v>Female</v>
      </c>
      <c r="M327" t="str">
        <f>'Raw Data Copy'!E327</f>
        <v>Asian</v>
      </c>
      <c r="N327">
        <f>VALUE(SUBSTITUTE('Raw Data Copy'!F327,CHAR(202),""))</f>
        <v>55</v>
      </c>
      <c r="O327" t="b">
        <f t="shared" si="113"/>
        <v>1</v>
      </c>
      <c r="P327">
        <f t="shared" si="114"/>
        <v>2</v>
      </c>
      <c r="Q327">
        <f t="shared" si="115"/>
        <v>53</v>
      </c>
      <c r="R327" t="str">
        <f>'Raw Data Copy'!G327</f>
        <v>12.2.2007</v>
      </c>
      <c r="S327">
        <f t="shared" si="116"/>
        <v>3</v>
      </c>
      <c r="T327">
        <f t="shared" si="117"/>
        <v>5</v>
      </c>
      <c r="U327" s="9">
        <f t="shared" si="118"/>
        <v>39418</v>
      </c>
      <c r="V327" s="9" t="str">
        <f t="shared" si="119"/>
        <v>December</v>
      </c>
      <c r="W327" s="9" t="str">
        <f t="shared" si="120"/>
        <v>2007</v>
      </c>
      <c r="X327" t="str">
        <f>DOLLAR('Raw Data Copy'!H327,0)</f>
        <v>$64,494</v>
      </c>
      <c r="Y327" s="6">
        <f>'Raw Data Copy'!I327</f>
        <v>0</v>
      </c>
      <c r="Z327" t="str">
        <f>'Raw Data Copy'!J327</f>
        <v>Columbus, U.S.</v>
      </c>
      <c r="AA327">
        <f t="shared" si="121"/>
        <v>9</v>
      </c>
      <c r="AB327" t="str">
        <f t="shared" si="122"/>
        <v>Columbus</v>
      </c>
      <c r="AC327" t="str">
        <f t="shared" si="123"/>
        <v>United States</v>
      </c>
      <c r="AE327">
        <f t="shared" si="124"/>
        <v>741</v>
      </c>
      <c r="AF327">
        <f t="shared" si="125"/>
        <v>510</v>
      </c>
    </row>
    <row r="328" spans="1:32" x14ac:dyDescent="0.2">
      <c r="A328" t="str">
        <f>TRIM(SUBSTITUTE(SUBSTITUTE('Raw Data Copy'!A328,"Ø","0"),"-",""))</f>
        <v>Aiden Bryant E01132</v>
      </c>
      <c r="B328">
        <f t="shared" si="105"/>
        <v>6</v>
      </c>
      <c r="C328">
        <f t="shared" si="106"/>
        <v>13</v>
      </c>
      <c r="D328" t="str">
        <f t="shared" si="107"/>
        <v>E01132</v>
      </c>
      <c r="E328" t="str">
        <f t="shared" si="108"/>
        <v>Aiden</v>
      </c>
      <c r="F328" t="str">
        <f t="shared" si="109"/>
        <v>Bryant</v>
      </c>
      <c r="G328" t="str">
        <f>SUBSTITUTE('Raw Data Copy'!B328,"S A", "Sr. A")</f>
        <v>Account Representative</v>
      </c>
      <c r="H328" t="str">
        <f>TRIM(SUBSTITUTE('Raw Data Copy'!C328,"/",""))</f>
        <v>Sales Manufacturing</v>
      </c>
      <c r="I328">
        <f t="shared" si="110"/>
        <v>6</v>
      </c>
      <c r="J328" t="str">
        <f t="shared" si="111"/>
        <v>Sales</v>
      </c>
      <c r="K328" t="str">
        <f t="shared" si="112"/>
        <v>Manufacturing</v>
      </c>
      <c r="L328" t="str">
        <f>'Raw Data Copy'!D328</f>
        <v>Male</v>
      </c>
      <c r="M328" t="str">
        <f>'Raw Data Copy'!E328</f>
        <v>Black</v>
      </c>
      <c r="N328">
        <f>VALUE(SUBSTITUTE('Raw Data Copy'!F328,CHAR(202),""))</f>
        <v>47</v>
      </c>
      <c r="O328" t="b">
        <f t="shared" si="113"/>
        <v>1</v>
      </c>
      <c r="P328">
        <f t="shared" si="114"/>
        <v>2</v>
      </c>
      <c r="Q328">
        <f t="shared" si="115"/>
        <v>55</v>
      </c>
      <c r="R328" t="str">
        <f>'Raw Data Copy'!G328</f>
        <v>10.21.2002</v>
      </c>
      <c r="S328">
        <f t="shared" si="116"/>
        <v>3</v>
      </c>
      <c r="T328">
        <f t="shared" si="117"/>
        <v>6</v>
      </c>
      <c r="U328" s="9">
        <f t="shared" si="118"/>
        <v>37550</v>
      </c>
      <c r="V328" s="9" t="str">
        <f t="shared" si="119"/>
        <v>October</v>
      </c>
      <c r="W328" s="9" t="str">
        <f t="shared" si="120"/>
        <v>2002</v>
      </c>
      <c r="X328" t="str">
        <f>DOLLAR('Raw Data Copy'!H328,0)</f>
        <v>$70,122</v>
      </c>
      <c r="Y328" s="6">
        <f>'Raw Data Copy'!I328</f>
        <v>0</v>
      </c>
      <c r="Z328" t="str">
        <f>'Raw Data Copy'!J328</f>
        <v>Columbus, U.S.</v>
      </c>
      <c r="AA328">
        <f t="shared" si="121"/>
        <v>9</v>
      </c>
      <c r="AB328" t="str">
        <f t="shared" si="122"/>
        <v>Columbus</v>
      </c>
      <c r="AC328" t="str">
        <f t="shared" si="123"/>
        <v>United States</v>
      </c>
      <c r="AE328">
        <f t="shared" si="124"/>
        <v>21</v>
      </c>
      <c r="AF328">
        <f t="shared" si="125"/>
        <v>808</v>
      </c>
    </row>
    <row r="329" spans="1:32" x14ac:dyDescent="0.2">
      <c r="A329" t="str">
        <f>TRIM(SUBSTITUTE(SUBSTITUTE('Raw Data Copy'!A329,"Ø","0"),"-",""))</f>
        <v>Grayson Walker E00556</v>
      </c>
      <c r="B329">
        <f t="shared" si="105"/>
        <v>8</v>
      </c>
      <c r="C329">
        <f t="shared" si="106"/>
        <v>15</v>
      </c>
      <c r="D329" t="str">
        <f t="shared" si="107"/>
        <v>E00556</v>
      </c>
      <c r="E329" t="str">
        <f t="shared" si="108"/>
        <v>Grayson</v>
      </c>
      <c r="F329" t="str">
        <f t="shared" si="109"/>
        <v>Walker</v>
      </c>
      <c r="G329" t="str">
        <f>SUBSTITUTE('Raw Data Copy'!B329,"S A", "Sr. A")</f>
        <v>Director</v>
      </c>
      <c r="H329" t="str">
        <f>TRIM(SUBSTITUTE('Raw Data Copy'!C329,"/",""))</f>
        <v>Accounting Manufacturing</v>
      </c>
      <c r="I329">
        <f t="shared" si="110"/>
        <v>11</v>
      </c>
      <c r="J329" t="str">
        <f t="shared" si="111"/>
        <v>Accounting</v>
      </c>
      <c r="K329" t="str">
        <f t="shared" si="112"/>
        <v>Manufacturing</v>
      </c>
      <c r="L329" t="str">
        <f>'Raw Data Copy'!D329</f>
        <v>Male</v>
      </c>
      <c r="M329" t="str">
        <f>'Raw Data Copy'!E329</f>
        <v>Caucasian</v>
      </c>
      <c r="N329">
        <f>VALUE(SUBSTITUTE('Raw Data Copy'!F329,CHAR(202),""))</f>
        <v>29</v>
      </c>
      <c r="O329" t="b">
        <f t="shared" si="113"/>
        <v>1</v>
      </c>
      <c r="P329">
        <f t="shared" si="114"/>
        <v>2</v>
      </c>
      <c r="Q329">
        <f t="shared" si="115"/>
        <v>57</v>
      </c>
      <c r="R329" t="str">
        <f>'Raw Data Copy'!G329</f>
        <v>2.19.2017</v>
      </c>
      <c r="S329">
        <f t="shared" si="116"/>
        <v>2</v>
      </c>
      <c r="T329">
        <f t="shared" si="117"/>
        <v>5</v>
      </c>
      <c r="U329" s="9">
        <f t="shared" si="118"/>
        <v>42785</v>
      </c>
      <c r="V329" s="9" t="str">
        <f t="shared" si="119"/>
        <v>February</v>
      </c>
      <c r="W329" s="9" t="str">
        <f t="shared" si="120"/>
        <v>2017</v>
      </c>
      <c r="X329" t="str">
        <f>DOLLAR('Raw Data Copy'!H329,0)</f>
        <v>$181,854</v>
      </c>
      <c r="Y329" s="6">
        <f>'Raw Data Copy'!I329</f>
        <v>0.28999999999999998</v>
      </c>
      <c r="Z329" t="str">
        <f>'Raw Data Copy'!J329</f>
        <v>Seattle, U.S.</v>
      </c>
      <c r="AA329">
        <f t="shared" si="121"/>
        <v>8</v>
      </c>
      <c r="AB329" t="str">
        <f t="shared" si="122"/>
        <v>Seattle</v>
      </c>
      <c r="AC329" t="str">
        <f t="shared" si="123"/>
        <v>United States</v>
      </c>
      <c r="AE329">
        <f t="shared" si="124"/>
        <v>402</v>
      </c>
      <c r="AF329">
        <f t="shared" si="125"/>
        <v>750</v>
      </c>
    </row>
    <row r="330" spans="1:32" x14ac:dyDescent="0.2">
      <c r="A330" t="str">
        <f>TRIM(SUBSTITUTE(SUBSTITUTE('Raw Data Copy'!A330,"Ø","0"),"-",""))</f>
        <v>Scarlett Figueroa E00311</v>
      </c>
      <c r="B330">
        <f t="shared" si="105"/>
        <v>9</v>
      </c>
      <c r="C330">
        <f t="shared" si="106"/>
        <v>18</v>
      </c>
      <c r="D330" t="str">
        <f t="shared" si="107"/>
        <v>E00311</v>
      </c>
      <c r="E330" t="str">
        <f t="shared" si="108"/>
        <v>Scarlett</v>
      </c>
      <c r="F330" t="str">
        <f t="shared" si="109"/>
        <v>Figueroa</v>
      </c>
      <c r="G330" t="str">
        <f>SUBSTITUTE('Raw Data Copy'!B330,"S A", "Sr. A")</f>
        <v>Business Partner</v>
      </c>
      <c r="H330" t="str">
        <f>TRIM(SUBSTITUTE('Raw Data Copy'!C330,"/",""))</f>
        <v>Human Resources Speciality Products</v>
      </c>
      <c r="I330">
        <f t="shared" si="110"/>
        <v>6</v>
      </c>
      <c r="J330" t="str">
        <f t="shared" si="111"/>
        <v>Human</v>
      </c>
      <c r="K330" t="str">
        <f t="shared" si="112"/>
        <v>Resources Speciality Products</v>
      </c>
      <c r="L330" t="str">
        <f>'Raw Data Copy'!D330</f>
        <v>Female</v>
      </c>
      <c r="M330" t="str">
        <f>'Raw Data Copy'!E330</f>
        <v>Latino</v>
      </c>
      <c r="N330">
        <f>VALUE(SUBSTITUTE('Raw Data Copy'!F330,CHAR(202),""))</f>
        <v>34</v>
      </c>
      <c r="O330" t="b">
        <f t="shared" si="113"/>
        <v>1</v>
      </c>
      <c r="P330">
        <f t="shared" si="114"/>
        <v>2</v>
      </c>
      <c r="Q330">
        <f t="shared" si="115"/>
        <v>52</v>
      </c>
      <c r="R330" t="str">
        <f>'Raw Data Copy'!G330</f>
        <v>10.21.2016</v>
      </c>
      <c r="S330">
        <f t="shared" si="116"/>
        <v>3</v>
      </c>
      <c r="T330">
        <f t="shared" si="117"/>
        <v>6</v>
      </c>
      <c r="U330" s="9">
        <f t="shared" si="118"/>
        <v>42664</v>
      </c>
      <c r="V330" s="9" t="str">
        <f t="shared" si="119"/>
        <v>October</v>
      </c>
      <c r="W330" s="9" t="str">
        <f t="shared" si="120"/>
        <v>2016</v>
      </c>
      <c r="X330" t="str">
        <f>DOLLAR('Raw Data Copy'!H330,0)</f>
        <v>$52,811</v>
      </c>
      <c r="Y330" s="6">
        <f>'Raw Data Copy'!I330</f>
        <v>0</v>
      </c>
      <c r="Z330" t="str">
        <f>'Raw Data Copy'!J330</f>
        <v>Miami, U.S.</v>
      </c>
      <c r="AA330">
        <f t="shared" si="121"/>
        <v>6</v>
      </c>
      <c r="AB330" t="str">
        <f t="shared" si="122"/>
        <v>Miami</v>
      </c>
      <c r="AC330" t="str">
        <f t="shared" si="123"/>
        <v>United States</v>
      </c>
      <c r="AE330">
        <f t="shared" si="124"/>
        <v>909</v>
      </c>
      <c r="AF330">
        <f t="shared" si="125"/>
        <v>732</v>
      </c>
    </row>
    <row r="331" spans="1:32" x14ac:dyDescent="0.2">
      <c r="A331" t="str">
        <f>TRIM(SUBSTITUTE(SUBSTITUTE('Raw Data Copy'!A331,"Ø","0"),"-",""))</f>
        <v>Madeline Hoang E04567</v>
      </c>
      <c r="B331">
        <f t="shared" si="105"/>
        <v>9</v>
      </c>
      <c r="C331">
        <f t="shared" si="106"/>
        <v>15</v>
      </c>
      <c r="D331" t="str">
        <f t="shared" si="107"/>
        <v>E04567</v>
      </c>
      <c r="E331" t="str">
        <f t="shared" si="108"/>
        <v>Madeline</v>
      </c>
      <c r="F331" t="str">
        <f t="shared" si="109"/>
        <v>Hoang</v>
      </c>
      <c r="G331" t="str">
        <f>SUBSTITUTE('Raw Data Copy'!B331,"S A", "Sr. A")</f>
        <v>Systems Analyst</v>
      </c>
      <c r="H331" t="str">
        <f>TRIM(SUBSTITUTE('Raw Data Copy'!C331,"/",""))</f>
        <v>IT Research &amp; Development</v>
      </c>
      <c r="I331">
        <f t="shared" si="110"/>
        <v>3</v>
      </c>
      <c r="J331" t="str">
        <f t="shared" si="111"/>
        <v>IT</v>
      </c>
      <c r="K331" t="str">
        <f t="shared" si="112"/>
        <v>Research &amp; Development</v>
      </c>
      <c r="L331" t="str">
        <f>'Raw Data Copy'!D331</f>
        <v>Female</v>
      </c>
      <c r="M331" t="str">
        <f>'Raw Data Copy'!E331</f>
        <v>Asian</v>
      </c>
      <c r="N331">
        <f>VALUE(SUBSTITUTE('Raw Data Copy'!F331,CHAR(202),""))</f>
        <v>28</v>
      </c>
      <c r="O331" t="b">
        <f t="shared" si="113"/>
        <v>1</v>
      </c>
      <c r="P331">
        <f t="shared" si="114"/>
        <v>2</v>
      </c>
      <c r="Q331">
        <f t="shared" si="115"/>
        <v>56</v>
      </c>
      <c r="R331" t="str">
        <f>'Raw Data Copy'!G331</f>
        <v>10.25.2019</v>
      </c>
      <c r="S331">
        <f t="shared" si="116"/>
        <v>3</v>
      </c>
      <c r="T331">
        <f t="shared" si="117"/>
        <v>6</v>
      </c>
      <c r="U331" s="9">
        <f t="shared" si="118"/>
        <v>43763</v>
      </c>
      <c r="V331" s="9" t="str">
        <f t="shared" si="119"/>
        <v>October</v>
      </c>
      <c r="W331" s="9" t="str">
        <f t="shared" si="120"/>
        <v>2019</v>
      </c>
      <c r="X331" t="str">
        <f>DOLLAR('Raw Data Copy'!H331,0)</f>
        <v>$50,111</v>
      </c>
      <c r="Y331" s="6">
        <f>'Raw Data Copy'!I331</f>
        <v>0</v>
      </c>
      <c r="Z331" t="str">
        <f>'Raw Data Copy'!J331</f>
        <v>Chengdu, China</v>
      </c>
      <c r="AA331">
        <f t="shared" si="121"/>
        <v>8</v>
      </c>
      <c r="AB331" t="str">
        <f t="shared" si="122"/>
        <v>Chengdu</v>
      </c>
      <c r="AC331" t="str">
        <f t="shared" si="123"/>
        <v>China</v>
      </c>
      <c r="AE331">
        <f t="shared" si="124"/>
        <v>698</v>
      </c>
      <c r="AF331">
        <f t="shared" si="125"/>
        <v>48</v>
      </c>
    </row>
    <row r="332" spans="1:32" x14ac:dyDescent="0.2">
      <c r="A332" t="str">
        <f>TRIM(SUBSTITUTE(SUBSTITUTE('Raw Data Copy'!A332,"Ø","0"),"-",""))</f>
        <v>Ezra Simmons E04378</v>
      </c>
      <c r="B332">
        <f t="shared" si="105"/>
        <v>5</v>
      </c>
      <c r="C332">
        <f t="shared" si="106"/>
        <v>13</v>
      </c>
      <c r="D332" t="str">
        <f t="shared" si="107"/>
        <v>E04378</v>
      </c>
      <c r="E332" t="str">
        <f t="shared" si="108"/>
        <v>Ezra</v>
      </c>
      <c r="F332" t="str">
        <f t="shared" si="109"/>
        <v>Simmons</v>
      </c>
      <c r="G332" t="str">
        <f>SUBSTITUTE('Raw Data Copy'!B332,"S A", "Sr. A")</f>
        <v>Network Administrator</v>
      </c>
      <c r="H332" t="str">
        <f>TRIM(SUBSTITUTE('Raw Data Copy'!C332,"/",""))</f>
        <v>IT Manufacturing</v>
      </c>
      <c r="I332">
        <f t="shared" si="110"/>
        <v>3</v>
      </c>
      <c r="J332" t="str">
        <f t="shared" si="111"/>
        <v>IT</v>
      </c>
      <c r="K332" t="str">
        <f t="shared" si="112"/>
        <v>Manufacturing</v>
      </c>
      <c r="L332" t="str">
        <f>'Raw Data Copy'!D332</f>
        <v>Male</v>
      </c>
      <c r="M332" t="str">
        <f>'Raw Data Copy'!E332</f>
        <v>Black</v>
      </c>
      <c r="N332">
        <f>VALUE(SUBSTITUTE('Raw Data Copy'!F332,CHAR(202),""))</f>
        <v>31</v>
      </c>
      <c r="O332" t="b">
        <f t="shared" si="113"/>
        <v>1</v>
      </c>
      <c r="P332">
        <f t="shared" si="114"/>
        <v>2</v>
      </c>
      <c r="Q332">
        <f t="shared" si="115"/>
        <v>49</v>
      </c>
      <c r="R332" t="str">
        <f>'Raw Data Copy'!G332</f>
        <v>5.7.2016</v>
      </c>
      <c r="S332">
        <f t="shared" si="116"/>
        <v>2</v>
      </c>
      <c r="T332">
        <f t="shared" si="117"/>
        <v>4</v>
      </c>
      <c r="U332" s="9">
        <f t="shared" si="118"/>
        <v>42497</v>
      </c>
      <c r="V332" s="9" t="str">
        <f t="shared" si="119"/>
        <v>May</v>
      </c>
      <c r="W332" s="9" t="str">
        <f t="shared" si="120"/>
        <v>2016</v>
      </c>
      <c r="X332" t="str">
        <f>DOLLAR('Raw Data Copy'!H332,0)</f>
        <v>$71,192</v>
      </c>
      <c r="Y332" s="6">
        <f>'Raw Data Copy'!I332</f>
        <v>0</v>
      </c>
      <c r="Z332" t="str">
        <f>'Raw Data Copy'!J332</f>
        <v>Austin, U.S.</v>
      </c>
      <c r="AA332">
        <f t="shared" si="121"/>
        <v>7</v>
      </c>
      <c r="AB332" t="str">
        <f t="shared" si="122"/>
        <v>Austin</v>
      </c>
      <c r="AC332" t="str">
        <f t="shared" si="123"/>
        <v>United States</v>
      </c>
      <c r="AE332">
        <f t="shared" si="124"/>
        <v>369</v>
      </c>
      <c r="AF332">
        <f t="shared" si="125"/>
        <v>758</v>
      </c>
    </row>
    <row r="333" spans="1:32" x14ac:dyDescent="0.2">
      <c r="A333" t="str">
        <f>TRIM(SUBSTITUTE(SUBSTITUTE('Raw Data Copy'!A333,"Ø","0"),"-",""))</f>
        <v>Ruby Medina E03251</v>
      </c>
      <c r="B333">
        <f t="shared" si="105"/>
        <v>5</v>
      </c>
      <c r="C333">
        <f t="shared" si="106"/>
        <v>12</v>
      </c>
      <c r="D333" t="str">
        <f t="shared" si="107"/>
        <v>E03251</v>
      </c>
      <c r="E333" t="str">
        <f t="shared" si="108"/>
        <v>Ruby</v>
      </c>
      <c r="F333" t="str">
        <f t="shared" si="109"/>
        <v>Medina</v>
      </c>
      <c r="G333" t="str">
        <f>SUBSTITUTE('Raw Data Copy'!B333,"S A", "Sr. A")</f>
        <v>Director</v>
      </c>
      <c r="H333" t="str">
        <f>TRIM(SUBSTITUTE('Raw Data Copy'!C333,"/",""))</f>
        <v>Sales Manufacturing</v>
      </c>
      <c r="I333">
        <f t="shared" si="110"/>
        <v>6</v>
      </c>
      <c r="J333" t="str">
        <f t="shared" si="111"/>
        <v>Sales</v>
      </c>
      <c r="K333" t="str">
        <f t="shared" si="112"/>
        <v>Manufacturing</v>
      </c>
      <c r="L333" t="str">
        <f>'Raw Data Copy'!D333</f>
        <v>Female</v>
      </c>
      <c r="M333" t="str">
        <f>'Raw Data Copy'!E333</f>
        <v>Latino</v>
      </c>
      <c r="N333">
        <f>VALUE(SUBSTITUTE('Raw Data Copy'!F333,CHAR(202),""))</f>
        <v>50</v>
      </c>
      <c r="O333" t="b">
        <f t="shared" si="113"/>
        <v>1</v>
      </c>
      <c r="P333">
        <f t="shared" si="114"/>
        <v>2</v>
      </c>
      <c r="Q333">
        <f t="shared" si="115"/>
        <v>48</v>
      </c>
      <c r="R333" t="str">
        <f>'Raw Data Copy'!G333</f>
        <v>12.18.2018</v>
      </c>
      <c r="S333">
        <f t="shared" si="116"/>
        <v>3</v>
      </c>
      <c r="T333">
        <f t="shared" si="117"/>
        <v>6</v>
      </c>
      <c r="U333" s="9">
        <f t="shared" si="118"/>
        <v>43452</v>
      </c>
      <c r="V333" s="9" t="str">
        <f t="shared" si="119"/>
        <v>December</v>
      </c>
      <c r="W333" s="9" t="str">
        <f t="shared" si="120"/>
        <v>2018</v>
      </c>
      <c r="X333" t="str">
        <f>DOLLAR('Raw Data Copy'!H333,0)</f>
        <v>$155,351</v>
      </c>
      <c r="Y333" s="6">
        <f>'Raw Data Copy'!I333</f>
        <v>0.2</v>
      </c>
      <c r="Z333" t="str">
        <f>'Raw Data Copy'!J333</f>
        <v>Seattle, U.S.</v>
      </c>
      <c r="AA333">
        <f t="shared" si="121"/>
        <v>8</v>
      </c>
      <c r="AB333" t="str">
        <f t="shared" si="122"/>
        <v>Seattle</v>
      </c>
      <c r="AC333" t="str">
        <f t="shared" si="123"/>
        <v>United States</v>
      </c>
      <c r="AE333">
        <f t="shared" si="124"/>
        <v>874</v>
      </c>
      <c r="AF333">
        <f t="shared" si="125"/>
        <v>238</v>
      </c>
    </row>
    <row r="334" spans="1:32" x14ac:dyDescent="0.2">
      <c r="A334" t="str">
        <f>TRIM(SUBSTITUTE(SUBSTITUTE('Raw Data Copy'!A334,"Ø","0"),"-",""))</f>
        <v>Luke Zheng E03167</v>
      </c>
      <c r="B334">
        <f t="shared" si="105"/>
        <v>5</v>
      </c>
      <c r="C334">
        <f t="shared" si="106"/>
        <v>11</v>
      </c>
      <c r="D334" t="str">
        <f t="shared" si="107"/>
        <v>E03167</v>
      </c>
      <c r="E334" t="str">
        <f t="shared" si="108"/>
        <v>Luke</v>
      </c>
      <c r="F334" t="str">
        <f t="shared" si="109"/>
        <v>Zheng</v>
      </c>
      <c r="G334" t="str">
        <f>SUBSTITUTE('Raw Data Copy'!B334,"S A", "Sr. A")</f>
        <v>Director</v>
      </c>
      <c r="H334" t="str">
        <f>TRIM(SUBSTITUTE('Raw Data Copy'!C334,"/",""))</f>
        <v>Human Resources Speciality Products</v>
      </c>
      <c r="I334">
        <f t="shared" si="110"/>
        <v>6</v>
      </c>
      <c r="J334" t="str">
        <f t="shared" si="111"/>
        <v>Human</v>
      </c>
      <c r="K334" t="str">
        <f t="shared" si="112"/>
        <v>Resources Speciality Products</v>
      </c>
      <c r="L334" t="str">
        <f>'Raw Data Copy'!D334</f>
        <v>Male</v>
      </c>
      <c r="M334" t="str">
        <f>'Raw Data Copy'!E334</f>
        <v>Asian</v>
      </c>
      <c r="N334">
        <f>VALUE(SUBSTITUTE('Raw Data Copy'!F334,CHAR(202),""))</f>
        <v>39</v>
      </c>
      <c r="O334" t="b">
        <f t="shared" si="113"/>
        <v>1</v>
      </c>
      <c r="P334">
        <f t="shared" si="114"/>
        <v>2</v>
      </c>
      <c r="Q334">
        <f t="shared" si="115"/>
        <v>57</v>
      </c>
      <c r="R334" t="str">
        <f>'Raw Data Copy'!G334</f>
        <v>11.28.2006</v>
      </c>
      <c r="S334">
        <f t="shared" si="116"/>
        <v>3</v>
      </c>
      <c r="T334">
        <f t="shared" si="117"/>
        <v>6</v>
      </c>
      <c r="U334" s="9">
        <f t="shared" si="118"/>
        <v>39049</v>
      </c>
      <c r="V334" s="9" t="str">
        <f t="shared" si="119"/>
        <v>November</v>
      </c>
      <c r="W334" s="9" t="str">
        <f t="shared" si="120"/>
        <v>2006</v>
      </c>
      <c r="X334" t="str">
        <f>DOLLAR('Raw Data Copy'!H334,0)</f>
        <v>$161,690</v>
      </c>
      <c r="Y334" s="6">
        <f>'Raw Data Copy'!I334</f>
        <v>0.28999999999999998</v>
      </c>
      <c r="Z334" t="str">
        <f>'Raw Data Copy'!J334</f>
        <v>Beijing, China</v>
      </c>
      <c r="AA334">
        <f t="shared" si="121"/>
        <v>8</v>
      </c>
      <c r="AB334" t="str">
        <f t="shared" si="122"/>
        <v>Beijing</v>
      </c>
      <c r="AC334" t="str">
        <f t="shared" si="123"/>
        <v>China</v>
      </c>
      <c r="AE334">
        <f t="shared" si="124"/>
        <v>681</v>
      </c>
      <c r="AF334">
        <f t="shared" si="125"/>
        <v>287</v>
      </c>
    </row>
    <row r="335" spans="1:32" x14ac:dyDescent="0.2">
      <c r="A335" t="str">
        <f>TRIM(SUBSTITUTE(SUBSTITUTE('Raw Data Copy'!A335,"Ø","0"),"-",""))</f>
        <v>Rylee Dinh E03347</v>
      </c>
      <c r="B335">
        <f t="shared" si="105"/>
        <v>6</v>
      </c>
      <c r="C335">
        <f t="shared" si="106"/>
        <v>11</v>
      </c>
      <c r="D335" t="str">
        <f t="shared" si="107"/>
        <v>E03347</v>
      </c>
      <c r="E335" t="str">
        <f t="shared" si="108"/>
        <v>Rylee</v>
      </c>
      <c r="F335" t="str">
        <f t="shared" si="109"/>
        <v>Dinh</v>
      </c>
      <c r="G335" t="str">
        <f>SUBSTITUTE('Raw Data Copy'!B335,"S A", "Sr. A")</f>
        <v>Development Engineer</v>
      </c>
      <c r="H335" t="str">
        <f>TRIM(SUBSTITUTE('Raw Data Copy'!C335,"/",""))</f>
        <v>Engineering Speciality Products</v>
      </c>
      <c r="I335">
        <f t="shared" si="110"/>
        <v>12</v>
      </c>
      <c r="J335" t="str">
        <f t="shared" si="111"/>
        <v>Engineering</v>
      </c>
      <c r="K335" t="str">
        <f t="shared" si="112"/>
        <v>Speciality Products</v>
      </c>
      <c r="L335" t="str">
        <f>'Raw Data Copy'!D335</f>
        <v>Female</v>
      </c>
      <c r="M335" t="str">
        <f>'Raw Data Copy'!E335</f>
        <v>Asian</v>
      </c>
      <c r="N335">
        <f>VALUE(SUBSTITUTE('Raw Data Copy'!F335,CHAR(202),""))</f>
        <v>35</v>
      </c>
      <c r="O335" t="b">
        <f t="shared" si="113"/>
        <v>1</v>
      </c>
      <c r="P335">
        <f t="shared" si="114"/>
        <v>2</v>
      </c>
      <c r="Q335">
        <f t="shared" si="115"/>
        <v>53</v>
      </c>
      <c r="R335" t="str">
        <f>'Raw Data Copy'!G335</f>
        <v>2.10.2017</v>
      </c>
      <c r="S335">
        <f t="shared" si="116"/>
        <v>2</v>
      </c>
      <c r="T335">
        <f t="shared" si="117"/>
        <v>5</v>
      </c>
      <c r="U335" s="9">
        <f t="shared" si="118"/>
        <v>42776</v>
      </c>
      <c r="V335" s="9" t="str">
        <f t="shared" si="119"/>
        <v>February</v>
      </c>
      <c r="W335" s="9" t="str">
        <f t="shared" si="120"/>
        <v>2017</v>
      </c>
      <c r="X335" t="str">
        <f>DOLLAR('Raw Data Copy'!H335,0)</f>
        <v>$60,132</v>
      </c>
      <c r="Y335" s="6">
        <f>'Raw Data Copy'!I335</f>
        <v>0</v>
      </c>
      <c r="Z335" t="str">
        <f>'Raw Data Copy'!J335</f>
        <v>Chongqing, China</v>
      </c>
      <c r="AA335">
        <f t="shared" si="121"/>
        <v>10</v>
      </c>
      <c r="AB335" t="str">
        <f t="shared" si="122"/>
        <v>Chongqing</v>
      </c>
      <c r="AC335" t="str">
        <f t="shared" si="123"/>
        <v>China</v>
      </c>
      <c r="AE335">
        <f t="shared" si="124"/>
        <v>881</v>
      </c>
      <c r="AF335">
        <f t="shared" si="125"/>
        <v>262</v>
      </c>
    </row>
    <row r="336" spans="1:32" x14ac:dyDescent="0.2">
      <c r="A336" t="str">
        <f>TRIM(SUBSTITUTE(SUBSTITUTE('Raw Data Copy'!A336,"Ø","0"),"-",""))</f>
        <v>Miles Evans E03908</v>
      </c>
      <c r="B336">
        <f t="shared" si="105"/>
        <v>6</v>
      </c>
      <c r="C336">
        <f t="shared" si="106"/>
        <v>12</v>
      </c>
      <c r="D336" t="str">
        <f t="shared" si="107"/>
        <v>E03908</v>
      </c>
      <c r="E336" t="str">
        <f t="shared" si="108"/>
        <v>Miles</v>
      </c>
      <c r="F336" t="str">
        <f t="shared" si="109"/>
        <v>Evans</v>
      </c>
      <c r="G336" t="str">
        <f>SUBSTITUTE('Raw Data Copy'!B336,"S A", "Sr. A")</f>
        <v>Network Architect</v>
      </c>
      <c r="H336" t="str">
        <f>TRIM(SUBSTITUTE('Raw Data Copy'!C336,"/",""))</f>
        <v>IT Manufacturing</v>
      </c>
      <c r="I336">
        <f t="shared" si="110"/>
        <v>3</v>
      </c>
      <c r="J336" t="str">
        <f t="shared" si="111"/>
        <v>IT</v>
      </c>
      <c r="K336" t="str">
        <f t="shared" si="112"/>
        <v>Manufacturing</v>
      </c>
      <c r="L336" t="str">
        <f>'Raw Data Copy'!D336</f>
        <v>Male</v>
      </c>
      <c r="M336" t="str">
        <f>'Raw Data Copy'!E336</f>
        <v>Caucasian</v>
      </c>
      <c r="N336">
        <f>VALUE(SUBSTITUTE('Raw Data Copy'!F336,CHAR(202),""))</f>
        <v>54</v>
      </c>
      <c r="O336" t="b">
        <f t="shared" si="113"/>
        <v>1</v>
      </c>
      <c r="P336">
        <f t="shared" si="114"/>
        <v>2</v>
      </c>
      <c r="Q336">
        <f t="shared" si="115"/>
        <v>52</v>
      </c>
      <c r="R336" t="str">
        <f>'Raw Data Copy'!G336</f>
        <v>10.24.1994</v>
      </c>
      <c r="S336">
        <f t="shared" si="116"/>
        <v>3</v>
      </c>
      <c r="T336">
        <f t="shared" si="117"/>
        <v>6</v>
      </c>
      <c r="U336" s="9">
        <f t="shared" si="118"/>
        <v>34631</v>
      </c>
      <c r="V336" s="9" t="str">
        <f t="shared" si="119"/>
        <v>October</v>
      </c>
      <c r="W336" s="9" t="str">
        <f t="shared" si="120"/>
        <v>1994</v>
      </c>
      <c r="X336" t="str">
        <f>DOLLAR('Raw Data Copy'!H336,0)</f>
        <v>$87,216</v>
      </c>
      <c r="Y336" s="6">
        <f>'Raw Data Copy'!I336</f>
        <v>0</v>
      </c>
      <c r="Z336" t="str">
        <f>'Raw Data Copy'!J336</f>
        <v>Miami, U.S.</v>
      </c>
      <c r="AA336">
        <f t="shared" si="121"/>
        <v>6</v>
      </c>
      <c r="AB336" t="str">
        <f t="shared" si="122"/>
        <v>Miami</v>
      </c>
      <c r="AC336" t="str">
        <f t="shared" si="123"/>
        <v>United States</v>
      </c>
      <c r="AE336">
        <f t="shared" si="124"/>
        <v>757</v>
      </c>
      <c r="AF336">
        <f t="shared" si="125"/>
        <v>22</v>
      </c>
    </row>
    <row r="337" spans="1:32" x14ac:dyDescent="0.2">
      <c r="A337" t="str">
        <f>TRIM(SUBSTITUTE(SUBSTITUTE('Raw Data Copy'!A337,"Ø","0"),"-",""))</f>
        <v>Leo Owens E01351</v>
      </c>
      <c r="B337">
        <f t="shared" si="105"/>
        <v>4</v>
      </c>
      <c r="C337">
        <f t="shared" si="106"/>
        <v>10</v>
      </c>
      <c r="D337" t="str">
        <f t="shared" si="107"/>
        <v>E01351</v>
      </c>
      <c r="E337" t="str">
        <f t="shared" si="108"/>
        <v>Leo</v>
      </c>
      <c r="F337" t="str">
        <f t="shared" si="109"/>
        <v>Owens</v>
      </c>
      <c r="G337" t="str">
        <f>SUBSTITUTE('Raw Data Copy'!B337,"S A", "Sr. A")</f>
        <v>Systems Analyst</v>
      </c>
      <c r="H337" t="str">
        <f>TRIM(SUBSTITUTE('Raw Data Copy'!C337,"/",""))</f>
        <v>IT Corporate</v>
      </c>
      <c r="I337">
        <f t="shared" si="110"/>
        <v>3</v>
      </c>
      <c r="J337" t="str">
        <f t="shared" si="111"/>
        <v>IT</v>
      </c>
      <c r="K337" t="str">
        <f t="shared" si="112"/>
        <v>Corporate</v>
      </c>
      <c r="L337" t="str">
        <f>'Raw Data Copy'!D337</f>
        <v>Male</v>
      </c>
      <c r="M337" t="str">
        <f>'Raw Data Copy'!E337</f>
        <v>Caucasian</v>
      </c>
      <c r="N337">
        <f>VALUE(SUBSTITUTE('Raw Data Copy'!F337,CHAR(202),""))</f>
        <v>47</v>
      </c>
      <c r="O337" t="b">
        <f t="shared" si="113"/>
        <v>1</v>
      </c>
      <c r="P337">
        <f t="shared" si="114"/>
        <v>2</v>
      </c>
      <c r="Q337">
        <f t="shared" si="115"/>
        <v>55</v>
      </c>
      <c r="R337" t="str">
        <f>'Raw Data Copy'!G337</f>
        <v>4.23.2020</v>
      </c>
      <c r="S337">
        <f t="shared" si="116"/>
        <v>2</v>
      </c>
      <c r="T337">
        <f t="shared" si="117"/>
        <v>5</v>
      </c>
      <c r="U337" s="9">
        <f t="shared" si="118"/>
        <v>43944</v>
      </c>
      <c r="V337" s="9" t="str">
        <f t="shared" si="119"/>
        <v>April</v>
      </c>
      <c r="W337" s="9" t="str">
        <f t="shared" si="120"/>
        <v>2020</v>
      </c>
      <c r="X337" t="str">
        <f>DOLLAR('Raw Data Copy'!H337,0)</f>
        <v>$50,069</v>
      </c>
      <c r="Y337" s="6">
        <f>'Raw Data Copy'!I337</f>
        <v>0</v>
      </c>
      <c r="Z337" t="str">
        <f>'Raw Data Copy'!J337</f>
        <v>Seattle, U.S.</v>
      </c>
      <c r="AA337">
        <f t="shared" si="121"/>
        <v>8</v>
      </c>
      <c r="AB337" t="str">
        <f t="shared" si="122"/>
        <v>Seattle</v>
      </c>
      <c r="AC337" t="str">
        <f t="shared" si="123"/>
        <v>United States</v>
      </c>
      <c r="AE337">
        <f t="shared" si="124"/>
        <v>626</v>
      </c>
      <c r="AF337">
        <f t="shared" si="125"/>
        <v>114</v>
      </c>
    </row>
    <row r="338" spans="1:32" x14ac:dyDescent="0.2">
      <c r="A338" t="str">
        <f>TRIM(SUBSTITUTE(SUBSTITUTE('Raw Data Copy'!A338,"Ø","0"),"-",""))</f>
        <v>Caroline Owens E02681</v>
      </c>
      <c r="B338">
        <f t="shared" si="105"/>
        <v>9</v>
      </c>
      <c r="C338">
        <f t="shared" si="106"/>
        <v>15</v>
      </c>
      <c r="D338" t="str">
        <f t="shared" si="107"/>
        <v>E02681</v>
      </c>
      <c r="E338" t="str">
        <f t="shared" si="108"/>
        <v>Caroline</v>
      </c>
      <c r="F338" t="str">
        <f t="shared" si="109"/>
        <v>Owens</v>
      </c>
      <c r="G338" t="str">
        <f>SUBSTITUTE('Raw Data Copy'!B338,"S A", "Sr. A")</f>
        <v>Director</v>
      </c>
      <c r="H338" t="str">
        <f>TRIM(SUBSTITUTE('Raw Data Copy'!C338,"/",""))</f>
        <v>IT Speciality Products</v>
      </c>
      <c r="I338">
        <f t="shared" si="110"/>
        <v>3</v>
      </c>
      <c r="J338" t="str">
        <f t="shared" si="111"/>
        <v>IT</v>
      </c>
      <c r="K338" t="str">
        <f t="shared" si="112"/>
        <v>Speciality Products</v>
      </c>
      <c r="L338" t="str">
        <f>'Raw Data Copy'!D338</f>
        <v>Female</v>
      </c>
      <c r="M338" t="str">
        <f>'Raw Data Copy'!E338</f>
        <v>Caucasian</v>
      </c>
      <c r="N338">
        <f>VALUE(SUBSTITUTE('Raw Data Copy'!F338,CHAR(202),""))</f>
        <v>26</v>
      </c>
      <c r="O338" t="b">
        <f t="shared" si="113"/>
        <v>1</v>
      </c>
      <c r="P338">
        <f t="shared" si="114"/>
        <v>2</v>
      </c>
      <c r="Q338">
        <f t="shared" si="115"/>
        <v>54</v>
      </c>
      <c r="R338" t="str">
        <f>'Raw Data Copy'!G338</f>
        <v>7.26.2021</v>
      </c>
      <c r="S338">
        <f t="shared" si="116"/>
        <v>2</v>
      </c>
      <c r="T338">
        <f t="shared" si="117"/>
        <v>5</v>
      </c>
      <c r="U338" s="9">
        <f t="shared" si="118"/>
        <v>44403</v>
      </c>
      <c r="V338" s="9" t="str">
        <f t="shared" si="119"/>
        <v>July</v>
      </c>
      <c r="W338" s="9" t="str">
        <f t="shared" si="120"/>
        <v>2021</v>
      </c>
      <c r="X338" t="str">
        <f>DOLLAR('Raw Data Copy'!H338,0)</f>
        <v>$151,108</v>
      </c>
      <c r="Y338" s="6">
        <f>'Raw Data Copy'!I338</f>
        <v>0.22</v>
      </c>
      <c r="Z338" t="str">
        <f>'Raw Data Copy'!J338</f>
        <v>Phoenix, U.S.</v>
      </c>
      <c r="AA338">
        <f t="shared" si="121"/>
        <v>8</v>
      </c>
      <c r="AB338" t="str">
        <f t="shared" si="122"/>
        <v>Phoenix</v>
      </c>
      <c r="AC338" t="str">
        <f t="shared" si="123"/>
        <v>United States</v>
      </c>
      <c r="AE338">
        <f t="shared" si="124"/>
        <v>161</v>
      </c>
      <c r="AF338">
        <f t="shared" si="125"/>
        <v>134</v>
      </c>
    </row>
    <row r="339" spans="1:32" x14ac:dyDescent="0.2">
      <c r="A339" t="str">
        <f>TRIM(SUBSTITUTE(SUBSTITUTE('Raw Data Copy'!A339,"Ø","0"),"-",""))</f>
        <v>Kennedy Do E03807</v>
      </c>
      <c r="B339">
        <f t="shared" si="105"/>
        <v>8</v>
      </c>
      <c r="C339">
        <f t="shared" si="106"/>
        <v>11</v>
      </c>
      <c r="D339" t="str">
        <f t="shared" si="107"/>
        <v>E03807</v>
      </c>
      <c r="E339" t="str">
        <f t="shared" si="108"/>
        <v>Kennedy</v>
      </c>
      <c r="F339" t="str">
        <f t="shared" si="109"/>
        <v>Do</v>
      </c>
      <c r="G339" t="str">
        <f>SUBSTITUTE('Raw Data Copy'!B339,"S A", "Sr. A")</f>
        <v>Computer Systems Manager</v>
      </c>
      <c r="H339" t="str">
        <f>TRIM(SUBSTITUTE('Raw Data Copy'!C339,"/",""))</f>
        <v>IT Manufacturing</v>
      </c>
      <c r="I339">
        <f t="shared" si="110"/>
        <v>3</v>
      </c>
      <c r="J339" t="str">
        <f t="shared" si="111"/>
        <v>IT</v>
      </c>
      <c r="K339" t="str">
        <f t="shared" si="112"/>
        <v>Manufacturing</v>
      </c>
      <c r="L339" t="str">
        <f>'Raw Data Copy'!D339</f>
        <v>Female</v>
      </c>
      <c r="M339" t="str">
        <f>'Raw Data Copy'!E339</f>
        <v>Asian</v>
      </c>
      <c r="N339">
        <f>VALUE(SUBSTITUTE('Raw Data Copy'!F339,CHAR(202),""))</f>
        <v>42</v>
      </c>
      <c r="O339" t="b">
        <f t="shared" si="113"/>
        <v>1</v>
      </c>
      <c r="P339">
        <f t="shared" si="114"/>
        <v>2</v>
      </c>
      <c r="Q339">
        <f t="shared" si="115"/>
        <v>50</v>
      </c>
      <c r="R339" t="str">
        <f>'Raw Data Copy'!G339</f>
        <v>10.15.2005</v>
      </c>
      <c r="S339">
        <f t="shared" si="116"/>
        <v>3</v>
      </c>
      <c r="T339">
        <f t="shared" si="117"/>
        <v>6</v>
      </c>
      <c r="U339" s="9">
        <f t="shared" si="118"/>
        <v>38640</v>
      </c>
      <c r="V339" s="9" t="str">
        <f t="shared" si="119"/>
        <v>October</v>
      </c>
      <c r="W339" s="9" t="str">
        <f t="shared" si="120"/>
        <v>2005</v>
      </c>
      <c r="X339" t="str">
        <f>DOLLAR('Raw Data Copy'!H339,0)</f>
        <v>$67,398</v>
      </c>
      <c r="Y339" s="6">
        <f>'Raw Data Copy'!I339</f>
        <v>7.0000000000000007E-2</v>
      </c>
      <c r="Z339" t="str">
        <f>'Raw Data Copy'!J339</f>
        <v>Phoenix, U.S.</v>
      </c>
      <c r="AA339">
        <f t="shared" si="121"/>
        <v>8</v>
      </c>
      <c r="AB339" t="str">
        <f t="shared" si="122"/>
        <v>Phoenix</v>
      </c>
      <c r="AC339" t="str">
        <f t="shared" si="123"/>
        <v>United States</v>
      </c>
      <c r="AE339">
        <f t="shared" si="124"/>
        <v>592</v>
      </c>
      <c r="AF339">
        <f t="shared" si="125"/>
        <v>255</v>
      </c>
    </row>
    <row r="340" spans="1:32" x14ac:dyDescent="0.2">
      <c r="A340" t="str">
        <f>TRIM(SUBSTITUTE(SUBSTITUTE('Raw Data Copy'!A340,"Ø","0"),"-",""))</f>
        <v>Jade Acosta E00422</v>
      </c>
      <c r="B340">
        <f t="shared" si="105"/>
        <v>5</v>
      </c>
      <c r="C340">
        <f t="shared" si="106"/>
        <v>12</v>
      </c>
      <c r="D340" t="str">
        <f t="shared" si="107"/>
        <v>E00422</v>
      </c>
      <c r="E340" t="str">
        <f t="shared" si="108"/>
        <v>Jade</v>
      </c>
      <c r="F340" t="str">
        <f t="shared" si="109"/>
        <v>Acosta</v>
      </c>
      <c r="G340" t="str">
        <f>SUBSTITUTE('Raw Data Copy'!B340,"S A", "Sr. A")</f>
        <v>Development Engineer</v>
      </c>
      <c r="H340" t="str">
        <f>TRIM(SUBSTITUTE('Raw Data Copy'!C340,"/",""))</f>
        <v>Engineering Research &amp; Development</v>
      </c>
      <c r="I340">
        <f t="shared" si="110"/>
        <v>12</v>
      </c>
      <c r="J340" t="str">
        <f t="shared" si="111"/>
        <v>Engineering</v>
      </c>
      <c r="K340" t="str">
        <f t="shared" si="112"/>
        <v>Research &amp; Development</v>
      </c>
      <c r="L340" t="str">
        <f>'Raw Data Copy'!D340</f>
        <v>Female</v>
      </c>
      <c r="M340" t="str">
        <f>'Raw Data Copy'!E340</f>
        <v>Latino</v>
      </c>
      <c r="N340">
        <f>VALUE(SUBSTITUTE('Raw Data Copy'!F340,CHAR(202),""))</f>
        <v>47</v>
      </c>
      <c r="O340" t="b">
        <f t="shared" si="113"/>
        <v>1</v>
      </c>
      <c r="P340">
        <f t="shared" si="114"/>
        <v>2</v>
      </c>
      <c r="Q340">
        <f t="shared" si="115"/>
        <v>55</v>
      </c>
      <c r="R340" t="str">
        <f>'Raw Data Copy'!G340</f>
        <v>8.29.2015</v>
      </c>
      <c r="S340">
        <f t="shared" si="116"/>
        <v>2</v>
      </c>
      <c r="T340">
        <f t="shared" si="117"/>
        <v>5</v>
      </c>
      <c r="U340" s="9">
        <f t="shared" si="118"/>
        <v>42245</v>
      </c>
      <c r="V340" s="9" t="str">
        <f t="shared" si="119"/>
        <v>August</v>
      </c>
      <c r="W340" s="9" t="str">
        <f t="shared" si="120"/>
        <v>2015</v>
      </c>
      <c r="X340" t="str">
        <f>DOLLAR('Raw Data Copy'!H340,0)</f>
        <v>$68,488</v>
      </c>
      <c r="Y340" s="6">
        <f>'Raw Data Copy'!I340</f>
        <v>0</v>
      </c>
      <c r="Z340" t="str">
        <f>'Raw Data Copy'!J340</f>
        <v>Seattle, U.S.</v>
      </c>
      <c r="AA340">
        <f t="shared" si="121"/>
        <v>8</v>
      </c>
      <c r="AB340" t="str">
        <f t="shared" si="122"/>
        <v>Seattle</v>
      </c>
      <c r="AC340" t="str">
        <f t="shared" si="123"/>
        <v>United States</v>
      </c>
      <c r="AE340">
        <f t="shared" si="124"/>
        <v>500</v>
      </c>
      <c r="AF340">
        <f t="shared" si="125"/>
        <v>635</v>
      </c>
    </row>
    <row r="341" spans="1:32" x14ac:dyDescent="0.2">
      <c r="A341" t="str">
        <f>TRIM(SUBSTITUTE(SUBSTITUTE('Raw Data Copy'!A341,"Ø","0"),"-",""))</f>
        <v>Mila Vasquez E00265</v>
      </c>
      <c r="B341">
        <f t="shared" si="105"/>
        <v>5</v>
      </c>
      <c r="C341">
        <f t="shared" si="106"/>
        <v>13</v>
      </c>
      <c r="D341" t="str">
        <f t="shared" si="107"/>
        <v>E00265</v>
      </c>
      <c r="E341" t="str">
        <f t="shared" si="108"/>
        <v>Mila</v>
      </c>
      <c r="F341" t="str">
        <f t="shared" si="109"/>
        <v>Vasquez</v>
      </c>
      <c r="G341" t="str">
        <f>SUBSTITUTE('Raw Data Copy'!B341,"S A", "Sr. A")</f>
        <v>Quality Engineer</v>
      </c>
      <c r="H341" t="str">
        <f>TRIM(SUBSTITUTE('Raw Data Copy'!C341,"/",""))</f>
        <v>Engineering Manufacturing</v>
      </c>
      <c r="I341">
        <f t="shared" si="110"/>
        <v>12</v>
      </c>
      <c r="J341" t="str">
        <f t="shared" si="111"/>
        <v>Engineering</v>
      </c>
      <c r="K341" t="str">
        <f t="shared" si="112"/>
        <v>Manufacturing</v>
      </c>
      <c r="L341" t="str">
        <f>'Raw Data Copy'!D341</f>
        <v>Female</v>
      </c>
      <c r="M341" t="str">
        <f>'Raw Data Copy'!E341</f>
        <v>Latino</v>
      </c>
      <c r="N341">
        <f>VALUE(SUBSTITUTE('Raw Data Copy'!F341,CHAR(202),""))</f>
        <v>60</v>
      </c>
      <c r="O341" t="b">
        <f t="shared" si="113"/>
        <v>1</v>
      </c>
      <c r="P341">
        <f t="shared" si="114"/>
        <v>2</v>
      </c>
      <c r="Q341">
        <f t="shared" si="115"/>
        <v>48</v>
      </c>
      <c r="R341" t="str">
        <f>'Raw Data Copy'!G341</f>
        <v>7.16.1998</v>
      </c>
      <c r="S341">
        <f t="shared" si="116"/>
        <v>2</v>
      </c>
      <c r="T341">
        <f t="shared" si="117"/>
        <v>5</v>
      </c>
      <c r="U341" s="9">
        <f t="shared" si="118"/>
        <v>35992</v>
      </c>
      <c r="V341" s="9" t="str">
        <f t="shared" si="119"/>
        <v>July</v>
      </c>
      <c r="W341" s="9" t="str">
        <f t="shared" si="120"/>
        <v>1998</v>
      </c>
      <c r="X341" t="str">
        <f>DOLLAR('Raw Data Copy'!H341,0)</f>
        <v>$92,932</v>
      </c>
      <c r="Y341" s="6">
        <f>'Raw Data Copy'!I341</f>
        <v>0</v>
      </c>
      <c r="Z341" t="str">
        <f>'Raw Data Copy'!J341</f>
        <v>Columbus, U.S.</v>
      </c>
      <c r="AA341">
        <f t="shared" si="121"/>
        <v>9</v>
      </c>
      <c r="AB341" t="str">
        <f t="shared" si="122"/>
        <v>Columbus</v>
      </c>
      <c r="AC341" t="str">
        <f t="shared" si="123"/>
        <v>United States</v>
      </c>
      <c r="AE341">
        <f t="shared" si="124"/>
        <v>754</v>
      </c>
      <c r="AF341">
        <f t="shared" si="125"/>
        <v>474</v>
      </c>
    </row>
    <row r="342" spans="1:32" x14ac:dyDescent="0.2">
      <c r="A342" t="str">
        <f>TRIM(SUBSTITUTE(SUBSTITUTE('Raw Data Copy'!A342,"Ø","0"),"-",""))</f>
        <v>Allison Ayala E04601</v>
      </c>
      <c r="B342">
        <f t="shared" si="105"/>
        <v>8</v>
      </c>
      <c r="C342">
        <f t="shared" si="106"/>
        <v>14</v>
      </c>
      <c r="D342" t="str">
        <f t="shared" si="107"/>
        <v>E04601</v>
      </c>
      <c r="E342" t="str">
        <f t="shared" si="108"/>
        <v>Allison</v>
      </c>
      <c r="F342" t="str">
        <f t="shared" si="109"/>
        <v>Ayala</v>
      </c>
      <c r="G342" t="str">
        <f>SUBSTITUTE('Raw Data Copy'!B342,"S A", "Sr. A")</f>
        <v>Analyst</v>
      </c>
      <c r="H342" t="str">
        <f>TRIM(SUBSTITUTE('Raw Data Copy'!C342,"/",""))</f>
        <v>Finance Corporate</v>
      </c>
      <c r="I342">
        <f t="shared" si="110"/>
        <v>8</v>
      </c>
      <c r="J342" t="str">
        <f t="shared" si="111"/>
        <v>Finance</v>
      </c>
      <c r="K342" t="str">
        <f t="shared" si="112"/>
        <v>Corporate</v>
      </c>
      <c r="L342" t="str">
        <f>'Raw Data Copy'!D342</f>
        <v>Female</v>
      </c>
      <c r="M342" t="str">
        <f>'Raw Data Copy'!E342</f>
        <v>Latino</v>
      </c>
      <c r="N342">
        <f>VALUE(SUBSTITUTE('Raw Data Copy'!F342,CHAR(202),""))</f>
        <v>36</v>
      </c>
      <c r="O342" t="b">
        <f t="shared" si="113"/>
        <v>1</v>
      </c>
      <c r="P342">
        <f t="shared" si="114"/>
        <v>2</v>
      </c>
      <c r="Q342">
        <f t="shared" si="115"/>
        <v>54</v>
      </c>
      <c r="R342" t="str">
        <f>'Raw Data Copy'!G342</f>
        <v>6.30.2009</v>
      </c>
      <c r="S342">
        <f t="shared" si="116"/>
        <v>2</v>
      </c>
      <c r="T342">
        <f t="shared" si="117"/>
        <v>5</v>
      </c>
      <c r="U342" s="9">
        <f t="shared" si="118"/>
        <v>39994</v>
      </c>
      <c r="V342" s="9" t="str">
        <f t="shared" si="119"/>
        <v>June</v>
      </c>
      <c r="W342" s="9" t="str">
        <f t="shared" si="120"/>
        <v>2009</v>
      </c>
      <c r="X342" t="str">
        <f>DOLLAR('Raw Data Copy'!H342,0)</f>
        <v>$43,363</v>
      </c>
      <c r="Y342" s="6">
        <f>'Raw Data Copy'!I342</f>
        <v>0</v>
      </c>
      <c r="Z342" t="str">
        <f>'Raw Data Copy'!J342</f>
        <v>Austin, U.S.</v>
      </c>
      <c r="AA342">
        <f t="shared" si="121"/>
        <v>7</v>
      </c>
      <c r="AB342" t="str">
        <f t="shared" si="122"/>
        <v>Austin</v>
      </c>
      <c r="AC342" t="str">
        <f t="shared" si="123"/>
        <v>United States</v>
      </c>
      <c r="AE342">
        <f t="shared" si="124"/>
        <v>41</v>
      </c>
      <c r="AF342">
        <f t="shared" si="125"/>
        <v>515</v>
      </c>
    </row>
    <row r="343" spans="1:32" x14ac:dyDescent="0.2">
      <c r="A343" t="str">
        <f>TRIM(SUBSTITUTE(SUBSTITUTE('Raw Data Copy'!A343,"Ø","0"),"-",""))</f>
        <v>Jace Zhang E04816</v>
      </c>
      <c r="B343">
        <f t="shared" si="105"/>
        <v>5</v>
      </c>
      <c r="C343">
        <f t="shared" si="106"/>
        <v>11</v>
      </c>
      <c r="D343" t="str">
        <f t="shared" si="107"/>
        <v>E04816</v>
      </c>
      <c r="E343" t="str">
        <f t="shared" si="108"/>
        <v>Jace</v>
      </c>
      <c r="F343" t="str">
        <f t="shared" si="109"/>
        <v>Zhang</v>
      </c>
      <c r="G343" t="str">
        <f>SUBSTITUTE('Raw Data Copy'!B343,"S A", "Sr. A")</f>
        <v>Service Desk Analyst</v>
      </c>
      <c r="H343" t="str">
        <f>TRIM(SUBSTITUTE('Raw Data Copy'!C343,"/",""))</f>
        <v>IT Speciality Products</v>
      </c>
      <c r="I343">
        <f t="shared" si="110"/>
        <v>3</v>
      </c>
      <c r="J343" t="str">
        <f t="shared" si="111"/>
        <v>IT</v>
      </c>
      <c r="K343" t="str">
        <f t="shared" si="112"/>
        <v>Speciality Products</v>
      </c>
      <c r="L343" t="str">
        <f>'Raw Data Copy'!D343</f>
        <v>Male</v>
      </c>
      <c r="M343" t="str">
        <f>'Raw Data Copy'!E343</f>
        <v>Asian</v>
      </c>
      <c r="N343">
        <f>VALUE(SUBSTITUTE('Raw Data Copy'!F343,CHAR(202),""))</f>
        <v>31</v>
      </c>
      <c r="O343" t="b">
        <f t="shared" si="113"/>
        <v>1</v>
      </c>
      <c r="P343">
        <f t="shared" si="114"/>
        <v>2</v>
      </c>
      <c r="Q343">
        <f t="shared" si="115"/>
        <v>49</v>
      </c>
      <c r="R343" t="str">
        <f>'Raw Data Copy'!G343</f>
        <v>2.14.2017</v>
      </c>
      <c r="S343">
        <f t="shared" si="116"/>
        <v>2</v>
      </c>
      <c r="T343">
        <f t="shared" si="117"/>
        <v>5</v>
      </c>
      <c r="U343" s="9">
        <f t="shared" si="118"/>
        <v>42780</v>
      </c>
      <c r="V343" s="9" t="str">
        <f t="shared" si="119"/>
        <v>February</v>
      </c>
      <c r="W343" s="9" t="str">
        <f t="shared" si="120"/>
        <v>2017</v>
      </c>
      <c r="X343" t="str">
        <f>DOLLAR('Raw Data Copy'!H343,0)</f>
        <v>$95,963</v>
      </c>
      <c r="Y343" s="6">
        <f>'Raw Data Copy'!I343</f>
        <v>0</v>
      </c>
      <c r="Z343" t="str">
        <f>'Raw Data Copy'!J343</f>
        <v>Chengdu, China</v>
      </c>
      <c r="AA343">
        <f t="shared" si="121"/>
        <v>8</v>
      </c>
      <c r="AB343" t="str">
        <f t="shared" si="122"/>
        <v>Chengdu</v>
      </c>
      <c r="AC343" t="str">
        <f t="shared" si="123"/>
        <v>China</v>
      </c>
      <c r="AE343">
        <f t="shared" si="124"/>
        <v>484</v>
      </c>
      <c r="AF343">
        <f t="shared" si="125"/>
        <v>559</v>
      </c>
    </row>
    <row r="344" spans="1:32" x14ac:dyDescent="0.2">
      <c r="A344" t="str">
        <f>TRIM(SUBSTITUTE(SUBSTITUTE('Raw Data Copy'!A344,"Ø","0"),"-",""))</f>
        <v>Allison Medina E02147</v>
      </c>
      <c r="B344">
        <f t="shared" si="105"/>
        <v>8</v>
      </c>
      <c r="C344">
        <f t="shared" si="106"/>
        <v>15</v>
      </c>
      <c r="D344" t="str">
        <f t="shared" si="107"/>
        <v>E02147</v>
      </c>
      <c r="E344" t="str">
        <f t="shared" si="108"/>
        <v>Allison</v>
      </c>
      <c r="F344" t="str">
        <f t="shared" si="109"/>
        <v>Medina</v>
      </c>
      <c r="G344" t="str">
        <f>SUBSTITUTE('Raw Data Copy'!B344,"S A", "Sr. A")</f>
        <v>Manager</v>
      </c>
      <c r="H344" t="str">
        <f>TRIM(SUBSTITUTE('Raw Data Copy'!C344,"/",""))</f>
        <v>Finance Speciality Products</v>
      </c>
      <c r="I344">
        <f t="shared" si="110"/>
        <v>8</v>
      </c>
      <c r="J344" t="str">
        <f t="shared" si="111"/>
        <v>Finance</v>
      </c>
      <c r="K344" t="str">
        <f t="shared" si="112"/>
        <v>Speciality Products</v>
      </c>
      <c r="L344" t="str">
        <f>'Raw Data Copy'!D344</f>
        <v>Female</v>
      </c>
      <c r="M344" t="str">
        <f>'Raw Data Copy'!E344</f>
        <v>Latino</v>
      </c>
      <c r="N344">
        <f>VALUE(SUBSTITUTE('Raw Data Copy'!F344,CHAR(202),""))</f>
        <v>55</v>
      </c>
      <c r="O344" t="b">
        <f t="shared" si="113"/>
        <v>1</v>
      </c>
      <c r="P344">
        <f t="shared" si="114"/>
        <v>2</v>
      </c>
      <c r="Q344">
        <f t="shared" si="115"/>
        <v>53</v>
      </c>
      <c r="R344" t="str">
        <f>'Raw Data Copy'!G344</f>
        <v>4.29.2010</v>
      </c>
      <c r="S344">
        <f t="shared" si="116"/>
        <v>2</v>
      </c>
      <c r="T344">
        <f t="shared" si="117"/>
        <v>5</v>
      </c>
      <c r="U344" s="9">
        <f t="shared" si="118"/>
        <v>40297</v>
      </c>
      <c r="V344" s="9" t="str">
        <f t="shared" si="119"/>
        <v>April</v>
      </c>
      <c r="W344" s="9" t="str">
        <f t="shared" si="120"/>
        <v>2010</v>
      </c>
      <c r="X344" t="str">
        <f>DOLLAR('Raw Data Copy'!H344,0)</f>
        <v>$111,038</v>
      </c>
      <c r="Y344" s="6">
        <f>'Raw Data Copy'!I344</f>
        <v>0.05</v>
      </c>
      <c r="Z344" t="str">
        <f>'Raw Data Copy'!J344</f>
        <v>Sao Paulo, Brazil</v>
      </c>
      <c r="AA344">
        <f t="shared" si="121"/>
        <v>10</v>
      </c>
      <c r="AB344" t="str">
        <f t="shared" si="122"/>
        <v>Sao Paulo</v>
      </c>
      <c r="AC344" t="str">
        <f t="shared" si="123"/>
        <v>Brazil</v>
      </c>
      <c r="AE344">
        <f t="shared" si="124"/>
        <v>45</v>
      </c>
      <c r="AF344">
        <f t="shared" si="125"/>
        <v>133</v>
      </c>
    </row>
    <row r="345" spans="1:32" x14ac:dyDescent="0.2">
      <c r="A345" t="str">
        <f>TRIM(SUBSTITUTE(SUBSTITUTE('Raw Data Copy'!A345,"Ø","0"),"-",""))</f>
        <v>Maria Wilson E02914</v>
      </c>
      <c r="B345">
        <f t="shared" si="105"/>
        <v>6</v>
      </c>
      <c r="C345">
        <f t="shared" si="106"/>
        <v>13</v>
      </c>
      <c r="D345" t="str">
        <f t="shared" si="107"/>
        <v>E02914</v>
      </c>
      <c r="E345" t="str">
        <f t="shared" si="108"/>
        <v>Maria</v>
      </c>
      <c r="F345" t="str">
        <f t="shared" si="109"/>
        <v>Wilson</v>
      </c>
      <c r="G345" t="str">
        <f>SUBSTITUTE('Raw Data Copy'!B345,"S A", "Sr. A")</f>
        <v>Vice President</v>
      </c>
      <c r="H345" t="str">
        <f>TRIM(SUBSTITUTE('Raw Data Copy'!C345,"/",""))</f>
        <v>Engineering Research &amp; Development</v>
      </c>
      <c r="I345">
        <f t="shared" si="110"/>
        <v>12</v>
      </c>
      <c r="J345" t="str">
        <f t="shared" si="111"/>
        <v>Engineering</v>
      </c>
      <c r="K345" t="str">
        <f t="shared" si="112"/>
        <v>Research &amp; Development</v>
      </c>
      <c r="L345" t="str">
        <f>'Raw Data Copy'!D345</f>
        <v>Female</v>
      </c>
      <c r="M345" t="str">
        <f>'Raw Data Copy'!E345</f>
        <v>Caucasian</v>
      </c>
      <c r="N345">
        <f>VALUE(SUBSTITUTE('Raw Data Copy'!F345,CHAR(202),""))</f>
        <v>51</v>
      </c>
      <c r="O345" t="b">
        <f t="shared" si="113"/>
        <v>1</v>
      </c>
      <c r="P345">
        <f t="shared" si="114"/>
        <v>2</v>
      </c>
      <c r="Q345">
        <f t="shared" si="115"/>
        <v>49</v>
      </c>
      <c r="R345" t="str">
        <f>'Raw Data Copy'!G345</f>
        <v>6.14.1996</v>
      </c>
      <c r="S345">
        <f t="shared" si="116"/>
        <v>2</v>
      </c>
      <c r="T345">
        <f t="shared" si="117"/>
        <v>5</v>
      </c>
      <c r="U345" s="9">
        <f t="shared" si="118"/>
        <v>35230</v>
      </c>
      <c r="V345" s="9" t="str">
        <f t="shared" si="119"/>
        <v>June</v>
      </c>
      <c r="W345" s="9" t="str">
        <f t="shared" si="120"/>
        <v>1996</v>
      </c>
      <c r="X345" t="str">
        <f>DOLLAR('Raw Data Copy'!H345,0)</f>
        <v>$200,246</v>
      </c>
      <c r="Y345" s="6">
        <f>'Raw Data Copy'!I345</f>
        <v>0.34</v>
      </c>
      <c r="Z345" t="str">
        <f>'Raw Data Copy'!J345</f>
        <v>Columbus, U.S.</v>
      </c>
      <c r="AA345">
        <f t="shared" si="121"/>
        <v>9</v>
      </c>
      <c r="AB345" t="str">
        <f t="shared" si="122"/>
        <v>Columbus</v>
      </c>
      <c r="AC345" t="str">
        <f t="shared" si="123"/>
        <v>United States</v>
      </c>
      <c r="AE345">
        <f t="shared" si="124"/>
        <v>715</v>
      </c>
      <c r="AF345">
        <f t="shared" si="125"/>
        <v>84</v>
      </c>
    </row>
    <row r="346" spans="1:32" x14ac:dyDescent="0.2">
      <c r="A346" t="str">
        <f>TRIM(SUBSTITUTE(SUBSTITUTE('Raw Data Copy'!A346,"Ø","0"),"-",""))</f>
        <v>Everly Coleman E03268</v>
      </c>
      <c r="B346">
        <f t="shared" si="105"/>
        <v>7</v>
      </c>
      <c r="C346">
        <f t="shared" si="106"/>
        <v>15</v>
      </c>
      <c r="D346" t="str">
        <f t="shared" si="107"/>
        <v>E03268</v>
      </c>
      <c r="E346" t="str">
        <f t="shared" si="108"/>
        <v>Everly</v>
      </c>
      <c r="F346" t="str">
        <f t="shared" si="109"/>
        <v>Coleman</v>
      </c>
      <c r="G346" t="str">
        <f>SUBSTITUTE('Raw Data Copy'!B346,"S A", "Sr. A")</f>
        <v>Vice President</v>
      </c>
      <c r="H346" t="str">
        <f>TRIM(SUBSTITUTE('Raw Data Copy'!C346,"/",""))</f>
        <v>IT Corporate</v>
      </c>
      <c r="I346">
        <f t="shared" si="110"/>
        <v>3</v>
      </c>
      <c r="J346" t="str">
        <f t="shared" si="111"/>
        <v>IT</v>
      </c>
      <c r="K346" t="str">
        <f t="shared" si="112"/>
        <v>Corporate</v>
      </c>
      <c r="L346" t="str">
        <f>'Raw Data Copy'!D346</f>
        <v>Female</v>
      </c>
      <c r="M346" t="str">
        <f>'Raw Data Copy'!E346</f>
        <v>Caucasian</v>
      </c>
      <c r="N346">
        <f>VALUE(SUBSTITUTE('Raw Data Copy'!F346,CHAR(202),""))</f>
        <v>48</v>
      </c>
      <c r="O346" t="b">
        <f t="shared" si="113"/>
        <v>1</v>
      </c>
      <c r="P346">
        <f t="shared" si="114"/>
        <v>2</v>
      </c>
      <c r="Q346">
        <f t="shared" si="115"/>
        <v>56</v>
      </c>
      <c r="R346" t="str">
        <f>'Raw Data Copy'!G346</f>
        <v>2.18.2015</v>
      </c>
      <c r="S346">
        <f t="shared" si="116"/>
        <v>2</v>
      </c>
      <c r="T346">
        <f t="shared" si="117"/>
        <v>5</v>
      </c>
      <c r="U346" s="9">
        <f t="shared" si="118"/>
        <v>42053</v>
      </c>
      <c r="V346" s="9" t="str">
        <f t="shared" si="119"/>
        <v>February</v>
      </c>
      <c r="W346" s="9" t="str">
        <f t="shared" si="120"/>
        <v>2015</v>
      </c>
      <c r="X346" t="str">
        <f>DOLLAR('Raw Data Copy'!H346,0)</f>
        <v>$194,871</v>
      </c>
      <c r="Y346" s="6">
        <f>'Raw Data Copy'!I346</f>
        <v>0.35</v>
      </c>
      <c r="Z346" t="str">
        <f>'Raw Data Copy'!J346</f>
        <v>Columbus, U.S.</v>
      </c>
      <c r="AA346">
        <f t="shared" si="121"/>
        <v>9</v>
      </c>
      <c r="AB346" t="str">
        <f t="shared" si="122"/>
        <v>Columbus</v>
      </c>
      <c r="AC346" t="str">
        <f t="shared" si="123"/>
        <v>United States</v>
      </c>
      <c r="AE346">
        <f t="shared" si="124"/>
        <v>353</v>
      </c>
      <c r="AF346">
        <f t="shared" si="125"/>
        <v>271</v>
      </c>
    </row>
    <row r="347" spans="1:32" x14ac:dyDescent="0.2">
      <c r="A347" t="str">
        <f>TRIM(SUBSTITUTE(SUBSTITUTE('Raw Data Copy'!A347,"Ø","0"),"-",""))</f>
        <v>Jordan Gomez E03972</v>
      </c>
      <c r="B347">
        <f t="shared" si="105"/>
        <v>7</v>
      </c>
      <c r="C347">
        <f t="shared" si="106"/>
        <v>13</v>
      </c>
      <c r="D347" t="str">
        <f t="shared" si="107"/>
        <v>E03972</v>
      </c>
      <c r="E347" t="str">
        <f t="shared" si="108"/>
        <v>Jordan</v>
      </c>
      <c r="F347" t="str">
        <f t="shared" si="109"/>
        <v>Gomez</v>
      </c>
      <c r="G347" t="str">
        <f>SUBSTITUTE('Raw Data Copy'!B347,"S A", "Sr. A")</f>
        <v>Sr. Analyst</v>
      </c>
      <c r="H347" t="str">
        <f>TRIM(SUBSTITUTE('Raw Data Copy'!C347,"/",""))</f>
        <v>Accounting Research &amp; Development</v>
      </c>
      <c r="I347">
        <f t="shared" si="110"/>
        <v>11</v>
      </c>
      <c r="J347" t="str">
        <f t="shared" si="111"/>
        <v>Accounting</v>
      </c>
      <c r="K347" t="str">
        <f t="shared" si="112"/>
        <v>Research &amp; Development</v>
      </c>
      <c r="L347" t="str">
        <f>'Raw Data Copy'!D347</f>
        <v>Male</v>
      </c>
      <c r="M347" t="str">
        <f>'Raw Data Copy'!E347</f>
        <v>Latino</v>
      </c>
      <c r="N347">
        <f>VALUE(SUBSTITUTE('Raw Data Copy'!F347,CHAR(202),""))</f>
        <v>58</v>
      </c>
      <c r="O347" t="b">
        <f t="shared" si="113"/>
        <v>1</v>
      </c>
      <c r="P347">
        <f t="shared" si="114"/>
        <v>2</v>
      </c>
      <c r="Q347">
        <f t="shared" si="115"/>
        <v>56</v>
      </c>
      <c r="R347" t="str">
        <f>'Raw Data Copy'!G347</f>
        <v>9.15.1994</v>
      </c>
      <c r="S347">
        <f t="shared" si="116"/>
        <v>2</v>
      </c>
      <c r="T347">
        <f t="shared" si="117"/>
        <v>5</v>
      </c>
      <c r="U347" s="9">
        <f t="shared" si="118"/>
        <v>34592</v>
      </c>
      <c r="V347" s="9" t="str">
        <f t="shared" si="119"/>
        <v>September</v>
      </c>
      <c r="W347" s="9" t="str">
        <f t="shared" si="120"/>
        <v>1994</v>
      </c>
      <c r="X347" t="str">
        <f>DOLLAR('Raw Data Copy'!H347,0)</f>
        <v>$98,769</v>
      </c>
      <c r="Y347" s="6">
        <f>'Raw Data Copy'!I347</f>
        <v>0</v>
      </c>
      <c r="Z347" t="str">
        <f>'Raw Data Copy'!J347</f>
        <v>Rio de Janerio, Brazil</v>
      </c>
      <c r="AA347">
        <f t="shared" si="121"/>
        <v>15</v>
      </c>
      <c r="AB347" t="str">
        <f t="shared" si="122"/>
        <v>Rio de Janerio</v>
      </c>
      <c r="AC347" t="str">
        <f t="shared" si="123"/>
        <v>Brazil</v>
      </c>
      <c r="AE347">
        <f t="shared" si="124"/>
        <v>550</v>
      </c>
      <c r="AF347">
        <f t="shared" si="125"/>
        <v>14</v>
      </c>
    </row>
    <row r="348" spans="1:32" x14ac:dyDescent="0.2">
      <c r="A348" t="str">
        <f>TRIM(SUBSTITUTE(SUBSTITUTE('Raw Data Copy'!A348,"Ø","0"),"-",""))</f>
        <v>Isla Chavez E02189</v>
      </c>
      <c r="B348">
        <f t="shared" si="105"/>
        <v>5</v>
      </c>
      <c r="C348">
        <f t="shared" si="106"/>
        <v>12</v>
      </c>
      <c r="D348" t="str">
        <f t="shared" si="107"/>
        <v>E02189</v>
      </c>
      <c r="E348" t="str">
        <f t="shared" si="108"/>
        <v>Isla</v>
      </c>
      <c r="F348" t="str">
        <f t="shared" si="109"/>
        <v>Chavez</v>
      </c>
      <c r="G348" t="str">
        <f>SUBSTITUTE('Raw Data Copy'!B348,"S A", "Sr. A")</f>
        <v>Account Representative</v>
      </c>
      <c r="H348" t="str">
        <f>TRIM(SUBSTITUTE('Raw Data Copy'!C348,"/",""))</f>
        <v>Sales Research &amp; Development</v>
      </c>
      <c r="I348">
        <f t="shared" si="110"/>
        <v>6</v>
      </c>
      <c r="J348" t="str">
        <f t="shared" si="111"/>
        <v>Sales</v>
      </c>
      <c r="K348" t="str">
        <f t="shared" si="112"/>
        <v>Research &amp; Development</v>
      </c>
      <c r="L348" t="str">
        <f>'Raw Data Copy'!D348</f>
        <v>Female</v>
      </c>
      <c r="M348" t="str">
        <f>'Raw Data Copy'!E348</f>
        <v>Latino</v>
      </c>
      <c r="N348">
        <f>VALUE(SUBSTITUTE('Raw Data Copy'!F348,CHAR(202),""))</f>
        <v>29</v>
      </c>
      <c r="O348" t="b">
        <f t="shared" si="113"/>
        <v>1</v>
      </c>
      <c r="P348">
        <f t="shared" si="114"/>
        <v>2</v>
      </c>
      <c r="Q348">
        <f t="shared" si="115"/>
        <v>57</v>
      </c>
      <c r="R348" t="str">
        <f>'Raw Data Copy'!G348</f>
        <v>5.19.2018</v>
      </c>
      <c r="S348">
        <f t="shared" si="116"/>
        <v>2</v>
      </c>
      <c r="T348">
        <f t="shared" si="117"/>
        <v>5</v>
      </c>
      <c r="U348" s="9">
        <f t="shared" si="118"/>
        <v>43239</v>
      </c>
      <c r="V348" s="9" t="str">
        <f t="shared" si="119"/>
        <v>May</v>
      </c>
      <c r="W348" s="9" t="str">
        <f t="shared" si="120"/>
        <v>2018</v>
      </c>
      <c r="X348" t="str">
        <f>DOLLAR('Raw Data Copy'!H348,0)</f>
        <v>$65,334</v>
      </c>
      <c r="Y348" s="6">
        <f>'Raw Data Copy'!I348</f>
        <v>0</v>
      </c>
      <c r="Z348" t="str">
        <f>'Raw Data Copy'!J348</f>
        <v>Rio de Janerio, Brazil</v>
      </c>
      <c r="AA348">
        <f t="shared" si="121"/>
        <v>15</v>
      </c>
      <c r="AB348" t="str">
        <f t="shared" si="122"/>
        <v>Rio de Janerio</v>
      </c>
      <c r="AC348" t="str">
        <f t="shared" si="123"/>
        <v>Brazil</v>
      </c>
      <c r="AE348">
        <f t="shared" si="124"/>
        <v>472</v>
      </c>
      <c r="AF348">
        <f t="shared" si="125"/>
        <v>478</v>
      </c>
    </row>
    <row r="349" spans="1:32" x14ac:dyDescent="0.2">
      <c r="A349" t="str">
        <f>TRIM(SUBSTITUTE(SUBSTITUTE('Raw Data Copy'!A349,"Ø","0"),"-",""))</f>
        <v>Hannah Gomez E04290</v>
      </c>
      <c r="B349">
        <f t="shared" si="105"/>
        <v>7</v>
      </c>
      <c r="C349">
        <f t="shared" si="106"/>
        <v>13</v>
      </c>
      <c r="D349" t="str">
        <f t="shared" si="107"/>
        <v>E04290</v>
      </c>
      <c r="E349" t="str">
        <f t="shared" si="108"/>
        <v>Hannah</v>
      </c>
      <c r="F349" t="str">
        <f t="shared" si="109"/>
        <v>Gomez</v>
      </c>
      <c r="G349" t="str">
        <f>SUBSTITUTE('Raw Data Copy'!B349,"S A", "Sr. A")</f>
        <v>Technical Architect</v>
      </c>
      <c r="H349" t="str">
        <f>TRIM(SUBSTITUTE('Raw Data Copy'!C349,"/",""))</f>
        <v>IT Manufacturing</v>
      </c>
      <c r="I349">
        <f t="shared" si="110"/>
        <v>3</v>
      </c>
      <c r="J349" t="str">
        <f t="shared" si="111"/>
        <v>IT</v>
      </c>
      <c r="K349" t="str">
        <f t="shared" si="112"/>
        <v>Manufacturing</v>
      </c>
      <c r="L349" t="str">
        <f>'Raw Data Copy'!D349</f>
        <v>Female</v>
      </c>
      <c r="M349" t="str">
        <f>'Raw Data Copy'!E349</f>
        <v>Latino</v>
      </c>
      <c r="N349">
        <f>VALUE(SUBSTITUTE('Raw Data Copy'!F349,CHAR(202),""))</f>
        <v>25</v>
      </c>
      <c r="O349" t="b">
        <f t="shared" si="113"/>
        <v>1</v>
      </c>
      <c r="P349">
        <f t="shared" si="114"/>
        <v>2</v>
      </c>
      <c r="Q349">
        <f t="shared" si="115"/>
        <v>53</v>
      </c>
      <c r="R349" t="str">
        <f>'Raw Data Copy'!G349</f>
        <v>5.11.2021</v>
      </c>
      <c r="S349">
        <f t="shared" si="116"/>
        <v>2</v>
      </c>
      <c r="T349">
        <f t="shared" si="117"/>
        <v>5</v>
      </c>
      <c r="U349" s="9">
        <f t="shared" si="118"/>
        <v>44327</v>
      </c>
      <c r="V349" s="9" t="str">
        <f t="shared" si="119"/>
        <v>May</v>
      </c>
      <c r="W349" s="9" t="str">
        <f t="shared" si="120"/>
        <v>2021</v>
      </c>
      <c r="X349" t="str">
        <f>DOLLAR('Raw Data Copy'!H349,0)</f>
        <v>$83,934</v>
      </c>
      <c r="Y349" s="6">
        <f>'Raw Data Copy'!I349</f>
        <v>0</v>
      </c>
      <c r="Z349" t="str">
        <f>'Raw Data Copy'!J349</f>
        <v>Miami, U.S.</v>
      </c>
      <c r="AA349">
        <f t="shared" si="121"/>
        <v>6</v>
      </c>
      <c r="AB349" t="str">
        <f t="shared" si="122"/>
        <v>Miami</v>
      </c>
      <c r="AC349" t="str">
        <f t="shared" si="123"/>
        <v>United States</v>
      </c>
      <c r="AE349">
        <f t="shared" si="124"/>
        <v>424</v>
      </c>
      <c r="AF349">
        <f t="shared" si="125"/>
        <v>571</v>
      </c>
    </row>
    <row r="350" spans="1:32" x14ac:dyDescent="0.2">
      <c r="A350" t="str">
        <f>TRIM(SUBSTITUTE(SUBSTITUTE('Raw Data Copy'!A350,"Ø","0"),"-",""))</f>
        <v>Jacob Davis E03630</v>
      </c>
      <c r="B350">
        <f t="shared" si="105"/>
        <v>6</v>
      </c>
      <c r="C350">
        <f t="shared" si="106"/>
        <v>12</v>
      </c>
      <c r="D350" t="str">
        <f t="shared" si="107"/>
        <v>E03630</v>
      </c>
      <c r="E350" t="str">
        <f t="shared" si="108"/>
        <v>Jacob</v>
      </c>
      <c r="F350" t="str">
        <f t="shared" si="109"/>
        <v>Davis</v>
      </c>
      <c r="G350" t="str">
        <f>SUBSTITUTE('Raw Data Copy'!B350,"S A", "Sr. A")</f>
        <v>Director</v>
      </c>
      <c r="H350" t="str">
        <f>TRIM(SUBSTITUTE('Raw Data Copy'!C350,"/",""))</f>
        <v>Accounting Research &amp; Development</v>
      </c>
      <c r="I350">
        <f t="shared" si="110"/>
        <v>11</v>
      </c>
      <c r="J350" t="str">
        <f t="shared" si="111"/>
        <v>Accounting</v>
      </c>
      <c r="K350" t="str">
        <f t="shared" si="112"/>
        <v>Research &amp; Development</v>
      </c>
      <c r="L350" t="str">
        <f>'Raw Data Copy'!D350</f>
        <v>Male</v>
      </c>
      <c r="M350" t="str">
        <f>'Raw Data Copy'!E350</f>
        <v>Caucasian</v>
      </c>
      <c r="N350">
        <f>VALUE(SUBSTITUTE('Raw Data Copy'!F350,CHAR(202),""))</f>
        <v>36</v>
      </c>
      <c r="O350" t="b">
        <f t="shared" si="113"/>
        <v>1</v>
      </c>
      <c r="P350">
        <f t="shared" si="114"/>
        <v>2</v>
      </c>
      <c r="Q350">
        <f t="shared" si="115"/>
        <v>54</v>
      </c>
      <c r="R350" t="str">
        <f>'Raw Data Copy'!G350</f>
        <v>9.3.2016</v>
      </c>
      <c r="S350">
        <f t="shared" si="116"/>
        <v>2</v>
      </c>
      <c r="T350">
        <f t="shared" si="117"/>
        <v>4</v>
      </c>
      <c r="U350" s="9">
        <f t="shared" si="118"/>
        <v>42616</v>
      </c>
      <c r="V350" s="9" t="str">
        <f t="shared" si="119"/>
        <v>September</v>
      </c>
      <c r="W350" s="9" t="str">
        <f t="shared" si="120"/>
        <v>2016</v>
      </c>
      <c r="X350" t="str">
        <f>DOLLAR('Raw Data Copy'!H350,0)</f>
        <v>$150,399</v>
      </c>
      <c r="Y350" s="6">
        <f>'Raw Data Copy'!I350</f>
        <v>0.28000000000000003</v>
      </c>
      <c r="Z350" t="str">
        <f>'Raw Data Copy'!J350</f>
        <v>Chicago, U.S.</v>
      </c>
      <c r="AA350">
        <f t="shared" si="121"/>
        <v>8</v>
      </c>
      <c r="AB350" t="str">
        <f t="shared" si="122"/>
        <v>Chicago</v>
      </c>
      <c r="AC350" t="str">
        <f t="shared" si="123"/>
        <v>United States</v>
      </c>
      <c r="AE350">
        <f t="shared" si="124"/>
        <v>497</v>
      </c>
      <c r="AF350">
        <f t="shared" si="125"/>
        <v>621</v>
      </c>
    </row>
    <row r="351" spans="1:32" x14ac:dyDescent="0.2">
      <c r="A351" t="str">
        <f>TRIM(SUBSTITUTE(SUBSTITUTE('Raw Data Copy'!A351,"Ø","0"),"-",""))</f>
        <v>Eli Gupta E00432</v>
      </c>
      <c r="B351">
        <f t="shared" si="105"/>
        <v>4</v>
      </c>
      <c r="C351">
        <f t="shared" si="106"/>
        <v>10</v>
      </c>
      <c r="D351" t="str">
        <f t="shared" si="107"/>
        <v>E00432</v>
      </c>
      <c r="E351" t="str">
        <f t="shared" si="108"/>
        <v>Eli</v>
      </c>
      <c r="F351" t="str">
        <f t="shared" si="109"/>
        <v>Gupta</v>
      </c>
      <c r="G351" t="str">
        <f>SUBSTITUTE('Raw Data Copy'!B351,"S A", "Sr. A")</f>
        <v>Director</v>
      </c>
      <c r="H351" t="str">
        <f>TRIM(SUBSTITUTE('Raw Data Copy'!C351,"/",""))</f>
        <v>Human Resources Research &amp; Development</v>
      </c>
      <c r="I351">
        <f t="shared" si="110"/>
        <v>6</v>
      </c>
      <c r="J351" t="str">
        <f t="shared" si="111"/>
        <v>Human</v>
      </c>
      <c r="K351" t="str">
        <f t="shared" si="112"/>
        <v>Resources Research &amp; Development</v>
      </c>
      <c r="L351" t="str">
        <f>'Raw Data Copy'!D351</f>
        <v>Male</v>
      </c>
      <c r="M351" t="str">
        <f>'Raw Data Copy'!E351</f>
        <v>Asian</v>
      </c>
      <c r="N351">
        <f>VALUE(SUBSTITUTE('Raw Data Copy'!F351,CHAR(202),""))</f>
        <v>37</v>
      </c>
      <c r="O351" t="b">
        <f t="shared" si="113"/>
        <v>1</v>
      </c>
      <c r="P351">
        <f t="shared" si="114"/>
        <v>2</v>
      </c>
      <c r="Q351">
        <f t="shared" si="115"/>
        <v>55</v>
      </c>
      <c r="R351" t="str">
        <f>'Raw Data Copy'!G351</f>
        <v>5.19.2012</v>
      </c>
      <c r="S351">
        <f t="shared" si="116"/>
        <v>2</v>
      </c>
      <c r="T351">
        <f t="shared" si="117"/>
        <v>5</v>
      </c>
      <c r="U351" s="9">
        <f t="shared" si="118"/>
        <v>41048</v>
      </c>
      <c r="V351" s="9" t="str">
        <f t="shared" si="119"/>
        <v>May</v>
      </c>
      <c r="W351" s="9" t="str">
        <f t="shared" si="120"/>
        <v>2012</v>
      </c>
      <c r="X351" t="str">
        <f>DOLLAR('Raw Data Copy'!H351,0)</f>
        <v>$160,280</v>
      </c>
      <c r="Y351" s="6">
        <f>'Raw Data Copy'!I351</f>
        <v>0.19</v>
      </c>
      <c r="Z351" t="str">
        <f>'Raw Data Copy'!J351</f>
        <v>Beijing, China</v>
      </c>
      <c r="AA351">
        <f t="shared" si="121"/>
        <v>8</v>
      </c>
      <c r="AB351" t="str">
        <f t="shared" si="122"/>
        <v>Beijing</v>
      </c>
      <c r="AC351" t="str">
        <f t="shared" si="123"/>
        <v>China</v>
      </c>
      <c r="AE351">
        <f t="shared" si="124"/>
        <v>264</v>
      </c>
      <c r="AF351">
        <f t="shared" si="125"/>
        <v>51</v>
      </c>
    </row>
    <row r="352" spans="1:32" x14ac:dyDescent="0.2">
      <c r="A352" t="str">
        <f>TRIM(SUBSTITUTE(SUBSTITUTE('Raw Data Copy'!A352,"Ø","0"),"-",""))</f>
        <v>Andrew Huynh E03045</v>
      </c>
      <c r="B352">
        <f t="shared" si="105"/>
        <v>7</v>
      </c>
      <c r="C352">
        <f t="shared" si="106"/>
        <v>13</v>
      </c>
      <c r="D352" t="str">
        <f t="shared" si="107"/>
        <v>E03045</v>
      </c>
      <c r="E352" t="str">
        <f t="shared" si="108"/>
        <v>Andrew</v>
      </c>
      <c r="F352" t="str">
        <f t="shared" si="109"/>
        <v>Huynh</v>
      </c>
      <c r="G352" t="str">
        <f>SUBSTITUTE('Raw Data Copy'!B352,"S A", "Sr. A")</f>
        <v>Business Partner</v>
      </c>
      <c r="H352" t="str">
        <f>TRIM(SUBSTITUTE('Raw Data Copy'!C352,"/",""))</f>
        <v>Human Resources Speciality Products</v>
      </c>
      <c r="I352">
        <f t="shared" si="110"/>
        <v>6</v>
      </c>
      <c r="J352" t="str">
        <f t="shared" si="111"/>
        <v>Human</v>
      </c>
      <c r="K352" t="str">
        <f t="shared" si="112"/>
        <v>Resources Speciality Products</v>
      </c>
      <c r="L352" t="str">
        <f>'Raw Data Copy'!D352</f>
        <v>Male</v>
      </c>
      <c r="M352" t="str">
        <f>'Raw Data Copy'!E352</f>
        <v>Asian</v>
      </c>
      <c r="N352">
        <f>VALUE(SUBSTITUTE('Raw Data Copy'!F352,CHAR(202),""))</f>
        <v>57</v>
      </c>
      <c r="O352" t="b">
        <f t="shared" si="113"/>
        <v>1</v>
      </c>
      <c r="P352">
        <f t="shared" si="114"/>
        <v>2</v>
      </c>
      <c r="Q352">
        <f t="shared" si="115"/>
        <v>55</v>
      </c>
      <c r="R352" t="str">
        <f>'Raw Data Copy'!G352</f>
        <v>4.28.1997</v>
      </c>
      <c r="S352">
        <f t="shared" si="116"/>
        <v>2</v>
      </c>
      <c r="T352">
        <f t="shared" si="117"/>
        <v>5</v>
      </c>
      <c r="U352" s="9">
        <f t="shared" si="118"/>
        <v>35548</v>
      </c>
      <c r="V352" s="9" t="str">
        <f t="shared" si="119"/>
        <v>April</v>
      </c>
      <c r="W352" s="9" t="str">
        <f t="shared" si="120"/>
        <v>1997</v>
      </c>
      <c r="X352" t="str">
        <f>DOLLAR('Raw Data Copy'!H352,0)</f>
        <v>$54,051</v>
      </c>
      <c r="Y352" s="6">
        <f>'Raw Data Copy'!I352</f>
        <v>0</v>
      </c>
      <c r="Z352" t="str">
        <f>'Raw Data Copy'!J352</f>
        <v>Miami, U.S.</v>
      </c>
      <c r="AA352">
        <f t="shared" si="121"/>
        <v>6</v>
      </c>
      <c r="AB352" t="str">
        <f t="shared" si="122"/>
        <v>Miami</v>
      </c>
      <c r="AC352" t="str">
        <f t="shared" si="123"/>
        <v>United States</v>
      </c>
      <c r="AE352">
        <f t="shared" si="124"/>
        <v>55</v>
      </c>
      <c r="AF352">
        <f t="shared" si="125"/>
        <v>381</v>
      </c>
    </row>
    <row r="353" spans="1:32" x14ac:dyDescent="0.2">
      <c r="A353" t="str">
        <f>TRIM(SUBSTITUTE(SUBSTITUTE('Raw Data Copy'!A353,"Ø","0"),"-",""))</f>
        <v>Anna Gutierrez E01924</v>
      </c>
      <c r="B353">
        <f t="shared" si="105"/>
        <v>5</v>
      </c>
      <c r="C353">
        <f t="shared" si="106"/>
        <v>15</v>
      </c>
      <c r="D353" t="str">
        <f t="shared" si="107"/>
        <v>E01924</v>
      </c>
      <c r="E353" t="str">
        <f t="shared" si="108"/>
        <v>Anna</v>
      </c>
      <c r="F353" t="str">
        <f t="shared" si="109"/>
        <v>Gutierrez</v>
      </c>
      <c r="G353" t="str">
        <f>SUBSTITUTE('Raw Data Copy'!B353,"S A", "Sr. A")</f>
        <v>Director</v>
      </c>
      <c r="H353" t="str">
        <f>TRIM(SUBSTITUTE('Raw Data Copy'!C353,"/",""))</f>
        <v>Engineering Research &amp; Development</v>
      </c>
      <c r="I353">
        <f t="shared" si="110"/>
        <v>12</v>
      </c>
      <c r="J353" t="str">
        <f t="shared" si="111"/>
        <v>Engineering</v>
      </c>
      <c r="K353" t="str">
        <f t="shared" si="112"/>
        <v>Research &amp; Development</v>
      </c>
      <c r="L353" t="str">
        <f>'Raw Data Copy'!D353</f>
        <v>Female</v>
      </c>
      <c r="M353" t="str">
        <f>'Raw Data Copy'!E353</f>
        <v>Latino</v>
      </c>
      <c r="N353">
        <f>VALUE(SUBSTITUTE('Raw Data Copy'!F353,CHAR(202),""))</f>
        <v>59</v>
      </c>
      <c r="O353" t="b">
        <f t="shared" si="113"/>
        <v>1</v>
      </c>
      <c r="P353">
        <f t="shared" si="114"/>
        <v>2</v>
      </c>
      <c r="Q353">
        <f t="shared" si="115"/>
        <v>57</v>
      </c>
      <c r="R353" t="str">
        <f>'Raw Data Copy'!G353</f>
        <v>4.15.2003</v>
      </c>
      <c r="S353">
        <f t="shared" si="116"/>
        <v>2</v>
      </c>
      <c r="T353">
        <f t="shared" si="117"/>
        <v>5</v>
      </c>
      <c r="U353" s="9">
        <f t="shared" si="118"/>
        <v>37726</v>
      </c>
      <c r="V353" s="9" t="str">
        <f t="shared" si="119"/>
        <v>April</v>
      </c>
      <c r="W353" s="9" t="str">
        <f t="shared" si="120"/>
        <v>2003</v>
      </c>
      <c r="X353" t="str">
        <f>DOLLAR('Raw Data Copy'!H353,0)</f>
        <v>$150,699</v>
      </c>
      <c r="Y353" s="6">
        <f>'Raw Data Copy'!I353</f>
        <v>0.28999999999999998</v>
      </c>
      <c r="Z353" t="str">
        <f>'Raw Data Copy'!J353</f>
        <v>Sao Paulo, Brazil</v>
      </c>
      <c r="AA353">
        <f t="shared" si="121"/>
        <v>10</v>
      </c>
      <c r="AB353" t="str">
        <f t="shared" si="122"/>
        <v>Sao Paulo</v>
      </c>
      <c r="AC353" t="str">
        <f t="shared" si="123"/>
        <v>Brazil</v>
      </c>
      <c r="AE353">
        <f t="shared" si="124"/>
        <v>67</v>
      </c>
      <c r="AF353">
        <f t="shared" si="125"/>
        <v>92</v>
      </c>
    </row>
    <row r="354" spans="1:32" x14ac:dyDescent="0.2">
      <c r="A354" t="str">
        <f>TRIM(SUBSTITUTE(SUBSTITUTE('Raw Data Copy'!A354,"Ø","0"),"-",""))</f>
        <v>Samuel Vega E04877</v>
      </c>
      <c r="B354">
        <f t="shared" si="105"/>
        <v>7</v>
      </c>
      <c r="C354">
        <f t="shared" si="106"/>
        <v>12</v>
      </c>
      <c r="D354" t="str">
        <f t="shared" si="107"/>
        <v>E04877</v>
      </c>
      <c r="E354" t="str">
        <f t="shared" si="108"/>
        <v>Samuel</v>
      </c>
      <c r="F354" t="str">
        <f t="shared" si="109"/>
        <v>Vega</v>
      </c>
      <c r="G354" t="str">
        <f>SUBSTITUTE('Raw Data Copy'!B354,"S A", "Sr. A")</f>
        <v>Analyst II</v>
      </c>
      <c r="H354" t="str">
        <f>TRIM(SUBSTITUTE('Raw Data Copy'!C354,"/",""))</f>
        <v>Marketing Speciality Products</v>
      </c>
      <c r="I354">
        <f t="shared" si="110"/>
        <v>10</v>
      </c>
      <c r="J354" t="str">
        <f t="shared" si="111"/>
        <v>Marketing</v>
      </c>
      <c r="K354" t="str">
        <f t="shared" si="112"/>
        <v>Speciality Products</v>
      </c>
      <c r="L354" t="str">
        <f>'Raw Data Copy'!D354</f>
        <v>Male</v>
      </c>
      <c r="M354" t="str">
        <f>'Raw Data Copy'!E354</f>
        <v>Latino</v>
      </c>
      <c r="N354">
        <f>VALUE(SUBSTITUTE('Raw Data Copy'!F354,CHAR(202),""))</f>
        <v>37</v>
      </c>
      <c r="O354" t="b">
        <f t="shared" si="113"/>
        <v>1</v>
      </c>
      <c r="P354">
        <f t="shared" si="114"/>
        <v>2</v>
      </c>
      <c r="Q354">
        <f t="shared" si="115"/>
        <v>55</v>
      </c>
      <c r="R354" t="str">
        <f>'Raw Data Copy'!G354</f>
        <v>3.30.2013</v>
      </c>
      <c r="S354">
        <f t="shared" si="116"/>
        <v>2</v>
      </c>
      <c r="T354">
        <f t="shared" si="117"/>
        <v>5</v>
      </c>
      <c r="U354" s="9">
        <f t="shared" si="118"/>
        <v>41363</v>
      </c>
      <c r="V354" s="9" t="str">
        <f t="shared" si="119"/>
        <v>March</v>
      </c>
      <c r="W354" s="9" t="str">
        <f t="shared" si="120"/>
        <v>2013</v>
      </c>
      <c r="X354" t="str">
        <f>DOLLAR('Raw Data Copy'!H354,0)</f>
        <v>$69,570</v>
      </c>
      <c r="Y354" s="6">
        <f>'Raw Data Copy'!I354</f>
        <v>0</v>
      </c>
      <c r="Z354" t="str">
        <f>'Raw Data Copy'!J354</f>
        <v>Miami, U.S.</v>
      </c>
      <c r="AA354">
        <f t="shared" si="121"/>
        <v>6</v>
      </c>
      <c r="AB354" t="str">
        <f t="shared" si="122"/>
        <v>Miami</v>
      </c>
      <c r="AC354" t="str">
        <f t="shared" si="123"/>
        <v>United States</v>
      </c>
      <c r="AE354">
        <f t="shared" si="124"/>
        <v>898</v>
      </c>
      <c r="AF354">
        <f t="shared" si="125"/>
        <v>345</v>
      </c>
    </row>
    <row r="355" spans="1:32" x14ac:dyDescent="0.2">
      <c r="A355" t="str">
        <f>TRIM(SUBSTITUTE(SUBSTITUTE('Raw Data Copy'!A355,"Ø","0"),"-",""))</f>
        <v>Liliana Do E02770</v>
      </c>
      <c r="B355">
        <f t="shared" si="105"/>
        <v>8</v>
      </c>
      <c r="C355">
        <f t="shared" si="106"/>
        <v>11</v>
      </c>
      <c r="D355" t="str">
        <f t="shared" si="107"/>
        <v>E02770</v>
      </c>
      <c r="E355" t="str">
        <f t="shared" si="108"/>
        <v>Liliana</v>
      </c>
      <c r="F355" t="str">
        <f t="shared" si="109"/>
        <v>Do</v>
      </c>
      <c r="G355" t="str">
        <f>SUBSTITUTE('Raw Data Copy'!B355,"S A", "Sr. A")</f>
        <v>Service Desk Analyst</v>
      </c>
      <c r="H355" t="str">
        <f>TRIM(SUBSTITUTE('Raw Data Copy'!C355,"/",""))</f>
        <v>IT Manufacturing</v>
      </c>
      <c r="I355">
        <f t="shared" si="110"/>
        <v>3</v>
      </c>
      <c r="J355" t="str">
        <f t="shared" si="111"/>
        <v>IT</v>
      </c>
      <c r="K355" t="str">
        <f t="shared" si="112"/>
        <v>Manufacturing</v>
      </c>
      <c r="L355" t="str">
        <f>'Raw Data Copy'!D355</f>
        <v>Female</v>
      </c>
      <c r="M355" t="str">
        <f>'Raw Data Copy'!E355</f>
        <v>Asian</v>
      </c>
      <c r="N355">
        <f>VALUE(SUBSTITUTE('Raw Data Copy'!F355,CHAR(202),""))</f>
        <v>30</v>
      </c>
      <c r="O355" t="b">
        <f t="shared" si="113"/>
        <v>1</v>
      </c>
      <c r="P355">
        <f t="shared" si="114"/>
        <v>2</v>
      </c>
      <c r="Q355">
        <f t="shared" si="115"/>
        <v>48</v>
      </c>
      <c r="R355" t="str">
        <f>'Raw Data Copy'!G355</f>
        <v>3.29.2019</v>
      </c>
      <c r="S355">
        <f t="shared" si="116"/>
        <v>2</v>
      </c>
      <c r="T355">
        <f t="shared" si="117"/>
        <v>5</v>
      </c>
      <c r="U355" s="9">
        <f t="shared" si="118"/>
        <v>43553</v>
      </c>
      <c r="V355" s="9" t="str">
        <f t="shared" si="119"/>
        <v>March</v>
      </c>
      <c r="W355" s="9" t="str">
        <f t="shared" si="120"/>
        <v>2019</v>
      </c>
      <c r="X355" t="str">
        <f>DOLLAR('Raw Data Copy'!H355,0)</f>
        <v>$86,774</v>
      </c>
      <c r="Y355" s="6">
        <f>'Raw Data Copy'!I355</f>
        <v>0</v>
      </c>
      <c r="Z355" t="str">
        <f>'Raw Data Copy'!J355</f>
        <v>Chengdu, China</v>
      </c>
      <c r="AA355">
        <f t="shared" si="121"/>
        <v>8</v>
      </c>
      <c r="AB355" t="str">
        <f t="shared" si="122"/>
        <v>Chengdu</v>
      </c>
      <c r="AC355" t="str">
        <f t="shared" si="123"/>
        <v>China</v>
      </c>
      <c r="AE355">
        <f t="shared" si="124"/>
        <v>639</v>
      </c>
      <c r="AF355">
        <f t="shared" si="125"/>
        <v>703</v>
      </c>
    </row>
    <row r="356" spans="1:32" x14ac:dyDescent="0.2">
      <c r="A356" t="str">
        <f>TRIM(SUBSTITUTE(SUBSTITUTE('Raw Data Copy'!A356,"Ø","0"),"-",""))</f>
        <v>Isaac Sanders E04590</v>
      </c>
      <c r="B356">
        <f t="shared" si="105"/>
        <v>6</v>
      </c>
      <c r="C356">
        <f t="shared" si="106"/>
        <v>14</v>
      </c>
      <c r="D356" t="str">
        <f t="shared" si="107"/>
        <v>E04590</v>
      </c>
      <c r="E356" t="str">
        <f t="shared" si="108"/>
        <v>Isaac</v>
      </c>
      <c r="F356" t="str">
        <f t="shared" si="109"/>
        <v>Sanders</v>
      </c>
      <c r="G356" t="str">
        <f>SUBSTITUTE('Raw Data Copy'!B356,"S A", "Sr. A")</f>
        <v>HRISr. Analyst</v>
      </c>
      <c r="H356" t="str">
        <f>TRIM(SUBSTITUTE('Raw Data Copy'!C356,"/",""))</f>
        <v>Human Resources Manufacturing</v>
      </c>
      <c r="I356">
        <f t="shared" si="110"/>
        <v>6</v>
      </c>
      <c r="J356" t="str">
        <f t="shared" si="111"/>
        <v>Human</v>
      </c>
      <c r="K356" t="str">
        <f t="shared" si="112"/>
        <v>Resources Manufacturing</v>
      </c>
      <c r="L356" t="str">
        <f>'Raw Data Copy'!D356</f>
        <v>Male</v>
      </c>
      <c r="M356" t="str">
        <f>'Raw Data Copy'!E356</f>
        <v>Caucasian</v>
      </c>
      <c r="N356">
        <f>VALUE(SUBSTITUTE('Raw Data Copy'!F356,CHAR(202),""))</f>
        <v>49</v>
      </c>
      <c r="O356" t="b">
        <f t="shared" si="113"/>
        <v>1</v>
      </c>
      <c r="P356">
        <f t="shared" si="114"/>
        <v>2</v>
      </c>
      <c r="Q356">
        <f t="shared" si="115"/>
        <v>57</v>
      </c>
      <c r="R356" t="str">
        <f>'Raw Data Copy'!G356</f>
        <v>3.29.2001</v>
      </c>
      <c r="S356">
        <f t="shared" si="116"/>
        <v>2</v>
      </c>
      <c r="T356">
        <f t="shared" si="117"/>
        <v>5</v>
      </c>
      <c r="U356" s="9">
        <f t="shared" si="118"/>
        <v>36979</v>
      </c>
      <c r="V356" s="9" t="str">
        <f t="shared" si="119"/>
        <v>March</v>
      </c>
      <c r="W356" s="9" t="str">
        <f t="shared" si="120"/>
        <v>2001</v>
      </c>
      <c r="X356" t="str">
        <f>DOLLAR('Raw Data Copy'!H356,0)</f>
        <v>$57,606</v>
      </c>
      <c r="Y356" s="6">
        <f>'Raw Data Copy'!I356</f>
        <v>0</v>
      </c>
      <c r="Z356" t="str">
        <f>'Raw Data Copy'!J356</f>
        <v>Miami, U.S.</v>
      </c>
      <c r="AA356">
        <f t="shared" si="121"/>
        <v>6</v>
      </c>
      <c r="AB356" t="str">
        <f t="shared" si="122"/>
        <v>Miami</v>
      </c>
      <c r="AC356" t="str">
        <f t="shared" si="123"/>
        <v>United States</v>
      </c>
      <c r="AE356">
        <f t="shared" si="124"/>
        <v>463</v>
      </c>
      <c r="AF356">
        <f t="shared" si="125"/>
        <v>766</v>
      </c>
    </row>
    <row r="357" spans="1:32" x14ac:dyDescent="0.2">
      <c r="A357" t="str">
        <f>TRIM(SUBSTITUTE(SUBSTITUTE('Raw Data Copy'!A357,"Ø","0"),"-",""))</f>
        <v>Raelynn Gupta E01977</v>
      </c>
      <c r="B357">
        <f t="shared" si="105"/>
        <v>8</v>
      </c>
      <c r="C357">
        <f t="shared" si="106"/>
        <v>14</v>
      </c>
      <c r="D357" t="str">
        <f t="shared" si="107"/>
        <v>E01977</v>
      </c>
      <c r="E357" t="str">
        <f t="shared" si="108"/>
        <v>Raelynn</v>
      </c>
      <c r="F357" t="str">
        <f t="shared" si="109"/>
        <v>Gupta</v>
      </c>
      <c r="G357" t="str">
        <f>SUBSTITUTE('Raw Data Copy'!B357,"S A", "Sr. A")</f>
        <v>Sr. Manger</v>
      </c>
      <c r="H357" t="str">
        <f>TRIM(SUBSTITUTE('Raw Data Copy'!C357,"/",""))</f>
        <v>Finance Corporate</v>
      </c>
      <c r="I357">
        <f t="shared" si="110"/>
        <v>8</v>
      </c>
      <c r="J357" t="str">
        <f t="shared" si="111"/>
        <v>Finance</v>
      </c>
      <c r="K357" t="str">
        <f t="shared" si="112"/>
        <v>Corporate</v>
      </c>
      <c r="L357" t="str">
        <f>'Raw Data Copy'!D357</f>
        <v>Female</v>
      </c>
      <c r="M357" t="str">
        <f>'Raw Data Copy'!E357</f>
        <v>Asian</v>
      </c>
      <c r="N357">
        <f>VALUE(SUBSTITUTE('Raw Data Copy'!F357,CHAR(202),""))</f>
        <v>48</v>
      </c>
      <c r="O357" t="b">
        <f t="shared" si="113"/>
        <v>1</v>
      </c>
      <c r="P357">
        <f t="shared" si="114"/>
        <v>2</v>
      </c>
      <c r="Q357">
        <f t="shared" si="115"/>
        <v>56</v>
      </c>
      <c r="R357" t="str">
        <f>'Raw Data Copy'!G357</f>
        <v>9.10.2001</v>
      </c>
      <c r="S357">
        <f t="shared" si="116"/>
        <v>2</v>
      </c>
      <c r="T357">
        <f t="shared" si="117"/>
        <v>5</v>
      </c>
      <c r="U357" s="9">
        <f t="shared" si="118"/>
        <v>37144</v>
      </c>
      <c r="V357" s="9" t="str">
        <f t="shared" si="119"/>
        <v>September</v>
      </c>
      <c r="W357" s="9" t="str">
        <f t="shared" si="120"/>
        <v>2001</v>
      </c>
      <c r="X357" t="str">
        <f>DOLLAR('Raw Data Copy'!H357,0)</f>
        <v>$125,730</v>
      </c>
      <c r="Y357" s="6">
        <f>'Raw Data Copy'!I357</f>
        <v>0.11</v>
      </c>
      <c r="Z357" t="str">
        <f>'Raw Data Copy'!J357</f>
        <v>Chongqing, China</v>
      </c>
      <c r="AA357">
        <f t="shared" si="121"/>
        <v>10</v>
      </c>
      <c r="AB357" t="str">
        <f t="shared" si="122"/>
        <v>Chongqing</v>
      </c>
      <c r="AC357" t="str">
        <f t="shared" si="123"/>
        <v>China</v>
      </c>
      <c r="AE357">
        <f t="shared" si="124"/>
        <v>852</v>
      </c>
      <c r="AF357">
        <f t="shared" si="125"/>
        <v>67</v>
      </c>
    </row>
    <row r="358" spans="1:32" x14ac:dyDescent="0.2">
      <c r="A358" t="str">
        <f>TRIM(SUBSTITUTE(SUBSTITUTE('Raw Data Copy'!A358,"Ø","0"),"-",""))</f>
        <v>Genesis Xiong E01378</v>
      </c>
      <c r="B358">
        <f t="shared" si="105"/>
        <v>8</v>
      </c>
      <c r="C358">
        <f t="shared" si="106"/>
        <v>14</v>
      </c>
      <c r="D358" t="str">
        <f t="shared" si="107"/>
        <v>E01378</v>
      </c>
      <c r="E358" t="str">
        <f t="shared" si="108"/>
        <v>Genesis</v>
      </c>
      <c r="F358" t="str">
        <f t="shared" si="109"/>
        <v>Xiong</v>
      </c>
      <c r="G358" t="str">
        <f>SUBSTITUTE('Raw Data Copy'!B358,"S A", "Sr. A")</f>
        <v>System Administrator </v>
      </c>
      <c r="H358" t="str">
        <f>TRIM(SUBSTITUTE('Raw Data Copy'!C358,"/",""))</f>
        <v>IT Research &amp; Development</v>
      </c>
      <c r="I358">
        <f t="shared" si="110"/>
        <v>3</v>
      </c>
      <c r="J358" t="str">
        <f t="shared" si="111"/>
        <v>IT</v>
      </c>
      <c r="K358" t="str">
        <f t="shared" si="112"/>
        <v>Research &amp; Development</v>
      </c>
      <c r="L358" t="str">
        <f>'Raw Data Copy'!D358</f>
        <v>Female</v>
      </c>
      <c r="M358" t="str">
        <f>'Raw Data Copy'!E358</f>
        <v>Asian</v>
      </c>
      <c r="N358">
        <f>VALUE(SUBSTITUTE('Raw Data Copy'!F358,CHAR(202),""))</f>
        <v>51</v>
      </c>
      <c r="O358" t="b">
        <f t="shared" si="113"/>
        <v>1</v>
      </c>
      <c r="P358">
        <f t="shared" si="114"/>
        <v>2</v>
      </c>
      <c r="Q358">
        <f t="shared" si="115"/>
        <v>49</v>
      </c>
      <c r="R358" t="str">
        <f>'Raw Data Copy'!G358</f>
        <v>2.25.2012</v>
      </c>
      <c r="S358">
        <f t="shared" si="116"/>
        <v>2</v>
      </c>
      <c r="T358">
        <f t="shared" si="117"/>
        <v>5</v>
      </c>
      <c r="U358" s="9">
        <f t="shared" si="118"/>
        <v>40964</v>
      </c>
      <c r="V358" s="9" t="str">
        <f t="shared" si="119"/>
        <v>February</v>
      </c>
      <c r="W358" s="9" t="str">
        <f t="shared" si="120"/>
        <v>2012</v>
      </c>
      <c r="X358" t="str">
        <f>DOLLAR('Raw Data Copy'!H358,0)</f>
        <v>$64,170</v>
      </c>
      <c r="Y358" s="6">
        <f>'Raw Data Copy'!I358</f>
        <v>0</v>
      </c>
      <c r="Z358" t="str">
        <f>'Raw Data Copy'!J358</f>
        <v>Columbus, U.S.</v>
      </c>
      <c r="AA358">
        <f t="shared" si="121"/>
        <v>9</v>
      </c>
      <c r="AB358" t="str">
        <f t="shared" si="122"/>
        <v>Columbus</v>
      </c>
      <c r="AC358" t="str">
        <f t="shared" si="123"/>
        <v>United States</v>
      </c>
      <c r="AE358">
        <f t="shared" si="124"/>
        <v>387</v>
      </c>
      <c r="AF358">
        <f t="shared" si="125"/>
        <v>170</v>
      </c>
    </row>
    <row r="359" spans="1:32" x14ac:dyDescent="0.2">
      <c r="A359" t="str">
        <f>TRIM(SUBSTITUTE(SUBSTITUTE('Raw Data Copy'!A359,"Ø","0"),"-",""))</f>
        <v>Lucas Ramos E04224</v>
      </c>
      <c r="B359">
        <f t="shared" si="105"/>
        <v>6</v>
      </c>
      <c r="C359">
        <f t="shared" si="106"/>
        <v>12</v>
      </c>
      <c r="D359" t="str">
        <f t="shared" si="107"/>
        <v>E04224</v>
      </c>
      <c r="E359" t="str">
        <f t="shared" si="108"/>
        <v>Lucas</v>
      </c>
      <c r="F359" t="str">
        <f t="shared" si="109"/>
        <v>Ramos</v>
      </c>
      <c r="G359" t="str">
        <f>SUBSTITUTE('Raw Data Copy'!B359,"S A", "Sr. A")</f>
        <v>Sr. Business Partner</v>
      </c>
      <c r="H359" t="str">
        <f>TRIM(SUBSTITUTE('Raw Data Copy'!C359,"/",""))</f>
        <v>Human Resources Speciality Products</v>
      </c>
      <c r="I359">
        <f t="shared" si="110"/>
        <v>6</v>
      </c>
      <c r="J359" t="str">
        <f t="shared" si="111"/>
        <v>Human</v>
      </c>
      <c r="K359" t="str">
        <f t="shared" si="112"/>
        <v>Resources Speciality Products</v>
      </c>
      <c r="L359" t="str">
        <f>'Raw Data Copy'!D359</f>
        <v>Male</v>
      </c>
      <c r="M359" t="str">
        <f>'Raw Data Copy'!E359</f>
        <v>Latino</v>
      </c>
      <c r="N359">
        <f>VALUE(SUBSTITUTE('Raw Data Copy'!F359,CHAR(202),""))</f>
        <v>56</v>
      </c>
      <c r="O359" t="b">
        <f t="shared" si="113"/>
        <v>1</v>
      </c>
      <c r="P359">
        <f t="shared" si="114"/>
        <v>2</v>
      </c>
      <c r="Q359">
        <f t="shared" si="115"/>
        <v>54</v>
      </c>
      <c r="R359" t="str">
        <f>'Raw Data Copy'!G359</f>
        <v>1.21.1998</v>
      </c>
      <c r="S359">
        <f t="shared" si="116"/>
        <v>2</v>
      </c>
      <c r="T359">
        <f t="shared" si="117"/>
        <v>5</v>
      </c>
      <c r="U359" s="9">
        <f t="shared" si="118"/>
        <v>35816</v>
      </c>
      <c r="V359" s="9" t="str">
        <f t="shared" si="119"/>
        <v>January</v>
      </c>
      <c r="W359" s="9" t="str">
        <f t="shared" si="120"/>
        <v>1998</v>
      </c>
      <c r="X359" t="str">
        <f>DOLLAR('Raw Data Copy'!H359,0)</f>
        <v>$72,303</v>
      </c>
      <c r="Y359" s="6">
        <f>'Raw Data Copy'!I359</f>
        <v>0</v>
      </c>
      <c r="Z359" t="str">
        <f>'Raw Data Copy'!J359</f>
        <v>Phoenix, U.S.</v>
      </c>
      <c r="AA359">
        <f t="shared" si="121"/>
        <v>8</v>
      </c>
      <c r="AB359" t="str">
        <f t="shared" si="122"/>
        <v>Phoenix</v>
      </c>
      <c r="AC359" t="str">
        <f t="shared" si="123"/>
        <v>United States</v>
      </c>
      <c r="AE359">
        <f t="shared" si="124"/>
        <v>668</v>
      </c>
      <c r="AF359">
        <f t="shared" si="125"/>
        <v>447</v>
      </c>
    </row>
    <row r="360" spans="1:32" x14ac:dyDescent="0.2">
      <c r="A360" t="str">
        <f>TRIM(SUBSTITUTE(SUBSTITUTE('Raw Data Copy'!A360,"Ø","0"),"-",""))</f>
        <v>Santiago Gonzalez E03423</v>
      </c>
      <c r="B360">
        <f t="shared" si="105"/>
        <v>9</v>
      </c>
      <c r="C360">
        <f t="shared" si="106"/>
        <v>18</v>
      </c>
      <c r="D360" t="str">
        <f t="shared" si="107"/>
        <v>E03423</v>
      </c>
      <c r="E360" t="str">
        <f t="shared" si="108"/>
        <v>Santiago</v>
      </c>
      <c r="F360" t="str">
        <f t="shared" si="109"/>
        <v>Gonzalez</v>
      </c>
      <c r="G360" t="str">
        <f>SUBSTITUTE('Raw Data Copy'!B360,"S A", "Sr. A")</f>
        <v>Manager</v>
      </c>
      <c r="H360" t="str">
        <f>TRIM(SUBSTITUTE('Raw Data Copy'!C360,"/",""))</f>
        <v>Sales Research &amp; Development</v>
      </c>
      <c r="I360">
        <f t="shared" si="110"/>
        <v>6</v>
      </c>
      <c r="J360" t="str">
        <f t="shared" si="111"/>
        <v>Sales</v>
      </c>
      <c r="K360" t="str">
        <f t="shared" si="112"/>
        <v>Research &amp; Development</v>
      </c>
      <c r="L360" t="str">
        <f>'Raw Data Copy'!D360</f>
        <v>Male</v>
      </c>
      <c r="M360" t="str">
        <f>'Raw Data Copy'!E360</f>
        <v>Latino</v>
      </c>
      <c r="N360">
        <f>VALUE(SUBSTITUTE('Raw Data Copy'!F360,CHAR(202),""))</f>
        <v>36</v>
      </c>
      <c r="O360" t="b">
        <f t="shared" si="113"/>
        <v>1</v>
      </c>
      <c r="P360">
        <f t="shared" si="114"/>
        <v>2</v>
      </c>
      <c r="Q360">
        <f t="shared" si="115"/>
        <v>54</v>
      </c>
      <c r="R360" t="str">
        <f>'Raw Data Copy'!G360</f>
        <v>7.26.2012</v>
      </c>
      <c r="S360">
        <f t="shared" si="116"/>
        <v>2</v>
      </c>
      <c r="T360">
        <f t="shared" si="117"/>
        <v>5</v>
      </c>
      <c r="U360" s="9">
        <f t="shared" si="118"/>
        <v>41116</v>
      </c>
      <c r="V360" s="9" t="str">
        <f t="shared" si="119"/>
        <v>July</v>
      </c>
      <c r="W360" s="9" t="str">
        <f t="shared" si="120"/>
        <v>2012</v>
      </c>
      <c r="X360" t="str">
        <f>DOLLAR('Raw Data Copy'!H360,0)</f>
        <v>$105,891</v>
      </c>
      <c r="Y360" s="6">
        <f>'Raw Data Copy'!I360</f>
        <v>7.0000000000000007E-2</v>
      </c>
      <c r="Z360" t="str">
        <f>'Raw Data Copy'!J360</f>
        <v>Seattle, U.S.</v>
      </c>
      <c r="AA360">
        <f t="shared" si="121"/>
        <v>8</v>
      </c>
      <c r="AB360" t="str">
        <f t="shared" si="122"/>
        <v>Seattle</v>
      </c>
      <c r="AC360" t="str">
        <f t="shared" si="123"/>
        <v>United States</v>
      </c>
      <c r="AE360">
        <f t="shared" si="124"/>
        <v>900</v>
      </c>
      <c r="AF360">
        <f t="shared" si="125"/>
        <v>747</v>
      </c>
    </row>
    <row r="361" spans="1:32" x14ac:dyDescent="0.2">
      <c r="A361" t="str">
        <f>TRIM(SUBSTITUTE(SUBSTITUTE('Raw Data Copy'!A361,"Ø","0"),"-",""))</f>
        <v>Henry Zhu E01584</v>
      </c>
      <c r="B361">
        <f t="shared" si="105"/>
        <v>6</v>
      </c>
      <c r="C361">
        <f t="shared" si="106"/>
        <v>10</v>
      </c>
      <c r="D361" t="str">
        <f t="shared" si="107"/>
        <v>E01584</v>
      </c>
      <c r="E361" t="str">
        <f t="shared" si="108"/>
        <v>Henry</v>
      </c>
      <c r="F361" t="str">
        <f t="shared" si="109"/>
        <v>Zhu</v>
      </c>
      <c r="G361" t="str">
        <f>SUBSTITUTE('Raw Data Copy'!B361,"S A", "Sr. A")</f>
        <v>Vice President</v>
      </c>
      <c r="H361" t="str">
        <f>TRIM(SUBSTITUTE('Raw Data Copy'!C361,"/",""))</f>
        <v>Marketing Speciality Products</v>
      </c>
      <c r="I361">
        <f t="shared" si="110"/>
        <v>10</v>
      </c>
      <c r="J361" t="str">
        <f t="shared" si="111"/>
        <v>Marketing</v>
      </c>
      <c r="K361" t="str">
        <f t="shared" si="112"/>
        <v>Speciality Products</v>
      </c>
      <c r="L361" t="str">
        <f>'Raw Data Copy'!D361</f>
        <v>Male</v>
      </c>
      <c r="M361" t="str">
        <f>'Raw Data Copy'!E361</f>
        <v>Asian</v>
      </c>
      <c r="N361">
        <f>VALUE(SUBSTITUTE('Raw Data Copy'!F361,CHAR(202),""))</f>
        <v>38</v>
      </c>
      <c r="O361" t="b">
        <f t="shared" si="113"/>
        <v>1</v>
      </c>
      <c r="P361">
        <f t="shared" si="114"/>
        <v>2</v>
      </c>
      <c r="Q361">
        <f t="shared" si="115"/>
        <v>56</v>
      </c>
      <c r="R361" t="str">
        <f>'Raw Data Copy'!G361</f>
        <v>8.25.2021</v>
      </c>
      <c r="S361">
        <f t="shared" si="116"/>
        <v>2</v>
      </c>
      <c r="T361">
        <f t="shared" si="117"/>
        <v>5</v>
      </c>
      <c r="U361" s="9">
        <f t="shared" si="118"/>
        <v>44433</v>
      </c>
      <c r="V361" s="9" t="str">
        <f t="shared" si="119"/>
        <v>August</v>
      </c>
      <c r="W361" s="9" t="str">
        <f t="shared" si="120"/>
        <v>2021</v>
      </c>
      <c r="X361" t="str">
        <f>DOLLAR('Raw Data Copy'!H361,0)</f>
        <v>$255,230</v>
      </c>
      <c r="Y361" s="6">
        <f>'Raw Data Copy'!I361</f>
        <v>0.36</v>
      </c>
      <c r="Z361" t="str">
        <f>'Raw Data Copy'!J361</f>
        <v>Austin, U.S.</v>
      </c>
      <c r="AA361">
        <f t="shared" si="121"/>
        <v>7</v>
      </c>
      <c r="AB361" t="str">
        <f t="shared" si="122"/>
        <v>Austin</v>
      </c>
      <c r="AC361" t="str">
        <f t="shared" si="123"/>
        <v>United States</v>
      </c>
      <c r="AE361">
        <f t="shared" si="124"/>
        <v>444</v>
      </c>
      <c r="AF361">
        <f t="shared" si="125"/>
        <v>110</v>
      </c>
    </row>
    <row r="362" spans="1:32" x14ac:dyDescent="0.2">
      <c r="A362" t="str">
        <f>TRIM(SUBSTITUTE(SUBSTITUTE('Raw Data Copy'!A362,"Ø","0"),"-",""))</f>
        <v>Emily Contreras E00788</v>
      </c>
      <c r="B362">
        <f t="shared" si="105"/>
        <v>6</v>
      </c>
      <c r="C362">
        <f t="shared" si="106"/>
        <v>16</v>
      </c>
      <c r="D362" t="str">
        <f t="shared" si="107"/>
        <v>E00788</v>
      </c>
      <c r="E362" t="str">
        <f t="shared" si="108"/>
        <v>Emily</v>
      </c>
      <c r="F362" t="str">
        <f t="shared" si="109"/>
        <v>Contreras</v>
      </c>
      <c r="G362" t="str">
        <f>SUBSTITUTE('Raw Data Copy'!B362,"S A", "Sr. A")</f>
        <v>Analyst II</v>
      </c>
      <c r="H362" t="str">
        <f>TRIM(SUBSTITUTE('Raw Data Copy'!C362,"/",""))</f>
        <v>Sales Manufacturing</v>
      </c>
      <c r="I362">
        <f t="shared" si="110"/>
        <v>6</v>
      </c>
      <c r="J362" t="str">
        <f t="shared" si="111"/>
        <v>Sales</v>
      </c>
      <c r="K362" t="str">
        <f t="shared" si="112"/>
        <v>Manufacturing</v>
      </c>
      <c r="L362" t="str">
        <f>'Raw Data Copy'!D362</f>
        <v>Female</v>
      </c>
      <c r="M362" t="str">
        <f>'Raw Data Copy'!E362</f>
        <v>Latino</v>
      </c>
      <c r="N362">
        <f>VALUE(SUBSTITUTE('Raw Data Copy'!F362,CHAR(202),""))</f>
        <v>56</v>
      </c>
      <c r="O362" t="b">
        <f t="shared" si="113"/>
        <v>1</v>
      </c>
      <c r="P362">
        <f t="shared" si="114"/>
        <v>2</v>
      </c>
      <c r="Q362">
        <f t="shared" si="115"/>
        <v>54</v>
      </c>
      <c r="R362" t="str">
        <f>'Raw Data Copy'!G362</f>
        <v>6.15.1992</v>
      </c>
      <c r="S362">
        <f t="shared" si="116"/>
        <v>2</v>
      </c>
      <c r="T362">
        <f t="shared" si="117"/>
        <v>5</v>
      </c>
      <c r="U362" s="9">
        <f t="shared" si="118"/>
        <v>33770</v>
      </c>
      <c r="V362" s="9" t="str">
        <f t="shared" si="119"/>
        <v>June</v>
      </c>
      <c r="W362" s="9" t="str">
        <f t="shared" si="120"/>
        <v>1992</v>
      </c>
      <c r="X362" t="str">
        <f>DOLLAR('Raw Data Copy'!H362,0)</f>
        <v>$59,591</v>
      </c>
      <c r="Y362" s="6">
        <f>'Raw Data Copy'!I362</f>
        <v>0</v>
      </c>
      <c r="Z362" t="str">
        <f>'Raw Data Copy'!J362</f>
        <v>Sao Paulo, Brazil</v>
      </c>
      <c r="AA362">
        <f t="shared" si="121"/>
        <v>10</v>
      </c>
      <c r="AB362" t="str">
        <f t="shared" si="122"/>
        <v>Sao Paulo</v>
      </c>
      <c r="AC362" t="str">
        <f t="shared" si="123"/>
        <v>Brazil</v>
      </c>
      <c r="AE362">
        <f t="shared" si="124"/>
        <v>315</v>
      </c>
      <c r="AF362">
        <f t="shared" si="125"/>
        <v>374</v>
      </c>
    </row>
    <row r="363" spans="1:32" x14ac:dyDescent="0.2">
      <c r="A363" t="str">
        <f>TRIM(SUBSTITUTE(SUBSTITUTE('Raw Data Copy'!A363,"Ø","0"),"-",""))</f>
        <v>Hailey Lai E00207</v>
      </c>
      <c r="B363">
        <f t="shared" si="105"/>
        <v>7</v>
      </c>
      <c r="C363">
        <f t="shared" si="106"/>
        <v>11</v>
      </c>
      <c r="D363" t="str">
        <f t="shared" si="107"/>
        <v>E00207</v>
      </c>
      <c r="E363" t="str">
        <f t="shared" si="108"/>
        <v>Hailey</v>
      </c>
      <c r="F363" t="str">
        <f t="shared" si="109"/>
        <v>Lai</v>
      </c>
      <c r="G363" t="str">
        <f>SUBSTITUTE('Raw Data Copy'!B363,"S A", "Sr. A")</f>
        <v>Vice President</v>
      </c>
      <c r="H363" t="str">
        <f>TRIM(SUBSTITUTE('Raw Data Copy'!C363,"/",""))</f>
        <v>Human Resources Manufacturing</v>
      </c>
      <c r="I363">
        <f t="shared" si="110"/>
        <v>6</v>
      </c>
      <c r="J363" t="str">
        <f t="shared" si="111"/>
        <v>Human</v>
      </c>
      <c r="K363" t="str">
        <f t="shared" si="112"/>
        <v>Resources Manufacturing</v>
      </c>
      <c r="L363" t="str">
        <f>'Raw Data Copy'!D363</f>
        <v>Female</v>
      </c>
      <c r="M363" t="str">
        <f>'Raw Data Copy'!E363</f>
        <v>Asian</v>
      </c>
      <c r="N363">
        <f>VALUE(SUBSTITUTE('Raw Data Copy'!F363,CHAR(202),""))</f>
        <v>52</v>
      </c>
      <c r="O363" t="b">
        <f t="shared" si="113"/>
        <v>1</v>
      </c>
      <c r="P363">
        <f t="shared" si="114"/>
        <v>2</v>
      </c>
      <c r="Q363">
        <f t="shared" si="115"/>
        <v>50</v>
      </c>
      <c r="R363" t="str">
        <f>'Raw Data Copy'!G363</f>
        <v>7.23.2012</v>
      </c>
      <c r="S363">
        <f t="shared" si="116"/>
        <v>2</v>
      </c>
      <c r="T363">
        <f t="shared" si="117"/>
        <v>5</v>
      </c>
      <c r="U363" s="9">
        <f t="shared" si="118"/>
        <v>41113</v>
      </c>
      <c r="V363" s="9" t="str">
        <f t="shared" si="119"/>
        <v>July</v>
      </c>
      <c r="W363" s="9" t="str">
        <f t="shared" si="120"/>
        <v>2012</v>
      </c>
      <c r="X363" t="str">
        <f>DOLLAR('Raw Data Copy'!H363,0)</f>
        <v>$187,048</v>
      </c>
      <c r="Y363" s="6">
        <f>'Raw Data Copy'!I363</f>
        <v>0.32</v>
      </c>
      <c r="Z363" t="str">
        <f>'Raw Data Copy'!J363</f>
        <v>Chengdu, China</v>
      </c>
      <c r="AA363">
        <f t="shared" si="121"/>
        <v>8</v>
      </c>
      <c r="AB363" t="str">
        <f t="shared" si="122"/>
        <v>Chengdu</v>
      </c>
      <c r="AC363" t="str">
        <f t="shared" si="123"/>
        <v>China</v>
      </c>
      <c r="AE363">
        <f t="shared" si="124"/>
        <v>416</v>
      </c>
      <c r="AF363">
        <f t="shared" si="125"/>
        <v>239</v>
      </c>
    </row>
    <row r="364" spans="1:32" x14ac:dyDescent="0.2">
      <c r="A364" t="str">
        <f>TRIM(SUBSTITUTE(SUBSTITUTE('Raw Data Copy'!A364,"Ø","0"),"-",""))</f>
        <v>Vivian Guzman E00834</v>
      </c>
      <c r="B364">
        <f t="shared" si="105"/>
        <v>7</v>
      </c>
      <c r="C364">
        <f t="shared" si="106"/>
        <v>14</v>
      </c>
      <c r="D364" t="str">
        <f t="shared" si="107"/>
        <v>E00834</v>
      </c>
      <c r="E364" t="str">
        <f t="shared" si="108"/>
        <v>Vivian</v>
      </c>
      <c r="F364" t="str">
        <f t="shared" si="109"/>
        <v>Guzman</v>
      </c>
      <c r="G364" t="str">
        <f>SUBSTITUTE('Raw Data Copy'!B364,"S A", "Sr. A")</f>
        <v>Analyst II</v>
      </c>
      <c r="H364" t="str">
        <f>TRIM(SUBSTITUTE('Raw Data Copy'!C364,"/",""))</f>
        <v>Finance Speciality Products</v>
      </c>
      <c r="I364">
        <f t="shared" si="110"/>
        <v>8</v>
      </c>
      <c r="J364" t="str">
        <f t="shared" si="111"/>
        <v>Finance</v>
      </c>
      <c r="K364" t="str">
        <f t="shared" si="112"/>
        <v>Speciality Products</v>
      </c>
      <c r="L364" t="str">
        <f>'Raw Data Copy'!D364</f>
        <v>Female</v>
      </c>
      <c r="M364" t="str">
        <f>'Raw Data Copy'!E364</f>
        <v>Latino</v>
      </c>
      <c r="N364">
        <f>VALUE(SUBSTITUTE('Raw Data Copy'!F364,CHAR(202),""))</f>
        <v>53</v>
      </c>
      <c r="O364" t="b">
        <f t="shared" si="113"/>
        <v>1</v>
      </c>
      <c r="P364">
        <f t="shared" si="114"/>
        <v>2</v>
      </c>
      <c r="Q364">
        <f t="shared" si="115"/>
        <v>51</v>
      </c>
      <c r="R364" t="str">
        <f>'Raw Data Copy'!G364</f>
        <v>2.9.2002</v>
      </c>
      <c r="S364">
        <f t="shared" si="116"/>
        <v>2</v>
      </c>
      <c r="T364">
        <f t="shared" si="117"/>
        <v>4</v>
      </c>
      <c r="U364" s="9">
        <f t="shared" si="118"/>
        <v>37296</v>
      </c>
      <c r="V364" s="9" t="str">
        <f t="shared" si="119"/>
        <v>February</v>
      </c>
      <c r="W364" s="9" t="str">
        <f t="shared" si="120"/>
        <v>2002</v>
      </c>
      <c r="X364" t="str">
        <f>DOLLAR('Raw Data Copy'!H364,0)</f>
        <v>$58,605</v>
      </c>
      <c r="Y364" s="6">
        <f>'Raw Data Copy'!I364</f>
        <v>0</v>
      </c>
      <c r="Z364" t="str">
        <f>'Raw Data Copy'!J364</f>
        <v>Phoenix, U.S.</v>
      </c>
      <c r="AA364">
        <f t="shared" si="121"/>
        <v>8</v>
      </c>
      <c r="AB364" t="str">
        <f t="shared" si="122"/>
        <v>Phoenix</v>
      </c>
      <c r="AC364" t="str">
        <f t="shared" si="123"/>
        <v>United States</v>
      </c>
      <c r="AE364">
        <f t="shared" si="124"/>
        <v>967</v>
      </c>
      <c r="AF364">
        <f t="shared" si="125"/>
        <v>31</v>
      </c>
    </row>
    <row r="365" spans="1:32" x14ac:dyDescent="0.2">
      <c r="A365" t="str">
        <f>TRIM(SUBSTITUTE(SUBSTITUTE('Raw Data Copy'!A365,"Ø","0"),"-",""))</f>
        <v>Hadley Contreras E04571</v>
      </c>
      <c r="B365">
        <f t="shared" si="105"/>
        <v>7</v>
      </c>
      <c r="C365">
        <f t="shared" si="106"/>
        <v>17</v>
      </c>
      <c r="D365" t="str">
        <f t="shared" si="107"/>
        <v>E04571</v>
      </c>
      <c r="E365" t="str">
        <f t="shared" si="108"/>
        <v>Hadley</v>
      </c>
      <c r="F365" t="str">
        <f t="shared" si="109"/>
        <v>Contreras</v>
      </c>
      <c r="G365" t="str">
        <f>SUBSTITUTE('Raw Data Copy'!B365,"S A", "Sr. A")</f>
        <v>Director</v>
      </c>
      <c r="H365" t="str">
        <f>TRIM(SUBSTITUTE('Raw Data Copy'!C365,"/",""))</f>
        <v>Engineering Corporate</v>
      </c>
      <c r="I365">
        <f t="shared" si="110"/>
        <v>12</v>
      </c>
      <c r="J365" t="str">
        <f t="shared" si="111"/>
        <v>Engineering</v>
      </c>
      <c r="K365" t="str">
        <f t="shared" si="112"/>
        <v>Corporate</v>
      </c>
      <c r="L365" t="str">
        <f>'Raw Data Copy'!D365</f>
        <v>Female</v>
      </c>
      <c r="M365" t="str">
        <f>'Raw Data Copy'!E365</f>
        <v>Latino</v>
      </c>
      <c r="N365">
        <f>VALUE(SUBSTITUTE('Raw Data Copy'!F365,CHAR(202),""))</f>
        <v>60</v>
      </c>
      <c r="O365" t="b">
        <f t="shared" si="113"/>
        <v>1</v>
      </c>
      <c r="P365">
        <f t="shared" si="114"/>
        <v>2</v>
      </c>
      <c r="Q365">
        <f t="shared" si="115"/>
        <v>48</v>
      </c>
      <c r="R365" t="str">
        <f>'Raw Data Copy'!G365</f>
        <v>1.4.2017</v>
      </c>
      <c r="S365">
        <f t="shared" si="116"/>
        <v>2</v>
      </c>
      <c r="T365">
        <f t="shared" si="117"/>
        <v>4</v>
      </c>
      <c r="U365" s="9">
        <f t="shared" si="118"/>
        <v>42739</v>
      </c>
      <c r="V365" s="9" t="str">
        <f t="shared" si="119"/>
        <v>January</v>
      </c>
      <c r="W365" s="9" t="str">
        <f t="shared" si="120"/>
        <v>2017</v>
      </c>
      <c r="X365" t="str">
        <f>DOLLAR('Raw Data Copy'!H365,0)</f>
        <v>$178,502</v>
      </c>
      <c r="Y365" s="6">
        <f>'Raw Data Copy'!I365</f>
        <v>0.2</v>
      </c>
      <c r="Z365" t="str">
        <f>'Raw Data Copy'!J365</f>
        <v>Austin, U.S.</v>
      </c>
      <c r="AA365">
        <f t="shared" si="121"/>
        <v>7</v>
      </c>
      <c r="AB365" t="str">
        <f t="shared" si="122"/>
        <v>Austin</v>
      </c>
      <c r="AC365" t="str">
        <f t="shared" si="123"/>
        <v>United States</v>
      </c>
      <c r="AE365">
        <f t="shared" si="124"/>
        <v>407</v>
      </c>
      <c r="AF365">
        <f t="shared" si="125"/>
        <v>131</v>
      </c>
    </row>
    <row r="366" spans="1:32" x14ac:dyDescent="0.2">
      <c r="A366" t="str">
        <f>TRIM(SUBSTITUTE(SUBSTITUTE('Raw Data Copy'!A366,"Ø","0"),"-",""))</f>
        <v>Nathan Sun E02652</v>
      </c>
      <c r="B366">
        <f t="shared" si="105"/>
        <v>7</v>
      </c>
      <c r="C366">
        <f t="shared" si="106"/>
        <v>11</v>
      </c>
      <c r="D366" t="str">
        <f t="shared" si="107"/>
        <v>E02652</v>
      </c>
      <c r="E366" t="str">
        <f t="shared" si="108"/>
        <v>Nathan</v>
      </c>
      <c r="F366" t="str">
        <f t="shared" si="109"/>
        <v>Sun</v>
      </c>
      <c r="G366" t="str">
        <f>SUBSTITUTE('Raw Data Copy'!B366,"S A", "Sr. A")</f>
        <v>Manager</v>
      </c>
      <c r="H366" t="str">
        <f>TRIM(SUBSTITUTE('Raw Data Copy'!C366,"/",""))</f>
        <v>Accounting Speciality Products</v>
      </c>
      <c r="I366">
        <f t="shared" si="110"/>
        <v>11</v>
      </c>
      <c r="J366" t="str">
        <f t="shared" si="111"/>
        <v>Accounting</v>
      </c>
      <c r="K366" t="str">
        <f t="shared" si="112"/>
        <v>Speciality Products</v>
      </c>
      <c r="L366" t="str">
        <f>'Raw Data Copy'!D366</f>
        <v>Male</v>
      </c>
      <c r="M366" t="str">
        <f>'Raw Data Copy'!E366</f>
        <v>Asian</v>
      </c>
      <c r="N366">
        <f>VALUE(SUBSTITUTE('Raw Data Copy'!F366,CHAR(202),""))</f>
        <v>63</v>
      </c>
      <c r="O366" t="b">
        <f t="shared" si="113"/>
        <v>1</v>
      </c>
      <c r="P366">
        <f t="shared" si="114"/>
        <v>2</v>
      </c>
      <c r="Q366">
        <f t="shared" si="115"/>
        <v>51</v>
      </c>
      <c r="R366" t="str">
        <f>'Raw Data Copy'!G366</f>
        <v>7.29.2015</v>
      </c>
      <c r="S366">
        <f t="shared" si="116"/>
        <v>2</v>
      </c>
      <c r="T366">
        <f t="shared" si="117"/>
        <v>5</v>
      </c>
      <c r="U366" s="9">
        <f t="shared" si="118"/>
        <v>42214</v>
      </c>
      <c r="V366" s="9" t="str">
        <f t="shared" si="119"/>
        <v>July</v>
      </c>
      <c r="W366" s="9" t="str">
        <f t="shared" si="120"/>
        <v>2015</v>
      </c>
      <c r="X366" t="str">
        <f>DOLLAR('Raw Data Copy'!H366,0)</f>
        <v>$103,724</v>
      </c>
      <c r="Y366" s="6">
        <f>'Raw Data Copy'!I366</f>
        <v>0.05</v>
      </c>
      <c r="Z366" t="str">
        <f>'Raw Data Copy'!J366</f>
        <v>Shanghai, China</v>
      </c>
      <c r="AA366">
        <f t="shared" si="121"/>
        <v>9</v>
      </c>
      <c r="AB366" t="str">
        <f t="shared" si="122"/>
        <v>Shanghai</v>
      </c>
      <c r="AC366" t="str">
        <f t="shared" si="123"/>
        <v>China</v>
      </c>
      <c r="AE366">
        <f t="shared" si="124"/>
        <v>781</v>
      </c>
      <c r="AF366">
        <f t="shared" si="125"/>
        <v>794</v>
      </c>
    </row>
    <row r="367" spans="1:32" x14ac:dyDescent="0.2">
      <c r="A367" t="str">
        <f>TRIM(SUBSTITUTE(SUBSTITUTE('Raw Data Copy'!A367,"Ø","0"),"-",""))</f>
        <v>Grace Campos E02693</v>
      </c>
      <c r="B367">
        <f t="shared" si="105"/>
        <v>6</v>
      </c>
      <c r="C367">
        <f t="shared" si="106"/>
        <v>13</v>
      </c>
      <c r="D367" t="str">
        <f t="shared" si="107"/>
        <v>E02693</v>
      </c>
      <c r="E367" t="str">
        <f t="shared" si="108"/>
        <v>Grace</v>
      </c>
      <c r="F367" t="str">
        <f t="shared" si="109"/>
        <v>Campos</v>
      </c>
      <c r="G367" t="str">
        <f>SUBSTITUTE('Raw Data Copy'!B367,"S A", "Sr. A")</f>
        <v>Director</v>
      </c>
      <c r="H367" t="str">
        <f>TRIM(SUBSTITUTE('Raw Data Copy'!C367,"/",""))</f>
        <v>Engineering Research &amp; Development</v>
      </c>
      <c r="I367">
        <f t="shared" si="110"/>
        <v>12</v>
      </c>
      <c r="J367" t="str">
        <f t="shared" si="111"/>
        <v>Engineering</v>
      </c>
      <c r="K367" t="str">
        <f t="shared" si="112"/>
        <v>Research &amp; Development</v>
      </c>
      <c r="L367" t="str">
        <f>'Raw Data Copy'!D367</f>
        <v>Female</v>
      </c>
      <c r="M367" t="str">
        <f>'Raw Data Copy'!E367</f>
        <v>Latino</v>
      </c>
      <c r="N367">
        <f>VALUE(SUBSTITUTE('Raw Data Copy'!F367,CHAR(202),""))</f>
        <v>37</v>
      </c>
      <c r="O367" t="b">
        <f t="shared" si="113"/>
        <v>1</v>
      </c>
      <c r="P367">
        <f t="shared" si="114"/>
        <v>2</v>
      </c>
      <c r="Q367">
        <f t="shared" si="115"/>
        <v>55</v>
      </c>
      <c r="R367" t="str">
        <f>'Raw Data Copy'!G367</f>
        <v>3.21.2008</v>
      </c>
      <c r="S367">
        <f t="shared" si="116"/>
        <v>2</v>
      </c>
      <c r="T367">
        <f t="shared" si="117"/>
        <v>5</v>
      </c>
      <c r="U367" s="9">
        <f t="shared" si="118"/>
        <v>39528</v>
      </c>
      <c r="V367" s="9" t="str">
        <f t="shared" si="119"/>
        <v>March</v>
      </c>
      <c r="W367" s="9" t="str">
        <f t="shared" si="120"/>
        <v>2008</v>
      </c>
      <c r="X367" t="str">
        <f>DOLLAR('Raw Data Copy'!H367,0)</f>
        <v>$156,277</v>
      </c>
      <c r="Y367" s="6">
        <f>'Raw Data Copy'!I367</f>
        <v>0.22</v>
      </c>
      <c r="Z367" t="str">
        <f>'Raw Data Copy'!J367</f>
        <v>Manaus, Brazil</v>
      </c>
      <c r="AA367">
        <f t="shared" si="121"/>
        <v>7</v>
      </c>
      <c r="AB367" t="str">
        <f t="shared" si="122"/>
        <v>Manaus</v>
      </c>
      <c r="AC367" t="str">
        <f t="shared" si="123"/>
        <v>Brazil</v>
      </c>
      <c r="AE367">
        <f t="shared" si="124"/>
        <v>391</v>
      </c>
      <c r="AF367">
        <f t="shared" si="125"/>
        <v>720</v>
      </c>
    </row>
    <row r="368" spans="1:32" x14ac:dyDescent="0.2">
      <c r="A368" t="str">
        <f>TRIM(SUBSTITUTE(SUBSTITUTE('Raw Data Copy'!A368,"Ø","0"),"-",""))</f>
        <v>Autumn Ortiz E03359</v>
      </c>
      <c r="B368">
        <f t="shared" si="105"/>
        <v>7</v>
      </c>
      <c r="C368">
        <f t="shared" si="106"/>
        <v>13</v>
      </c>
      <c r="D368" t="str">
        <f t="shared" si="107"/>
        <v>E03359</v>
      </c>
      <c r="E368" t="str">
        <f t="shared" si="108"/>
        <v>Autumn</v>
      </c>
      <c r="F368" t="str">
        <f t="shared" si="109"/>
        <v>Ortiz</v>
      </c>
      <c r="G368" t="str">
        <f>SUBSTITUTE('Raw Data Copy'!B368,"S A", "Sr. A")</f>
        <v>Field Engineer</v>
      </c>
      <c r="H368" t="str">
        <f>TRIM(SUBSTITUTE('Raw Data Copy'!C368,"/",""))</f>
        <v>Engineering Research &amp; Development</v>
      </c>
      <c r="I368">
        <f t="shared" si="110"/>
        <v>12</v>
      </c>
      <c r="J368" t="str">
        <f t="shared" si="111"/>
        <v>Engineering</v>
      </c>
      <c r="K368" t="str">
        <f t="shared" si="112"/>
        <v>Research &amp; Development</v>
      </c>
      <c r="L368" t="str">
        <f>'Raw Data Copy'!D368</f>
        <v>Female</v>
      </c>
      <c r="M368" t="str">
        <f>'Raw Data Copy'!E368</f>
        <v>Latino</v>
      </c>
      <c r="N368">
        <f>VALUE(SUBSTITUTE('Raw Data Copy'!F368,CHAR(202),""))</f>
        <v>30</v>
      </c>
      <c r="O368" t="b">
        <f t="shared" si="113"/>
        <v>1</v>
      </c>
      <c r="P368">
        <f t="shared" si="114"/>
        <v>2</v>
      </c>
      <c r="Q368">
        <f t="shared" si="115"/>
        <v>48</v>
      </c>
      <c r="R368" t="str">
        <f>'Raw Data Copy'!G368</f>
        <v>12.17.2017</v>
      </c>
      <c r="S368">
        <f t="shared" si="116"/>
        <v>3</v>
      </c>
      <c r="T368">
        <f t="shared" si="117"/>
        <v>6</v>
      </c>
      <c r="U368" s="9">
        <f t="shared" si="118"/>
        <v>43086</v>
      </c>
      <c r="V368" s="9" t="str">
        <f t="shared" si="119"/>
        <v>December</v>
      </c>
      <c r="W368" s="9" t="str">
        <f t="shared" si="120"/>
        <v>2017</v>
      </c>
      <c r="X368" t="str">
        <f>DOLLAR('Raw Data Copy'!H368,0)</f>
        <v>$87,744</v>
      </c>
      <c r="Y368" s="6">
        <f>'Raw Data Copy'!I368</f>
        <v>0</v>
      </c>
      <c r="Z368" t="str">
        <f>'Raw Data Copy'!J368</f>
        <v>Sao Paulo, Brazil</v>
      </c>
      <c r="AA368">
        <f t="shared" si="121"/>
        <v>10</v>
      </c>
      <c r="AB368" t="str">
        <f t="shared" si="122"/>
        <v>Sao Paulo</v>
      </c>
      <c r="AC368" t="str">
        <f t="shared" si="123"/>
        <v>Brazil</v>
      </c>
      <c r="AE368">
        <f t="shared" si="124"/>
        <v>105</v>
      </c>
      <c r="AF368">
        <f t="shared" si="125"/>
        <v>551</v>
      </c>
    </row>
    <row r="369" spans="1:32" x14ac:dyDescent="0.2">
      <c r="A369" t="str">
        <f>TRIM(SUBSTITUTE(SUBSTITUTE('Raw Data Copy'!A369,"Ø","0"),"-",""))</f>
        <v>Connor Walker E00399</v>
      </c>
      <c r="B369">
        <f t="shared" si="105"/>
        <v>7</v>
      </c>
      <c r="C369">
        <f t="shared" si="106"/>
        <v>14</v>
      </c>
      <c r="D369" t="str">
        <f t="shared" si="107"/>
        <v>E00399</v>
      </c>
      <c r="E369" t="str">
        <f t="shared" si="108"/>
        <v>Connor</v>
      </c>
      <c r="F369" t="str">
        <f t="shared" si="109"/>
        <v>Walker</v>
      </c>
      <c r="G369" t="str">
        <f>SUBSTITUTE('Raw Data Copy'!B369,"S A", "Sr. A")</f>
        <v>Analyst II</v>
      </c>
      <c r="H369" t="str">
        <f>TRIM(SUBSTITUTE('Raw Data Copy'!C369,"/",""))</f>
        <v>Finance Manufacturing</v>
      </c>
      <c r="I369">
        <f t="shared" si="110"/>
        <v>8</v>
      </c>
      <c r="J369" t="str">
        <f t="shared" si="111"/>
        <v>Finance</v>
      </c>
      <c r="K369" t="str">
        <f t="shared" si="112"/>
        <v>Manufacturing</v>
      </c>
      <c r="L369" t="str">
        <f>'Raw Data Copy'!D369</f>
        <v>Male</v>
      </c>
      <c r="M369" t="str">
        <f>'Raw Data Copy'!E369</f>
        <v>Caucasian</v>
      </c>
      <c r="N369">
        <f>VALUE(SUBSTITUTE('Raw Data Copy'!F369,CHAR(202),""))</f>
        <v>30</v>
      </c>
      <c r="O369" t="b">
        <f t="shared" si="113"/>
        <v>1</v>
      </c>
      <c r="P369">
        <f t="shared" si="114"/>
        <v>2</v>
      </c>
      <c r="Q369">
        <f t="shared" si="115"/>
        <v>48</v>
      </c>
      <c r="R369" t="str">
        <f>'Raw Data Copy'!G369</f>
        <v>3.18.2019</v>
      </c>
      <c r="S369">
        <f t="shared" si="116"/>
        <v>2</v>
      </c>
      <c r="T369">
        <f t="shared" si="117"/>
        <v>5</v>
      </c>
      <c r="U369" s="9">
        <f t="shared" si="118"/>
        <v>43542</v>
      </c>
      <c r="V369" s="9" t="str">
        <f t="shared" si="119"/>
        <v>March</v>
      </c>
      <c r="W369" s="9" t="str">
        <f t="shared" si="120"/>
        <v>2019</v>
      </c>
      <c r="X369" t="str">
        <f>DOLLAR('Raw Data Copy'!H369,0)</f>
        <v>$54,714</v>
      </c>
      <c r="Y369" s="6">
        <f>'Raw Data Copy'!I369</f>
        <v>0</v>
      </c>
      <c r="Z369" t="str">
        <f>'Raw Data Copy'!J369</f>
        <v>Columbus, U.S.</v>
      </c>
      <c r="AA369">
        <f t="shared" si="121"/>
        <v>9</v>
      </c>
      <c r="AB369" t="str">
        <f t="shared" si="122"/>
        <v>Columbus</v>
      </c>
      <c r="AC369" t="str">
        <f t="shared" si="123"/>
        <v>United States</v>
      </c>
      <c r="AE369">
        <f t="shared" si="124"/>
        <v>211</v>
      </c>
      <c r="AF369">
        <f t="shared" si="125"/>
        <v>277</v>
      </c>
    </row>
    <row r="370" spans="1:32" x14ac:dyDescent="0.2">
      <c r="A370" t="str">
        <f>TRIM(SUBSTITUTE(SUBSTITUTE('Raw Data Copy'!A370,"Ø","0"),"-",""))</f>
        <v>Mia Wu E02971</v>
      </c>
      <c r="B370">
        <f t="shared" si="105"/>
        <v>4</v>
      </c>
      <c r="C370">
        <f t="shared" si="106"/>
        <v>7</v>
      </c>
      <c r="D370" t="str">
        <f t="shared" si="107"/>
        <v>E02971</v>
      </c>
      <c r="E370" t="str">
        <f t="shared" si="108"/>
        <v>Mia</v>
      </c>
      <c r="F370" t="str">
        <f t="shared" si="109"/>
        <v>Wu</v>
      </c>
      <c r="G370" t="str">
        <f>SUBSTITUTE('Raw Data Copy'!B370,"S A", "Sr. A")</f>
        <v>Enterprise Architect</v>
      </c>
      <c r="H370" t="str">
        <f>TRIM(SUBSTITUTE('Raw Data Copy'!C370,"/",""))</f>
        <v>IT Corporate</v>
      </c>
      <c r="I370">
        <f t="shared" si="110"/>
        <v>3</v>
      </c>
      <c r="J370" t="str">
        <f t="shared" si="111"/>
        <v>IT</v>
      </c>
      <c r="K370" t="str">
        <f t="shared" si="112"/>
        <v>Corporate</v>
      </c>
      <c r="L370" t="str">
        <f>'Raw Data Copy'!D370</f>
        <v>Female</v>
      </c>
      <c r="M370" t="str">
        <f>'Raw Data Copy'!E370</f>
        <v>Asian</v>
      </c>
      <c r="N370">
        <f>VALUE(SUBSTITUTE('Raw Data Copy'!F370,CHAR(202),""))</f>
        <v>45</v>
      </c>
      <c r="O370" t="b">
        <f t="shared" si="113"/>
        <v>1</v>
      </c>
      <c r="P370">
        <f t="shared" si="114"/>
        <v>2</v>
      </c>
      <c r="Q370">
        <f t="shared" si="115"/>
        <v>53</v>
      </c>
      <c r="R370" t="str">
        <f>'Raw Data Copy'!G370</f>
        <v>8.25.2013</v>
      </c>
      <c r="S370">
        <f t="shared" si="116"/>
        <v>2</v>
      </c>
      <c r="T370">
        <f t="shared" si="117"/>
        <v>5</v>
      </c>
      <c r="U370" s="9">
        <f t="shared" si="118"/>
        <v>41511</v>
      </c>
      <c r="V370" s="9" t="str">
        <f t="shared" si="119"/>
        <v>August</v>
      </c>
      <c r="W370" s="9" t="str">
        <f t="shared" si="120"/>
        <v>2013</v>
      </c>
      <c r="X370" t="str">
        <f>DOLLAR('Raw Data Copy'!H370,0)</f>
        <v>$99,169</v>
      </c>
      <c r="Y370" s="6">
        <f>'Raw Data Copy'!I370</f>
        <v>0</v>
      </c>
      <c r="Z370" t="str">
        <f>'Raw Data Copy'!J370</f>
        <v>Beijing, China</v>
      </c>
      <c r="AA370">
        <f t="shared" si="121"/>
        <v>8</v>
      </c>
      <c r="AB370" t="str">
        <f t="shared" si="122"/>
        <v>Beijing</v>
      </c>
      <c r="AC370" t="str">
        <f t="shared" si="123"/>
        <v>China</v>
      </c>
      <c r="AE370">
        <f t="shared" si="124"/>
        <v>746</v>
      </c>
      <c r="AF370">
        <f t="shared" si="125"/>
        <v>331</v>
      </c>
    </row>
    <row r="371" spans="1:32" x14ac:dyDescent="0.2">
      <c r="A371" t="str">
        <f>TRIM(SUBSTITUTE(SUBSTITUTE('Raw Data Copy'!A371,"Ø","0"),"-",""))</f>
        <v>Julia Luong E03327</v>
      </c>
      <c r="B371">
        <f t="shared" si="105"/>
        <v>6</v>
      </c>
      <c r="C371">
        <f t="shared" si="106"/>
        <v>12</v>
      </c>
      <c r="D371" t="str">
        <f t="shared" si="107"/>
        <v>E03327</v>
      </c>
      <c r="E371" t="str">
        <f t="shared" si="108"/>
        <v>Julia</v>
      </c>
      <c r="F371" t="str">
        <f t="shared" si="109"/>
        <v>Luong</v>
      </c>
      <c r="G371" t="str">
        <f>SUBSTITUTE('Raw Data Copy'!B371,"S A", "Sr. A")</f>
        <v>Sr. Manger</v>
      </c>
      <c r="H371" t="str">
        <f>TRIM(SUBSTITUTE('Raw Data Copy'!C371,"/",""))</f>
        <v>Accounting Research &amp; Development</v>
      </c>
      <c r="I371">
        <f t="shared" si="110"/>
        <v>11</v>
      </c>
      <c r="J371" t="str">
        <f t="shared" si="111"/>
        <v>Accounting</v>
      </c>
      <c r="K371" t="str">
        <f t="shared" si="112"/>
        <v>Research &amp; Development</v>
      </c>
      <c r="L371" t="str">
        <f>'Raw Data Copy'!D371</f>
        <v>Female</v>
      </c>
      <c r="M371" t="str">
        <f>'Raw Data Copy'!E371</f>
        <v>Asian</v>
      </c>
      <c r="N371">
        <f>VALUE(SUBSTITUTE('Raw Data Copy'!F371,CHAR(202),""))</f>
        <v>55</v>
      </c>
      <c r="O371" t="b">
        <f t="shared" si="113"/>
        <v>1</v>
      </c>
      <c r="P371">
        <f t="shared" si="114"/>
        <v>2</v>
      </c>
      <c r="Q371">
        <f t="shared" si="115"/>
        <v>53</v>
      </c>
      <c r="R371" t="str">
        <f>'Raw Data Copy'!G371</f>
        <v>6.20.2006</v>
      </c>
      <c r="S371">
        <f t="shared" si="116"/>
        <v>2</v>
      </c>
      <c r="T371">
        <f t="shared" si="117"/>
        <v>5</v>
      </c>
      <c r="U371" s="9">
        <f t="shared" si="118"/>
        <v>38888</v>
      </c>
      <c r="V371" s="9" t="str">
        <f t="shared" si="119"/>
        <v>June</v>
      </c>
      <c r="W371" s="9" t="str">
        <f t="shared" si="120"/>
        <v>2006</v>
      </c>
      <c r="X371" t="str">
        <f>DOLLAR('Raw Data Copy'!H371,0)</f>
        <v>$142,628</v>
      </c>
      <c r="Y371" s="6">
        <f>'Raw Data Copy'!I371</f>
        <v>0.12</v>
      </c>
      <c r="Z371" t="str">
        <f>'Raw Data Copy'!J371</f>
        <v>Chongqing, China</v>
      </c>
      <c r="AA371">
        <f t="shared" si="121"/>
        <v>10</v>
      </c>
      <c r="AB371" t="str">
        <f t="shared" si="122"/>
        <v>Chongqing</v>
      </c>
      <c r="AC371" t="str">
        <f t="shared" si="123"/>
        <v>China</v>
      </c>
      <c r="AE371">
        <f t="shared" si="124"/>
        <v>579</v>
      </c>
      <c r="AF371">
        <f t="shared" si="125"/>
        <v>827</v>
      </c>
    </row>
    <row r="372" spans="1:32" x14ac:dyDescent="0.2">
      <c r="A372" t="str">
        <f>TRIM(SUBSTITUTE(SUBSTITUTE('Raw Data Copy'!A372,"Ø","0"),"-",""))</f>
        <v>Eleanor Delgado E00900</v>
      </c>
      <c r="B372">
        <f t="shared" si="105"/>
        <v>8</v>
      </c>
      <c r="C372">
        <f t="shared" si="106"/>
        <v>16</v>
      </c>
      <c r="D372" t="str">
        <f t="shared" si="107"/>
        <v>E00900</v>
      </c>
      <c r="E372" t="str">
        <f t="shared" si="108"/>
        <v>Eleanor</v>
      </c>
      <c r="F372" t="str">
        <f t="shared" si="109"/>
        <v>Delgado</v>
      </c>
      <c r="G372" t="str">
        <f>SUBSTITUTE('Raw Data Copy'!B372,"S A", "Sr. A")</f>
        <v>Sr. Analyst</v>
      </c>
      <c r="H372" t="str">
        <f>TRIM(SUBSTITUTE('Raw Data Copy'!C372,"/",""))</f>
        <v>Marketing Manufacturing</v>
      </c>
      <c r="I372">
        <f t="shared" si="110"/>
        <v>10</v>
      </c>
      <c r="J372" t="str">
        <f t="shared" si="111"/>
        <v>Marketing</v>
      </c>
      <c r="K372" t="str">
        <f t="shared" si="112"/>
        <v>Manufacturing</v>
      </c>
      <c r="L372" t="str">
        <f>'Raw Data Copy'!D372</f>
        <v>Female</v>
      </c>
      <c r="M372" t="str">
        <f>'Raw Data Copy'!E372</f>
        <v>Latino</v>
      </c>
      <c r="N372">
        <f>VALUE(SUBSTITUTE('Raw Data Copy'!F372,CHAR(202),""))</f>
        <v>33</v>
      </c>
      <c r="O372" t="b">
        <f t="shared" si="113"/>
        <v>1</v>
      </c>
      <c r="P372">
        <f t="shared" si="114"/>
        <v>2</v>
      </c>
      <c r="Q372">
        <f t="shared" si="115"/>
        <v>51</v>
      </c>
      <c r="R372" t="str">
        <f>'Raw Data Copy'!G372</f>
        <v>4.27.2014</v>
      </c>
      <c r="S372">
        <f t="shared" si="116"/>
        <v>2</v>
      </c>
      <c r="T372">
        <f t="shared" si="117"/>
        <v>5</v>
      </c>
      <c r="U372" s="9">
        <f t="shared" si="118"/>
        <v>41756</v>
      </c>
      <c r="V372" s="9" t="str">
        <f t="shared" si="119"/>
        <v>April</v>
      </c>
      <c r="W372" s="9" t="str">
        <f t="shared" si="120"/>
        <v>2014</v>
      </c>
      <c r="X372" t="str">
        <f>DOLLAR('Raw Data Copy'!H372,0)</f>
        <v>$75,869</v>
      </c>
      <c r="Y372" s="6">
        <f>'Raw Data Copy'!I372</f>
        <v>0</v>
      </c>
      <c r="Z372" t="str">
        <f>'Raw Data Copy'!J372</f>
        <v>Sao Paulo, Brazil</v>
      </c>
      <c r="AA372">
        <f t="shared" si="121"/>
        <v>10</v>
      </c>
      <c r="AB372" t="str">
        <f t="shared" si="122"/>
        <v>Sao Paulo</v>
      </c>
      <c r="AC372" t="str">
        <f t="shared" si="123"/>
        <v>Brazil</v>
      </c>
      <c r="AE372">
        <f t="shared" si="124"/>
        <v>255</v>
      </c>
      <c r="AF372">
        <f t="shared" si="125"/>
        <v>589</v>
      </c>
    </row>
    <row r="373" spans="1:32" x14ac:dyDescent="0.2">
      <c r="A373" t="str">
        <f>TRIM(SUBSTITUTE(SUBSTITUTE('Raw Data Copy'!A373,"Ø","0"),"-",""))</f>
        <v>Addison Roberts E00836</v>
      </c>
      <c r="B373">
        <f t="shared" si="105"/>
        <v>8</v>
      </c>
      <c r="C373">
        <f t="shared" si="106"/>
        <v>16</v>
      </c>
      <c r="D373" t="str">
        <f t="shared" si="107"/>
        <v>E00836</v>
      </c>
      <c r="E373" t="str">
        <f t="shared" si="108"/>
        <v>Addison</v>
      </c>
      <c r="F373" t="str">
        <f t="shared" si="109"/>
        <v>Roberts</v>
      </c>
      <c r="G373" t="str">
        <f>SUBSTITUTE('Raw Data Copy'!B373,"S A", "Sr. A")</f>
        <v>Network Architect</v>
      </c>
      <c r="H373" t="str">
        <f>TRIM(SUBSTITUTE('Raw Data Copy'!C373,"/",""))</f>
        <v>IT Manufacturing</v>
      </c>
      <c r="I373">
        <f t="shared" si="110"/>
        <v>3</v>
      </c>
      <c r="J373" t="str">
        <f t="shared" si="111"/>
        <v>IT</v>
      </c>
      <c r="K373" t="str">
        <f t="shared" si="112"/>
        <v>Manufacturing</v>
      </c>
      <c r="L373" t="str">
        <f>'Raw Data Copy'!D373</f>
        <v>Female</v>
      </c>
      <c r="M373" t="str">
        <f>'Raw Data Copy'!E373</f>
        <v>Caucasian</v>
      </c>
      <c r="N373">
        <f>VALUE(SUBSTITUTE('Raw Data Copy'!F373,CHAR(202),""))</f>
        <v>65</v>
      </c>
      <c r="O373" t="b">
        <f t="shared" si="113"/>
        <v>1</v>
      </c>
      <c r="P373">
        <f t="shared" si="114"/>
        <v>2</v>
      </c>
      <c r="Q373">
        <f t="shared" si="115"/>
        <v>53</v>
      </c>
      <c r="R373" t="str">
        <f>'Raw Data Copy'!G373</f>
        <v>5.14.2018</v>
      </c>
      <c r="S373">
        <f t="shared" si="116"/>
        <v>2</v>
      </c>
      <c r="T373">
        <f t="shared" si="117"/>
        <v>5</v>
      </c>
      <c r="U373" s="9">
        <f t="shared" si="118"/>
        <v>43234</v>
      </c>
      <c r="V373" s="9" t="str">
        <f t="shared" si="119"/>
        <v>May</v>
      </c>
      <c r="W373" s="9" t="str">
        <f t="shared" si="120"/>
        <v>2018</v>
      </c>
      <c r="X373" t="str">
        <f>DOLLAR('Raw Data Copy'!H373,0)</f>
        <v>$60,985</v>
      </c>
      <c r="Y373" s="6">
        <f>'Raw Data Copy'!I373</f>
        <v>0</v>
      </c>
      <c r="Z373" t="str">
        <f>'Raw Data Copy'!J373</f>
        <v>Seattle, U.S.</v>
      </c>
      <c r="AA373">
        <f t="shared" si="121"/>
        <v>8</v>
      </c>
      <c r="AB373" t="str">
        <f t="shared" si="122"/>
        <v>Seattle</v>
      </c>
      <c r="AC373" t="str">
        <f t="shared" si="123"/>
        <v>United States</v>
      </c>
      <c r="AE373">
        <f t="shared" si="124"/>
        <v>15</v>
      </c>
      <c r="AF373">
        <f t="shared" si="125"/>
        <v>90</v>
      </c>
    </row>
    <row r="374" spans="1:32" x14ac:dyDescent="0.2">
      <c r="A374" t="str">
        <f>TRIM(SUBSTITUTE(SUBSTITUTE('Raw Data Copy'!A374,"Ø","0"),"-",""))</f>
        <v>Camila Li E03854</v>
      </c>
      <c r="B374">
        <f t="shared" si="105"/>
        <v>7</v>
      </c>
      <c r="C374">
        <f t="shared" si="106"/>
        <v>10</v>
      </c>
      <c r="D374" t="str">
        <f t="shared" si="107"/>
        <v>E03854</v>
      </c>
      <c r="E374" t="str">
        <f t="shared" si="108"/>
        <v>Camila</v>
      </c>
      <c r="F374" t="str">
        <f t="shared" si="109"/>
        <v>Li</v>
      </c>
      <c r="G374" t="str">
        <f>SUBSTITUTE('Raw Data Copy'!B374,"S A", "Sr. A")</f>
        <v>Sr. Manger</v>
      </c>
      <c r="H374" t="str">
        <f>TRIM(SUBSTITUTE('Raw Data Copy'!C374,"/",""))</f>
        <v>IT Research &amp; Development</v>
      </c>
      <c r="I374">
        <f t="shared" si="110"/>
        <v>3</v>
      </c>
      <c r="J374" t="str">
        <f t="shared" si="111"/>
        <v>IT</v>
      </c>
      <c r="K374" t="str">
        <f t="shared" si="112"/>
        <v>Research &amp; Development</v>
      </c>
      <c r="L374" t="str">
        <f>'Raw Data Copy'!D374</f>
        <v>Female</v>
      </c>
      <c r="M374" t="str">
        <f>'Raw Data Copy'!E374</f>
        <v>Asian</v>
      </c>
      <c r="N374">
        <f>VALUE(SUBSTITUTE('Raw Data Copy'!F374,CHAR(202),""))</f>
        <v>60</v>
      </c>
      <c r="O374" t="b">
        <f t="shared" si="113"/>
        <v>1</v>
      </c>
      <c r="P374">
        <f t="shared" si="114"/>
        <v>2</v>
      </c>
      <c r="Q374">
        <f t="shared" si="115"/>
        <v>48</v>
      </c>
      <c r="R374" t="str">
        <f>'Raw Data Copy'!G374</f>
        <v>7.24.2010</v>
      </c>
      <c r="S374">
        <f t="shared" si="116"/>
        <v>2</v>
      </c>
      <c r="T374">
        <f t="shared" si="117"/>
        <v>5</v>
      </c>
      <c r="U374" s="9">
        <f t="shared" si="118"/>
        <v>40383</v>
      </c>
      <c r="V374" s="9" t="str">
        <f t="shared" si="119"/>
        <v>July</v>
      </c>
      <c r="W374" s="9" t="str">
        <f t="shared" si="120"/>
        <v>2010</v>
      </c>
      <c r="X374" t="str">
        <f>DOLLAR('Raw Data Copy'!H374,0)</f>
        <v>$126,911</v>
      </c>
      <c r="Y374" s="6">
        <f>'Raw Data Copy'!I374</f>
        <v>0.1</v>
      </c>
      <c r="Z374" t="str">
        <f>'Raw Data Copy'!J374</f>
        <v>Shanghai, China</v>
      </c>
      <c r="AA374">
        <f t="shared" si="121"/>
        <v>9</v>
      </c>
      <c r="AB374" t="str">
        <f t="shared" si="122"/>
        <v>Shanghai</v>
      </c>
      <c r="AC374" t="str">
        <f t="shared" si="123"/>
        <v>China</v>
      </c>
      <c r="AE374">
        <f t="shared" si="124"/>
        <v>151</v>
      </c>
      <c r="AF374">
        <f t="shared" si="125"/>
        <v>466</v>
      </c>
    </row>
    <row r="375" spans="1:32" x14ac:dyDescent="0.2">
      <c r="A375" t="str">
        <f>TRIM(SUBSTITUTE(SUBSTITUTE('Raw Data Copy'!A375,"Ø","0"),"-",""))</f>
        <v>Ezekiel Fong E04729</v>
      </c>
      <c r="B375">
        <f t="shared" si="105"/>
        <v>8</v>
      </c>
      <c r="C375">
        <f t="shared" si="106"/>
        <v>13</v>
      </c>
      <c r="D375" t="str">
        <f t="shared" si="107"/>
        <v>E04729</v>
      </c>
      <c r="E375" t="str">
        <f t="shared" si="108"/>
        <v>Ezekiel</v>
      </c>
      <c r="F375" t="str">
        <f t="shared" si="109"/>
        <v>Fong</v>
      </c>
      <c r="G375" t="str">
        <f>SUBSTITUTE('Raw Data Copy'!B375,"S A", "Sr. A")</f>
        <v>Vice President</v>
      </c>
      <c r="H375" t="str">
        <f>TRIM(SUBSTITUTE('Raw Data Copy'!C375,"/",""))</f>
        <v>Sales Research &amp; Development</v>
      </c>
      <c r="I375">
        <f t="shared" si="110"/>
        <v>6</v>
      </c>
      <c r="J375" t="str">
        <f t="shared" si="111"/>
        <v>Sales</v>
      </c>
      <c r="K375" t="str">
        <f t="shared" si="112"/>
        <v>Research &amp; Development</v>
      </c>
      <c r="L375" t="str">
        <f>'Raw Data Copy'!D375</f>
        <v>Male</v>
      </c>
      <c r="M375" t="str">
        <f>'Raw Data Copy'!E375</f>
        <v>Asian</v>
      </c>
      <c r="N375">
        <f>VALUE(SUBSTITUTE('Raw Data Copy'!F375,CHAR(202),""))</f>
        <v>56</v>
      </c>
      <c r="O375" t="b">
        <f t="shared" si="113"/>
        <v>1</v>
      </c>
      <c r="P375">
        <f t="shared" si="114"/>
        <v>2</v>
      </c>
      <c r="Q375">
        <f t="shared" si="115"/>
        <v>54</v>
      </c>
      <c r="R375" t="str">
        <f>'Raw Data Copy'!G375</f>
        <v>2.25.2004</v>
      </c>
      <c r="S375">
        <f t="shared" si="116"/>
        <v>2</v>
      </c>
      <c r="T375">
        <f t="shared" si="117"/>
        <v>5</v>
      </c>
      <c r="U375" s="9">
        <f t="shared" si="118"/>
        <v>38042</v>
      </c>
      <c r="V375" s="9" t="str">
        <f t="shared" si="119"/>
        <v>February</v>
      </c>
      <c r="W375" s="9" t="str">
        <f t="shared" si="120"/>
        <v>2004</v>
      </c>
      <c r="X375" t="str">
        <f>DOLLAR('Raw Data Copy'!H375,0)</f>
        <v>$216,949</v>
      </c>
      <c r="Y375" s="6">
        <f>'Raw Data Copy'!I375</f>
        <v>0.32</v>
      </c>
      <c r="Z375" t="str">
        <f>'Raw Data Copy'!J375</f>
        <v>Shanghai, China</v>
      </c>
      <c r="AA375">
        <f t="shared" si="121"/>
        <v>9</v>
      </c>
      <c r="AB375" t="str">
        <f t="shared" si="122"/>
        <v>Shanghai</v>
      </c>
      <c r="AC375" t="str">
        <f t="shared" si="123"/>
        <v>China</v>
      </c>
      <c r="AE375">
        <f t="shared" si="124"/>
        <v>361</v>
      </c>
      <c r="AF375">
        <f t="shared" si="125"/>
        <v>46</v>
      </c>
    </row>
    <row r="376" spans="1:32" x14ac:dyDescent="0.2">
      <c r="A376" t="str">
        <f>TRIM(SUBSTITUTE(SUBSTITUTE('Raw Data Copy'!A376,"Ø","0"),"-",""))</f>
        <v>Dylan Thao E00360</v>
      </c>
      <c r="B376">
        <f t="shared" si="105"/>
        <v>6</v>
      </c>
      <c r="C376">
        <f t="shared" si="106"/>
        <v>11</v>
      </c>
      <c r="D376" t="str">
        <f t="shared" si="107"/>
        <v>E00360</v>
      </c>
      <c r="E376" t="str">
        <f t="shared" si="108"/>
        <v>Dylan</v>
      </c>
      <c r="F376" t="str">
        <f t="shared" si="109"/>
        <v>Thao</v>
      </c>
      <c r="G376" t="str">
        <f>SUBSTITUTE('Raw Data Copy'!B376,"S A", "Sr. A")</f>
        <v>Director</v>
      </c>
      <c r="H376" t="str">
        <f>TRIM(SUBSTITUTE('Raw Data Copy'!C376,"/",""))</f>
        <v>Engineering Manufacturing</v>
      </c>
      <c r="I376">
        <f t="shared" si="110"/>
        <v>12</v>
      </c>
      <c r="J376" t="str">
        <f t="shared" si="111"/>
        <v>Engineering</v>
      </c>
      <c r="K376" t="str">
        <f t="shared" si="112"/>
        <v>Manufacturing</v>
      </c>
      <c r="L376" t="str">
        <f>'Raw Data Copy'!D376</f>
        <v>Male</v>
      </c>
      <c r="M376" t="str">
        <f>'Raw Data Copy'!E376</f>
        <v>Asian</v>
      </c>
      <c r="N376">
        <f>VALUE(SUBSTITUTE('Raw Data Copy'!F376,CHAR(202),""))</f>
        <v>53</v>
      </c>
      <c r="O376" t="b">
        <f t="shared" si="113"/>
        <v>1</v>
      </c>
      <c r="P376">
        <f t="shared" si="114"/>
        <v>2</v>
      </c>
      <c r="Q376">
        <f t="shared" si="115"/>
        <v>51</v>
      </c>
      <c r="R376" t="str">
        <f>'Raw Data Copy'!G376</f>
        <v>10.22.2012</v>
      </c>
      <c r="S376">
        <f t="shared" si="116"/>
        <v>3</v>
      </c>
      <c r="T376">
        <f t="shared" si="117"/>
        <v>6</v>
      </c>
      <c r="U376" s="9">
        <f t="shared" si="118"/>
        <v>41204</v>
      </c>
      <c r="V376" s="9" t="str">
        <f t="shared" si="119"/>
        <v>October</v>
      </c>
      <c r="W376" s="9" t="str">
        <f t="shared" si="120"/>
        <v>2012</v>
      </c>
      <c r="X376" t="str">
        <f>DOLLAR('Raw Data Copy'!H376,0)</f>
        <v>$168,510</v>
      </c>
      <c r="Y376" s="6">
        <f>'Raw Data Copy'!I376</f>
        <v>0.28999999999999998</v>
      </c>
      <c r="Z376" t="str">
        <f>'Raw Data Copy'!J376</f>
        <v>Seattle, U.S.</v>
      </c>
      <c r="AA376">
        <f t="shared" si="121"/>
        <v>8</v>
      </c>
      <c r="AB376" t="str">
        <f t="shared" si="122"/>
        <v>Seattle</v>
      </c>
      <c r="AC376" t="str">
        <f t="shared" si="123"/>
        <v>United States</v>
      </c>
      <c r="AE376">
        <f t="shared" si="124"/>
        <v>249</v>
      </c>
      <c r="AF376">
        <f t="shared" si="125"/>
        <v>741</v>
      </c>
    </row>
    <row r="377" spans="1:32" x14ac:dyDescent="0.2">
      <c r="A377" t="str">
        <f>TRIM(SUBSTITUTE(SUBSTITUTE('Raw Data Copy'!A377,"Ø","0"),"-",""))</f>
        <v>Josephine Salazar E02284</v>
      </c>
      <c r="B377">
        <f t="shared" si="105"/>
        <v>10</v>
      </c>
      <c r="C377">
        <f t="shared" si="106"/>
        <v>18</v>
      </c>
      <c r="D377" t="str">
        <f t="shared" si="107"/>
        <v>E02284</v>
      </c>
      <c r="E377" t="str">
        <f t="shared" si="108"/>
        <v>Josephine</v>
      </c>
      <c r="F377" t="str">
        <f t="shared" si="109"/>
        <v>Salazar</v>
      </c>
      <c r="G377" t="str">
        <f>SUBSTITUTE('Raw Data Copy'!B377,"S A", "Sr. A")</f>
        <v>Field Engineer</v>
      </c>
      <c r="H377" t="str">
        <f>TRIM(SUBSTITUTE('Raw Data Copy'!C377,"/",""))</f>
        <v>Engineering Speciality Products</v>
      </c>
      <c r="I377">
        <f t="shared" si="110"/>
        <v>12</v>
      </c>
      <c r="J377" t="str">
        <f t="shared" si="111"/>
        <v>Engineering</v>
      </c>
      <c r="K377" t="str">
        <f t="shared" si="112"/>
        <v>Speciality Products</v>
      </c>
      <c r="L377" t="str">
        <f>'Raw Data Copy'!D377</f>
        <v>Female</v>
      </c>
      <c r="M377" t="str">
        <f>'Raw Data Copy'!E377</f>
        <v>Latino</v>
      </c>
      <c r="N377">
        <f>VALUE(SUBSTITUTE('Raw Data Copy'!F377,CHAR(202),""))</f>
        <v>36</v>
      </c>
      <c r="O377" t="b">
        <f t="shared" si="113"/>
        <v>1</v>
      </c>
      <c r="P377">
        <f t="shared" si="114"/>
        <v>2</v>
      </c>
      <c r="Q377">
        <f t="shared" si="115"/>
        <v>54</v>
      </c>
      <c r="R377" t="str">
        <f>'Raw Data Copy'!G377</f>
        <v>3.14.2016</v>
      </c>
      <c r="S377">
        <f t="shared" si="116"/>
        <v>2</v>
      </c>
      <c r="T377">
        <f t="shared" si="117"/>
        <v>5</v>
      </c>
      <c r="U377" s="9">
        <f t="shared" si="118"/>
        <v>42443</v>
      </c>
      <c r="V377" s="9" t="str">
        <f t="shared" si="119"/>
        <v>March</v>
      </c>
      <c r="W377" s="9" t="str">
        <f t="shared" si="120"/>
        <v>2016</v>
      </c>
      <c r="X377" t="str">
        <f>DOLLAR('Raw Data Copy'!H377,0)</f>
        <v>$85,870</v>
      </c>
      <c r="Y377" s="6">
        <f>'Raw Data Copy'!I377</f>
        <v>0</v>
      </c>
      <c r="Z377" t="str">
        <f>'Raw Data Copy'!J377</f>
        <v>Sao Paulo, Brazil</v>
      </c>
      <c r="AA377">
        <f t="shared" si="121"/>
        <v>10</v>
      </c>
      <c r="AB377" t="str">
        <f t="shared" si="122"/>
        <v>Sao Paulo</v>
      </c>
      <c r="AC377" t="str">
        <f t="shared" si="123"/>
        <v>Brazil</v>
      </c>
      <c r="AE377">
        <f t="shared" si="124"/>
        <v>567</v>
      </c>
      <c r="AF377">
        <f t="shared" si="125"/>
        <v>398</v>
      </c>
    </row>
    <row r="378" spans="1:32" x14ac:dyDescent="0.2">
      <c r="A378" t="str">
        <f>TRIM(SUBSTITUTE(SUBSTITUTE('Raw Data Copy'!A378,"Ø","0"),"-",""))</f>
        <v>Genesis Hu E00181</v>
      </c>
      <c r="B378">
        <f t="shared" si="105"/>
        <v>8</v>
      </c>
      <c r="C378">
        <f t="shared" si="106"/>
        <v>11</v>
      </c>
      <c r="D378" t="str">
        <f t="shared" si="107"/>
        <v>E00181</v>
      </c>
      <c r="E378" t="str">
        <f t="shared" si="108"/>
        <v>Genesis</v>
      </c>
      <c r="F378" t="str">
        <f t="shared" si="109"/>
        <v>Hu</v>
      </c>
      <c r="G378" t="str">
        <f>SUBSTITUTE('Raw Data Copy'!B378,"S A", "Sr. A")</f>
        <v>Sr. Analyst</v>
      </c>
      <c r="H378" t="str">
        <f>TRIM(SUBSTITUTE('Raw Data Copy'!C378,"/",""))</f>
        <v>Marketing Corporate</v>
      </c>
      <c r="I378">
        <f t="shared" si="110"/>
        <v>10</v>
      </c>
      <c r="J378" t="str">
        <f t="shared" si="111"/>
        <v>Marketing</v>
      </c>
      <c r="K378" t="str">
        <f t="shared" si="112"/>
        <v>Corporate</v>
      </c>
      <c r="L378" t="str">
        <f>'Raw Data Copy'!D378</f>
        <v>Female</v>
      </c>
      <c r="M378" t="str">
        <f>'Raw Data Copy'!E378</f>
        <v>Asian</v>
      </c>
      <c r="N378">
        <f>VALUE(SUBSTITUTE('Raw Data Copy'!F378,CHAR(202),""))</f>
        <v>46</v>
      </c>
      <c r="O378" t="b">
        <f t="shared" si="113"/>
        <v>1</v>
      </c>
      <c r="P378">
        <f t="shared" si="114"/>
        <v>2</v>
      </c>
      <c r="Q378">
        <f t="shared" si="115"/>
        <v>54</v>
      </c>
      <c r="R378" t="str">
        <f>'Raw Data Copy'!G378</f>
        <v>1.15.2002</v>
      </c>
      <c r="S378">
        <f t="shared" si="116"/>
        <v>2</v>
      </c>
      <c r="T378">
        <f t="shared" si="117"/>
        <v>5</v>
      </c>
      <c r="U378" s="9">
        <f t="shared" si="118"/>
        <v>37271</v>
      </c>
      <c r="V378" s="9" t="str">
        <f t="shared" si="119"/>
        <v>January</v>
      </c>
      <c r="W378" s="9" t="str">
        <f t="shared" si="120"/>
        <v>2002</v>
      </c>
      <c r="X378" t="str">
        <f>DOLLAR('Raw Data Copy'!H378,0)</f>
        <v>$86,510</v>
      </c>
      <c r="Y378" s="6">
        <f>'Raw Data Copy'!I378</f>
        <v>0</v>
      </c>
      <c r="Z378" t="str">
        <f>'Raw Data Copy'!J378</f>
        <v>Beijing, China</v>
      </c>
      <c r="AA378">
        <f t="shared" si="121"/>
        <v>8</v>
      </c>
      <c r="AB378" t="str">
        <f t="shared" si="122"/>
        <v>Beijing</v>
      </c>
      <c r="AC378" t="str">
        <f t="shared" si="123"/>
        <v>China</v>
      </c>
      <c r="AE378">
        <f t="shared" si="124"/>
        <v>382</v>
      </c>
      <c r="AF378">
        <f t="shared" si="125"/>
        <v>777</v>
      </c>
    </row>
    <row r="379" spans="1:32" x14ac:dyDescent="0.2">
      <c r="A379" t="str">
        <f>TRIM(SUBSTITUTE(SUBSTITUTE('Raw Data Copy'!A379,"Ø","0"),"-",""))</f>
        <v>Mila Juarez E04168</v>
      </c>
      <c r="B379">
        <f t="shared" si="105"/>
        <v>5</v>
      </c>
      <c r="C379">
        <f t="shared" si="106"/>
        <v>12</v>
      </c>
      <c r="D379" t="str">
        <f t="shared" si="107"/>
        <v>E04168</v>
      </c>
      <c r="E379" t="str">
        <f t="shared" si="108"/>
        <v>Mila</v>
      </c>
      <c r="F379" t="str">
        <f t="shared" si="109"/>
        <v>Juarez</v>
      </c>
      <c r="G379" t="str">
        <f>SUBSTITUTE('Raw Data Copy'!B379,"S A", "Sr. A")</f>
        <v>Manager</v>
      </c>
      <c r="H379" t="str">
        <f>TRIM(SUBSTITUTE('Raw Data Copy'!C379,"/",""))</f>
        <v>Sales Speciality Products</v>
      </c>
      <c r="I379">
        <f t="shared" si="110"/>
        <v>6</v>
      </c>
      <c r="J379" t="str">
        <f t="shared" si="111"/>
        <v>Sales</v>
      </c>
      <c r="K379" t="str">
        <f t="shared" si="112"/>
        <v>Speciality Products</v>
      </c>
      <c r="L379" t="str">
        <f>'Raw Data Copy'!D379</f>
        <v>Female</v>
      </c>
      <c r="M379" t="str">
        <f>'Raw Data Copy'!E379</f>
        <v>Latino</v>
      </c>
      <c r="N379">
        <f>VALUE(SUBSTITUTE('Raw Data Copy'!F379,CHAR(202),""))</f>
        <v>38</v>
      </c>
      <c r="O379" t="b">
        <f t="shared" si="113"/>
        <v>1</v>
      </c>
      <c r="P379">
        <f t="shared" si="114"/>
        <v>2</v>
      </c>
      <c r="Q379">
        <f t="shared" si="115"/>
        <v>56</v>
      </c>
      <c r="R379" t="str">
        <f>'Raw Data Copy'!G379</f>
        <v>9.21.2017</v>
      </c>
      <c r="S379">
        <f t="shared" si="116"/>
        <v>2</v>
      </c>
      <c r="T379">
        <f t="shared" si="117"/>
        <v>5</v>
      </c>
      <c r="U379" s="9">
        <f t="shared" si="118"/>
        <v>42999</v>
      </c>
      <c r="V379" s="9" t="str">
        <f t="shared" si="119"/>
        <v>September</v>
      </c>
      <c r="W379" s="9" t="str">
        <f t="shared" si="120"/>
        <v>2017</v>
      </c>
      <c r="X379" t="str">
        <f>DOLLAR('Raw Data Copy'!H379,0)</f>
        <v>$119,647</v>
      </c>
      <c r="Y379" s="6">
        <f>'Raw Data Copy'!I379</f>
        <v>0.09</v>
      </c>
      <c r="Z379" t="str">
        <f>'Raw Data Copy'!J379</f>
        <v>Sao Paulo, Brazil</v>
      </c>
      <c r="AA379">
        <f t="shared" si="121"/>
        <v>10</v>
      </c>
      <c r="AB379" t="str">
        <f t="shared" si="122"/>
        <v>Sao Paulo</v>
      </c>
      <c r="AC379" t="str">
        <f t="shared" si="123"/>
        <v>Brazil</v>
      </c>
      <c r="AE379">
        <f t="shared" si="124"/>
        <v>749</v>
      </c>
      <c r="AF379">
        <f t="shared" si="125"/>
        <v>111</v>
      </c>
    </row>
    <row r="380" spans="1:32" x14ac:dyDescent="0.2">
      <c r="A380" t="str">
        <f>TRIM(SUBSTITUTE(SUBSTITUTE('Raw Data Copy'!A380,"Ø","0"),"-",""))</f>
        <v>Daniel Perry E02861</v>
      </c>
      <c r="B380">
        <f t="shared" si="105"/>
        <v>7</v>
      </c>
      <c r="C380">
        <f t="shared" si="106"/>
        <v>13</v>
      </c>
      <c r="D380" t="str">
        <f t="shared" si="107"/>
        <v>E02861</v>
      </c>
      <c r="E380" t="str">
        <f t="shared" si="108"/>
        <v>Daniel</v>
      </c>
      <c r="F380" t="str">
        <f t="shared" si="109"/>
        <v>Perry</v>
      </c>
      <c r="G380" t="str">
        <f>SUBSTITUTE('Raw Data Copy'!B380,"S A", "Sr. A")</f>
        <v>Enterprise Architect</v>
      </c>
      <c r="H380" t="str">
        <f>TRIM(SUBSTITUTE('Raw Data Copy'!C380,"/",""))</f>
        <v>IT Research &amp; Development</v>
      </c>
      <c r="I380">
        <f t="shared" si="110"/>
        <v>3</v>
      </c>
      <c r="J380" t="str">
        <f t="shared" si="111"/>
        <v>IT</v>
      </c>
      <c r="K380" t="str">
        <f t="shared" si="112"/>
        <v>Research &amp; Development</v>
      </c>
      <c r="L380" t="str">
        <f>'Raw Data Copy'!D380</f>
        <v>Male</v>
      </c>
      <c r="M380" t="str">
        <f>'Raw Data Copy'!E380</f>
        <v>Caucasian</v>
      </c>
      <c r="N380">
        <f>VALUE(SUBSTITUTE('Raw Data Copy'!F380,CHAR(202),""))</f>
        <v>62</v>
      </c>
      <c r="O380" t="b">
        <f t="shared" si="113"/>
        <v>1</v>
      </c>
      <c r="P380">
        <f t="shared" si="114"/>
        <v>2</v>
      </c>
      <c r="Q380">
        <f t="shared" si="115"/>
        <v>50</v>
      </c>
      <c r="R380" t="str">
        <f>'Raw Data Copy'!G380</f>
        <v>4.15.2001</v>
      </c>
      <c r="S380">
        <f t="shared" si="116"/>
        <v>2</v>
      </c>
      <c r="T380">
        <f t="shared" si="117"/>
        <v>5</v>
      </c>
      <c r="U380" s="9">
        <f t="shared" si="118"/>
        <v>36996</v>
      </c>
      <c r="V380" s="9" t="str">
        <f t="shared" si="119"/>
        <v>April</v>
      </c>
      <c r="W380" s="9" t="str">
        <f t="shared" si="120"/>
        <v>2001</v>
      </c>
      <c r="X380" t="str">
        <f>DOLLAR('Raw Data Copy'!H380,0)</f>
        <v>$80,921</v>
      </c>
      <c r="Y380" s="6">
        <f>'Raw Data Copy'!I380</f>
        <v>0</v>
      </c>
      <c r="Z380" t="str">
        <f>'Raw Data Copy'!J380</f>
        <v>Columbus, U.S.</v>
      </c>
      <c r="AA380">
        <f t="shared" si="121"/>
        <v>9</v>
      </c>
      <c r="AB380" t="str">
        <f t="shared" si="122"/>
        <v>Columbus</v>
      </c>
      <c r="AC380" t="str">
        <f t="shared" si="123"/>
        <v>United States</v>
      </c>
      <c r="AE380">
        <f t="shared" si="124"/>
        <v>224</v>
      </c>
      <c r="AF380">
        <f t="shared" si="125"/>
        <v>454</v>
      </c>
    </row>
    <row r="381" spans="1:32" x14ac:dyDescent="0.2">
      <c r="A381" t="str">
        <f>TRIM(SUBSTITUTE(SUBSTITUTE('Raw Data Copy'!A381,"Ø","0"),"-",""))</f>
        <v>Paisley Hunter E01357</v>
      </c>
      <c r="B381">
        <f t="shared" si="105"/>
        <v>8</v>
      </c>
      <c r="C381">
        <f t="shared" si="106"/>
        <v>15</v>
      </c>
      <c r="D381" t="str">
        <f t="shared" si="107"/>
        <v>E01357</v>
      </c>
      <c r="E381" t="str">
        <f t="shared" si="108"/>
        <v>Paisley</v>
      </c>
      <c r="F381" t="str">
        <f t="shared" si="109"/>
        <v>Hunter</v>
      </c>
      <c r="G381" t="str">
        <f>SUBSTITUTE('Raw Data Copy'!B381,"S A", "Sr. A")</f>
        <v>Engineering Manager</v>
      </c>
      <c r="H381" t="str">
        <f>TRIM(SUBSTITUTE('Raw Data Copy'!C381,"/",""))</f>
        <v>Engineering Research &amp; Development</v>
      </c>
      <c r="I381">
        <f t="shared" si="110"/>
        <v>12</v>
      </c>
      <c r="J381" t="str">
        <f t="shared" si="111"/>
        <v>Engineering</v>
      </c>
      <c r="K381" t="str">
        <f t="shared" si="112"/>
        <v>Research &amp; Development</v>
      </c>
      <c r="L381" t="str">
        <f>'Raw Data Copy'!D381</f>
        <v>Female</v>
      </c>
      <c r="M381" t="str">
        <f>'Raw Data Copy'!E381</f>
        <v>Caucasian</v>
      </c>
      <c r="N381">
        <f>VALUE(SUBSTITUTE('Raw Data Copy'!F381,CHAR(202),""))</f>
        <v>61</v>
      </c>
      <c r="O381" t="b">
        <f t="shared" si="113"/>
        <v>1</v>
      </c>
      <c r="P381">
        <f t="shared" si="114"/>
        <v>2</v>
      </c>
      <c r="Q381">
        <f t="shared" si="115"/>
        <v>49</v>
      </c>
      <c r="R381" t="str">
        <f>'Raw Data Copy'!G381</f>
        <v>1.15.2010</v>
      </c>
      <c r="S381">
        <f t="shared" si="116"/>
        <v>2</v>
      </c>
      <c r="T381">
        <f t="shared" si="117"/>
        <v>5</v>
      </c>
      <c r="U381" s="9">
        <f t="shared" si="118"/>
        <v>40193</v>
      </c>
      <c r="V381" s="9" t="str">
        <f t="shared" si="119"/>
        <v>January</v>
      </c>
      <c r="W381" s="9" t="str">
        <f t="shared" si="120"/>
        <v>2010</v>
      </c>
      <c r="X381" t="str">
        <f>DOLLAR('Raw Data Copy'!H381,0)</f>
        <v>$98,110</v>
      </c>
      <c r="Y381" s="6">
        <f>'Raw Data Copy'!I381</f>
        <v>0.13</v>
      </c>
      <c r="Z381" t="str">
        <f>'Raw Data Copy'!J381</f>
        <v>Chicago, U.S.</v>
      </c>
      <c r="AA381">
        <f t="shared" si="121"/>
        <v>8</v>
      </c>
      <c r="AB381" t="str">
        <f t="shared" si="122"/>
        <v>Chicago</v>
      </c>
      <c r="AC381" t="str">
        <f t="shared" si="123"/>
        <v>United States</v>
      </c>
      <c r="AE381">
        <f t="shared" si="124"/>
        <v>818</v>
      </c>
      <c r="AF381">
        <f t="shared" si="125"/>
        <v>954</v>
      </c>
    </row>
    <row r="382" spans="1:32" x14ac:dyDescent="0.2">
      <c r="A382" t="str">
        <f>TRIM(SUBSTITUTE(SUBSTITUTE('Raw Data Copy'!A382,"Ø","0"),"-",""))</f>
        <v>Everleigh White E04387</v>
      </c>
      <c r="B382">
        <f t="shared" si="105"/>
        <v>10</v>
      </c>
      <c r="C382">
        <f t="shared" si="106"/>
        <v>16</v>
      </c>
      <c r="D382" t="str">
        <f t="shared" si="107"/>
        <v>E04387</v>
      </c>
      <c r="E382" t="str">
        <f t="shared" si="108"/>
        <v>Everleigh</v>
      </c>
      <c r="F382" t="str">
        <f t="shared" si="109"/>
        <v>White</v>
      </c>
      <c r="G382" t="str">
        <f>SUBSTITUTE('Raw Data Copy'!B382,"S A", "Sr. A")</f>
        <v>Network Architect</v>
      </c>
      <c r="H382" t="str">
        <f>TRIM(SUBSTITUTE('Raw Data Copy'!C382,"/",""))</f>
        <v>IT Speciality Products</v>
      </c>
      <c r="I382">
        <f t="shared" si="110"/>
        <v>3</v>
      </c>
      <c r="J382" t="str">
        <f t="shared" si="111"/>
        <v>IT</v>
      </c>
      <c r="K382" t="str">
        <f t="shared" si="112"/>
        <v>Speciality Products</v>
      </c>
      <c r="L382" t="str">
        <f>'Raw Data Copy'!D382</f>
        <v>Female</v>
      </c>
      <c r="M382" t="str">
        <f>'Raw Data Copy'!E382</f>
        <v>Caucasian</v>
      </c>
      <c r="N382">
        <f>VALUE(SUBSTITUTE('Raw Data Copy'!F382,CHAR(202),""))</f>
        <v>59</v>
      </c>
      <c r="O382" t="b">
        <f t="shared" si="113"/>
        <v>1</v>
      </c>
      <c r="P382">
        <f t="shared" si="114"/>
        <v>2</v>
      </c>
      <c r="Q382">
        <f t="shared" si="115"/>
        <v>57</v>
      </c>
      <c r="R382" t="str">
        <f>'Raw Data Copy'!G382</f>
        <v>10.20.2017</v>
      </c>
      <c r="S382">
        <f t="shared" si="116"/>
        <v>3</v>
      </c>
      <c r="T382">
        <f t="shared" si="117"/>
        <v>6</v>
      </c>
      <c r="U382" s="9">
        <f t="shared" si="118"/>
        <v>43028</v>
      </c>
      <c r="V382" s="9" t="str">
        <f t="shared" si="119"/>
        <v>October</v>
      </c>
      <c r="W382" s="9" t="str">
        <f t="shared" si="120"/>
        <v>2017</v>
      </c>
      <c r="X382" t="str">
        <f>DOLLAR('Raw Data Copy'!H382,0)</f>
        <v>$86,831</v>
      </c>
      <c r="Y382" s="6">
        <f>'Raw Data Copy'!I382</f>
        <v>0</v>
      </c>
      <c r="Z382" t="str">
        <f>'Raw Data Copy'!J382</f>
        <v>Phoenix, U.S.</v>
      </c>
      <c r="AA382">
        <f t="shared" si="121"/>
        <v>8</v>
      </c>
      <c r="AB382" t="str">
        <f t="shared" si="122"/>
        <v>Phoenix</v>
      </c>
      <c r="AC382" t="str">
        <f t="shared" si="123"/>
        <v>United States</v>
      </c>
      <c r="AE382">
        <f t="shared" si="124"/>
        <v>351</v>
      </c>
      <c r="AF382">
        <f t="shared" si="125"/>
        <v>425</v>
      </c>
    </row>
    <row r="383" spans="1:32" x14ac:dyDescent="0.2">
      <c r="A383" t="str">
        <f>TRIM(SUBSTITUTE(SUBSTITUTE('Raw Data Copy'!A383,"Ø","0"),"-",""))</f>
        <v>Penelope Choi E03090</v>
      </c>
      <c r="B383">
        <f t="shared" si="105"/>
        <v>9</v>
      </c>
      <c r="C383">
        <f t="shared" si="106"/>
        <v>14</v>
      </c>
      <c r="D383" t="str">
        <f t="shared" si="107"/>
        <v>E03090</v>
      </c>
      <c r="E383" t="str">
        <f t="shared" si="108"/>
        <v>Penelope</v>
      </c>
      <c r="F383" t="str">
        <f t="shared" si="109"/>
        <v>Choi</v>
      </c>
      <c r="G383" t="str">
        <f>SUBSTITUTE('Raw Data Copy'!B383,"S A", "Sr. A")</f>
        <v>Technical Architect</v>
      </c>
      <c r="H383" t="str">
        <f>TRIM(SUBSTITUTE('Raw Data Copy'!C383,"/",""))</f>
        <v>IT Speciality Products</v>
      </c>
      <c r="I383">
        <f t="shared" si="110"/>
        <v>3</v>
      </c>
      <c r="J383" t="str">
        <f t="shared" si="111"/>
        <v>IT</v>
      </c>
      <c r="K383" t="str">
        <f t="shared" si="112"/>
        <v>Speciality Products</v>
      </c>
      <c r="L383" t="str">
        <f>'Raw Data Copy'!D383</f>
        <v>Female</v>
      </c>
      <c r="M383" t="str">
        <f>'Raw Data Copy'!E383</f>
        <v>Asian</v>
      </c>
      <c r="N383">
        <f>VALUE(SUBSTITUTE('Raw Data Copy'!F383,CHAR(202),""))</f>
        <v>49</v>
      </c>
      <c r="O383" t="b">
        <f t="shared" si="113"/>
        <v>1</v>
      </c>
      <c r="P383">
        <f t="shared" si="114"/>
        <v>2</v>
      </c>
      <c r="Q383">
        <f t="shared" si="115"/>
        <v>57</v>
      </c>
      <c r="R383" t="str">
        <f>'Raw Data Copy'!G383</f>
        <v>9.10.2010</v>
      </c>
      <c r="S383">
        <f t="shared" si="116"/>
        <v>2</v>
      </c>
      <c r="T383">
        <f t="shared" si="117"/>
        <v>5</v>
      </c>
      <c r="U383" s="9">
        <f t="shared" si="118"/>
        <v>40431</v>
      </c>
      <c r="V383" s="9" t="str">
        <f t="shared" si="119"/>
        <v>September</v>
      </c>
      <c r="W383" s="9" t="str">
        <f t="shared" si="120"/>
        <v>2010</v>
      </c>
      <c r="X383" t="str">
        <f>DOLLAR('Raw Data Copy'!H383,0)</f>
        <v>$72,826</v>
      </c>
      <c r="Y383" s="6">
        <f>'Raw Data Copy'!I383</f>
        <v>0</v>
      </c>
      <c r="Z383" t="str">
        <f>'Raw Data Copy'!J383</f>
        <v>Beijing, China</v>
      </c>
      <c r="AA383">
        <f t="shared" si="121"/>
        <v>8</v>
      </c>
      <c r="AB383" t="str">
        <f t="shared" si="122"/>
        <v>Beijing</v>
      </c>
      <c r="AC383" t="str">
        <f t="shared" si="123"/>
        <v>China</v>
      </c>
      <c r="AE383">
        <f t="shared" si="124"/>
        <v>827</v>
      </c>
      <c r="AF383">
        <f t="shared" si="125"/>
        <v>377</v>
      </c>
    </row>
    <row r="384" spans="1:32" x14ac:dyDescent="0.2">
      <c r="A384" t="str">
        <f>TRIM(SUBSTITUTE(SUBSTITUTE('Raw Data Copy'!A384,"Ø","0"),"-",""))</f>
        <v>Piper Sun E03591</v>
      </c>
      <c r="B384">
        <f t="shared" si="105"/>
        <v>6</v>
      </c>
      <c r="C384">
        <f t="shared" si="106"/>
        <v>10</v>
      </c>
      <c r="D384" t="str">
        <f t="shared" si="107"/>
        <v>E03591</v>
      </c>
      <c r="E384" t="str">
        <f t="shared" si="108"/>
        <v>Piper</v>
      </c>
      <c r="F384" t="str">
        <f t="shared" si="109"/>
        <v>Sun</v>
      </c>
      <c r="G384" t="str">
        <f>SUBSTITUTE('Raw Data Copy'!B384,"S A", "Sr. A")</f>
        <v>Director</v>
      </c>
      <c r="H384" t="str">
        <f>TRIM(SUBSTITUTE('Raw Data Copy'!C384,"/",""))</f>
        <v>Marketing Manufacturing</v>
      </c>
      <c r="I384">
        <f t="shared" si="110"/>
        <v>10</v>
      </c>
      <c r="J384" t="str">
        <f t="shared" si="111"/>
        <v>Marketing</v>
      </c>
      <c r="K384" t="str">
        <f t="shared" si="112"/>
        <v>Manufacturing</v>
      </c>
      <c r="L384" t="str">
        <f>'Raw Data Copy'!D384</f>
        <v>Female</v>
      </c>
      <c r="M384" t="str">
        <f>'Raw Data Copy'!E384</f>
        <v>Asian</v>
      </c>
      <c r="N384">
        <f>VALUE(SUBSTITUTE('Raw Data Copy'!F384,CHAR(202),""))</f>
        <v>64</v>
      </c>
      <c r="O384" t="b">
        <f t="shared" si="113"/>
        <v>1</v>
      </c>
      <c r="P384">
        <f t="shared" si="114"/>
        <v>2</v>
      </c>
      <c r="Q384">
        <f t="shared" si="115"/>
        <v>52</v>
      </c>
      <c r="R384" t="str">
        <f>'Raw Data Copy'!G384</f>
        <v>2.14.2011</v>
      </c>
      <c r="S384">
        <f t="shared" si="116"/>
        <v>2</v>
      </c>
      <c r="T384">
        <f t="shared" si="117"/>
        <v>5</v>
      </c>
      <c r="U384" s="9">
        <f t="shared" si="118"/>
        <v>40588</v>
      </c>
      <c r="V384" s="9" t="str">
        <f t="shared" si="119"/>
        <v>February</v>
      </c>
      <c r="W384" s="9" t="str">
        <f t="shared" si="120"/>
        <v>2011</v>
      </c>
      <c r="X384" t="str">
        <f>DOLLAR('Raw Data Copy'!H384,0)</f>
        <v>$171,217</v>
      </c>
      <c r="Y384" s="6">
        <f>'Raw Data Copy'!I384</f>
        <v>0.19</v>
      </c>
      <c r="Z384" t="str">
        <f>'Raw Data Copy'!J384</f>
        <v>Seattle, U.S.</v>
      </c>
      <c r="AA384">
        <f t="shared" si="121"/>
        <v>8</v>
      </c>
      <c r="AB384" t="str">
        <f t="shared" si="122"/>
        <v>Seattle</v>
      </c>
      <c r="AC384" t="str">
        <f t="shared" si="123"/>
        <v>United States</v>
      </c>
      <c r="AE384">
        <f t="shared" si="124"/>
        <v>849</v>
      </c>
      <c r="AF384">
        <f t="shared" si="125"/>
        <v>516</v>
      </c>
    </row>
    <row r="385" spans="1:32" x14ac:dyDescent="0.2">
      <c r="A385" t="str">
        <f>TRIM(SUBSTITUTE(SUBSTITUTE('Raw Data Copy'!A385,"Ø","0"),"-",""))</f>
        <v>Lucy Johnson E03328</v>
      </c>
      <c r="B385">
        <f t="shared" si="105"/>
        <v>5</v>
      </c>
      <c r="C385">
        <f t="shared" si="106"/>
        <v>13</v>
      </c>
      <c r="D385" t="str">
        <f t="shared" si="107"/>
        <v>E03328</v>
      </c>
      <c r="E385" t="str">
        <f t="shared" si="108"/>
        <v>Lucy</v>
      </c>
      <c r="F385" t="str">
        <f t="shared" si="109"/>
        <v>Johnson</v>
      </c>
      <c r="G385" t="str">
        <f>SUBSTITUTE('Raw Data Copy'!B385,"S A", "Sr. A")</f>
        <v>Manager</v>
      </c>
      <c r="H385" t="str">
        <f>TRIM(SUBSTITUTE('Raw Data Copy'!C385,"/",""))</f>
        <v>IT Research &amp; Development</v>
      </c>
      <c r="I385">
        <f t="shared" si="110"/>
        <v>3</v>
      </c>
      <c r="J385" t="str">
        <f t="shared" si="111"/>
        <v>IT</v>
      </c>
      <c r="K385" t="str">
        <f t="shared" si="112"/>
        <v>Research &amp; Development</v>
      </c>
      <c r="L385" t="str">
        <f>'Raw Data Copy'!D385</f>
        <v>Female</v>
      </c>
      <c r="M385" t="str">
        <f>'Raw Data Copy'!E385</f>
        <v>Caucasian</v>
      </c>
      <c r="N385">
        <f>VALUE(SUBSTITUTE('Raw Data Copy'!F385,CHAR(202),""))</f>
        <v>57</v>
      </c>
      <c r="O385" t="b">
        <f t="shared" si="113"/>
        <v>1</v>
      </c>
      <c r="P385">
        <f t="shared" si="114"/>
        <v>2</v>
      </c>
      <c r="Q385">
        <f t="shared" si="115"/>
        <v>55</v>
      </c>
      <c r="R385" t="str">
        <f>'Raw Data Copy'!G385</f>
        <v>4.27.2020</v>
      </c>
      <c r="S385">
        <f t="shared" si="116"/>
        <v>2</v>
      </c>
      <c r="T385">
        <f t="shared" si="117"/>
        <v>5</v>
      </c>
      <c r="U385" s="9">
        <f t="shared" si="118"/>
        <v>43948</v>
      </c>
      <c r="V385" s="9" t="str">
        <f t="shared" si="119"/>
        <v>April</v>
      </c>
      <c r="W385" s="9" t="str">
        <f t="shared" si="120"/>
        <v>2020</v>
      </c>
      <c r="X385" t="str">
        <f>DOLLAR('Raw Data Copy'!H385,0)</f>
        <v>$103,058</v>
      </c>
      <c r="Y385" s="6">
        <f>'Raw Data Copy'!I385</f>
        <v>7.0000000000000007E-2</v>
      </c>
      <c r="Z385" t="str">
        <f>'Raw Data Copy'!J385</f>
        <v>Columbus, U.S.</v>
      </c>
      <c r="AA385">
        <f t="shared" si="121"/>
        <v>9</v>
      </c>
      <c r="AB385" t="str">
        <f t="shared" si="122"/>
        <v>Columbus</v>
      </c>
      <c r="AC385" t="str">
        <f t="shared" si="123"/>
        <v>United States</v>
      </c>
      <c r="AE385">
        <f t="shared" si="124"/>
        <v>674</v>
      </c>
      <c r="AF385">
        <f t="shared" si="125"/>
        <v>88</v>
      </c>
    </row>
    <row r="386" spans="1:32" x14ac:dyDescent="0.2">
      <c r="A386" t="str">
        <f>TRIM(SUBSTITUTE(SUBSTITUTE('Raw Data Copy'!A386,"Ø","0"),"-",""))</f>
        <v>Ian Ngo E04937</v>
      </c>
      <c r="B386">
        <f t="shared" si="105"/>
        <v>4</v>
      </c>
      <c r="C386">
        <f t="shared" si="106"/>
        <v>8</v>
      </c>
      <c r="D386" t="str">
        <f t="shared" si="107"/>
        <v>E04937</v>
      </c>
      <c r="E386" t="str">
        <f t="shared" si="108"/>
        <v>Ian</v>
      </c>
      <c r="F386" t="str">
        <f t="shared" si="109"/>
        <v>Ngo</v>
      </c>
      <c r="G386" t="str">
        <f>SUBSTITUTE('Raw Data Copy'!B386,"S A", "Sr. A")</f>
        <v>Manager</v>
      </c>
      <c r="H386" t="str">
        <f>TRIM(SUBSTITUTE('Raw Data Copy'!C386,"/",""))</f>
        <v>Sales Speciality Products</v>
      </c>
      <c r="I386">
        <f t="shared" si="110"/>
        <v>6</v>
      </c>
      <c r="J386" t="str">
        <f t="shared" si="111"/>
        <v>Sales</v>
      </c>
      <c r="K386" t="str">
        <f t="shared" si="112"/>
        <v>Speciality Products</v>
      </c>
      <c r="L386" t="str">
        <f>'Raw Data Copy'!D386</f>
        <v>Male</v>
      </c>
      <c r="M386" t="str">
        <f>'Raw Data Copy'!E386</f>
        <v>Asian</v>
      </c>
      <c r="N386">
        <f>VALUE(SUBSTITUTE('Raw Data Copy'!F386,CHAR(202),""))</f>
        <v>52</v>
      </c>
      <c r="O386" t="b">
        <f t="shared" si="113"/>
        <v>1</v>
      </c>
      <c r="P386">
        <f t="shared" si="114"/>
        <v>2</v>
      </c>
      <c r="Q386">
        <f t="shared" si="115"/>
        <v>50</v>
      </c>
      <c r="R386" t="str">
        <f>'Raw Data Copy'!G386</f>
        <v>8.7.2014</v>
      </c>
      <c r="S386">
        <f t="shared" si="116"/>
        <v>2</v>
      </c>
      <c r="T386">
        <f t="shared" si="117"/>
        <v>4</v>
      </c>
      <c r="U386" s="9">
        <f t="shared" si="118"/>
        <v>41858</v>
      </c>
      <c r="V386" s="9" t="str">
        <f t="shared" si="119"/>
        <v>August</v>
      </c>
      <c r="W386" s="9" t="str">
        <f t="shared" si="120"/>
        <v>2014</v>
      </c>
      <c r="X386" t="str">
        <f>DOLLAR('Raw Data Copy'!H386,0)</f>
        <v>$117,062</v>
      </c>
      <c r="Y386" s="6">
        <f>'Raw Data Copy'!I386</f>
        <v>7.0000000000000007E-2</v>
      </c>
      <c r="Z386" t="str">
        <f>'Raw Data Copy'!J386</f>
        <v>Phoenix, U.S.</v>
      </c>
      <c r="AA386">
        <f t="shared" si="121"/>
        <v>8</v>
      </c>
      <c r="AB386" t="str">
        <f t="shared" si="122"/>
        <v>Phoenix</v>
      </c>
      <c r="AC386" t="str">
        <f t="shared" si="123"/>
        <v>United States</v>
      </c>
      <c r="AE386">
        <f t="shared" si="124"/>
        <v>456</v>
      </c>
      <c r="AF386">
        <f t="shared" si="125"/>
        <v>147</v>
      </c>
    </row>
    <row r="387" spans="1:32" x14ac:dyDescent="0.2">
      <c r="A387" t="str">
        <f>TRIM(SUBSTITUTE(SUBSTITUTE('Raw Data Copy'!A387,"Ø","0"),"-",""))</f>
        <v>Joseph Vazquez E00515</v>
      </c>
      <c r="B387">
        <f t="shared" ref="B387:B450" si="126">FIND(" ",A387,1)</f>
        <v>7</v>
      </c>
      <c r="C387">
        <f t="shared" ref="C387:C450" si="127">FIND(" ",A387,B387+1)</f>
        <v>15</v>
      </c>
      <c r="D387" t="str">
        <f t="shared" ref="D387:D450" si="128">MID(A387,C387+1,99)</f>
        <v>E00515</v>
      </c>
      <c r="E387" t="str">
        <f t="shared" ref="E387:E450" si="129">LEFT(A387,B387-1)</f>
        <v>Joseph</v>
      </c>
      <c r="F387" t="str">
        <f t="shared" ref="F387:F450" si="130">MID(A387,B387+1,C387-B387-1)</f>
        <v>Vazquez</v>
      </c>
      <c r="G387" t="str">
        <f>SUBSTITUTE('Raw Data Copy'!B387,"S A", "Sr. A")</f>
        <v>Sr. Manger</v>
      </c>
      <c r="H387" t="str">
        <f>TRIM(SUBSTITUTE('Raw Data Copy'!C387,"/",""))</f>
        <v>Accounting Speciality Products</v>
      </c>
      <c r="I387">
        <f t="shared" ref="I387:I450" si="131">FIND(" ",H387,1)</f>
        <v>11</v>
      </c>
      <c r="J387" t="str">
        <f t="shared" ref="J387:J450" si="132">LEFT(H387,I387-1)</f>
        <v>Accounting</v>
      </c>
      <c r="K387" t="str">
        <f t="shared" ref="K387:K450" si="133">MID(H387,I387+1,99)</f>
        <v>Speciality Products</v>
      </c>
      <c r="L387" t="str">
        <f>'Raw Data Copy'!D387</f>
        <v>Male</v>
      </c>
      <c r="M387" t="str">
        <f>'Raw Data Copy'!E387</f>
        <v>Latino</v>
      </c>
      <c r="N387">
        <f>VALUE(SUBSTITUTE('Raw Data Copy'!F387,CHAR(202),""))</f>
        <v>40</v>
      </c>
      <c r="O387" t="b">
        <f t="shared" ref="O387:O450" si="134">ISNUMBER(N387)</f>
        <v>1</v>
      </c>
      <c r="P387">
        <f t="shared" ref="P387:P450" si="135">LEN(N387)</f>
        <v>2</v>
      </c>
      <c r="Q387">
        <f t="shared" ref="Q387:Q450" si="136">CODE(RIGHT(N387,1))</f>
        <v>48</v>
      </c>
      <c r="R387" t="str">
        <f>'Raw Data Copy'!G387</f>
        <v>1.23.2019</v>
      </c>
      <c r="S387">
        <f t="shared" ref="S387:S450" si="137">FIND(".",R387,1)</f>
        <v>2</v>
      </c>
      <c r="T387">
        <f t="shared" ref="T387:T450" si="138">FIND(".",R387,S387+1)</f>
        <v>5</v>
      </c>
      <c r="U387" s="9">
        <f t="shared" ref="U387:U450" si="139">DATE(RIGHT(R387,4),LEFT(R387,S387-1),MID(R387,S387+1,T387-S387-1))</f>
        <v>43488</v>
      </c>
      <c r="V387" s="9" t="str">
        <f t="shared" ref="V387:V450" si="140">TEXT(U387,"mmmm")</f>
        <v>January</v>
      </c>
      <c r="W387" s="9" t="str">
        <f t="shared" ref="W387:W450" si="141">TEXT(U387,"yyyy")</f>
        <v>2019</v>
      </c>
      <c r="X387" t="str">
        <f>DOLLAR('Raw Data Copy'!H387,0)</f>
        <v>$159,031</v>
      </c>
      <c r="Y387" s="6">
        <f>'Raw Data Copy'!I387</f>
        <v>0.1</v>
      </c>
      <c r="Z387" t="str">
        <f>'Raw Data Copy'!J387</f>
        <v>Miami, U.S.</v>
      </c>
      <c r="AA387">
        <f t="shared" ref="AA387:AA450" si="142">FIND(",",Z387,1)</f>
        <v>6</v>
      </c>
      <c r="AB387" t="str">
        <f t="shared" ref="AB387:AB450" si="143">LEFT(Z387,AA387-1)</f>
        <v>Miami</v>
      </c>
      <c r="AC387" t="str">
        <f t="shared" ref="AC387:AC450" si="144">SUBSTITUTE(MID(Z387,AA387+2,99),"U.S.","United States")</f>
        <v>United States</v>
      </c>
      <c r="AE387">
        <f t="shared" ref="AE387:AE450" si="145">COUNTIFS($A$2:$A$1001,"&lt;="&amp;A387)</f>
        <v>564</v>
      </c>
      <c r="AF387">
        <f t="shared" ref="AF387:AF450" si="146">MATCH(ROW()-1,$AE$2:$AE$1001,0)</f>
        <v>842</v>
      </c>
    </row>
    <row r="388" spans="1:32" x14ac:dyDescent="0.2">
      <c r="A388" t="str">
        <f>TRIM(SUBSTITUTE(SUBSTITUTE('Raw Data Copy'!A388,"Ø","0"),"-",""))</f>
        <v>Hadley Guerrero E01241</v>
      </c>
      <c r="B388">
        <f t="shared" si="126"/>
        <v>7</v>
      </c>
      <c r="C388">
        <f t="shared" si="127"/>
        <v>16</v>
      </c>
      <c r="D388" t="str">
        <f t="shared" si="128"/>
        <v>E01241</v>
      </c>
      <c r="E388" t="str">
        <f t="shared" si="129"/>
        <v>Hadley</v>
      </c>
      <c r="F388" t="str">
        <f t="shared" si="130"/>
        <v>Guerrero</v>
      </c>
      <c r="G388" t="str">
        <f>SUBSTITUTE('Raw Data Copy'!B388,"S A", "Sr. A")</f>
        <v>Sr. Manger</v>
      </c>
      <c r="H388" t="str">
        <f>TRIM(SUBSTITUTE('Raw Data Copy'!C388,"/",""))</f>
        <v>IT Research &amp; Development</v>
      </c>
      <c r="I388">
        <f t="shared" si="131"/>
        <v>3</v>
      </c>
      <c r="J388" t="str">
        <f t="shared" si="132"/>
        <v>IT</v>
      </c>
      <c r="K388" t="str">
        <f t="shared" si="133"/>
        <v>Research &amp; Development</v>
      </c>
      <c r="L388" t="str">
        <f>'Raw Data Copy'!D388</f>
        <v>Female</v>
      </c>
      <c r="M388" t="str">
        <f>'Raw Data Copy'!E388</f>
        <v>Latino</v>
      </c>
      <c r="N388">
        <f>VALUE(SUBSTITUTE('Raw Data Copy'!F388,CHAR(202),""))</f>
        <v>49</v>
      </c>
      <c r="O388" t="b">
        <f t="shared" si="134"/>
        <v>1</v>
      </c>
      <c r="P388">
        <f t="shared" si="135"/>
        <v>2</v>
      </c>
      <c r="Q388">
        <f t="shared" si="136"/>
        <v>57</v>
      </c>
      <c r="R388" t="str">
        <f>'Raw Data Copy'!G388</f>
        <v>1.14.2004</v>
      </c>
      <c r="S388">
        <f t="shared" si="137"/>
        <v>2</v>
      </c>
      <c r="T388">
        <f t="shared" si="138"/>
        <v>5</v>
      </c>
      <c r="U388" s="9">
        <f t="shared" si="139"/>
        <v>38000</v>
      </c>
      <c r="V388" s="9" t="str">
        <f t="shared" si="140"/>
        <v>January</v>
      </c>
      <c r="W388" s="9" t="str">
        <f t="shared" si="141"/>
        <v>2004</v>
      </c>
      <c r="X388" t="str">
        <f>DOLLAR('Raw Data Copy'!H388,0)</f>
        <v>$125,086</v>
      </c>
      <c r="Y388" s="6">
        <f>'Raw Data Copy'!I388</f>
        <v>0.1</v>
      </c>
      <c r="Z388" t="str">
        <f>'Raw Data Copy'!J388</f>
        <v>Sao Paulo, Brazil</v>
      </c>
      <c r="AA388">
        <f t="shared" si="142"/>
        <v>10</v>
      </c>
      <c r="AB388" t="str">
        <f t="shared" si="143"/>
        <v>Sao Paulo</v>
      </c>
      <c r="AC388" t="str">
        <f t="shared" si="144"/>
        <v>Brazil</v>
      </c>
      <c r="AE388">
        <f t="shared" si="145"/>
        <v>410</v>
      </c>
      <c r="AF388">
        <f t="shared" si="146"/>
        <v>357</v>
      </c>
    </row>
    <row r="389" spans="1:32" x14ac:dyDescent="0.2">
      <c r="A389" t="str">
        <f>TRIM(SUBSTITUTE(SUBSTITUTE('Raw Data Copy'!A389,"Ø","0"),"-",""))</f>
        <v>Jose Brown E03255</v>
      </c>
      <c r="B389">
        <f t="shared" si="126"/>
        <v>5</v>
      </c>
      <c r="C389">
        <f t="shared" si="127"/>
        <v>11</v>
      </c>
      <c r="D389" t="str">
        <f t="shared" si="128"/>
        <v>E03255</v>
      </c>
      <c r="E389" t="str">
        <f t="shared" si="129"/>
        <v>Jose</v>
      </c>
      <c r="F389" t="str">
        <f t="shared" si="130"/>
        <v>Brown</v>
      </c>
      <c r="G389" t="str">
        <f>SUBSTITUTE('Raw Data Copy'!B389,"S A", "Sr. A")</f>
        <v>System Administrator </v>
      </c>
      <c r="H389" t="str">
        <f>TRIM(SUBSTITUTE('Raw Data Copy'!C389,"/",""))</f>
        <v>IT Speciality Products</v>
      </c>
      <c r="I389">
        <f t="shared" si="131"/>
        <v>3</v>
      </c>
      <c r="J389" t="str">
        <f t="shared" si="132"/>
        <v>IT</v>
      </c>
      <c r="K389" t="str">
        <f t="shared" si="133"/>
        <v>Speciality Products</v>
      </c>
      <c r="L389" t="str">
        <f>'Raw Data Copy'!D389</f>
        <v>Male</v>
      </c>
      <c r="M389" t="str">
        <f>'Raw Data Copy'!E389</f>
        <v>Caucasian</v>
      </c>
      <c r="N389">
        <f>VALUE(SUBSTITUTE('Raw Data Copy'!F389,CHAR(202),""))</f>
        <v>43</v>
      </c>
      <c r="O389" t="b">
        <f t="shared" si="134"/>
        <v>1</v>
      </c>
      <c r="P389">
        <f t="shared" si="135"/>
        <v>2</v>
      </c>
      <c r="Q389">
        <f t="shared" si="136"/>
        <v>51</v>
      </c>
      <c r="R389" t="str">
        <f>'Raw Data Copy'!G389</f>
        <v>4.7.2016</v>
      </c>
      <c r="S389">
        <f t="shared" si="137"/>
        <v>2</v>
      </c>
      <c r="T389">
        <f t="shared" si="138"/>
        <v>4</v>
      </c>
      <c r="U389" s="9">
        <f t="shared" si="139"/>
        <v>42467</v>
      </c>
      <c r="V389" s="9" t="str">
        <f t="shared" si="140"/>
        <v>April</v>
      </c>
      <c r="W389" s="9" t="str">
        <f t="shared" si="141"/>
        <v>2016</v>
      </c>
      <c r="X389" t="str">
        <f>DOLLAR('Raw Data Copy'!H389,0)</f>
        <v>$67,976</v>
      </c>
      <c r="Y389" s="6">
        <f>'Raw Data Copy'!I389</f>
        <v>0</v>
      </c>
      <c r="Z389" t="str">
        <f>'Raw Data Copy'!J389</f>
        <v>Seattle, U.S.</v>
      </c>
      <c r="AA389">
        <f t="shared" si="142"/>
        <v>8</v>
      </c>
      <c r="AB389" t="str">
        <f t="shared" si="143"/>
        <v>Seattle</v>
      </c>
      <c r="AC389" t="str">
        <f t="shared" si="144"/>
        <v>United States</v>
      </c>
      <c r="AE389">
        <f t="shared" si="145"/>
        <v>554</v>
      </c>
      <c r="AF389">
        <f t="shared" si="146"/>
        <v>594</v>
      </c>
    </row>
    <row r="390" spans="1:32" x14ac:dyDescent="0.2">
      <c r="A390" t="str">
        <f>TRIM(SUBSTITUTE(SUBSTITUTE('Raw Data Copy'!A390,"Ø","0"),"-",""))</f>
        <v>Benjamin Ford E01711</v>
      </c>
      <c r="B390">
        <f t="shared" si="126"/>
        <v>9</v>
      </c>
      <c r="C390">
        <f t="shared" si="127"/>
        <v>14</v>
      </c>
      <c r="D390" t="str">
        <f t="shared" si="128"/>
        <v>E01711</v>
      </c>
      <c r="E390" t="str">
        <f t="shared" si="129"/>
        <v>Benjamin</v>
      </c>
      <c r="F390" t="str">
        <f t="shared" si="130"/>
        <v>Ford</v>
      </c>
      <c r="G390" t="str">
        <f>SUBSTITUTE('Raw Data Copy'!B390,"S A", "Sr. A")</f>
        <v>Analyst II</v>
      </c>
      <c r="H390" t="str">
        <f>TRIM(SUBSTITUTE('Raw Data Copy'!C390,"/",""))</f>
        <v>Finance Speciality Products</v>
      </c>
      <c r="I390">
        <f t="shared" si="131"/>
        <v>8</v>
      </c>
      <c r="J390" t="str">
        <f t="shared" si="132"/>
        <v>Finance</v>
      </c>
      <c r="K390" t="str">
        <f t="shared" si="133"/>
        <v>Speciality Products</v>
      </c>
      <c r="L390" t="str">
        <f>'Raw Data Copy'!D390</f>
        <v>Male</v>
      </c>
      <c r="M390" t="str">
        <f>'Raw Data Copy'!E390</f>
        <v>Caucasian</v>
      </c>
      <c r="N390">
        <f>VALUE(SUBSTITUTE('Raw Data Copy'!F390,CHAR(202),""))</f>
        <v>31</v>
      </c>
      <c r="O390" t="b">
        <f t="shared" si="134"/>
        <v>1</v>
      </c>
      <c r="P390">
        <f t="shared" si="135"/>
        <v>2</v>
      </c>
      <c r="Q390">
        <f t="shared" si="136"/>
        <v>49</v>
      </c>
      <c r="R390" t="str">
        <f>'Raw Data Copy'!G390</f>
        <v>4.22.2021</v>
      </c>
      <c r="S390">
        <f t="shared" si="137"/>
        <v>2</v>
      </c>
      <c r="T390">
        <f t="shared" si="138"/>
        <v>5</v>
      </c>
      <c r="U390" s="9">
        <f t="shared" si="139"/>
        <v>44308</v>
      </c>
      <c r="V390" s="9" t="str">
        <f t="shared" si="140"/>
        <v>April</v>
      </c>
      <c r="W390" s="9" t="str">
        <f t="shared" si="141"/>
        <v>2021</v>
      </c>
      <c r="X390" t="str">
        <f>DOLLAR('Raw Data Copy'!H390,0)</f>
        <v>$74,215</v>
      </c>
      <c r="Y390" s="6">
        <f>'Raw Data Copy'!I390</f>
        <v>0</v>
      </c>
      <c r="Z390" t="str">
        <f>'Raw Data Copy'!J390</f>
        <v>Phoenix, U.S.</v>
      </c>
      <c r="AA390">
        <f t="shared" si="142"/>
        <v>8</v>
      </c>
      <c r="AB390" t="str">
        <f t="shared" si="143"/>
        <v>Phoenix</v>
      </c>
      <c r="AC390" t="str">
        <f t="shared" si="144"/>
        <v>United States</v>
      </c>
      <c r="AE390">
        <f t="shared" si="145"/>
        <v>130</v>
      </c>
      <c r="AF390">
        <f t="shared" si="146"/>
        <v>825</v>
      </c>
    </row>
    <row r="391" spans="1:32" x14ac:dyDescent="0.2">
      <c r="A391" t="str">
        <f>TRIM(SUBSTITUTE(SUBSTITUTE('Raw Data Copy'!A391,"Ø","0"),"-",""))</f>
        <v>Henry Shah E00500</v>
      </c>
      <c r="B391">
        <f t="shared" si="126"/>
        <v>6</v>
      </c>
      <c r="C391">
        <f t="shared" si="127"/>
        <v>11</v>
      </c>
      <c r="D391" t="str">
        <f t="shared" si="128"/>
        <v>E00500</v>
      </c>
      <c r="E391" t="str">
        <f t="shared" si="129"/>
        <v>Henry</v>
      </c>
      <c r="F391" t="str">
        <f t="shared" si="130"/>
        <v>Shah</v>
      </c>
      <c r="G391" t="str">
        <f>SUBSTITUTE('Raw Data Copy'!B391,"S A", "Sr. A")</f>
        <v>Director</v>
      </c>
      <c r="H391" t="str">
        <f>TRIM(SUBSTITUTE('Raw Data Copy'!C391,"/",""))</f>
        <v>Accounting Manufacturing</v>
      </c>
      <c r="I391">
        <f t="shared" si="131"/>
        <v>11</v>
      </c>
      <c r="J391" t="str">
        <f t="shared" si="132"/>
        <v>Accounting</v>
      </c>
      <c r="K391" t="str">
        <f t="shared" si="133"/>
        <v>Manufacturing</v>
      </c>
      <c r="L391" t="str">
        <f>'Raw Data Copy'!D391</f>
        <v>Male</v>
      </c>
      <c r="M391" t="str">
        <f>'Raw Data Copy'!E391</f>
        <v>Asian</v>
      </c>
      <c r="N391">
        <f>VALUE(SUBSTITUTE('Raw Data Copy'!F391,CHAR(202),""))</f>
        <v>55</v>
      </c>
      <c r="O391" t="b">
        <f t="shared" si="134"/>
        <v>1</v>
      </c>
      <c r="P391">
        <f t="shared" si="135"/>
        <v>2</v>
      </c>
      <c r="Q391">
        <f t="shared" si="136"/>
        <v>53</v>
      </c>
      <c r="R391" t="str">
        <f>'Raw Data Copy'!G391</f>
        <v>6.11.2010</v>
      </c>
      <c r="S391">
        <f t="shared" si="137"/>
        <v>2</v>
      </c>
      <c r="T391">
        <f t="shared" si="138"/>
        <v>5</v>
      </c>
      <c r="U391" s="9">
        <f t="shared" si="139"/>
        <v>40340</v>
      </c>
      <c r="V391" s="9" t="str">
        <f t="shared" si="140"/>
        <v>June</v>
      </c>
      <c r="W391" s="9" t="str">
        <f t="shared" si="141"/>
        <v>2010</v>
      </c>
      <c r="X391" t="str">
        <f>DOLLAR('Raw Data Copy'!H391,0)</f>
        <v>$187,389</v>
      </c>
      <c r="Y391" s="6">
        <f>'Raw Data Copy'!I391</f>
        <v>0.25</v>
      </c>
      <c r="Z391" t="str">
        <f>'Raw Data Copy'!J391</f>
        <v>Chengdu, China</v>
      </c>
      <c r="AA391">
        <f t="shared" si="142"/>
        <v>8</v>
      </c>
      <c r="AB391" t="str">
        <f t="shared" si="143"/>
        <v>Chengdu</v>
      </c>
      <c r="AC391" t="str">
        <f t="shared" si="144"/>
        <v>China</v>
      </c>
      <c r="AE391">
        <f t="shared" si="145"/>
        <v>443</v>
      </c>
      <c r="AF391">
        <f t="shared" si="146"/>
        <v>162</v>
      </c>
    </row>
    <row r="392" spans="1:32" x14ac:dyDescent="0.2">
      <c r="A392" t="str">
        <f>TRIM(SUBSTITUTE(SUBSTITUTE('Raw Data Copy'!A392,"Ø","0"),"-",""))</f>
        <v>Ivy Daniels E04972</v>
      </c>
      <c r="B392">
        <f t="shared" si="126"/>
        <v>4</v>
      </c>
      <c r="C392">
        <f t="shared" si="127"/>
        <v>12</v>
      </c>
      <c r="D392" t="str">
        <f t="shared" si="128"/>
        <v>E04972</v>
      </c>
      <c r="E392" t="str">
        <f t="shared" si="129"/>
        <v>Ivy</v>
      </c>
      <c r="F392" t="str">
        <f t="shared" si="130"/>
        <v>Daniels</v>
      </c>
      <c r="G392" t="str">
        <f>SUBSTITUTE('Raw Data Copy'!B392,"S A", "Sr. A")</f>
        <v>Sr. Manger</v>
      </c>
      <c r="H392" t="str">
        <f>TRIM(SUBSTITUTE('Raw Data Copy'!C392,"/",""))</f>
        <v>Human Resources Speciality Products</v>
      </c>
      <c r="I392">
        <f t="shared" si="131"/>
        <v>6</v>
      </c>
      <c r="J392" t="str">
        <f t="shared" si="132"/>
        <v>Human</v>
      </c>
      <c r="K392" t="str">
        <f t="shared" si="133"/>
        <v>Resources Speciality Products</v>
      </c>
      <c r="L392" t="str">
        <f>'Raw Data Copy'!D392</f>
        <v>Female</v>
      </c>
      <c r="M392" t="str">
        <f>'Raw Data Copy'!E392</f>
        <v>Caucasian</v>
      </c>
      <c r="N392">
        <f>VALUE(SUBSTITUTE('Raw Data Copy'!F392,CHAR(202),""))</f>
        <v>41</v>
      </c>
      <c r="O392" t="b">
        <f t="shared" si="134"/>
        <v>1</v>
      </c>
      <c r="P392">
        <f t="shared" si="135"/>
        <v>2</v>
      </c>
      <c r="Q392">
        <f t="shared" si="136"/>
        <v>49</v>
      </c>
      <c r="R392" t="str">
        <f>'Raw Data Copy'!G392</f>
        <v>10.26.2008</v>
      </c>
      <c r="S392">
        <f t="shared" si="137"/>
        <v>3</v>
      </c>
      <c r="T392">
        <f t="shared" si="138"/>
        <v>6</v>
      </c>
      <c r="U392" s="9">
        <f t="shared" si="139"/>
        <v>39747</v>
      </c>
      <c r="V392" s="9" t="str">
        <f t="shared" si="140"/>
        <v>October</v>
      </c>
      <c r="W392" s="9" t="str">
        <f t="shared" si="141"/>
        <v>2008</v>
      </c>
      <c r="X392" t="str">
        <f>DOLLAR('Raw Data Copy'!H392,0)</f>
        <v>$131,841</v>
      </c>
      <c r="Y392" s="6">
        <f>'Raw Data Copy'!I392</f>
        <v>0.13</v>
      </c>
      <c r="Z392" t="str">
        <f>'Raw Data Copy'!J392</f>
        <v>Columbus, U.S.</v>
      </c>
      <c r="AA392">
        <f t="shared" si="142"/>
        <v>9</v>
      </c>
      <c r="AB392" t="str">
        <f t="shared" si="143"/>
        <v>Columbus</v>
      </c>
      <c r="AC392" t="str">
        <f t="shared" si="144"/>
        <v>United States</v>
      </c>
      <c r="AE392">
        <f t="shared" si="145"/>
        <v>479</v>
      </c>
      <c r="AF392">
        <f t="shared" si="146"/>
        <v>366</v>
      </c>
    </row>
    <row r="393" spans="1:32" x14ac:dyDescent="0.2">
      <c r="A393" t="str">
        <f>TRIM(SUBSTITUTE(SUBSTITUTE('Raw Data Copy'!A393,"Ø","0"),"-",""))</f>
        <v>Thomas Chang E02728</v>
      </c>
      <c r="B393">
        <f t="shared" si="126"/>
        <v>7</v>
      </c>
      <c r="C393">
        <f t="shared" si="127"/>
        <v>13</v>
      </c>
      <c r="D393" t="str">
        <f t="shared" si="128"/>
        <v>E02728</v>
      </c>
      <c r="E393" t="str">
        <f t="shared" si="129"/>
        <v>Thomas</v>
      </c>
      <c r="F393" t="str">
        <f t="shared" si="130"/>
        <v>Chang</v>
      </c>
      <c r="G393" t="str">
        <f>SUBSTITUTE('Raw Data Copy'!B393,"S A", "Sr. A")</f>
        <v>Sr. Analyst</v>
      </c>
      <c r="H393" t="str">
        <f>TRIM(SUBSTITUTE('Raw Data Copy'!C393,"/",""))</f>
        <v>Accounting Research &amp; Development</v>
      </c>
      <c r="I393">
        <f t="shared" si="131"/>
        <v>11</v>
      </c>
      <c r="J393" t="str">
        <f t="shared" si="132"/>
        <v>Accounting</v>
      </c>
      <c r="K393" t="str">
        <f t="shared" si="133"/>
        <v>Research &amp; Development</v>
      </c>
      <c r="L393" t="str">
        <f>'Raw Data Copy'!D393</f>
        <v>Male</v>
      </c>
      <c r="M393" t="str">
        <f>'Raw Data Copy'!E393</f>
        <v>Asian</v>
      </c>
      <c r="N393">
        <f>VALUE(SUBSTITUTE('Raw Data Copy'!F393,CHAR(202),""))</f>
        <v>34</v>
      </c>
      <c r="O393" t="b">
        <f t="shared" si="134"/>
        <v>1</v>
      </c>
      <c r="P393">
        <f t="shared" si="135"/>
        <v>2</v>
      </c>
      <c r="Q393">
        <f t="shared" si="136"/>
        <v>52</v>
      </c>
      <c r="R393" t="str">
        <f>'Raw Data Copy'!G393</f>
        <v>7.26.2011</v>
      </c>
      <c r="S393">
        <f t="shared" si="137"/>
        <v>2</v>
      </c>
      <c r="T393">
        <f t="shared" si="138"/>
        <v>5</v>
      </c>
      <c r="U393" s="9">
        <f t="shared" si="139"/>
        <v>40750</v>
      </c>
      <c r="V393" s="9" t="str">
        <f t="shared" si="140"/>
        <v>July</v>
      </c>
      <c r="W393" s="9" t="str">
        <f t="shared" si="141"/>
        <v>2011</v>
      </c>
      <c r="X393" t="str">
        <f>DOLLAR('Raw Data Copy'!H393,0)</f>
        <v>$97,231</v>
      </c>
      <c r="Y393" s="6">
        <f>'Raw Data Copy'!I393</f>
        <v>0</v>
      </c>
      <c r="Z393" t="str">
        <f>'Raw Data Copy'!J393</f>
        <v>Beijing, China</v>
      </c>
      <c r="AA393">
        <f t="shared" si="142"/>
        <v>8</v>
      </c>
      <c r="AB393" t="str">
        <f t="shared" si="143"/>
        <v>Beijing</v>
      </c>
      <c r="AC393" t="str">
        <f t="shared" si="144"/>
        <v>China</v>
      </c>
      <c r="AE393">
        <f t="shared" si="145"/>
        <v>954</v>
      </c>
      <c r="AF393">
        <f t="shared" si="146"/>
        <v>927</v>
      </c>
    </row>
    <row r="394" spans="1:32" x14ac:dyDescent="0.2">
      <c r="A394" t="str">
        <f>TRIM(SUBSTITUTE(SUBSTITUTE('Raw Data Copy'!A394,"Ø","0"),"-",""))</f>
        <v>Caroline Phan E04749</v>
      </c>
      <c r="B394">
        <f t="shared" si="126"/>
        <v>9</v>
      </c>
      <c r="C394">
        <f t="shared" si="127"/>
        <v>14</v>
      </c>
      <c r="D394" t="str">
        <f t="shared" si="128"/>
        <v>E04749</v>
      </c>
      <c r="E394" t="str">
        <f t="shared" si="129"/>
        <v>Caroline</v>
      </c>
      <c r="F394" t="str">
        <f t="shared" si="130"/>
        <v>Phan</v>
      </c>
      <c r="G394" t="str">
        <f>SUBSTITUTE('Raw Data Copy'!B394,"S A", "Sr. A")</f>
        <v>Sr. Manger</v>
      </c>
      <c r="H394" t="str">
        <f>TRIM(SUBSTITUTE('Raw Data Copy'!C394,"/",""))</f>
        <v>Finance Corporate</v>
      </c>
      <c r="I394">
        <f t="shared" si="131"/>
        <v>8</v>
      </c>
      <c r="J394" t="str">
        <f t="shared" si="132"/>
        <v>Finance</v>
      </c>
      <c r="K394" t="str">
        <f t="shared" si="133"/>
        <v>Corporate</v>
      </c>
      <c r="L394" t="str">
        <f>'Raw Data Copy'!D394</f>
        <v>Female</v>
      </c>
      <c r="M394" t="str">
        <f>'Raw Data Copy'!E394</f>
        <v>Asian</v>
      </c>
      <c r="N394">
        <f>VALUE(SUBSTITUTE('Raw Data Copy'!F394,CHAR(202),""))</f>
        <v>41</v>
      </c>
      <c r="O394" t="b">
        <f t="shared" si="134"/>
        <v>1</v>
      </c>
      <c r="P394">
        <f t="shared" si="135"/>
        <v>2</v>
      </c>
      <c r="Q394">
        <f t="shared" si="136"/>
        <v>49</v>
      </c>
      <c r="R394" t="str">
        <f>'Raw Data Copy'!G394</f>
        <v>3.14.2004</v>
      </c>
      <c r="S394">
        <f t="shared" si="137"/>
        <v>2</v>
      </c>
      <c r="T394">
        <f t="shared" si="138"/>
        <v>5</v>
      </c>
      <c r="U394" s="9">
        <f t="shared" si="139"/>
        <v>38060</v>
      </c>
      <c r="V394" s="9" t="str">
        <f t="shared" si="140"/>
        <v>March</v>
      </c>
      <c r="W394" s="9" t="str">
        <f t="shared" si="141"/>
        <v>2004</v>
      </c>
      <c r="X394" t="str">
        <f>DOLLAR('Raw Data Copy'!H394,0)</f>
        <v>$155,004</v>
      </c>
      <c r="Y394" s="6">
        <f>'Raw Data Copy'!I394</f>
        <v>0.12</v>
      </c>
      <c r="Z394" t="str">
        <f>'Raw Data Copy'!J394</f>
        <v>Austin, U.S.</v>
      </c>
      <c r="AA394">
        <f t="shared" si="142"/>
        <v>7</v>
      </c>
      <c r="AB394" t="str">
        <f t="shared" si="143"/>
        <v>Austin</v>
      </c>
      <c r="AC394" t="str">
        <f t="shared" si="144"/>
        <v>United States</v>
      </c>
      <c r="AE394">
        <f t="shared" si="145"/>
        <v>163</v>
      </c>
      <c r="AF394">
        <f t="shared" si="146"/>
        <v>793</v>
      </c>
    </row>
    <row r="395" spans="1:32" x14ac:dyDescent="0.2">
      <c r="A395" t="str">
        <f>TRIM(SUBSTITUTE(SUBSTITUTE('Raw Data Copy'!A395,"Ø","0"),"-",""))</f>
        <v>Maverick Mehta E02023</v>
      </c>
      <c r="B395">
        <f t="shared" si="126"/>
        <v>9</v>
      </c>
      <c r="C395">
        <f t="shared" si="127"/>
        <v>15</v>
      </c>
      <c r="D395" t="str">
        <f t="shared" si="128"/>
        <v>E02023</v>
      </c>
      <c r="E395" t="str">
        <f t="shared" si="129"/>
        <v>Maverick</v>
      </c>
      <c r="F395" t="str">
        <f t="shared" si="130"/>
        <v>Mehta</v>
      </c>
      <c r="G395" t="str">
        <f>SUBSTITUTE('Raw Data Copy'!B395,"S A", "Sr. A")</f>
        <v>Systems Analyst</v>
      </c>
      <c r="H395" t="str">
        <f>TRIM(SUBSTITUTE('Raw Data Copy'!C395,"/",""))</f>
        <v>IT Manufacturing</v>
      </c>
      <c r="I395">
        <f t="shared" si="131"/>
        <v>3</v>
      </c>
      <c r="J395" t="str">
        <f t="shared" si="132"/>
        <v>IT</v>
      </c>
      <c r="K395" t="str">
        <f t="shared" si="133"/>
        <v>Manufacturing</v>
      </c>
      <c r="L395" t="str">
        <f>'Raw Data Copy'!D395</f>
        <v>Male</v>
      </c>
      <c r="M395" t="str">
        <f>'Raw Data Copy'!E395</f>
        <v>Asian</v>
      </c>
      <c r="N395">
        <f>VALUE(SUBSTITUTE('Raw Data Copy'!F395,CHAR(202),""))</f>
        <v>40</v>
      </c>
      <c r="O395" t="b">
        <f t="shared" si="134"/>
        <v>1</v>
      </c>
      <c r="P395">
        <f t="shared" si="135"/>
        <v>2</v>
      </c>
      <c r="Q395">
        <f t="shared" si="136"/>
        <v>48</v>
      </c>
      <c r="R395" t="str">
        <f>'Raw Data Copy'!G395</f>
        <v>7.30.2007</v>
      </c>
      <c r="S395">
        <f t="shared" si="137"/>
        <v>2</v>
      </c>
      <c r="T395">
        <f t="shared" si="138"/>
        <v>5</v>
      </c>
      <c r="U395" s="9">
        <f t="shared" si="139"/>
        <v>39293</v>
      </c>
      <c r="V395" s="9" t="str">
        <f t="shared" si="140"/>
        <v>July</v>
      </c>
      <c r="W395" s="9" t="str">
        <f t="shared" si="141"/>
        <v>2007</v>
      </c>
      <c r="X395" t="str">
        <f>DOLLAR('Raw Data Copy'!H395,0)</f>
        <v>$41,859</v>
      </c>
      <c r="Y395" s="6">
        <f>'Raw Data Copy'!I395</f>
        <v>0</v>
      </c>
      <c r="Z395" t="str">
        <f>'Raw Data Copy'!J395</f>
        <v>Seattle, U.S.</v>
      </c>
      <c r="AA395">
        <f t="shared" si="142"/>
        <v>8</v>
      </c>
      <c r="AB395" t="str">
        <f t="shared" si="143"/>
        <v>Seattle</v>
      </c>
      <c r="AC395" t="str">
        <f t="shared" si="144"/>
        <v>United States</v>
      </c>
      <c r="AE395">
        <f t="shared" si="145"/>
        <v>735</v>
      </c>
      <c r="AF395">
        <f t="shared" si="146"/>
        <v>484</v>
      </c>
    </row>
    <row r="396" spans="1:32" x14ac:dyDescent="0.2">
      <c r="A396" t="str">
        <f>TRIM(SUBSTITUTE(SUBSTITUTE('Raw Data Copy'!A396,"Ø","0"),"-",""))</f>
        <v>Austin Edwards E03166</v>
      </c>
      <c r="B396">
        <f t="shared" si="126"/>
        <v>7</v>
      </c>
      <c r="C396">
        <f t="shared" si="127"/>
        <v>15</v>
      </c>
      <c r="D396" t="str">
        <f t="shared" si="128"/>
        <v>E03166</v>
      </c>
      <c r="E396" t="str">
        <f t="shared" si="129"/>
        <v>Austin</v>
      </c>
      <c r="F396" t="str">
        <f t="shared" si="130"/>
        <v>Edwards</v>
      </c>
      <c r="G396" t="str">
        <f>SUBSTITUTE('Raw Data Copy'!B396,"S A", "Sr. A")</f>
        <v>IT Coordinator</v>
      </c>
      <c r="H396" t="str">
        <f>TRIM(SUBSTITUTE('Raw Data Copy'!C396,"/",""))</f>
        <v>IT Manufacturing</v>
      </c>
      <c r="I396">
        <f t="shared" si="131"/>
        <v>3</v>
      </c>
      <c r="J396" t="str">
        <f t="shared" si="132"/>
        <v>IT</v>
      </c>
      <c r="K396" t="str">
        <f t="shared" si="133"/>
        <v>Manufacturing</v>
      </c>
      <c r="L396" t="str">
        <f>'Raw Data Copy'!D396</f>
        <v>Male</v>
      </c>
      <c r="M396" t="str">
        <f>'Raw Data Copy'!E396</f>
        <v>Black</v>
      </c>
      <c r="N396">
        <f>VALUE(SUBSTITUTE('Raw Data Copy'!F396,CHAR(202),""))</f>
        <v>42</v>
      </c>
      <c r="O396" t="b">
        <f t="shared" si="134"/>
        <v>1</v>
      </c>
      <c r="P396">
        <f t="shared" si="135"/>
        <v>2</v>
      </c>
      <c r="Q396">
        <f t="shared" si="136"/>
        <v>50</v>
      </c>
      <c r="R396" t="str">
        <f>'Raw Data Copy'!G396</f>
        <v>9.24.2006</v>
      </c>
      <c r="S396">
        <f t="shared" si="137"/>
        <v>2</v>
      </c>
      <c r="T396">
        <f t="shared" si="138"/>
        <v>5</v>
      </c>
      <c r="U396" s="9">
        <f t="shared" si="139"/>
        <v>38984</v>
      </c>
      <c r="V396" s="9" t="str">
        <f t="shared" si="140"/>
        <v>September</v>
      </c>
      <c r="W396" s="9" t="str">
        <f t="shared" si="141"/>
        <v>2006</v>
      </c>
      <c r="X396" t="str">
        <f>DOLLAR('Raw Data Copy'!H396,0)</f>
        <v>$52,733</v>
      </c>
      <c r="Y396" s="6">
        <f>'Raw Data Copy'!I396</f>
        <v>0</v>
      </c>
      <c r="Z396" t="str">
        <f>'Raw Data Copy'!J396</f>
        <v>Chicago, U.S.</v>
      </c>
      <c r="AA396">
        <f t="shared" si="142"/>
        <v>8</v>
      </c>
      <c r="AB396" t="str">
        <f t="shared" si="143"/>
        <v>Chicago</v>
      </c>
      <c r="AC396" t="str">
        <f t="shared" si="144"/>
        <v>United States</v>
      </c>
      <c r="AE396">
        <f t="shared" si="145"/>
        <v>98</v>
      </c>
      <c r="AF396">
        <f t="shared" si="146"/>
        <v>584</v>
      </c>
    </row>
    <row r="397" spans="1:32" x14ac:dyDescent="0.2">
      <c r="A397" t="str">
        <f>TRIM(SUBSTITUTE(SUBSTITUTE('Raw Data Copy'!A397,"Ø","0"),"-",""))</f>
        <v>Daniel Huang E02599</v>
      </c>
      <c r="B397">
        <f t="shared" si="126"/>
        <v>7</v>
      </c>
      <c r="C397">
        <f t="shared" si="127"/>
        <v>13</v>
      </c>
      <c r="D397" t="str">
        <f t="shared" si="128"/>
        <v>E02599</v>
      </c>
      <c r="E397" t="str">
        <f t="shared" si="129"/>
        <v>Daniel</v>
      </c>
      <c r="F397" t="str">
        <f t="shared" si="130"/>
        <v>Huang</v>
      </c>
      <c r="G397" t="str">
        <f>SUBSTITUTE('Raw Data Copy'!B397,"S A", "Sr. A")</f>
        <v>Vice President</v>
      </c>
      <c r="H397" t="str">
        <f>TRIM(SUBSTITUTE('Raw Data Copy'!C397,"/",""))</f>
        <v>Human Resources Corporate</v>
      </c>
      <c r="I397">
        <f t="shared" si="131"/>
        <v>6</v>
      </c>
      <c r="J397" t="str">
        <f t="shared" si="132"/>
        <v>Human</v>
      </c>
      <c r="K397" t="str">
        <f t="shared" si="133"/>
        <v>Resources Corporate</v>
      </c>
      <c r="L397" t="str">
        <f>'Raw Data Copy'!D397</f>
        <v>Male</v>
      </c>
      <c r="M397" t="str">
        <f>'Raw Data Copy'!E397</f>
        <v>Asian</v>
      </c>
      <c r="N397">
        <f>VALUE(SUBSTITUTE('Raw Data Copy'!F397,CHAR(202),""))</f>
        <v>31</v>
      </c>
      <c r="O397" t="b">
        <f t="shared" si="134"/>
        <v>1</v>
      </c>
      <c r="P397">
        <f t="shared" si="135"/>
        <v>2</v>
      </c>
      <c r="Q397">
        <f t="shared" si="136"/>
        <v>49</v>
      </c>
      <c r="R397" t="str">
        <f>'Raw Data Copy'!G397</f>
        <v>9.3.2015</v>
      </c>
      <c r="S397">
        <f t="shared" si="137"/>
        <v>2</v>
      </c>
      <c r="T397">
        <f t="shared" si="138"/>
        <v>4</v>
      </c>
      <c r="U397" s="9">
        <f t="shared" si="139"/>
        <v>42250</v>
      </c>
      <c r="V397" s="9" t="str">
        <f t="shared" si="140"/>
        <v>September</v>
      </c>
      <c r="W397" s="9" t="str">
        <f t="shared" si="141"/>
        <v>2015</v>
      </c>
      <c r="X397" t="str">
        <f>DOLLAR('Raw Data Copy'!H397,0)</f>
        <v>$250,953</v>
      </c>
      <c r="Y397" s="6">
        <f>'Raw Data Copy'!I397</f>
        <v>0.34</v>
      </c>
      <c r="Z397" t="str">
        <f>'Raw Data Copy'!J397</f>
        <v>Columbus, U.S.</v>
      </c>
      <c r="AA397">
        <f t="shared" si="142"/>
        <v>9</v>
      </c>
      <c r="AB397" t="str">
        <f t="shared" si="143"/>
        <v>Columbus</v>
      </c>
      <c r="AC397" t="str">
        <f t="shared" si="144"/>
        <v>United States</v>
      </c>
      <c r="AE397">
        <f t="shared" si="145"/>
        <v>222</v>
      </c>
      <c r="AF397">
        <f t="shared" si="146"/>
        <v>611</v>
      </c>
    </row>
    <row r="398" spans="1:32" x14ac:dyDescent="0.2">
      <c r="A398" t="str">
        <f>TRIM(SUBSTITUTE(SUBSTITUTE('Raw Data Copy'!A398,"Ø","0"),"-",""))</f>
        <v>Lucas Phan E01014</v>
      </c>
      <c r="B398">
        <f t="shared" si="126"/>
        <v>6</v>
      </c>
      <c r="C398">
        <f t="shared" si="127"/>
        <v>11</v>
      </c>
      <c r="D398" t="str">
        <f t="shared" si="128"/>
        <v>E01014</v>
      </c>
      <c r="E398" t="str">
        <f t="shared" si="129"/>
        <v>Lucas</v>
      </c>
      <c r="F398" t="str">
        <f t="shared" si="130"/>
        <v>Phan</v>
      </c>
      <c r="G398" t="str">
        <f>SUBSTITUTE('Raw Data Copy'!B398,"S A", "Sr. A")</f>
        <v>Director</v>
      </c>
      <c r="H398" t="str">
        <f>TRIM(SUBSTITUTE('Raw Data Copy'!C398,"/",""))</f>
        <v>Marketing Research &amp; Development</v>
      </c>
      <c r="I398">
        <f t="shared" si="131"/>
        <v>10</v>
      </c>
      <c r="J398" t="str">
        <f t="shared" si="132"/>
        <v>Marketing</v>
      </c>
      <c r="K398" t="str">
        <f t="shared" si="133"/>
        <v>Research &amp; Development</v>
      </c>
      <c r="L398" t="str">
        <f>'Raw Data Copy'!D398</f>
        <v>Male</v>
      </c>
      <c r="M398" t="str">
        <f>'Raw Data Copy'!E398</f>
        <v>Asian</v>
      </c>
      <c r="N398">
        <f>VALUE(SUBSTITUTE('Raw Data Copy'!F398,CHAR(202),""))</f>
        <v>49</v>
      </c>
      <c r="O398" t="b">
        <f t="shared" si="134"/>
        <v>1</v>
      </c>
      <c r="P398">
        <f t="shared" si="135"/>
        <v>2</v>
      </c>
      <c r="Q398">
        <f t="shared" si="136"/>
        <v>57</v>
      </c>
      <c r="R398" t="str">
        <f>'Raw Data Copy'!G398</f>
        <v>2.19.1999</v>
      </c>
      <c r="S398">
        <f t="shared" si="137"/>
        <v>2</v>
      </c>
      <c r="T398">
        <f t="shared" si="138"/>
        <v>5</v>
      </c>
      <c r="U398" s="9">
        <f t="shared" si="139"/>
        <v>36210</v>
      </c>
      <c r="V398" s="9" t="str">
        <f t="shared" si="140"/>
        <v>February</v>
      </c>
      <c r="W398" s="9" t="str">
        <f t="shared" si="141"/>
        <v>1999</v>
      </c>
      <c r="X398" t="str">
        <f>DOLLAR('Raw Data Copy'!H398,0)</f>
        <v>$191,807</v>
      </c>
      <c r="Y398" s="6">
        <f>'Raw Data Copy'!I398</f>
        <v>0.21</v>
      </c>
      <c r="Z398" t="str">
        <f>'Raw Data Copy'!J398</f>
        <v>Chongqing, China</v>
      </c>
      <c r="AA398">
        <f t="shared" si="142"/>
        <v>10</v>
      </c>
      <c r="AB398" t="str">
        <f t="shared" si="143"/>
        <v>Chongqing</v>
      </c>
      <c r="AC398" t="str">
        <f t="shared" si="144"/>
        <v>China</v>
      </c>
      <c r="AE398">
        <f t="shared" si="145"/>
        <v>667</v>
      </c>
      <c r="AF398">
        <f t="shared" si="146"/>
        <v>106</v>
      </c>
    </row>
    <row r="399" spans="1:32" x14ac:dyDescent="0.2">
      <c r="A399" t="str">
        <f>TRIM(SUBSTITUTE(SUBSTITUTE('Raw Data Copy'!A399,"Ø","0"),"-",""))</f>
        <v>Gabriel Yu E04529</v>
      </c>
      <c r="B399">
        <f t="shared" si="126"/>
        <v>8</v>
      </c>
      <c r="C399">
        <f t="shared" si="127"/>
        <v>11</v>
      </c>
      <c r="D399" t="str">
        <f t="shared" si="128"/>
        <v>E04529</v>
      </c>
      <c r="E399" t="str">
        <f t="shared" si="129"/>
        <v>Gabriel</v>
      </c>
      <c r="F399" t="str">
        <f t="shared" si="130"/>
        <v>Yu</v>
      </c>
      <c r="G399" t="str">
        <f>SUBSTITUTE('Raw Data Copy'!B399,"S A", "Sr. A")</f>
        <v>Technical Architect</v>
      </c>
      <c r="H399" t="str">
        <f>TRIM(SUBSTITUTE('Raw Data Copy'!C399,"/",""))</f>
        <v>IT Speciality Products</v>
      </c>
      <c r="I399">
        <f t="shared" si="131"/>
        <v>3</v>
      </c>
      <c r="J399" t="str">
        <f t="shared" si="132"/>
        <v>IT</v>
      </c>
      <c r="K399" t="str">
        <f t="shared" si="133"/>
        <v>Speciality Products</v>
      </c>
      <c r="L399" t="str">
        <f>'Raw Data Copy'!D399</f>
        <v>Male</v>
      </c>
      <c r="M399" t="str">
        <f>'Raw Data Copy'!E399</f>
        <v>Asian</v>
      </c>
      <c r="N399">
        <f>VALUE(SUBSTITUTE('Raw Data Copy'!F399,CHAR(202),""))</f>
        <v>42</v>
      </c>
      <c r="O399" t="b">
        <f t="shared" si="134"/>
        <v>1</v>
      </c>
      <c r="P399">
        <f t="shared" si="135"/>
        <v>2</v>
      </c>
      <c r="Q399">
        <f t="shared" si="136"/>
        <v>50</v>
      </c>
      <c r="R399" t="str">
        <f>'Raw Data Copy'!G399</f>
        <v>6.23.2014</v>
      </c>
      <c r="S399">
        <f t="shared" si="137"/>
        <v>2</v>
      </c>
      <c r="T399">
        <f t="shared" si="138"/>
        <v>5</v>
      </c>
      <c r="U399" s="9">
        <f t="shared" si="139"/>
        <v>41813</v>
      </c>
      <c r="V399" s="9" t="str">
        <f t="shared" si="140"/>
        <v>June</v>
      </c>
      <c r="W399" s="9" t="str">
        <f t="shared" si="141"/>
        <v>2014</v>
      </c>
      <c r="X399" t="str">
        <f>DOLLAR('Raw Data Copy'!H399,0)</f>
        <v>$64,677</v>
      </c>
      <c r="Y399" s="6">
        <f>'Raw Data Copy'!I399</f>
        <v>0</v>
      </c>
      <c r="Z399" t="str">
        <f>'Raw Data Copy'!J399</f>
        <v>Chongqing, China</v>
      </c>
      <c r="AA399">
        <f t="shared" si="142"/>
        <v>10</v>
      </c>
      <c r="AB399" t="str">
        <f t="shared" si="143"/>
        <v>Chongqing</v>
      </c>
      <c r="AC399" t="str">
        <f t="shared" si="144"/>
        <v>China</v>
      </c>
      <c r="AE399">
        <f t="shared" si="145"/>
        <v>376</v>
      </c>
      <c r="AF399">
        <f t="shared" si="146"/>
        <v>853</v>
      </c>
    </row>
    <row r="400" spans="1:32" x14ac:dyDescent="0.2">
      <c r="A400" t="str">
        <f>TRIM(SUBSTITUTE(SUBSTITUTE('Raw Data Copy'!A400,"Ø","0"),"-",""))</f>
        <v>Mason Watson E00085</v>
      </c>
      <c r="B400">
        <f t="shared" si="126"/>
        <v>6</v>
      </c>
      <c r="C400">
        <f t="shared" si="127"/>
        <v>13</v>
      </c>
      <c r="D400" t="str">
        <f t="shared" si="128"/>
        <v>E00085</v>
      </c>
      <c r="E400" t="str">
        <f t="shared" si="129"/>
        <v>Mason</v>
      </c>
      <c r="F400" t="str">
        <f t="shared" si="130"/>
        <v>Watson</v>
      </c>
      <c r="G400" t="str">
        <f>SUBSTITUTE('Raw Data Copy'!B400,"S A", "Sr. A")</f>
        <v>Sr. Manger</v>
      </c>
      <c r="H400" t="str">
        <f>TRIM(SUBSTITUTE('Raw Data Copy'!C400,"/",""))</f>
        <v>IT Corporate</v>
      </c>
      <c r="I400">
        <f t="shared" si="131"/>
        <v>3</v>
      </c>
      <c r="J400" t="str">
        <f t="shared" si="132"/>
        <v>IT</v>
      </c>
      <c r="K400" t="str">
        <f t="shared" si="133"/>
        <v>Corporate</v>
      </c>
      <c r="L400" t="str">
        <f>'Raw Data Copy'!D400</f>
        <v>Male</v>
      </c>
      <c r="M400" t="str">
        <f>'Raw Data Copy'!E400</f>
        <v>Caucasian</v>
      </c>
      <c r="N400">
        <f>VALUE(SUBSTITUTE('Raw Data Copy'!F400,CHAR(202),""))</f>
        <v>46</v>
      </c>
      <c r="O400" t="b">
        <f t="shared" si="134"/>
        <v>1</v>
      </c>
      <c r="P400">
        <f t="shared" si="135"/>
        <v>2</v>
      </c>
      <c r="Q400">
        <f t="shared" si="136"/>
        <v>54</v>
      </c>
      <c r="R400" t="str">
        <f>'Raw Data Copy'!G400</f>
        <v>9.14.2004</v>
      </c>
      <c r="S400">
        <f t="shared" si="137"/>
        <v>2</v>
      </c>
      <c r="T400">
        <f t="shared" si="138"/>
        <v>5</v>
      </c>
      <c r="U400" s="9">
        <f t="shared" si="139"/>
        <v>38244</v>
      </c>
      <c r="V400" s="9" t="str">
        <f t="shared" si="140"/>
        <v>September</v>
      </c>
      <c r="W400" s="9" t="str">
        <f t="shared" si="141"/>
        <v>2004</v>
      </c>
      <c r="X400" t="str">
        <f>DOLLAR('Raw Data Copy'!H400,0)</f>
        <v>$130,274</v>
      </c>
      <c r="Y400" s="6">
        <f>'Raw Data Copy'!I400</f>
        <v>0.11</v>
      </c>
      <c r="Z400" t="str">
        <f>'Raw Data Copy'!J400</f>
        <v>Chicago, U.S.</v>
      </c>
      <c r="AA400">
        <f t="shared" si="142"/>
        <v>8</v>
      </c>
      <c r="AB400" t="str">
        <f t="shared" si="143"/>
        <v>Chicago</v>
      </c>
      <c r="AC400" t="str">
        <f t="shared" si="144"/>
        <v>United States</v>
      </c>
      <c r="AE400">
        <f t="shared" si="145"/>
        <v>719</v>
      </c>
      <c r="AF400">
        <f t="shared" si="146"/>
        <v>552</v>
      </c>
    </row>
    <row r="401" spans="1:32" x14ac:dyDescent="0.2">
      <c r="A401" t="str">
        <f>TRIM(SUBSTITUTE(SUBSTITUTE('Raw Data Copy'!A401,"Ø","0"),"-",""))</f>
        <v>Angel Chang E00632</v>
      </c>
      <c r="B401">
        <f t="shared" si="126"/>
        <v>6</v>
      </c>
      <c r="C401">
        <f t="shared" si="127"/>
        <v>12</v>
      </c>
      <c r="D401" t="str">
        <f t="shared" si="128"/>
        <v>E00632</v>
      </c>
      <c r="E401" t="str">
        <f t="shared" si="129"/>
        <v>Angel</v>
      </c>
      <c r="F401" t="str">
        <f t="shared" si="130"/>
        <v>Chang</v>
      </c>
      <c r="G401" t="str">
        <f>SUBSTITUTE('Raw Data Copy'!B401,"S A", "Sr. A")</f>
        <v>Network Architect</v>
      </c>
      <c r="H401" t="str">
        <f>TRIM(SUBSTITUTE('Raw Data Copy'!C401,"/",""))</f>
        <v>IT Research &amp; Development</v>
      </c>
      <c r="I401">
        <f t="shared" si="131"/>
        <v>3</v>
      </c>
      <c r="J401" t="str">
        <f t="shared" si="132"/>
        <v>IT</v>
      </c>
      <c r="K401" t="str">
        <f t="shared" si="133"/>
        <v>Research &amp; Development</v>
      </c>
      <c r="L401" t="str">
        <f>'Raw Data Copy'!D401</f>
        <v>Male</v>
      </c>
      <c r="M401" t="str">
        <f>'Raw Data Copy'!E401</f>
        <v>Asian</v>
      </c>
      <c r="N401">
        <f>VALUE(SUBSTITUTE('Raw Data Copy'!F401,CHAR(202),""))</f>
        <v>37</v>
      </c>
      <c r="O401" t="b">
        <f t="shared" si="134"/>
        <v>1</v>
      </c>
      <c r="P401">
        <f t="shared" si="135"/>
        <v>2</v>
      </c>
      <c r="Q401">
        <f t="shared" si="136"/>
        <v>55</v>
      </c>
      <c r="R401" t="str">
        <f>'Raw Data Copy'!G401</f>
        <v>7.6.2017</v>
      </c>
      <c r="S401">
        <f t="shared" si="137"/>
        <v>2</v>
      </c>
      <c r="T401">
        <f t="shared" si="138"/>
        <v>4</v>
      </c>
      <c r="U401" s="9">
        <f t="shared" si="139"/>
        <v>42922</v>
      </c>
      <c r="V401" s="9" t="str">
        <f t="shared" si="140"/>
        <v>July</v>
      </c>
      <c r="W401" s="9" t="str">
        <f t="shared" si="141"/>
        <v>2017</v>
      </c>
      <c r="X401" t="str">
        <f>DOLLAR('Raw Data Copy'!H401,0)</f>
        <v>$96,331</v>
      </c>
      <c r="Y401" s="6">
        <f>'Raw Data Copy'!I401</f>
        <v>0</v>
      </c>
      <c r="Z401" t="str">
        <f>'Raw Data Copy'!J401</f>
        <v>Shanghai, China</v>
      </c>
      <c r="AA401">
        <f t="shared" si="142"/>
        <v>9</v>
      </c>
      <c r="AB401" t="str">
        <f t="shared" si="143"/>
        <v>Shanghai</v>
      </c>
      <c r="AC401" t="str">
        <f t="shared" si="144"/>
        <v>China</v>
      </c>
      <c r="AE401">
        <f t="shared" si="145"/>
        <v>60</v>
      </c>
      <c r="AF401">
        <f t="shared" si="146"/>
        <v>493</v>
      </c>
    </row>
    <row r="402" spans="1:32" x14ac:dyDescent="0.2">
      <c r="A402" t="str">
        <f>TRIM(SUBSTITUTE(SUBSTITUTE('Raw Data Copy'!A402,"Ø","0"),"-",""))</f>
        <v>Madeline Coleman E02108</v>
      </c>
      <c r="B402">
        <f t="shared" si="126"/>
        <v>9</v>
      </c>
      <c r="C402">
        <f t="shared" si="127"/>
        <v>17</v>
      </c>
      <c r="D402" t="str">
        <f t="shared" si="128"/>
        <v>E02108</v>
      </c>
      <c r="E402" t="str">
        <f t="shared" si="129"/>
        <v>Madeline</v>
      </c>
      <c r="F402" t="str">
        <f t="shared" si="130"/>
        <v>Coleman</v>
      </c>
      <c r="G402" t="str">
        <f>SUBSTITUTE('Raw Data Copy'!B402,"S A", "Sr. A")</f>
        <v>Sr. Manger</v>
      </c>
      <c r="H402" t="str">
        <f>TRIM(SUBSTITUTE('Raw Data Copy'!C402,"/",""))</f>
        <v>Finance Research &amp; Development</v>
      </c>
      <c r="I402">
        <f t="shared" si="131"/>
        <v>8</v>
      </c>
      <c r="J402" t="str">
        <f t="shared" si="132"/>
        <v>Finance</v>
      </c>
      <c r="K402" t="str">
        <f t="shared" si="133"/>
        <v>Research &amp; Development</v>
      </c>
      <c r="L402" t="str">
        <f>'Raw Data Copy'!D402</f>
        <v>Female</v>
      </c>
      <c r="M402" t="str">
        <f>'Raw Data Copy'!E402</f>
        <v>Caucasian</v>
      </c>
      <c r="N402">
        <f>VALUE(SUBSTITUTE('Raw Data Copy'!F402,CHAR(202),""))</f>
        <v>51</v>
      </c>
      <c r="O402" t="b">
        <f t="shared" si="134"/>
        <v>1</v>
      </c>
      <c r="P402">
        <f t="shared" si="135"/>
        <v>2</v>
      </c>
      <c r="Q402">
        <f t="shared" si="136"/>
        <v>49</v>
      </c>
      <c r="R402" t="str">
        <f>'Raw Data Copy'!G402</f>
        <v>4.28.2006</v>
      </c>
      <c r="S402">
        <f t="shared" si="137"/>
        <v>2</v>
      </c>
      <c r="T402">
        <f t="shared" si="138"/>
        <v>5</v>
      </c>
      <c r="U402" s="9">
        <f t="shared" si="139"/>
        <v>38835</v>
      </c>
      <c r="V402" s="9" t="str">
        <f t="shared" si="140"/>
        <v>April</v>
      </c>
      <c r="W402" s="9" t="str">
        <f t="shared" si="141"/>
        <v>2006</v>
      </c>
      <c r="X402" t="str">
        <f>DOLLAR('Raw Data Copy'!H402,0)</f>
        <v>$150,758</v>
      </c>
      <c r="Y402" s="6">
        <f>'Raw Data Copy'!I402</f>
        <v>0.13</v>
      </c>
      <c r="Z402" t="str">
        <f>'Raw Data Copy'!J402</f>
        <v>Chicago, U.S.</v>
      </c>
      <c r="AA402">
        <f t="shared" si="142"/>
        <v>8</v>
      </c>
      <c r="AB402" t="str">
        <f t="shared" si="143"/>
        <v>Chicago</v>
      </c>
      <c r="AC402" t="str">
        <f t="shared" si="144"/>
        <v>United States</v>
      </c>
      <c r="AE402">
        <f t="shared" si="145"/>
        <v>696</v>
      </c>
      <c r="AF402">
        <f t="shared" si="146"/>
        <v>729</v>
      </c>
    </row>
    <row r="403" spans="1:32" x14ac:dyDescent="0.2">
      <c r="A403" t="str">
        <f>TRIM(SUBSTITUTE(SUBSTITUTE('Raw Data Copy'!A403,"Ø","0"),"-",""))</f>
        <v>Thomas Vazquez E03802</v>
      </c>
      <c r="B403">
        <f t="shared" si="126"/>
        <v>7</v>
      </c>
      <c r="C403">
        <f t="shared" si="127"/>
        <v>15</v>
      </c>
      <c r="D403" t="str">
        <f t="shared" si="128"/>
        <v>E03802</v>
      </c>
      <c r="E403" t="str">
        <f t="shared" si="129"/>
        <v>Thomas</v>
      </c>
      <c r="F403" t="str">
        <f t="shared" si="130"/>
        <v>Vazquez</v>
      </c>
      <c r="G403" t="str">
        <f>SUBSTITUTE('Raw Data Copy'!B403,"S A", "Sr. A")</f>
        <v>Director</v>
      </c>
      <c r="H403" t="str">
        <f>TRIM(SUBSTITUTE('Raw Data Copy'!C403,"/",""))</f>
        <v>Engineering Corporate</v>
      </c>
      <c r="I403">
        <f t="shared" si="131"/>
        <v>12</v>
      </c>
      <c r="J403" t="str">
        <f t="shared" si="132"/>
        <v>Engineering</v>
      </c>
      <c r="K403" t="str">
        <f t="shared" si="133"/>
        <v>Corporate</v>
      </c>
      <c r="L403" t="str">
        <f>'Raw Data Copy'!D403</f>
        <v>Male</v>
      </c>
      <c r="M403" t="str">
        <f>'Raw Data Copy'!E403</f>
        <v>Latino</v>
      </c>
      <c r="N403">
        <f>VALUE(SUBSTITUTE('Raw Data Copy'!F403,CHAR(202),""))</f>
        <v>46</v>
      </c>
      <c r="O403" t="b">
        <f t="shared" si="134"/>
        <v>1</v>
      </c>
      <c r="P403">
        <f t="shared" si="135"/>
        <v>2</v>
      </c>
      <c r="Q403">
        <f t="shared" si="136"/>
        <v>54</v>
      </c>
      <c r="R403" t="str">
        <f>'Raw Data Copy'!G403</f>
        <v>7.19.2014</v>
      </c>
      <c r="S403">
        <f t="shared" si="137"/>
        <v>2</v>
      </c>
      <c r="T403">
        <f t="shared" si="138"/>
        <v>5</v>
      </c>
      <c r="U403" s="9">
        <f t="shared" si="139"/>
        <v>41839</v>
      </c>
      <c r="V403" s="9" t="str">
        <f t="shared" si="140"/>
        <v>July</v>
      </c>
      <c r="W403" s="9" t="str">
        <f t="shared" si="141"/>
        <v>2014</v>
      </c>
      <c r="X403" t="str">
        <f>DOLLAR('Raw Data Copy'!H403,0)</f>
        <v>$173,629</v>
      </c>
      <c r="Y403" s="6">
        <f>'Raw Data Copy'!I403</f>
        <v>0.21</v>
      </c>
      <c r="Z403" t="str">
        <f>'Raw Data Copy'!J403</f>
        <v>Sao Paulo, Brazil</v>
      </c>
      <c r="AA403">
        <f t="shared" si="142"/>
        <v>10</v>
      </c>
      <c r="AB403" t="str">
        <f t="shared" si="143"/>
        <v>Sao Paulo</v>
      </c>
      <c r="AC403" t="str">
        <f t="shared" si="144"/>
        <v>Brazil</v>
      </c>
      <c r="AE403">
        <f t="shared" si="145"/>
        <v>957</v>
      </c>
      <c r="AF403">
        <f t="shared" si="146"/>
        <v>328</v>
      </c>
    </row>
    <row r="404" spans="1:32" x14ac:dyDescent="0.2">
      <c r="A404" t="str">
        <f>TRIM(SUBSTITUTE(SUBSTITUTE('Raw Data Copy'!A404,"Ø","0"),"-",""))</f>
        <v>Silas Hunter E03685</v>
      </c>
      <c r="B404">
        <f t="shared" si="126"/>
        <v>6</v>
      </c>
      <c r="C404">
        <f t="shared" si="127"/>
        <v>13</v>
      </c>
      <c r="D404" t="str">
        <f t="shared" si="128"/>
        <v>E03685</v>
      </c>
      <c r="E404" t="str">
        <f t="shared" si="129"/>
        <v>Silas</v>
      </c>
      <c r="F404" t="str">
        <f t="shared" si="130"/>
        <v>Hunter</v>
      </c>
      <c r="G404" t="str">
        <f>SUBSTITUTE('Raw Data Copy'!B404,"S A", "Sr. A")</f>
        <v>Solutions Architect</v>
      </c>
      <c r="H404" t="str">
        <f>TRIM(SUBSTITUTE('Raw Data Copy'!C404,"/",""))</f>
        <v>IT Corporate</v>
      </c>
      <c r="I404">
        <f t="shared" si="131"/>
        <v>3</v>
      </c>
      <c r="J404" t="str">
        <f t="shared" si="132"/>
        <v>IT</v>
      </c>
      <c r="K404" t="str">
        <f t="shared" si="133"/>
        <v>Corporate</v>
      </c>
      <c r="L404" t="str">
        <f>'Raw Data Copy'!D404</f>
        <v>Male</v>
      </c>
      <c r="M404" t="str">
        <f>'Raw Data Copy'!E404</f>
        <v>Black</v>
      </c>
      <c r="N404">
        <f>VALUE(SUBSTITUTE('Raw Data Copy'!F404,CHAR(202),""))</f>
        <v>55</v>
      </c>
      <c r="O404" t="b">
        <f t="shared" si="134"/>
        <v>1</v>
      </c>
      <c r="P404">
        <f t="shared" si="135"/>
        <v>2</v>
      </c>
      <c r="Q404">
        <f t="shared" si="136"/>
        <v>53</v>
      </c>
      <c r="R404" t="str">
        <f>'Raw Data Copy'!G404</f>
        <v>5.4.1998</v>
      </c>
      <c r="S404">
        <f t="shared" si="137"/>
        <v>2</v>
      </c>
      <c r="T404">
        <f t="shared" si="138"/>
        <v>4</v>
      </c>
      <c r="U404" s="9">
        <f t="shared" si="139"/>
        <v>35919</v>
      </c>
      <c r="V404" s="9" t="str">
        <f t="shared" si="140"/>
        <v>May</v>
      </c>
      <c r="W404" s="9" t="str">
        <f t="shared" si="141"/>
        <v>1998</v>
      </c>
      <c r="X404" t="str">
        <f>DOLLAR('Raw Data Copy'!H404,0)</f>
        <v>$62,174</v>
      </c>
      <c r="Y404" s="6">
        <f>'Raw Data Copy'!I404</f>
        <v>0</v>
      </c>
      <c r="Z404" t="str">
        <f>'Raw Data Copy'!J404</f>
        <v>Chicago, U.S.</v>
      </c>
      <c r="AA404">
        <f t="shared" si="142"/>
        <v>8</v>
      </c>
      <c r="AB404" t="str">
        <f t="shared" si="143"/>
        <v>Chicago</v>
      </c>
      <c r="AC404" t="str">
        <f t="shared" si="144"/>
        <v>United States</v>
      </c>
      <c r="AE404">
        <f t="shared" si="145"/>
        <v>922</v>
      </c>
      <c r="AF404">
        <f t="shared" si="146"/>
        <v>721</v>
      </c>
    </row>
    <row r="405" spans="1:32" x14ac:dyDescent="0.2">
      <c r="A405" t="str">
        <f>TRIM(SUBSTITUTE(SUBSTITUTE('Raw Data Copy'!A405,"Ø","0"),"-",""))</f>
        <v>Nicholas Brooks E01089</v>
      </c>
      <c r="B405">
        <f t="shared" si="126"/>
        <v>9</v>
      </c>
      <c r="C405">
        <f t="shared" si="127"/>
        <v>16</v>
      </c>
      <c r="D405" t="str">
        <f t="shared" si="128"/>
        <v>E01089</v>
      </c>
      <c r="E405" t="str">
        <f t="shared" si="129"/>
        <v>Nicholas</v>
      </c>
      <c r="F405" t="str">
        <f t="shared" si="130"/>
        <v>Brooks</v>
      </c>
      <c r="G405" t="str">
        <f>SUBSTITUTE('Raw Data Copy'!B405,"S A", "Sr. A")</f>
        <v>Analyst II</v>
      </c>
      <c r="H405" t="str">
        <f>TRIM(SUBSTITUTE('Raw Data Copy'!C405,"/",""))</f>
        <v>Accounting Manufacturing</v>
      </c>
      <c r="I405">
        <f t="shared" si="131"/>
        <v>11</v>
      </c>
      <c r="J405" t="str">
        <f t="shared" si="132"/>
        <v>Accounting</v>
      </c>
      <c r="K405" t="str">
        <f t="shared" si="133"/>
        <v>Manufacturing</v>
      </c>
      <c r="L405" t="str">
        <f>'Raw Data Copy'!D405</f>
        <v>Male</v>
      </c>
      <c r="M405" t="str">
        <f>'Raw Data Copy'!E405</f>
        <v>Caucasian</v>
      </c>
      <c r="N405">
        <f>VALUE(SUBSTITUTE('Raw Data Copy'!F405,CHAR(202),""))</f>
        <v>43</v>
      </c>
      <c r="O405" t="b">
        <f t="shared" si="134"/>
        <v>1</v>
      </c>
      <c r="P405">
        <f t="shared" si="135"/>
        <v>2</v>
      </c>
      <c r="Q405">
        <f t="shared" si="136"/>
        <v>51</v>
      </c>
      <c r="R405" t="str">
        <f>'Raw Data Copy'!G405</f>
        <v>10.20.2017</v>
      </c>
      <c r="S405">
        <f t="shared" si="137"/>
        <v>3</v>
      </c>
      <c r="T405">
        <f t="shared" si="138"/>
        <v>6</v>
      </c>
      <c r="U405" s="9">
        <f t="shared" si="139"/>
        <v>43028</v>
      </c>
      <c r="V405" s="9" t="str">
        <f t="shared" si="140"/>
        <v>October</v>
      </c>
      <c r="W405" s="9" t="str">
        <f t="shared" si="141"/>
        <v>2017</v>
      </c>
      <c r="X405" t="str">
        <f>DOLLAR('Raw Data Copy'!H405,0)</f>
        <v>$56,555</v>
      </c>
      <c r="Y405" s="6">
        <f>'Raw Data Copy'!I405</f>
        <v>0</v>
      </c>
      <c r="Z405" t="str">
        <f>'Raw Data Copy'!J405</f>
        <v>Phoenix, U.S.</v>
      </c>
      <c r="AA405">
        <f t="shared" si="142"/>
        <v>8</v>
      </c>
      <c r="AB405" t="str">
        <f t="shared" si="143"/>
        <v>Phoenix</v>
      </c>
      <c r="AC405" t="str">
        <f t="shared" si="144"/>
        <v>United States</v>
      </c>
      <c r="AE405">
        <f t="shared" si="145"/>
        <v>787</v>
      </c>
      <c r="AF405">
        <f t="shared" si="146"/>
        <v>541</v>
      </c>
    </row>
    <row r="406" spans="1:32" x14ac:dyDescent="0.2">
      <c r="A406" t="str">
        <f>TRIM(SUBSTITUTE(SUBSTITUTE('Raw Data Copy'!A406,"Ø","0"),"-",""))</f>
        <v>Dominic Thomas E03988</v>
      </c>
      <c r="B406">
        <f t="shared" si="126"/>
        <v>8</v>
      </c>
      <c r="C406">
        <f t="shared" si="127"/>
        <v>15</v>
      </c>
      <c r="D406" t="str">
        <f t="shared" si="128"/>
        <v>E03988</v>
      </c>
      <c r="E406" t="str">
        <f t="shared" si="129"/>
        <v>Dominic</v>
      </c>
      <c r="F406" t="str">
        <f t="shared" si="130"/>
        <v>Thomas</v>
      </c>
      <c r="G406" t="str">
        <f>SUBSTITUTE('Raw Data Copy'!B406,"S A", "Sr. A")</f>
        <v>Analyst II</v>
      </c>
      <c r="H406" t="str">
        <f>TRIM(SUBSTITUTE('Raw Data Copy'!C406,"/",""))</f>
        <v>Marketing Manufacturing</v>
      </c>
      <c r="I406">
        <f t="shared" si="131"/>
        <v>10</v>
      </c>
      <c r="J406" t="str">
        <f t="shared" si="132"/>
        <v>Marketing</v>
      </c>
      <c r="K406" t="str">
        <f t="shared" si="133"/>
        <v>Manufacturing</v>
      </c>
      <c r="L406" t="str">
        <f>'Raw Data Copy'!D406</f>
        <v>Male</v>
      </c>
      <c r="M406" t="str">
        <f>'Raw Data Copy'!E406</f>
        <v>Caucasian</v>
      </c>
      <c r="N406">
        <f>VALUE(SUBSTITUTE('Raw Data Copy'!F406,CHAR(202),""))</f>
        <v>48</v>
      </c>
      <c r="O406" t="b">
        <f t="shared" si="134"/>
        <v>1</v>
      </c>
      <c r="P406">
        <f t="shared" si="135"/>
        <v>2</v>
      </c>
      <c r="Q406">
        <f t="shared" si="136"/>
        <v>56</v>
      </c>
      <c r="R406" t="str">
        <f>'Raw Data Copy'!G406</f>
        <v>9.28.2005</v>
      </c>
      <c r="S406">
        <f t="shared" si="137"/>
        <v>2</v>
      </c>
      <c r="T406">
        <f t="shared" si="138"/>
        <v>5</v>
      </c>
      <c r="U406" s="9">
        <f t="shared" si="139"/>
        <v>38623</v>
      </c>
      <c r="V406" s="9" t="str">
        <f t="shared" si="140"/>
        <v>September</v>
      </c>
      <c r="W406" s="9" t="str">
        <f t="shared" si="141"/>
        <v>2005</v>
      </c>
      <c r="X406" t="str">
        <f>DOLLAR('Raw Data Copy'!H406,0)</f>
        <v>$74,655</v>
      </c>
      <c r="Y406" s="6">
        <f>'Raw Data Copy'!I406</f>
        <v>0</v>
      </c>
      <c r="Z406" t="str">
        <f>'Raw Data Copy'!J406</f>
        <v>Austin, U.S.</v>
      </c>
      <c r="AA406">
        <f t="shared" si="142"/>
        <v>7</v>
      </c>
      <c r="AB406" t="str">
        <f t="shared" si="143"/>
        <v>Austin</v>
      </c>
      <c r="AC406" t="str">
        <f t="shared" si="144"/>
        <v>United States</v>
      </c>
      <c r="AE406">
        <f t="shared" si="145"/>
        <v>241</v>
      </c>
      <c r="AF406">
        <f t="shared" si="146"/>
        <v>235</v>
      </c>
    </row>
    <row r="407" spans="1:32" x14ac:dyDescent="0.2">
      <c r="A407" t="str">
        <f>TRIM(SUBSTITUTE(SUBSTITUTE('Raw Data Copy'!A407,"Ø","0"),"-",""))</f>
        <v>Wesley Adams E00401</v>
      </c>
      <c r="B407">
        <f t="shared" si="126"/>
        <v>7</v>
      </c>
      <c r="C407">
        <f t="shared" si="127"/>
        <v>13</v>
      </c>
      <c r="D407" t="str">
        <f t="shared" si="128"/>
        <v>E00401</v>
      </c>
      <c r="E407" t="str">
        <f t="shared" si="129"/>
        <v>Wesley</v>
      </c>
      <c r="F407" t="str">
        <f t="shared" si="130"/>
        <v>Adams</v>
      </c>
      <c r="G407" t="str">
        <f>SUBSTITUTE('Raw Data Copy'!B407,"S A", "Sr. A")</f>
        <v>System Administrator </v>
      </c>
      <c r="H407" t="str">
        <f>TRIM(SUBSTITUTE('Raw Data Copy'!C407,"/",""))</f>
        <v>IT Corporate</v>
      </c>
      <c r="I407">
        <f t="shared" si="131"/>
        <v>3</v>
      </c>
      <c r="J407" t="str">
        <f t="shared" si="132"/>
        <v>IT</v>
      </c>
      <c r="K407" t="str">
        <f t="shared" si="133"/>
        <v>Corporate</v>
      </c>
      <c r="L407" t="str">
        <f>'Raw Data Copy'!D407</f>
        <v>Male</v>
      </c>
      <c r="M407" t="str">
        <f>'Raw Data Copy'!E407</f>
        <v>Caucasian</v>
      </c>
      <c r="N407">
        <f>VALUE(SUBSTITUTE('Raw Data Copy'!F407,CHAR(202),""))</f>
        <v>48</v>
      </c>
      <c r="O407" t="b">
        <f t="shared" si="134"/>
        <v>1</v>
      </c>
      <c r="P407">
        <f t="shared" si="135"/>
        <v>2</v>
      </c>
      <c r="Q407">
        <f t="shared" si="136"/>
        <v>56</v>
      </c>
      <c r="R407" t="str">
        <f>'Raw Data Copy'!G407</f>
        <v>8.11.2003</v>
      </c>
      <c r="S407">
        <f t="shared" si="137"/>
        <v>2</v>
      </c>
      <c r="T407">
        <f t="shared" si="138"/>
        <v>5</v>
      </c>
      <c r="U407" s="9">
        <f t="shared" si="139"/>
        <v>37844</v>
      </c>
      <c r="V407" s="9" t="str">
        <f t="shared" si="140"/>
        <v>August</v>
      </c>
      <c r="W407" s="9" t="str">
        <f t="shared" si="141"/>
        <v>2003</v>
      </c>
      <c r="X407" t="str">
        <f>DOLLAR('Raw Data Copy'!H407,0)</f>
        <v>$93,017</v>
      </c>
      <c r="Y407" s="6">
        <f>'Raw Data Copy'!I407</f>
        <v>0</v>
      </c>
      <c r="Z407" t="str">
        <f>'Raw Data Copy'!J407</f>
        <v>Seattle, U.S.</v>
      </c>
      <c r="AA407">
        <f t="shared" si="142"/>
        <v>8</v>
      </c>
      <c r="AB407" t="str">
        <f t="shared" si="143"/>
        <v>Seattle</v>
      </c>
      <c r="AC407" t="str">
        <f t="shared" si="144"/>
        <v>United States</v>
      </c>
      <c r="AE407">
        <f t="shared" si="145"/>
        <v>971</v>
      </c>
      <c r="AF407">
        <f t="shared" si="146"/>
        <v>123</v>
      </c>
    </row>
    <row r="408" spans="1:32" x14ac:dyDescent="0.2">
      <c r="A408" t="str">
        <f>TRIM(SUBSTITUTE(SUBSTITUTE('Raw Data Copy'!A408,"Ø","0"),"-",""))</f>
        <v>Ian Wu E03429</v>
      </c>
      <c r="B408">
        <f t="shared" si="126"/>
        <v>4</v>
      </c>
      <c r="C408">
        <f t="shared" si="127"/>
        <v>7</v>
      </c>
      <c r="D408" t="str">
        <f t="shared" si="128"/>
        <v>E03429</v>
      </c>
      <c r="E408" t="str">
        <f t="shared" si="129"/>
        <v>Ian</v>
      </c>
      <c r="F408" t="str">
        <f t="shared" si="130"/>
        <v>Wu</v>
      </c>
      <c r="G408" t="str">
        <f>SUBSTITUTE('Raw Data Copy'!B408,"S A", "Sr. A")</f>
        <v>Sr. Analyst</v>
      </c>
      <c r="H408" t="str">
        <f>TRIM(SUBSTITUTE('Raw Data Copy'!C408,"/",""))</f>
        <v>Marketing Manufacturing</v>
      </c>
      <c r="I408">
        <f t="shared" si="131"/>
        <v>10</v>
      </c>
      <c r="J408" t="str">
        <f t="shared" si="132"/>
        <v>Marketing</v>
      </c>
      <c r="K408" t="str">
        <f t="shared" si="133"/>
        <v>Manufacturing</v>
      </c>
      <c r="L408" t="str">
        <f>'Raw Data Copy'!D408</f>
        <v>Male</v>
      </c>
      <c r="M408" t="str">
        <f>'Raw Data Copy'!E408</f>
        <v>Asian</v>
      </c>
      <c r="N408">
        <f>VALUE(SUBSTITUTE('Raw Data Copy'!F408,CHAR(202),""))</f>
        <v>51</v>
      </c>
      <c r="O408" t="b">
        <f t="shared" si="134"/>
        <v>1</v>
      </c>
      <c r="P408">
        <f t="shared" si="135"/>
        <v>2</v>
      </c>
      <c r="Q408">
        <f t="shared" si="136"/>
        <v>49</v>
      </c>
      <c r="R408" t="str">
        <f>'Raw Data Copy'!G408</f>
        <v>4.14.2012</v>
      </c>
      <c r="S408">
        <f t="shared" si="137"/>
        <v>2</v>
      </c>
      <c r="T408">
        <f t="shared" si="138"/>
        <v>5</v>
      </c>
      <c r="U408" s="9">
        <f t="shared" si="139"/>
        <v>41013</v>
      </c>
      <c r="V408" s="9" t="str">
        <f t="shared" si="140"/>
        <v>April</v>
      </c>
      <c r="W408" s="9" t="str">
        <f t="shared" si="141"/>
        <v>2012</v>
      </c>
      <c r="X408" t="str">
        <f>DOLLAR('Raw Data Copy'!H408,0)</f>
        <v>$82,300</v>
      </c>
      <c r="Y408" s="6">
        <f>'Raw Data Copy'!I408</f>
        <v>0</v>
      </c>
      <c r="Z408" t="str">
        <f>'Raw Data Copy'!J408</f>
        <v>Chengdu, China</v>
      </c>
      <c r="AA408">
        <f t="shared" si="142"/>
        <v>8</v>
      </c>
      <c r="AB408" t="str">
        <f t="shared" si="143"/>
        <v>Chengdu</v>
      </c>
      <c r="AC408" t="str">
        <f t="shared" si="144"/>
        <v>China</v>
      </c>
      <c r="AE408">
        <f t="shared" si="145"/>
        <v>458</v>
      </c>
      <c r="AF408">
        <f t="shared" si="146"/>
        <v>364</v>
      </c>
    </row>
    <row r="409" spans="1:32" x14ac:dyDescent="0.2">
      <c r="A409" t="str">
        <f>TRIM(SUBSTITUTE(SUBSTITUTE('Raw Data Copy'!A409,"Ø","0"),"-",""))</f>
        <v>Alice Young E02417</v>
      </c>
      <c r="B409">
        <f t="shared" si="126"/>
        <v>6</v>
      </c>
      <c r="C409">
        <f t="shared" si="127"/>
        <v>12</v>
      </c>
      <c r="D409" t="str">
        <f t="shared" si="128"/>
        <v>E02417</v>
      </c>
      <c r="E409" t="str">
        <f t="shared" si="129"/>
        <v>Alice</v>
      </c>
      <c r="F409" t="str">
        <f t="shared" si="130"/>
        <v>Young</v>
      </c>
      <c r="G409" t="str">
        <f>SUBSTITUTE('Raw Data Copy'!B409,"S A", "Sr. A")</f>
        <v>Automation Engineer</v>
      </c>
      <c r="H409" t="str">
        <f>TRIM(SUBSTITUTE('Raw Data Copy'!C409,"/",""))</f>
        <v>Engineering Research &amp; Development</v>
      </c>
      <c r="I409">
        <f t="shared" si="131"/>
        <v>12</v>
      </c>
      <c r="J409" t="str">
        <f t="shared" si="132"/>
        <v>Engineering</v>
      </c>
      <c r="K409" t="str">
        <f t="shared" si="133"/>
        <v>Research &amp; Development</v>
      </c>
      <c r="L409" t="str">
        <f>'Raw Data Copy'!D409</f>
        <v>Female</v>
      </c>
      <c r="M409" t="str">
        <f>'Raw Data Copy'!E409</f>
        <v>Caucasian</v>
      </c>
      <c r="N409">
        <f>VALUE(SUBSTITUTE('Raw Data Copy'!F409,CHAR(202),""))</f>
        <v>46</v>
      </c>
      <c r="O409" t="b">
        <f t="shared" si="134"/>
        <v>1</v>
      </c>
      <c r="P409">
        <f t="shared" si="135"/>
        <v>2</v>
      </c>
      <c r="Q409">
        <f t="shared" si="136"/>
        <v>54</v>
      </c>
      <c r="R409" t="str">
        <f>'Raw Data Copy'!G409</f>
        <v>1.24.2008</v>
      </c>
      <c r="S409">
        <f t="shared" si="137"/>
        <v>2</v>
      </c>
      <c r="T409">
        <f t="shared" si="138"/>
        <v>5</v>
      </c>
      <c r="U409" s="9">
        <f t="shared" si="139"/>
        <v>39471</v>
      </c>
      <c r="V409" s="9" t="str">
        <f t="shared" si="140"/>
        <v>January</v>
      </c>
      <c r="W409" s="9" t="str">
        <f t="shared" si="141"/>
        <v>2008</v>
      </c>
      <c r="X409" t="str">
        <f>DOLLAR('Raw Data Copy'!H409,0)</f>
        <v>$91,621</v>
      </c>
      <c r="Y409" s="6">
        <f>'Raw Data Copy'!I409</f>
        <v>0</v>
      </c>
      <c r="Z409" t="str">
        <f>'Raw Data Copy'!J409</f>
        <v>Chicago, U.S.</v>
      </c>
      <c r="AA409">
        <f t="shared" si="142"/>
        <v>8</v>
      </c>
      <c r="AB409" t="str">
        <f t="shared" si="143"/>
        <v>Chicago</v>
      </c>
      <c r="AC409" t="str">
        <f t="shared" si="144"/>
        <v>United States</v>
      </c>
      <c r="AE409">
        <f t="shared" si="145"/>
        <v>40</v>
      </c>
      <c r="AF409">
        <f t="shared" si="146"/>
        <v>807</v>
      </c>
    </row>
    <row r="410" spans="1:32" x14ac:dyDescent="0.2">
      <c r="A410" t="str">
        <f>TRIM(SUBSTITUTE(SUBSTITUTE('Raw Data Copy'!A410,"Ø","0"),"-",""))</f>
        <v>Logan Carrillo E00359</v>
      </c>
      <c r="B410">
        <f t="shared" si="126"/>
        <v>6</v>
      </c>
      <c r="C410">
        <f t="shared" si="127"/>
        <v>15</v>
      </c>
      <c r="D410" t="str">
        <f t="shared" si="128"/>
        <v>E00359</v>
      </c>
      <c r="E410" t="str">
        <f t="shared" si="129"/>
        <v>Logan</v>
      </c>
      <c r="F410" t="str">
        <f t="shared" si="130"/>
        <v>Carrillo</v>
      </c>
      <c r="G410" t="str">
        <f>SUBSTITUTE('Raw Data Copy'!B410,"S A", "Sr. A")</f>
        <v>Sr. Analyst</v>
      </c>
      <c r="H410" t="str">
        <f>TRIM(SUBSTITUTE('Raw Data Copy'!C410,"/",""))</f>
        <v>Marketing Research &amp; Development</v>
      </c>
      <c r="I410">
        <f t="shared" si="131"/>
        <v>10</v>
      </c>
      <c r="J410" t="str">
        <f t="shared" si="132"/>
        <v>Marketing</v>
      </c>
      <c r="K410" t="str">
        <f t="shared" si="133"/>
        <v>Research &amp; Development</v>
      </c>
      <c r="L410" t="str">
        <f>'Raw Data Copy'!D410</f>
        <v>Male</v>
      </c>
      <c r="M410" t="str">
        <f>'Raw Data Copy'!E410</f>
        <v>Latino</v>
      </c>
      <c r="N410">
        <f>VALUE(SUBSTITUTE('Raw Data Copy'!F410,CHAR(202),""))</f>
        <v>33</v>
      </c>
      <c r="O410" t="b">
        <f t="shared" si="134"/>
        <v>1</v>
      </c>
      <c r="P410">
        <f t="shared" si="135"/>
        <v>2</v>
      </c>
      <c r="Q410">
        <f t="shared" si="136"/>
        <v>51</v>
      </c>
      <c r="R410" t="str">
        <f>'Raw Data Copy'!G410</f>
        <v>11.30.2014</v>
      </c>
      <c r="S410">
        <f t="shared" si="137"/>
        <v>3</v>
      </c>
      <c r="T410">
        <f t="shared" si="138"/>
        <v>6</v>
      </c>
      <c r="U410" s="9">
        <f t="shared" si="139"/>
        <v>41973</v>
      </c>
      <c r="V410" s="9" t="str">
        <f t="shared" si="140"/>
        <v>November</v>
      </c>
      <c r="W410" s="9" t="str">
        <f t="shared" si="141"/>
        <v>2014</v>
      </c>
      <c r="X410" t="str">
        <f>DOLLAR('Raw Data Copy'!H410,0)</f>
        <v>$91,280</v>
      </c>
      <c r="Y410" s="6">
        <f>'Raw Data Copy'!I410</f>
        <v>0</v>
      </c>
      <c r="Z410" t="str">
        <f>'Raw Data Copy'!J410</f>
        <v>Miami, U.S.</v>
      </c>
      <c r="AA410">
        <f t="shared" si="142"/>
        <v>6</v>
      </c>
      <c r="AB410" t="str">
        <f t="shared" si="143"/>
        <v>Miami</v>
      </c>
      <c r="AC410" t="str">
        <f t="shared" si="144"/>
        <v>United States</v>
      </c>
      <c r="AE410">
        <f t="shared" si="145"/>
        <v>659</v>
      </c>
      <c r="AF410">
        <f t="shared" si="146"/>
        <v>889</v>
      </c>
    </row>
    <row r="411" spans="1:32" x14ac:dyDescent="0.2">
      <c r="A411" t="str">
        <f>TRIM(SUBSTITUTE(SUBSTITUTE('Raw Data Copy'!A411,"Ø","0"),"-",""))</f>
        <v>Caroline Alexander E02044</v>
      </c>
      <c r="B411">
        <f t="shared" si="126"/>
        <v>9</v>
      </c>
      <c r="C411">
        <f t="shared" si="127"/>
        <v>19</v>
      </c>
      <c r="D411" t="str">
        <f t="shared" si="128"/>
        <v>E02044</v>
      </c>
      <c r="E411" t="str">
        <f t="shared" si="129"/>
        <v>Caroline</v>
      </c>
      <c r="F411" t="str">
        <f t="shared" si="130"/>
        <v>Alexander</v>
      </c>
      <c r="G411" t="str">
        <f>SUBSTITUTE('Raw Data Copy'!B411,"S A", "Sr. A")</f>
        <v>Business Partner</v>
      </c>
      <c r="H411" t="str">
        <f>TRIM(SUBSTITUTE('Raw Data Copy'!C411,"/",""))</f>
        <v>Human Resources Manufacturing</v>
      </c>
      <c r="I411">
        <f t="shared" si="131"/>
        <v>6</v>
      </c>
      <c r="J411" t="str">
        <f t="shared" si="132"/>
        <v>Human</v>
      </c>
      <c r="K411" t="str">
        <f t="shared" si="133"/>
        <v>Resources Manufacturing</v>
      </c>
      <c r="L411" t="str">
        <f>'Raw Data Copy'!D411</f>
        <v>Female</v>
      </c>
      <c r="M411" t="str">
        <f>'Raw Data Copy'!E411</f>
        <v>Black</v>
      </c>
      <c r="N411">
        <f>VALUE(SUBSTITUTE('Raw Data Copy'!F411,CHAR(202),""))</f>
        <v>42</v>
      </c>
      <c r="O411" t="b">
        <f t="shared" si="134"/>
        <v>1</v>
      </c>
      <c r="P411">
        <f t="shared" si="135"/>
        <v>2</v>
      </c>
      <c r="Q411">
        <f t="shared" si="136"/>
        <v>50</v>
      </c>
      <c r="R411" t="str">
        <f>'Raw Data Copy'!G411</f>
        <v>9.18.2020</v>
      </c>
      <c r="S411">
        <f t="shared" si="137"/>
        <v>2</v>
      </c>
      <c r="T411">
        <f t="shared" si="138"/>
        <v>5</v>
      </c>
      <c r="U411" s="9">
        <f t="shared" si="139"/>
        <v>44092</v>
      </c>
      <c r="V411" s="9" t="str">
        <f t="shared" si="140"/>
        <v>September</v>
      </c>
      <c r="W411" s="9" t="str">
        <f t="shared" si="141"/>
        <v>2020</v>
      </c>
      <c r="X411" t="str">
        <f>DOLLAR('Raw Data Copy'!H411,0)</f>
        <v>$47,071</v>
      </c>
      <c r="Y411" s="6">
        <f>'Raw Data Copy'!I411</f>
        <v>0</v>
      </c>
      <c r="Z411" t="str">
        <f>'Raw Data Copy'!J411</f>
        <v>Columbus, U.S.</v>
      </c>
      <c r="AA411">
        <f t="shared" si="142"/>
        <v>9</v>
      </c>
      <c r="AB411" t="str">
        <f t="shared" si="143"/>
        <v>Columbus</v>
      </c>
      <c r="AC411" t="str">
        <f t="shared" si="144"/>
        <v>United States</v>
      </c>
      <c r="AE411">
        <f t="shared" si="145"/>
        <v>155</v>
      </c>
      <c r="AF411">
        <f t="shared" si="146"/>
        <v>387</v>
      </c>
    </row>
    <row r="412" spans="1:32" x14ac:dyDescent="0.2">
      <c r="A412" t="str">
        <f>TRIM(SUBSTITUTE(SUBSTITUTE('Raw Data Copy'!A412,"Ø","0"),"-",""))</f>
        <v>Serenity Bailey E01479</v>
      </c>
      <c r="B412">
        <f t="shared" si="126"/>
        <v>9</v>
      </c>
      <c r="C412">
        <f t="shared" si="127"/>
        <v>16</v>
      </c>
      <c r="D412" t="str">
        <f t="shared" si="128"/>
        <v>E01479</v>
      </c>
      <c r="E412" t="str">
        <f t="shared" si="129"/>
        <v>Serenity</v>
      </c>
      <c r="F412" t="str">
        <f t="shared" si="130"/>
        <v>Bailey</v>
      </c>
      <c r="G412" t="str">
        <f>SUBSTITUTE('Raw Data Copy'!B412,"S A", "Sr. A")</f>
        <v>IT Systems Architect</v>
      </c>
      <c r="H412" t="str">
        <f>TRIM(SUBSTITUTE('Raw Data Copy'!C412,"/",""))</f>
        <v>IT Manufacturing</v>
      </c>
      <c r="I412">
        <f t="shared" si="131"/>
        <v>3</v>
      </c>
      <c r="J412" t="str">
        <f t="shared" si="132"/>
        <v>IT</v>
      </c>
      <c r="K412" t="str">
        <f t="shared" si="133"/>
        <v>Manufacturing</v>
      </c>
      <c r="L412" t="str">
        <f>'Raw Data Copy'!D412</f>
        <v>Female</v>
      </c>
      <c r="M412" t="str">
        <f>'Raw Data Copy'!E412</f>
        <v>Caucasian</v>
      </c>
      <c r="N412">
        <f>VALUE(SUBSTITUTE('Raw Data Copy'!F412,CHAR(202),""))</f>
        <v>55</v>
      </c>
      <c r="O412" t="b">
        <f t="shared" si="134"/>
        <v>1</v>
      </c>
      <c r="P412">
        <f t="shared" si="135"/>
        <v>2</v>
      </c>
      <c r="Q412">
        <f t="shared" si="136"/>
        <v>53</v>
      </c>
      <c r="R412" t="str">
        <f>'Raw Data Copy'!G412</f>
        <v>11.21.2011</v>
      </c>
      <c r="S412">
        <f t="shared" si="137"/>
        <v>3</v>
      </c>
      <c r="T412">
        <f t="shared" si="138"/>
        <v>6</v>
      </c>
      <c r="U412" s="9">
        <f t="shared" si="139"/>
        <v>40868</v>
      </c>
      <c r="V412" s="9" t="str">
        <f t="shared" si="140"/>
        <v>November</v>
      </c>
      <c r="W412" s="9" t="str">
        <f t="shared" si="141"/>
        <v>2011</v>
      </c>
      <c r="X412" t="str">
        <f>DOLLAR('Raw Data Copy'!H412,0)</f>
        <v>$81,218</v>
      </c>
      <c r="Y412" s="6">
        <f>'Raw Data Copy'!I412</f>
        <v>0</v>
      </c>
      <c r="Z412" t="str">
        <f>'Raw Data Copy'!J412</f>
        <v>Chicago, U.S.</v>
      </c>
      <c r="AA412">
        <f t="shared" si="142"/>
        <v>8</v>
      </c>
      <c r="AB412" t="str">
        <f t="shared" si="143"/>
        <v>Chicago</v>
      </c>
      <c r="AC412" t="str">
        <f t="shared" si="144"/>
        <v>United States</v>
      </c>
      <c r="AE412">
        <f t="shared" si="145"/>
        <v>918</v>
      </c>
      <c r="AF412">
        <f t="shared" si="146"/>
        <v>200</v>
      </c>
    </row>
    <row r="413" spans="1:32" x14ac:dyDescent="0.2">
      <c r="A413" t="str">
        <f>TRIM(SUBSTITUTE(SUBSTITUTE('Raw Data Copy'!A413,"Ø","0"),"-",""))</f>
        <v>Elena Tan E04962</v>
      </c>
      <c r="B413">
        <f t="shared" si="126"/>
        <v>6</v>
      </c>
      <c r="C413">
        <f t="shared" si="127"/>
        <v>10</v>
      </c>
      <c r="D413" t="str">
        <f t="shared" si="128"/>
        <v>E04962</v>
      </c>
      <c r="E413" t="str">
        <f t="shared" si="129"/>
        <v>Elena</v>
      </c>
      <c r="F413" t="str">
        <f t="shared" si="130"/>
        <v>Tan</v>
      </c>
      <c r="G413" t="str">
        <f>SUBSTITUTE('Raw Data Copy'!B413,"S A", "Sr. A")</f>
        <v>Vice President</v>
      </c>
      <c r="H413" t="str">
        <f>TRIM(SUBSTITUTE('Raw Data Copy'!C413,"/",""))</f>
        <v>Engineering Manufacturing</v>
      </c>
      <c r="I413">
        <f t="shared" si="131"/>
        <v>12</v>
      </c>
      <c r="J413" t="str">
        <f t="shared" si="132"/>
        <v>Engineering</v>
      </c>
      <c r="K413" t="str">
        <f t="shared" si="133"/>
        <v>Manufacturing</v>
      </c>
      <c r="L413" t="str">
        <f>'Raw Data Copy'!D413</f>
        <v>Female</v>
      </c>
      <c r="M413" t="str">
        <f>'Raw Data Copy'!E413</f>
        <v>Asian</v>
      </c>
      <c r="N413">
        <f>VALUE(SUBSTITUTE('Raw Data Copy'!F413,CHAR(202),""))</f>
        <v>50</v>
      </c>
      <c r="O413" t="b">
        <f t="shared" si="134"/>
        <v>1</v>
      </c>
      <c r="P413">
        <f t="shared" si="135"/>
        <v>2</v>
      </c>
      <c r="Q413">
        <f t="shared" si="136"/>
        <v>48</v>
      </c>
      <c r="R413" t="str">
        <f>'Raw Data Copy'!G413</f>
        <v>10.13.2008</v>
      </c>
      <c r="S413">
        <f t="shared" si="137"/>
        <v>3</v>
      </c>
      <c r="T413">
        <f t="shared" si="138"/>
        <v>6</v>
      </c>
      <c r="U413" s="9">
        <f t="shared" si="139"/>
        <v>39734</v>
      </c>
      <c r="V413" s="9" t="str">
        <f t="shared" si="140"/>
        <v>October</v>
      </c>
      <c r="W413" s="9" t="str">
        <f t="shared" si="141"/>
        <v>2008</v>
      </c>
      <c r="X413" t="str">
        <f>DOLLAR('Raw Data Copy'!H413,0)</f>
        <v>$181,801</v>
      </c>
      <c r="Y413" s="6">
        <f>'Raw Data Copy'!I413</f>
        <v>0.4</v>
      </c>
      <c r="Z413" t="str">
        <f>'Raw Data Copy'!J413</f>
        <v>Chongqing, China</v>
      </c>
      <c r="AA413">
        <f t="shared" si="142"/>
        <v>10</v>
      </c>
      <c r="AB413" t="str">
        <f t="shared" si="143"/>
        <v>Chongqing</v>
      </c>
      <c r="AC413" t="str">
        <f t="shared" si="144"/>
        <v>China</v>
      </c>
      <c r="AE413">
        <f t="shared" si="145"/>
        <v>262</v>
      </c>
      <c r="AF413">
        <f t="shared" si="146"/>
        <v>895</v>
      </c>
    </row>
    <row r="414" spans="1:32" x14ac:dyDescent="0.2">
      <c r="A414" t="str">
        <f>TRIM(SUBSTITUTE(SUBSTITUTE('Raw Data Copy'!A414,"Ø","0"),"-",""))</f>
        <v>Eliza Adams E02769</v>
      </c>
      <c r="B414">
        <f t="shared" si="126"/>
        <v>6</v>
      </c>
      <c r="C414">
        <f t="shared" si="127"/>
        <v>12</v>
      </c>
      <c r="D414" t="str">
        <f t="shared" si="128"/>
        <v>E02769</v>
      </c>
      <c r="E414" t="str">
        <f t="shared" si="129"/>
        <v>Eliza</v>
      </c>
      <c r="F414" t="str">
        <f t="shared" si="130"/>
        <v>Adams</v>
      </c>
      <c r="G414" t="str">
        <f>SUBSTITUTE('Raw Data Copy'!B414,"S A", "Sr. A")</f>
        <v>Account Representative</v>
      </c>
      <c r="H414" t="str">
        <f>TRIM(SUBSTITUTE('Raw Data Copy'!C414,"/",""))</f>
        <v>Sales Manufacturing</v>
      </c>
      <c r="I414">
        <f t="shared" si="131"/>
        <v>6</v>
      </c>
      <c r="J414" t="str">
        <f t="shared" si="132"/>
        <v>Sales</v>
      </c>
      <c r="K414" t="str">
        <f t="shared" si="133"/>
        <v>Manufacturing</v>
      </c>
      <c r="L414" t="str">
        <f>'Raw Data Copy'!D414</f>
        <v>Female</v>
      </c>
      <c r="M414" t="str">
        <f>'Raw Data Copy'!E414</f>
        <v>Caucasian</v>
      </c>
      <c r="N414">
        <f>VALUE(SUBSTITUTE('Raw Data Copy'!F414,CHAR(202),""))</f>
        <v>26</v>
      </c>
      <c r="O414" t="b">
        <f t="shared" si="134"/>
        <v>1</v>
      </c>
      <c r="P414">
        <f t="shared" si="135"/>
        <v>2</v>
      </c>
      <c r="Q414">
        <f t="shared" si="136"/>
        <v>54</v>
      </c>
      <c r="R414" t="str">
        <f>'Raw Data Copy'!G414</f>
        <v>11.21.2021</v>
      </c>
      <c r="S414">
        <f t="shared" si="137"/>
        <v>3</v>
      </c>
      <c r="T414">
        <f t="shared" si="138"/>
        <v>6</v>
      </c>
      <c r="U414" s="9">
        <f t="shared" si="139"/>
        <v>44521</v>
      </c>
      <c r="V414" s="9" t="str">
        <f t="shared" si="140"/>
        <v>November</v>
      </c>
      <c r="W414" s="9" t="str">
        <f t="shared" si="141"/>
        <v>2021</v>
      </c>
      <c r="X414" t="str">
        <f>DOLLAR('Raw Data Copy'!H414,0)</f>
        <v>$63,137</v>
      </c>
      <c r="Y414" s="6">
        <f>'Raw Data Copy'!I414</f>
        <v>0</v>
      </c>
      <c r="Z414" t="str">
        <f>'Raw Data Copy'!J414</f>
        <v>Chicago, U.S.</v>
      </c>
      <c r="AA414">
        <f t="shared" si="142"/>
        <v>8</v>
      </c>
      <c r="AB414" t="str">
        <f t="shared" si="143"/>
        <v>Chicago</v>
      </c>
      <c r="AC414" t="str">
        <f t="shared" si="144"/>
        <v>United States</v>
      </c>
      <c r="AE414">
        <f t="shared" si="145"/>
        <v>286</v>
      </c>
      <c r="AF414">
        <f t="shared" si="146"/>
        <v>578</v>
      </c>
    </row>
    <row r="415" spans="1:32" x14ac:dyDescent="0.2">
      <c r="A415" t="str">
        <f>TRIM(SUBSTITUTE(SUBSTITUTE('Raw Data Copy'!A415,"Ø","0"),"-",""))</f>
        <v>Alice Xiong E03893</v>
      </c>
      <c r="B415">
        <f t="shared" si="126"/>
        <v>6</v>
      </c>
      <c r="C415">
        <f t="shared" si="127"/>
        <v>12</v>
      </c>
      <c r="D415" t="str">
        <f t="shared" si="128"/>
        <v>E03893</v>
      </c>
      <c r="E415" t="str">
        <f t="shared" si="129"/>
        <v>Alice</v>
      </c>
      <c r="F415" t="str">
        <f t="shared" si="130"/>
        <v>Xiong</v>
      </c>
      <c r="G415" t="str">
        <f>SUBSTITUTE('Raw Data Copy'!B415,"S A", "Sr. A")</f>
        <v>Vice President</v>
      </c>
      <c r="H415" t="str">
        <f>TRIM(SUBSTITUTE('Raw Data Copy'!C415,"/",""))</f>
        <v>Engineering Manufacturing</v>
      </c>
      <c r="I415">
        <f t="shared" si="131"/>
        <v>12</v>
      </c>
      <c r="J415" t="str">
        <f t="shared" si="132"/>
        <v>Engineering</v>
      </c>
      <c r="K415" t="str">
        <f t="shared" si="133"/>
        <v>Manufacturing</v>
      </c>
      <c r="L415" t="str">
        <f>'Raw Data Copy'!D415</f>
        <v>Female</v>
      </c>
      <c r="M415" t="str">
        <f>'Raw Data Copy'!E415</f>
        <v>Asian</v>
      </c>
      <c r="N415">
        <f>VALUE(SUBSTITUTE('Raw Data Copy'!F415,CHAR(202),""))</f>
        <v>55</v>
      </c>
      <c r="O415" t="b">
        <f t="shared" si="134"/>
        <v>1</v>
      </c>
      <c r="P415">
        <f t="shared" si="135"/>
        <v>2</v>
      </c>
      <c r="Q415">
        <f t="shared" si="136"/>
        <v>53</v>
      </c>
      <c r="R415" t="str">
        <f>'Raw Data Copy'!G415</f>
        <v>9.2.2018</v>
      </c>
      <c r="S415">
        <f t="shared" si="137"/>
        <v>2</v>
      </c>
      <c r="T415">
        <f t="shared" si="138"/>
        <v>4</v>
      </c>
      <c r="U415" s="9">
        <f t="shared" si="139"/>
        <v>43345</v>
      </c>
      <c r="V415" s="9" t="str">
        <f t="shared" si="140"/>
        <v>September</v>
      </c>
      <c r="W415" s="9" t="str">
        <f t="shared" si="141"/>
        <v>2018</v>
      </c>
      <c r="X415" t="str">
        <f>DOLLAR('Raw Data Copy'!H415,0)</f>
        <v>$221,465</v>
      </c>
      <c r="Y415" s="6">
        <f>'Raw Data Copy'!I415</f>
        <v>0.34</v>
      </c>
      <c r="Z415" t="str">
        <f>'Raw Data Copy'!J415</f>
        <v>Chengdu, China</v>
      </c>
      <c r="AA415">
        <f t="shared" si="142"/>
        <v>8</v>
      </c>
      <c r="AB415" t="str">
        <f t="shared" si="143"/>
        <v>Chengdu</v>
      </c>
      <c r="AC415" t="str">
        <f t="shared" si="144"/>
        <v>China</v>
      </c>
      <c r="AE415">
        <f t="shared" si="145"/>
        <v>39</v>
      </c>
      <c r="AF415">
        <f t="shared" si="146"/>
        <v>656</v>
      </c>
    </row>
    <row r="416" spans="1:32" x14ac:dyDescent="0.2">
      <c r="A416" t="str">
        <f>TRIM(SUBSTITUTE(SUBSTITUTE('Raw Data Copy'!A416,"Ø","0"),"-",""))</f>
        <v>Isla Yoon E00553</v>
      </c>
      <c r="B416">
        <f t="shared" si="126"/>
        <v>5</v>
      </c>
      <c r="C416">
        <f t="shared" si="127"/>
        <v>10</v>
      </c>
      <c r="D416" t="str">
        <f t="shared" si="128"/>
        <v>E00553</v>
      </c>
      <c r="E416" t="str">
        <f t="shared" si="129"/>
        <v>Isla</v>
      </c>
      <c r="F416" t="str">
        <f t="shared" si="130"/>
        <v>Yoon</v>
      </c>
      <c r="G416" t="str">
        <f>SUBSTITUTE('Raw Data Copy'!B416,"S A", "Sr. A")</f>
        <v>Quality Engineer</v>
      </c>
      <c r="H416" t="str">
        <f>TRIM(SUBSTITUTE('Raw Data Copy'!C416,"/",""))</f>
        <v>Engineering Research &amp; Development</v>
      </c>
      <c r="I416">
        <f t="shared" si="131"/>
        <v>12</v>
      </c>
      <c r="J416" t="str">
        <f t="shared" si="132"/>
        <v>Engineering</v>
      </c>
      <c r="K416" t="str">
        <f t="shared" si="133"/>
        <v>Research &amp; Development</v>
      </c>
      <c r="L416" t="str">
        <f>'Raw Data Copy'!D416</f>
        <v>Female</v>
      </c>
      <c r="M416" t="str">
        <f>'Raw Data Copy'!E416</f>
        <v>Asian</v>
      </c>
      <c r="N416">
        <f>VALUE(SUBSTITUTE('Raw Data Copy'!F416,CHAR(202),""))</f>
        <v>50</v>
      </c>
      <c r="O416" t="b">
        <f t="shared" si="134"/>
        <v>1</v>
      </c>
      <c r="P416">
        <f t="shared" si="135"/>
        <v>2</v>
      </c>
      <c r="Q416">
        <f t="shared" si="136"/>
        <v>48</v>
      </c>
      <c r="R416" t="str">
        <f>'Raw Data Copy'!G416</f>
        <v>5.10.2013</v>
      </c>
      <c r="S416">
        <f t="shared" si="137"/>
        <v>2</v>
      </c>
      <c r="T416">
        <f t="shared" si="138"/>
        <v>5</v>
      </c>
      <c r="U416" s="9">
        <f t="shared" si="139"/>
        <v>41404</v>
      </c>
      <c r="V416" s="9" t="str">
        <f t="shared" si="140"/>
        <v>May</v>
      </c>
      <c r="W416" s="9" t="str">
        <f t="shared" si="141"/>
        <v>2013</v>
      </c>
      <c r="X416" t="str">
        <f>DOLLAR('Raw Data Copy'!H416,0)</f>
        <v>$79,388</v>
      </c>
      <c r="Y416" s="6">
        <f>'Raw Data Copy'!I416</f>
        <v>0</v>
      </c>
      <c r="Z416" t="str">
        <f>'Raw Data Copy'!J416</f>
        <v>Austin, U.S.</v>
      </c>
      <c r="AA416">
        <f t="shared" si="142"/>
        <v>7</v>
      </c>
      <c r="AB416" t="str">
        <f t="shared" si="143"/>
        <v>Austin</v>
      </c>
      <c r="AC416" t="str">
        <f t="shared" si="144"/>
        <v>United States</v>
      </c>
      <c r="AE416">
        <f t="shared" si="145"/>
        <v>478</v>
      </c>
      <c r="AF416">
        <f t="shared" si="146"/>
        <v>953</v>
      </c>
    </row>
    <row r="417" spans="1:32" x14ac:dyDescent="0.2">
      <c r="A417" t="str">
        <f>TRIM(SUBSTITUTE(SUBSTITUTE('Raw Data Copy'!A417,"Ø","0"),"-",""))</f>
        <v>Emma Perry E03540</v>
      </c>
      <c r="B417">
        <f t="shared" si="126"/>
        <v>5</v>
      </c>
      <c r="C417">
        <f t="shared" si="127"/>
        <v>11</v>
      </c>
      <c r="D417" t="str">
        <f t="shared" si="128"/>
        <v>E03540</v>
      </c>
      <c r="E417" t="str">
        <f t="shared" si="129"/>
        <v>Emma</v>
      </c>
      <c r="F417" t="str">
        <f t="shared" si="130"/>
        <v>Perry</v>
      </c>
      <c r="G417" t="str">
        <f>SUBSTITUTE('Raw Data Copy'!B417,"S A", "Sr. A")</f>
        <v>Solutions Architect</v>
      </c>
      <c r="H417" t="str">
        <f>TRIM(SUBSTITUTE('Raw Data Copy'!C417,"/",""))</f>
        <v>IT Manufacturing</v>
      </c>
      <c r="I417">
        <f t="shared" si="131"/>
        <v>3</v>
      </c>
      <c r="J417" t="str">
        <f t="shared" si="132"/>
        <v>IT</v>
      </c>
      <c r="K417" t="str">
        <f t="shared" si="133"/>
        <v>Manufacturing</v>
      </c>
      <c r="L417" t="str">
        <f>'Raw Data Copy'!D417</f>
        <v>Female</v>
      </c>
      <c r="M417" t="str">
        <f>'Raw Data Copy'!E417</f>
        <v>Caucasian</v>
      </c>
      <c r="N417">
        <f>VALUE(SUBSTITUTE('Raw Data Copy'!F417,CHAR(202),""))</f>
        <v>28</v>
      </c>
      <c r="O417" t="b">
        <f t="shared" si="134"/>
        <v>1</v>
      </c>
      <c r="P417">
        <f t="shared" si="135"/>
        <v>2</v>
      </c>
      <c r="Q417">
        <f t="shared" si="136"/>
        <v>56</v>
      </c>
      <c r="R417" t="str">
        <f>'Raw Data Copy'!G417</f>
        <v>1.22.2018</v>
      </c>
      <c r="S417">
        <f t="shared" si="137"/>
        <v>2</v>
      </c>
      <c r="T417">
        <f t="shared" si="138"/>
        <v>5</v>
      </c>
      <c r="U417" s="9">
        <f t="shared" si="139"/>
        <v>43122</v>
      </c>
      <c r="V417" s="9" t="str">
        <f t="shared" si="140"/>
        <v>January</v>
      </c>
      <c r="W417" s="9" t="str">
        <f t="shared" si="141"/>
        <v>2018</v>
      </c>
      <c r="X417" t="str">
        <f>DOLLAR('Raw Data Copy'!H417,0)</f>
        <v>$68,176</v>
      </c>
      <c r="Y417" s="6">
        <f>'Raw Data Copy'!I417</f>
        <v>0</v>
      </c>
      <c r="Z417" t="str">
        <f>'Raw Data Copy'!J417</f>
        <v>Seattle, U.S.</v>
      </c>
      <c r="AA417">
        <f t="shared" si="142"/>
        <v>8</v>
      </c>
      <c r="AB417" t="str">
        <f t="shared" si="143"/>
        <v>Seattle</v>
      </c>
      <c r="AC417" t="str">
        <f t="shared" si="144"/>
        <v>United States</v>
      </c>
      <c r="AE417">
        <f t="shared" si="145"/>
        <v>324</v>
      </c>
      <c r="AF417">
        <f t="shared" si="146"/>
        <v>362</v>
      </c>
    </row>
    <row r="418" spans="1:32" x14ac:dyDescent="0.2">
      <c r="A418" t="str">
        <f>TRIM(SUBSTITUTE(SUBSTITUTE('Raw Data Copy'!A418,"Ø","0"),"-",""))</f>
        <v>Riley Marquez E02769</v>
      </c>
      <c r="B418">
        <f t="shared" si="126"/>
        <v>6</v>
      </c>
      <c r="C418">
        <f t="shared" si="127"/>
        <v>14</v>
      </c>
      <c r="D418" t="str">
        <f t="shared" si="128"/>
        <v>E02769</v>
      </c>
      <c r="E418" t="str">
        <f t="shared" si="129"/>
        <v>Riley</v>
      </c>
      <c r="F418" t="str">
        <f t="shared" si="130"/>
        <v>Marquez</v>
      </c>
      <c r="G418" t="str">
        <f>SUBSTITUTE('Raw Data Copy'!B418,"S A", "Sr. A")</f>
        <v>Sr. Manger</v>
      </c>
      <c r="H418" t="str">
        <f>TRIM(SUBSTITUTE('Raw Data Copy'!C418,"/",""))</f>
        <v>Finance Research &amp; Development</v>
      </c>
      <c r="I418">
        <f t="shared" si="131"/>
        <v>8</v>
      </c>
      <c r="J418" t="str">
        <f t="shared" si="132"/>
        <v>Finance</v>
      </c>
      <c r="K418" t="str">
        <f t="shared" si="133"/>
        <v>Research &amp; Development</v>
      </c>
      <c r="L418" t="str">
        <f>'Raw Data Copy'!D418</f>
        <v>Female</v>
      </c>
      <c r="M418" t="str">
        <f>'Raw Data Copy'!E418</f>
        <v>Latino</v>
      </c>
      <c r="N418">
        <f>VALUE(SUBSTITUTE('Raw Data Copy'!F418,CHAR(202),""))</f>
        <v>39</v>
      </c>
      <c r="O418" t="b">
        <f t="shared" si="134"/>
        <v>1</v>
      </c>
      <c r="P418">
        <f t="shared" si="135"/>
        <v>2</v>
      </c>
      <c r="Q418">
        <f t="shared" si="136"/>
        <v>57</v>
      </c>
      <c r="R418" t="str">
        <f>'Raw Data Copy'!G418</f>
        <v>10.18.2019</v>
      </c>
      <c r="S418">
        <f t="shared" si="137"/>
        <v>3</v>
      </c>
      <c r="T418">
        <f t="shared" si="138"/>
        <v>6</v>
      </c>
      <c r="U418" s="9">
        <f t="shared" si="139"/>
        <v>43756</v>
      </c>
      <c r="V418" s="9" t="str">
        <f t="shared" si="140"/>
        <v>October</v>
      </c>
      <c r="W418" s="9" t="str">
        <f t="shared" si="141"/>
        <v>2019</v>
      </c>
      <c r="X418" t="str">
        <f>DOLLAR('Raw Data Copy'!H418,0)</f>
        <v>$122,829</v>
      </c>
      <c r="Y418" s="6">
        <f>'Raw Data Copy'!I418</f>
        <v>0.11</v>
      </c>
      <c r="Z418" t="str">
        <f>'Raw Data Copy'!J418</f>
        <v>Chicago, U.S.</v>
      </c>
      <c r="AA418">
        <f t="shared" si="142"/>
        <v>8</v>
      </c>
      <c r="AB418" t="str">
        <f t="shared" si="143"/>
        <v>Chicago</v>
      </c>
      <c r="AC418" t="str">
        <f t="shared" si="144"/>
        <v>United States</v>
      </c>
      <c r="AE418">
        <f t="shared" si="145"/>
        <v>857</v>
      </c>
      <c r="AF418">
        <f t="shared" si="146"/>
        <v>904</v>
      </c>
    </row>
    <row r="419" spans="1:32" x14ac:dyDescent="0.2">
      <c r="A419" t="str">
        <f>TRIM(SUBSTITUTE(SUBSTITUTE('Raw Data Copy'!A419,"Ø","0"),"-",""))</f>
        <v>Caroline Hu E03277</v>
      </c>
      <c r="B419">
        <f t="shared" si="126"/>
        <v>9</v>
      </c>
      <c r="C419">
        <f t="shared" si="127"/>
        <v>12</v>
      </c>
      <c r="D419" t="str">
        <f t="shared" si="128"/>
        <v>E03277</v>
      </c>
      <c r="E419" t="str">
        <f t="shared" si="129"/>
        <v>Caroline</v>
      </c>
      <c r="F419" t="str">
        <f t="shared" si="130"/>
        <v>Hu</v>
      </c>
      <c r="G419" t="str">
        <f>SUBSTITUTE('Raw Data Copy'!B419,"S A", "Sr. A")</f>
        <v>Sr. Manger</v>
      </c>
      <c r="H419" t="str">
        <f>TRIM(SUBSTITUTE('Raw Data Copy'!C419,"/",""))</f>
        <v>Marketing Speciality Products</v>
      </c>
      <c r="I419">
        <f t="shared" si="131"/>
        <v>10</v>
      </c>
      <c r="J419" t="str">
        <f t="shared" si="132"/>
        <v>Marketing</v>
      </c>
      <c r="K419" t="str">
        <f t="shared" si="133"/>
        <v>Speciality Products</v>
      </c>
      <c r="L419" t="str">
        <f>'Raw Data Copy'!D419</f>
        <v>Female</v>
      </c>
      <c r="M419" t="str">
        <f>'Raw Data Copy'!E419</f>
        <v>Asian</v>
      </c>
      <c r="N419">
        <f>VALUE(SUBSTITUTE('Raw Data Copy'!F419,CHAR(202),""))</f>
        <v>31</v>
      </c>
      <c r="O419" t="b">
        <f t="shared" si="134"/>
        <v>1</v>
      </c>
      <c r="P419">
        <f t="shared" si="135"/>
        <v>2</v>
      </c>
      <c r="Q419">
        <f t="shared" si="136"/>
        <v>49</v>
      </c>
      <c r="R419" t="str">
        <f>'Raw Data Copy'!G419</f>
        <v>8.18.2019</v>
      </c>
      <c r="S419">
        <f t="shared" si="137"/>
        <v>2</v>
      </c>
      <c r="T419">
        <f t="shared" si="138"/>
        <v>5</v>
      </c>
      <c r="U419" s="9">
        <f t="shared" si="139"/>
        <v>43695</v>
      </c>
      <c r="V419" s="9" t="str">
        <f t="shared" si="140"/>
        <v>August</v>
      </c>
      <c r="W419" s="9" t="str">
        <f t="shared" si="141"/>
        <v>2019</v>
      </c>
      <c r="X419" t="str">
        <f>DOLLAR('Raw Data Copy'!H419,0)</f>
        <v>$126,353</v>
      </c>
      <c r="Y419" s="6">
        <f>'Raw Data Copy'!I419</f>
        <v>0.12</v>
      </c>
      <c r="Z419" t="str">
        <f>'Raw Data Copy'!J419</f>
        <v>Shanghai, China</v>
      </c>
      <c r="AA419">
        <f t="shared" si="142"/>
        <v>9</v>
      </c>
      <c r="AB419" t="str">
        <f t="shared" si="143"/>
        <v>Shanghai</v>
      </c>
      <c r="AC419" t="str">
        <f t="shared" si="144"/>
        <v>China</v>
      </c>
      <c r="AE419">
        <f t="shared" si="145"/>
        <v>157</v>
      </c>
      <c r="AF419">
        <f t="shared" si="146"/>
        <v>864</v>
      </c>
    </row>
    <row r="420" spans="1:32" x14ac:dyDescent="0.2">
      <c r="A420" t="str">
        <f>TRIM(SUBSTITUTE(SUBSTITUTE('Raw Data Copy'!A420,"Ø","0"),"-",""))</f>
        <v>Madison Kumar E04194</v>
      </c>
      <c r="B420">
        <f t="shared" si="126"/>
        <v>8</v>
      </c>
      <c r="C420">
        <f t="shared" si="127"/>
        <v>14</v>
      </c>
      <c r="D420" t="str">
        <f t="shared" si="128"/>
        <v>E04194</v>
      </c>
      <c r="E420" t="str">
        <f t="shared" si="129"/>
        <v>Madison</v>
      </c>
      <c r="F420" t="str">
        <f t="shared" si="130"/>
        <v>Kumar</v>
      </c>
      <c r="G420" t="str">
        <f>SUBSTITUTE('Raw Data Copy'!B420,"S A", "Sr. A")</f>
        <v>Director</v>
      </c>
      <c r="H420" t="str">
        <f>TRIM(SUBSTITUTE('Raw Data Copy'!C420,"/",""))</f>
        <v>Accounting Speciality Products</v>
      </c>
      <c r="I420">
        <f t="shared" si="131"/>
        <v>11</v>
      </c>
      <c r="J420" t="str">
        <f t="shared" si="132"/>
        <v>Accounting</v>
      </c>
      <c r="K420" t="str">
        <f t="shared" si="133"/>
        <v>Speciality Products</v>
      </c>
      <c r="L420" t="str">
        <f>'Raw Data Copy'!D420</f>
        <v>Female</v>
      </c>
      <c r="M420" t="str">
        <f>'Raw Data Copy'!E420</f>
        <v>Asian</v>
      </c>
      <c r="N420">
        <f>VALUE(SUBSTITUTE('Raw Data Copy'!F420,CHAR(202),""))</f>
        <v>55</v>
      </c>
      <c r="O420" t="b">
        <f t="shared" si="134"/>
        <v>1</v>
      </c>
      <c r="P420">
        <f t="shared" si="135"/>
        <v>2</v>
      </c>
      <c r="Q420">
        <f t="shared" si="136"/>
        <v>53</v>
      </c>
      <c r="R420" t="str">
        <f>'Raw Data Copy'!G420</f>
        <v>10.17.2010</v>
      </c>
      <c r="S420">
        <f t="shared" si="137"/>
        <v>3</v>
      </c>
      <c r="T420">
        <f t="shared" si="138"/>
        <v>6</v>
      </c>
      <c r="U420" s="9">
        <f t="shared" si="139"/>
        <v>40468</v>
      </c>
      <c r="V420" s="9" t="str">
        <f t="shared" si="140"/>
        <v>October</v>
      </c>
      <c r="W420" s="9" t="str">
        <f t="shared" si="141"/>
        <v>2010</v>
      </c>
      <c r="X420" t="str">
        <f>DOLLAR('Raw Data Copy'!H420,0)</f>
        <v>$188,727</v>
      </c>
      <c r="Y420" s="6">
        <f>'Raw Data Copy'!I420</f>
        <v>0.23</v>
      </c>
      <c r="Z420" t="str">
        <f>'Raw Data Copy'!J420</f>
        <v>Chengdu, China</v>
      </c>
      <c r="AA420">
        <f t="shared" si="142"/>
        <v>8</v>
      </c>
      <c r="AB420" t="str">
        <f t="shared" si="143"/>
        <v>Chengdu</v>
      </c>
      <c r="AC420" t="str">
        <f t="shared" si="144"/>
        <v>China</v>
      </c>
      <c r="AE420">
        <f t="shared" si="145"/>
        <v>707</v>
      </c>
      <c r="AF420">
        <f t="shared" si="146"/>
        <v>296</v>
      </c>
    </row>
    <row r="421" spans="1:32" x14ac:dyDescent="0.2">
      <c r="A421" t="str">
        <f>TRIM(SUBSTITUTE(SUBSTITUTE('Raw Data Copy'!A421,"Ø","0"),"-",""))</f>
        <v>Matthew Lim E01807</v>
      </c>
      <c r="B421">
        <f t="shared" si="126"/>
        <v>8</v>
      </c>
      <c r="C421">
        <f t="shared" si="127"/>
        <v>12</v>
      </c>
      <c r="D421" t="str">
        <f t="shared" si="128"/>
        <v>E01807</v>
      </c>
      <c r="E421" t="str">
        <f t="shared" si="129"/>
        <v>Matthew</v>
      </c>
      <c r="F421" t="str">
        <f t="shared" si="130"/>
        <v>Lim</v>
      </c>
      <c r="G421" t="str">
        <f>SUBSTITUTE('Raw Data Copy'!B421,"S A", "Sr. A")</f>
        <v>Sr. Analyst</v>
      </c>
      <c r="H421" t="str">
        <f>TRIM(SUBSTITUTE('Raw Data Copy'!C421,"/",""))</f>
        <v>Sales Research &amp; Development</v>
      </c>
      <c r="I421">
        <f t="shared" si="131"/>
        <v>6</v>
      </c>
      <c r="J421" t="str">
        <f t="shared" si="132"/>
        <v>Sales</v>
      </c>
      <c r="K421" t="str">
        <f t="shared" si="133"/>
        <v>Research &amp; Development</v>
      </c>
      <c r="L421" t="str">
        <f>'Raw Data Copy'!D421</f>
        <v>Male</v>
      </c>
      <c r="M421" t="str">
        <f>'Raw Data Copy'!E421</f>
        <v>Asian</v>
      </c>
      <c r="N421">
        <f>VALUE(SUBSTITUTE('Raw Data Copy'!F421,CHAR(202),""))</f>
        <v>52</v>
      </c>
      <c r="O421" t="b">
        <f t="shared" si="134"/>
        <v>1</v>
      </c>
      <c r="P421">
        <f t="shared" si="135"/>
        <v>2</v>
      </c>
      <c r="Q421">
        <f t="shared" si="136"/>
        <v>50</v>
      </c>
      <c r="R421" t="str">
        <f>'Raw Data Copy'!G421</f>
        <v>2.18.1994</v>
      </c>
      <c r="S421">
        <f t="shared" si="137"/>
        <v>2</v>
      </c>
      <c r="T421">
        <f t="shared" si="138"/>
        <v>5</v>
      </c>
      <c r="U421" s="9">
        <f t="shared" si="139"/>
        <v>34383</v>
      </c>
      <c r="V421" s="9" t="str">
        <f t="shared" si="140"/>
        <v>February</v>
      </c>
      <c r="W421" s="9" t="str">
        <f t="shared" si="141"/>
        <v>1994</v>
      </c>
      <c r="X421" t="str">
        <f>DOLLAR('Raw Data Copy'!H421,0)</f>
        <v>$99,624</v>
      </c>
      <c r="Y421" s="6">
        <f>'Raw Data Copy'!I421</f>
        <v>0</v>
      </c>
      <c r="Z421" t="str">
        <f>'Raw Data Copy'!J421</f>
        <v>Seattle, U.S.</v>
      </c>
      <c r="AA421">
        <f t="shared" si="142"/>
        <v>8</v>
      </c>
      <c r="AB421" t="str">
        <f t="shared" si="143"/>
        <v>Seattle</v>
      </c>
      <c r="AC421" t="str">
        <f t="shared" si="144"/>
        <v>United States</v>
      </c>
      <c r="AE421">
        <f t="shared" si="145"/>
        <v>730</v>
      </c>
      <c r="AF421">
        <f t="shared" si="146"/>
        <v>789</v>
      </c>
    </row>
    <row r="422" spans="1:32" x14ac:dyDescent="0.2">
      <c r="A422" t="str">
        <f>TRIM(SUBSTITUTE(SUBSTITUTE('Raw Data Copy'!A422,"Ø","0"),"-",""))</f>
        <v>Maya Ngo E01762</v>
      </c>
      <c r="B422">
        <f t="shared" si="126"/>
        <v>5</v>
      </c>
      <c r="C422">
        <f t="shared" si="127"/>
        <v>9</v>
      </c>
      <c r="D422" t="str">
        <f t="shared" si="128"/>
        <v>E01762</v>
      </c>
      <c r="E422" t="str">
        <f t="shared" si="129"/>
        <v>Maya</v>
      </c>
      <c r="F422" t="str">
        <f t="shared" si="130"/>
        <v>Ngo</v>
      </c>
      <c r="G422" t="str">
        <f>SUBSTITUTE('Raw Data Copy'!B422,"S A", "Sr. A")</f>
        <v>Manager</v>
      </c>
      <c r="H422" t="str">
        <f>TRIM(SUBSTITUTE('Raw Data Copy'!C422,"/",""))</f>
        <v>Sales Speciality Products</v>
      </c>
      <c r="I422">
        <f t="shared" si="131"/>
        <v>6</v>
      </c>
      <c r="J422" t="str">
        <f t="shared" si="132"/>
        <v>Sales</v>
      </c>
      <c r="K422" t="str">
        <f t="shared" si="133"/>
        <v>Speciality Products</v>
      </c>
      <c r="L422" t="str">
        <f>'Raw Data Copy'!D422</f>
        <v>Female</v>
      </c>
      <c r="M422" t="str">
        <f>'Raw Data Copy'!E422</f>
        <v>Asian</v>
      </c>
      <c r="N422">
        <f>VALUE(SUBSTITUTE('Raw Data Copy'!F422,CHAR(202),""))</f>
        <v>55</v>
      </c>
      <c r="O422" t="b">
        <f t="shared" si="134"/>
        <v>1</v>
      </c>
      <c r="P422">
        <f t="shared" si="135"/>
        <v>2</v>
      </c>
      <c r="Q422">
        <f t="shared" si="136"/>
        <v>53</v>
      </c>
      <c r="R422" t="str">
        <f>'Raw Data Copy'!G422</f>
        <v>10.20.2012</v>
      </c>
      <c r="S422">
        <f t="shared" si="137"/>
        <v>3</v>
      </c>
      <c r="T422">
        <f t="shared" si="138"/>
        <v>6</v>
      </c>
      <c r="U422" s="9">
        <f t="shared" si="139"/>
        <v>41202</v>
      </c>
      <c r="V422" s="9" t="str">
        <f t="shared" si="140"/>
        <v>October</v>
      </c>
      <c r="W422" s="9" t="str">
        <f t="shared" si="141"/>
        <v>2012</v>
      </c>
      <c r="X422" t="str">
        <f>DOLLAR('Raw Data Copy'!H422,0)</f>
        <v>$108,686</v>
      </c>
      <c r="Y422" s="6">
        <f>'Raw Data Copy'!I422</f>
        <v>0.06</v>
      </c>
      <c r="Z422" t="str">
        <f>'Raw Data Copy'!J422</f>
        <v>Columbus, U.S.</v>
      </c>
      <c r="AA422">
        <f t="shared" si="142"/>
        <v>9</v>
      </c>
      <c r="AB422" t="str">
        <f t="shared" si="143"/>
        <v>Columbus</v>
      </c>
      <c r="AC422" t="str">
        <f t="shared" si="144"/>
        <v>United States</v>
      </c>
      <c r="AE422">
        <f t="shared" si="145"/>
        <v>737</v>
      </c>
      <c r="AF422">
        <f t="shared" si="146"/>
        <v>685</v>
      </c>
    </row>
    <row r="423" spans="1:32" x14ac:dyDescent="0.2">
      <c r="A423" t="str">
        <f>TRIM(SUBSTITUTE(SUBSTITUTE('Raw Data Copy'!A423,"Ø","0"),"-",""))</f>
        <v>Alice Soto E02632</v>
      </c>
      <c r="B423">
        <f t="shared" si="126"/>
        <v>6</v>
      </c>
      <c r="C423">
        <f t="shared" si="127"/>
        <v>11</v>
      </c>
      <c r="D423" t="str">
        <f t="shared" si="128"/>
        <v>E02632</v>
      </c>
      <c r="E423" t="str">
        <f t="shared" si="129"/>
        <v>Alice</v>
      </c>
      <c r="F423" t="str">
        <f t="shared" si="130"/>
        <v>Soto</v>
      </c>
      <c r="G423" t="str">
        <f>SUBSTITUTE('Raw Data Copy'!B423,"S A", "Sr. A")</f>
        <v>Analyst</v>
      </c>
      <c r="H423" t="str">
        <f>TRIM(SUBSTITUTE('Raw Data Copy'!C423,"/",""))</f>
        <v>Accounting Corporate</v>
      </c>
      <c r="I423">
        <f t="shared" si="131"/>
        <v>11</v>
      </c>
      <c r="J423" t="str">
        <f t="shared" si="132"/>
        <v>Accounting</v>
      </c>
      <c r="K423" t="str">
        <f t="shared" si="133"/>
        <v>Corporate</v>
      </c>
      <c r="L423" t="str">
        <f>'Raw Data Copy'!D423</f>
        <v>Female</v>
      </c>
      <c r="M423" t="str">
        <f>'Raw Data Copy'!E423</f>
        <v>Latino</v>
      </c>
      <c r="N423">
        <f>VALUE(SUBSTITUTE('Raw Data Copy'!F423,CHAR(202),""))</f>
        <v>56</v>
      </c>
      <c r="O423" t="b">
        <f t="shared" si="134"/>
        <v>1</v>
      </c>
      <c r="P423">
        <f t="shared" si="135"/>
        <v>2</v>
      </c>
      <c r="Q423">
        <f t="shared" si="136"/>
        <v>54</v>
      </c>
      <c r="R423" t="str">
        <f>'Raw Data Copy'!G423</f>
        <v>4.13.1995</v>
      </c>
      <c r="S423">
        <f t="shared" si="137"/>
        <v>2</v>
      </c>
      <c r="T423">
        <f t="shared" si="138"/>
        <v>5</v>
      </c>
      <c r="U423" s="9">
        <f t="shared" si="139"/>
        <v>34802</v>
      </c>
      <c r="V423" s="9" t="str">
        <f t="shared" si="140"/>
        <v>April</v>
      </c>
      <c r="W423" s="9" t="str">
        <f t="shared" si="141"/>
        <v>1995</v>
      </c>
      <c r="X423" t="str">
        <f>DOLLAR('Raw Data Copy'!H423,0)</f>
        <v>$50,857</v>
      </c>
      <c r="Y423" s="6">
        <f>'Raw Data Copy'!I423</f>
        <v>0</v>
      </c>
      <c r="Z423" t="str">
        <f>'Raw Data Copy'!J423</f>
        <v>Manaus, Brazil</v>
      </c>
      <c r="AA423">
        <f t="shared" si="142"/>
        <v>7</v>
      </c>
      <c r="AB423" t="str">
        <f t="shared" si="143"/>
        <v>Manaus</v>
      </c>
      <c r="AC423" t="str">
        <f t="shared" si="144"/>
        <v>Brazil</v>
      </c>
      <c r="AE423">
        <f t="shared" si="145"/>
        <v>36</v>
      </c>
      <c r="AF423">
        <f t="shared" si="146"/>
        <v>537</v>
      </c>
    </row>
    <row r="424" spans="1:32" x14ac:dyDescent="0.2">
      <c r="A424" t="str">
        <f>TRIM(SUBSTITUTE(SUBSTITUTE('Raw Data Copy'!A424,"Ø","0"),"-",""))</f>
        <v>Andrew Moore E04226</v>
      </c>
      <c r="B424">
        <f t="shared" si="126"/>
        <v>7</v>
      </c>
      <c r="C424">
        <f t="shared" si="127"/>
        <v>13</v>
      </c>
      <c r="D424" t="str">
        <f t="shared" si="128"/>
        <v>E04226</v>
      </c>
      <c r="E424" t="str">
        <f t="shared" si="129"/>
        <v>Andrew</v>
      </c>
      <c r="F424" t="str">
        <f t="shared" si="130"/>
        <v>Moore</v>
      </c>
      <c r="G424" t="str">
        <f>SUBSTITUTE('Raw Data Copy'!B424,"S A", "Sr. A")</f>
        <v>Operations Engineer</v>
      </c>
      <c r="H424" t="str">
        <f>TRIM(SUBSTITUTE('Raw Data Copy'!C424,"/",""))</f>
        <v>Engineering Manufacturing</v>
      </c>
      <c r="I424">
        <f t="shared" si="131"/>
        <v>12</v>
      </c>
      <c r="J424" t="str">
        <f t="shared" si="132"/>
        <v>Engineering</v>
      </c>
      <c r="K424" t="str">
        <f t="shared" si="133"/>
        <v>Manufacturing</v>
      </c>
      <c r="L424" t="str">
        <f>'Raw Data Copy'!D424</f>
        <v>Male</v>
      </c>
      <c r="M424" t="str">
        <f>'Raw Data Copy'!E424</f>
        <v>Caucasian</v>
      </c>
      <c r="N424">
        <f>VALUE(SUBSTITUTE('Raw Data Copy'!F424,CHAR(202),""))</f>
        <v>47</v>
      </c>
      <c r="O424" t="b">
        <f t="shared" si="134"/>
        <v>1</v>
      </c>
      <c r="P424">
        <f t="shared" si="135"/>
        <v>2</v>
      </c>
      <c r="Q424">
        <f t="shared" si="136"/>
        <v>55</v>
      </c>
      <c r="R424" t="str">
        <f>'Raw Data Copy'!G424</f>
        <v>1.2.2001</v>
      </c>
      <c r="S424">
        <f t="shared" si="137"/>
        <v>2</v>
      </c>
      <c r="T424">
        <f t="shared" si="138"/>
        <v>4</v>
      </c>
      <c r="U424" s="9">
        <f t="shared" si="139"/>
        <v>36893</v>
      </c>
      <c r="V424" s="9" t="str">
        <f t="shared" si="140"/>
        <v>January</v>
      </c>
      <c r="W424" s="9" t="str">
        <f t="shared" si="141"/>
        <v>2001</v>
      </c>
      <c r="X424" t="str">
        <f>DOLLAR('Raw Data Copy'!H424,0)</f>
        <v>$120,628</v>
      </c>
      <c r="Y424" s="6">
        <f>'Raw Data Copy'!I424</f>
        <v>0</v>
      </c>
      <c r="Z424" t="str">
        <f>'Raw Data Copy'!J424</f>
        <v>Chicago, U.S.</v>
      </c>
      <c r="AA424">
        <f t="shared" si="142"/>
        <v>8</v>
      </c>
      <c r="AB424" t="str">
        <f t="shared" si="143"/>
        <v>Chicago</v>
      </c>
      <c r="AC424" t="str">
        <f t="shared" si="144"/>
        <v>United States</v>
      </c>
      <c r="AE424">
        <f t="shared" si="145"/>
        <v>57</v>
      </c>
      <c r="AF424">
        <f t="shared" si="146"/>
        <v>854</v>
      </c>
    </row>
    <row r="425" spans="1:32" x14ac:dyDescent="0.2">
      <c r="A425" t="str">
        <f>TRIM(SUBSTITUTE(SUBSTITUTE('Raw Data Copy'!A425,"Ø","0"),"-",""))</f>
        <v>Olivia Harris E04101</v>
      </c>
      <c r="B425">
        <f t="shared" si="126"/>
        <v>7</v>
      </c>
      <c r="C425">
        <f t="shared" si="127"/>
        <v>14</v>
      </c>
      <c r="D425" t="str">
        <f t="shared" si="128"/>
        <v>E04101</v>
      </c>
      <c r="E425" t="str">
        <f t="shared" si="129"/>
        <v>Olivia</v>
      </c>
      <c r="F425" t="str">
        <f t="shared" si="130"/>
        <v>Harris</v>
      </c>
      <c r="G425" t="str">
        <f>SUBSTITUTE('Raw Data Copy'!B425,"S A", "Sr. A")</f>
        <v>Director</v>
      </c>
      <c r="H425" t="str">
        <f>TRIM(SUBSTITUTE('Raw Data Copy'!C425,"/",""))</f>
        <v>Sales Speciality Products</v>
      </c>
      <c r="I425">
        <f t="shared" si="131"/>
        <v>6</v>
      </c>
      <c r="J425" t="str">
        <f t="shared" si="132"/>
        <v>Sales</v>
      </c>
      <c r="K425" t="str">
        <f t="shared" si="133"/>
        <v>Speciality Products</v>
      </c>
      <c r="L425" t="str">
        <f>'Raw Data Copy'!D425</f>
        <v>Female</v>
      </c>
      <c r="M425" t="str">
        <f>'Raw Data Copy'!E425</f>
        <v>Caucasian</v>
      </c>
      <c r="N425">
        <f>VALUE(SUBSTITUTE('Raw Data Copy'!F425,CHAR(202),""))</f>
        <v>63</v>
      </c>
      <c r="O425" t="b">
        <f t="shared" si="134"/>
        <v>1</v>
      </c>
      <c r="P425">
        <f t="shared" si="135"/>
        <v>2</v>
      </c>
      <c r="Q425">
        <f t="shared" si="136"/>
        <v>51</v>
      </c>
      <c r="R425" t="str">
        <f>'Raw Data Copy'!G425</f>
        <v>6.14.2020</v>
      </c>
      <c r="S425">
        <f t="shared" si="137"/>
        <v>2</v>
      </c>
      <c r="T425">
        <f t="shared" si="138"/>
        <v>5</v>
      </c>
      <c r="U425" s="9">
        <f t="shared" si="139"/>
        <v>43996</v>
      </c>
      <c r="V425" s="9" t="str">
        <f t="shared" si="140"/>
        <v>June</v>
      </c>
      <c r="W425" s="9" t="str">
        <f t="shared" si="141"/>
        <v>2020</v>
      </c>
      <c r="X425" t="str">
        <f>DOLLAR('Raw Data Copy'!H425,0)</f>
        <v>$181,216</v>
      </c>
      <c r="Y425" s="6">
        <f>'Raw Data Copy'!I425</f>
        <v>0.27</v>
      </c>
      <c r="Z425" t="str">
        <f>'Raw Data Copy'!J425</f>
        <v>Columbus, U.S.</v>
      </c>
      <c r="AA425">
        <f t="shared" si="142"/>
        <v>9</v>
      </c>
      <c r="AB425" t="str">
        <f t="shared" si="143"/>
        <v>Columbus</v>
      </c>
      <c r="AC425" t="str">
        <f t="shared" si="144"/>
        <v>United States</v>
      </c>
      <c r="AE425">
        <f t="shared" si="145"/>
        <v>812</v>
      </c>
      <c r="AF425">
        <f t="shared" si="146"/>
        <v>348</v>
      </c>
    </row>
    <row r="426" spans="1:32" x14ac:dyDescent="0.2">
      <c r="A426" t="str">
        <f>TRIM(SUBSTITUTE(SUBSTITUTE('Raw Data Copy'!A426,"Ø","0"),"-",""))</f>
        <v>Genesis Banks E01981</v>
      </c>
      <c r="B426">
        <f t="shared" si="126"/>
        <v>8</v>
      </c>
      <c r="C426">
        <f t="shared" si="127"/>
        <v>14</v>
      </c>
      <c r="D426" t="str">
        <f t="shared" si="128"/>
        <v>E01981</v>
      </c>
      <c r="E426" t="str">
        <f t="shared" si="129"/>
        <v>Genesis</v>
      </c>
      <c r="F426" t="str">
        <f t="shared" si="130"/>
        <v>Banks</v>
      </c>
      <c r="G426" t="str">
        <f>SUBSTITUTE('Raw Data Copy'!B426,"S A", "Sr. A")</f>
        <v>Analyst</v>
      </c>
      <c r="H426" t="str">
        <f>TRIM(SUBSTITUTE('Raw Data Copy'!C426,"/",""))</f>
        <v>Finance Corporate</v>
      </c>
      <c r="I426">
        <f t="shared" si="131"/>
        <v>8</v>
      </c>
      <c r="J426" t="str">
        <f t="shared" si="132"/>
        <v>Finance</v>
      </c>
      <c r="K426" t="str">
        <f t="shared" si="133"/>
        <v>Corporate</v>
      </c>
      <c r="L426" t="str">
        <f>'Raw Data Copy'!D426</f>
        <v>Female</v>
      </c>
      <c r="M426" t="str">
        <f>'Raw Data Copy'!E426</f>
        <v>Caucasian</v>
      </c>
      <c r="N426">
        <f>VALUE(SUBSTITUTE('Raw Data Copy'!F426,CHAR(202),""))</f>
        <v>63</v>
      </c>
      <c r="O426" t="b">
        <f t="shared" si="134"/>
        <v>1</v>
      </c>
      <c r="P426">
        <f t="shared" si="135"/>
        <v>2</v>
      </c>
      <c r="Q426">
        <f t="shared" si="136"/>
        <v>51</v>
      </c>
      <c r="R426" t="str">
        <f>'Raw Data Copy'!G426</f>
        <v>3.16.2012</v>
      </c>
      <c r="S426">
        <f t="shared" si="137"/>
        <v>2</v>
      </c>
      <c r="T426">
        <f t="shared" si="138"/>
        <v>5</v>
      </c>
      <c r="U426" s="9">
        <f t="shared" si="139"/>
        <v>40984</v>
      </c>
      <c r="V426" s="9" t="str">
        <f t="shared" si="140"/>
        <v>March</v>
      </c>
      <c r="W426" s="9" t="str">
        <f t="shared" si="141"/>
        <v>2012</v>
      </c>
      <c r="X426" t="str">
        <f>DOLLAR('Raw Data Copy'!H426,0)</f>
        <v>$46,081</v>
      </c>
      <c r="Y426" s="6">
        <f>'Raw Data Copy'!I426</f>
        <v>0</v>
      </c>
      <c r="Z426" t="str">
        <f>'Raw Data Copy'!J426</f>
        <v>Chicago, U.S.</v>
      </c>
      <c r="AA426">
        <f t="shared" si="142"/>
        <v>8</v>
      </c>
      <c r="AB426" t="str">
        <f t="shared" si="143"/>
        <v>Chicago</v>
      </c>
      <c r="AC426" t="str">
        <f t="shared" si="144"/>
        <v>United States</v>
      </c>
      <c r="AE426">
        <f t="shared" si="145"/>
        <v>381</v>
      </c>
      <c r="AF426">
        <f t="shared" si="146"/>
        <v>981</v>
      </c>
    </row>
    <row r="427" spans="1:32" x14ac:dyDescent="0.2">
      <c r="A427" t="str">
        <f>TRIM(SUBSTITUTE(SUBSTITUTE('Raw Data Copy'!A427,"Ø","0"),"-",""))</f>
        <v>Victoria Johnson E02534</v>
      </c>
      <c r="B427">
        <f t="shared" si="126"/>
        <v>9</v>
      </c>
      <c r="C427">
        <f t="shared" si="127"/>
        <v>17</v>
      </c>
      <c r="D427" t="str">
        <f t="shared" si="128"/>
        <v>E02534</v>
      </c>
      <c r="E427" t="str">
        <f t="shared" si="129"/>
        <v>Victoria</v>
      </c>
      <c r="F427" t="str">
        <f t="shared" si="130"/>
        <v>Johnson</v>
      </c>
      <c r="G427" t="str">
        <f>SUBSTITUTE('Raw Data Copy'!B427,"S A", "Sr. A")</f>
        <v>Sr. Manger</v>
      </c>
      <c r="H427" t="str">
        <f>TRIM(SUBSTITUTE('Raw Data Copy'!C427,"/",""))</f>
        <v>Accounting Corporate</v>
      </c>
      <c r="I427">
        <f t="shared" si="131"/>
        <v>11</v>
      </c>
      <c r="J427" t="str">
        <f t="shared" si="132"/>
        <v>Accounting</v>
      </c>
      <c r="K427" t="str">
        <f t="shared" si="133"/>
        <v>Corporate</v>
      </c>
      <c r="L427" t="str">
        <f>'Raw Data Copy'!D427</f>
        <v>Female</v>
      </c>
      <c r="M427" t="str">
        <f>'Raw Data Copy'!E427</f>
        <v>Caucasian</v>
      </c>
      <c r="N427">
        <f>VALUE(SUBSTITUTE('Raw Data Copy'!F427,CHAR(202),""))</f>
        <v>55</v>
      </c>
      <c r="O427" t="b">
        <f t="shared" si="134"/>
        <v>1</v>
      </c>
      <c r="P427">
        <f t="shared" si="135"/>
        <v>2</v>
      </c>
      <c r="Q427">
        <f t="shared" si="136"/>
        <v>53</v>
      </c>
      <c r="R427" t="str">
        <f>'Raw Data Copy'!G427</f>
        <v>5.28.2004</v>
      </c>
      <c r="S427">
        <f t="shared" si="137"/>
        <v>2</v>
      </c>
      <c r="T427">
        <f t="shared" si="138"/>
        <v>5</v>
      </c>
      <c r="U427" s="9">
        <f t="shared" si="139"/>
        <v>38135</v>
      </c>
      <c r="V427" s="9" t="str">
        <f t="shared" si="140"/>
        <v>May</v>
      </c>
      <c r="W427" s="9" t="str">
        <f t="shared" si="141"/>
        <v>2004</v>
      </c>
      <c r="X427" t="str">
        <f>DOLLAR('Raw Data Copy'!H427,0)</f>
        <v>$159,885</v>
      </c>
      <c r="Y427" s="6">
        <f>'Raw Data Copy'!I427</f>
        <v>0.12</v>
      </c>
      <c r="Z427" t="str">
        <f>'Raw Data Copy'!J427</f>
        <v>Columbus, U.S.</v>
      </c>
      <c r="AA427">
        <f t="shared" si="142"/>
        <v>9</v>
      </c>
      <c r="AB427" t="str">
        <f t="shared" si="143"/>
        <v>Columbus</v>
      </c>
      <c r="AC427" t="str">
        <f t="shared" si="144"/>
        <v>United States</v>
      </c>
      <c r="AE427">
        <f t="shared" si="145"/>
        <v>961</v>
      </c>
      <c r="AF427">
        <f t="shared" si="146"/>
        <v>542</v>
      </c>
    </row>
    <row r="428" spans="1:32" x14ac:dyDescent="0.2">
      <c r="A428" t="str">
        <f>TRIM(SUBSTITUTE(SUBSTITUTE('Raw Data Copy'!A428,"Ø","0"),"-",""))</f>
        <v>Eloise Griffin E01238</v>
      </c>
      <c r="B428">
        <f t="shared" si="126"/>
        <v>7</v>
      </c>
      <c r="C428">
        <f t="shared" si="127"/>
        <v>15</v>
      </c>
      <c r="D428" t="str">
        <f t="shared" si="128"/>
        <v>E01238</v>
      </c>
      <c r="E428" t="str">
        <f t="shared" si="129"/>
        <v>Eloise</v>
      </c>
      <c r="F428" t="str">
        <f t="shared" si="130"/>
        <v>Griffin</v>
      </c>
      <c r="G428" t="str">
        <f>SUBSTITUTE('Raw Data Copy'!B428,"S A", "Sr. A")</f>
        <v>Director</v>
      </c>
      <c r="H428" t="str">
        <f>TRIM(SUBSTITUTE('Raw Data Copy'!C428,"/",""))</f>
        <v>Sales Manufacturing</v>
      </c>
      <c r="I428">
        <f t="shared" si="131"/>
        <v>6</v>
      </c>
      <c r="J428" t="str">
        <f t="shared" si="132"/>
        <v>Sales</v>
      </c>
      <c r="K428" t="str">
        <f t="shared" si="133"/>
        <v>Manufacturing</v>
      </c>
      <c r="L428" t="str">
        <f>'Raw Data Copy'!D428</f>
        <v>Female</v>
      </c>
      <c r="M428" t="str">
        <f>'Raw Data Copy'!E428</f>
        <v>Caucasian</v>
      </c>
      <c r="N428">
        <f>VALUE(SUBSTITUTE('Raw Data Copy'!F428,CHAR(202),""))</f>
        <v>55</v>
      </c>
      <c r="O428" t="b">
        <f t="shared" si="134"/>
        <v>1</v>
      </c>
      <c r="P428">
        <f t="shared" si="135"/>
        <v>2</v>
      </c>
      <c r="Q428">
        <f t="shared" si="136"/>
        <v>53</v>
      </c>
      <c r="R428" t="str">
        <f>'Raw Data Copy'!G428</f>
        <v>10.29.1995</v>
      </c>
      <c r="S428">
        <f t="shared" si="137"/>
        <v>3</v>
      </c>
      <c r="T428">
        <f t="shared" si="138"/>
        <v>6</v>
      </c>
      <c r="U428" s="9">
        <f t="shared" si="139"/>
        <v>35001</v>
      </c>
      <c r="V428" s="9" t="str">
        <f t="shared" si="140"/>
        <v>October</v>
      </c>
      <c r="W428" s="9" t="str">
        <f t="shared" si="141"/>
        <v>1995</v>
      </c>
      <c r="X428" t="str">
        <f>DOLLAR('Raw Data Copy'!H428,0)</f>
        <v>$153,271</v>
      </c>
      <c r="Y428" s="6">
        <f>'Raw Data Copy'!I428</f>
        <v>0.15</v>
      </c>
      <c r="Z428" t="str">
        <f>'Raw Data Copy'!J428</f>
        <v>Austin, U.S.</v>
      </c>
      <c r="AA428">
        <f t="shared" si="142"/>
        <v>7</v>
      </c>
      <c r="AB428" t="str">
        <f t="shared" si="143"/>
        <v>Austin</v>
      </c>
      <c r="AC428" t="str">
        <f t="shared" si="144"/>
        <v>United States</v>
      </c>
      <c r="AE428">
        <f t="shared" si="145"/>
        <v>300</v>
      </c>
      <c r="AF428">
        <f t="shared" si="146"/>
        <v>874</v>
      </c>
    </row>
    <row r="429" spans="1:32" x14ac:dyDescent="0.2">
      <c r="A429" t="str">
        <f>TRIM(SUBSTITUTE(SUBSTITUTE('Raw Data Copy'!A429,"Ø","0"),"-",""))</f>
        <v>Roman Yang E01118</v>
      </c>
      <c r="B429">
        <f t="shared" si="126"/>
        <v>6</v>
      </c>
      <c r="C429">
        <f t="shared" si="127"/>
        <v>11</v>
      </c>
      <c r="D429" t="str">
        <f t="shared" si="128"/>
        <v>E01118</v>
      </c>
      <c r="E429" t="str">
        <f t="shared" si="129"/>
        <v>Roman</v>
      </c>
      <c r="F429" t="str">
        <f t="shared" si="130"/>
        <v>Yang</v>
      </c>
      <c r="G429" t="str">
        <f>SUBSTITUTE('Raw Data Copy'!B429,"S A", "Sr. A")</f>
        <v>Manager</v>
      </c>
      <c r="H429" t="str">
        <f>TRIM(SUBSTITUTE('Raw Data Copy'!C429,"/",""))</f>
        <v>Human Resources Manufacturing</v>
      </c>
      <c r="I429">
        <f t="shared" si="131"/>
        <v>6</v>
      </c>
      <c r="J429" t="str">
        <f t="shared" si="132"/>
        <v>Human</v>
      </c>
      <c r="K429" t="str">
        <f t="shared" si="133"/>
        <v>Resources Manufacturing</v>
      </c>
      <c r="L429" t="str">
        <f>'Raw Data Copy'!D429</f>
        <v>Male</v>
      </c>
      <c r="M429" t="str">
        <f>'Raw Data Copy'!E429</f>
        <v>Asian</v>
      </c>
      <c r="N429">
        <f>VALUE(SUBSTITUTE('Raw Data Copy'!F429,CHAR(202),""))</f>
        <v>42</v>
      </c>
      <c r="O429" t="b">
        <f t="shared" si="134"/>
        <v>1</v>
      </c>
      <c r="P429">
        <f t="shared" si="135"/>
        <v>2</v>
      </c>
      <c r="Q429">
        <f t="shared" si="136"/>
        <v>50</v>
      </c>
      <c r="R429" t="str">
        <f>'Raw Data Copy'!G429</f>
        <v>12.12.2009</v>
      </c>
      <c r="S429">
        <f t="shared" si="137"/>
        <v>3</v>
      </c>
      <c r="T429">
        <f t="shared" si="138"/>
        <v>6</v>
      </c>
      <c r="U429" s="9">
        <f t="shared" si="139"/>
        <v>40159</v>
      </c>
      <c r="V429" s="9" t="str">
        <f t="shared" si="140"/>
        <v>December</v>
      </c>
      <c r="W429" s="9" t="str">
        <f t="shared" si="141"/>
        <v>2009</v>
      </c>
      <c r="X429" t="str">
        <f>DOLLAR('Raw Data Copy'!H429,0)</f>
        <v>$114,242</v>
      </c>
      <c r="Y429" s="6">
        <f>'Raw Data Copy'!I429</f>
        <v>0.08</v>
      </c>
      <c r="Z429" t="str">
        <f>'Raw Data Copy'!J429</f>
        <v>Phoenix, U.S.</v>
      </c>
      <c r="AA429">
        <f t="shared" si="142"/>
        <v>8</v>
      </c>
      <c r="AB429" t="str">
        <f t="shared" si="143"/>
        <v>Phoenix</v>
      </c>
      <c r="AC429" t="str">
        <f t="shared" si="144"/>
        <v>United States</v>
      </c>
      <c r="AE429">
        <f t="shared" si="145"/>
        <v>871</v>
      </c>
      <c r="AF429">
        <f t="shared" si="146"/>
        <v>692</v>
      </c>
    </row>
    <row r="430" spans="1:32" x14ac:dyDescent="0.2">
      <c r="A430" t="str">
        <f>TRIM(SUBSTITUTE(SUBSTITUTE('Raw Data Copy'!A430,"Ø","0"),"-",""))</f>
        <v>Clara Huynh E04041</v>
      </c>
      <c r="B430">
        <f t="shared" si="126"/>
        <v>6</v>
      </c>
      <c r="C430">
        <f t="shared" si="127"/>
        <v>12</v>
      </c>
      <c r="D430" t="str">
        <f t="shared" si="128"/>
        <v>E04041</v>
      </c>
      <c r="E430" t="str">
        <f t="shared" si="129"/>
        <v>Clara</v>
      </c>
      <c r="F430" t="str">
        <f t="shared" si="130"/>
        <v>Huynh</v>
      </c>
      <c r="G430" t="str">
        <f>SUBSTITUTE('Raw Data Copy'!B430,"S A", "Sr. A")</f>
        <v>IT Coordinator</v>
      </c>
      <c r="H430" t="str">
        <f>TRIM(SUBSTITUTE('Raw Data Copy'!C430,"/",""))</f>
        <v>IT Speciality Products</v>
      </c>
      <c r="I430">
        <f t="shared" si="131"/>
        <v>3</v>
      </c>
      <c r="J430" t="str">
        <f t="shared" si="132"/>
        <v>IT</v>
      </c>
      <c r="K430" t="str">
        <f t="shared" si="133"/>
        <v>Speciality Products</v>
      </c>
      <c r="L430" t="str">
        <f>'Raw Data Copy'!D430</f>
        <v>Female</v>
      </c>
      <c r="M430" t="str">
        <f>'Raw Data Copy'!E430</f>
        <v>Asian</v>
      </c>
      <c r="N430">
        <f>VALUE(SUBSTITUTE('Raw Data Copy'!F430,CHAR(202),""))</f>
        <v>39</v>
      </c>
      <c r="O430" t="b">
        <f t="shared" si="134"/>
        <v>1</v>
      </c>
      <c r="P430">
        <f t="shared" si="135"/>
        <v>2</v>
      </c>
      <c r="Q430">
        <f t="shared" si="136"/>
        <v>57</v>
      </c>
      <c r="R430" t="str">
        <f>'Raw Data Copy'!G430</f>
        <v>11.18.2020</v>
      </c>
      <c r="S430">
        <f t="shared" si="137"/>
        <v>3</v>
      </c>
      <c r="T430">
        <f t="shared" si="138"/>
        <v>6</v>
      </c>
      <c r="U430" s="9">
        <f t="shared" si="139"/>
        <v>44153</v>
      </c>
      <c r="V430" s="9" t="str">
        <f t="shared" si="140"/>
        <v>November</v>
      </c>
      <c r="W430" s="9" t="str">
        <f t="shared" si="141"/>
        <v>2020</v>
      </c>
      <c r="X430" t="str">
        <f>DOLLAR('Raw Data Copy'!H430,0)</f>
        <v>$48,415</v>
      </c>
      <c r="Y430" s="6">
        <f>'Raw Data Copy'!I430</f>
        <v>0</v>
      </c>
      <c r="Z430" t="str">
        <f>'Raw Data Copy'!J430</f>
        <v>Shanghai, China</v>
      </c>
      <c r="AA430">
        <f t="shared" si="142"/>
        <v>9</v>
      </c>
      <c r="AB430" t="str">
        <f t="shared" si="143"/>
        <v>Shanghai</v>
      </c>
      <c r="AC430" t="str">
        <f t="shared" si="144"/>
        <v>China</v>
      </c>
      <c r="AE430">
        <f t="shared" si="145"/>
        <v>199</v>
      </c>
      <c r="AF430">
        <f t="shared" si="146"/>
        <v>141</v>
      </c>
    </row>
    <row r="431" spans="1:32" x14ac:dyDescent="0.2">
      <c r="A431" t="str">
        <f>TRIM(SUBSTITUTE(SUBSTITUTE('Raw Data Copy'!A431,"Ø","0"),"-",""))</f>
        <v>Kai Flores E04308</v>
      </c>
      <c r="B431">
        <f t="shared" si="126"/>
        <v>4</v>
      </c>
      <c r="C431">
        <f t="shared" si="127"/>
        <v>11</v>
      </c>
      <c r="D431" t="str">
        <f t="shared" si="128"/>
        <v>E04308</v>
      </c>
      <c r="E431" t="str">
        <f t="shared" si="129"/>
        <v>Kai</v>
      </c>
      <c r="F431" t="str">
        <f t="shared" si="130"/>
        <v>Flores</v>
      </c>
      <c r="G431" t="str">
        <f>SUBSTITUTE('Raw Data Copy'!B431,"S A", "Sr. A")</f>
        <v>Development Engineer</v>
      </c>
      <c r="H431" t="str">
        <f>TRIM(SUBSTITUTE('Raw Data Copy'!C431,"/",""))</f>
        <v>Engineering Manufacturing</v>
      </c>
      <c r="I431">
        <f t="shared" si="131"/>
        <v>12</v>
      </c>
      <c r="J431" t="str">
        <f t="shared" si="132"/>
        <v>Engineering</v>
      </c>
      <c r="K431" t="str">
        <f t="shared" si="133"/>
        <v>Manufacturing</v>
      </c>
      <c r="L431" t="str">
        <f>'Raw Data Copy'!D431</f>
        <v>Male</v>
      </c>
      <c r="M431" t="str">
        <f>'Raw Data Copy'!E431</f>
        <v>Latino</v>
      </c>
      <c r="N431">
        <f>VALUE(SUBSTITUTE('Raw Data Copy'!F431,CHAR(202),""))</f>
        <v>35</v>
      </c>
      <c r="O431" t="b">
        <f t="shared" si="134"/>
        <v>1</v>
      </c>
      <c r="P431">
        <f t="shared" si="135"/>
        <v>2</v>
      </c>
      <c r="Q431">
        <f t="shared" si="136"/>
        <v>53</v>
      </c>
      <c r="R431" t="str">
        <f>'Raw Data Copy'!G431</f>
        <v>5.23.2017</v>
      </c>
      <c r="S431">
        <f t="shared" si="137"/>
        <v>2</v>
      </c>
      <c r="T431">
        <f t="shared" si="138"/>
        <v>5</v>
      </c>
      <c r="U431" s="9">
        <f t="shared" si="139"/>
        <v>42878</v>
      </c>
      <c r="V431" s="9" t="str">
        <f t="shared" si="140"/>
        <v>May</v>
      </c>
      <c r="W431" s="9" t="str">
        <f t="shared" si="141"/>
        <v>2017</v>
      </c>
      <c r="X431" t="str">
        <f>DOLLAR('Raw Data Copy'!H431,0)</f>
        <v>$65,566</v>
      </c>
      <c r="Y431" s="6">
        <f>'Raw Data Copy'!I431</f>
        <v>0</v>
      </c>
      <c r="Z431" t="str">
        <f>'Raw Data Copy'!J431</f>
        <v>Seattle, U.S.</v>
      </c>
      <c r="AA431">
        <f t="shared" si="142"/>
        <v>8</v>
      </c>
      <c r="AB431" t="str">
        <f t="shared" si="143"/>
        <v>Seattle</v>
      </c>
      <c r="AC431" t="str">
        <f t="shared" si="144"/>
        <v>United States</v>
      </c>
      <c r="AE431">
        <f t="shared" si="145"/>
        <v>589</v>
      </c>
      <c r="AF431">
        <f t="shared" si="146"/>
        <v>718</v>
      </c>
    </row>
    <row r="432" spans="1:32" x14ac:dyDescent="0.2">
      <c r="A432" t="str">
        <f>TRIM(SUBSTITUTE(SUBSTITUTE('Raw Data Copy'!A432,"Ø","0"),"-",""))</f>
        <v>Jaxson Dinh E01052</v>
      </c>
      <c r="B432">
        <f t="shared" si="126"/>
        <v>7</v>
      </c>
      <c r="C432">
        <f t="shared" si="127"/>
        <v>12</v>
      </c>
      <c r="D432" t="str">
        <f t="shared" si="128"/>
        <v>E01052</v>
      </c>
      <c r="E432" t="str">
        <f t="shared" si="129"/>
        <v>Jaxson</v>
      </c>
      <c r="F432" t="str">
        <f t="shared" si="130"/>
        <v>Dinh</v>
      </c>
      <c r="G432" t="str">
        <f>SUBSTITUTE('Raw Data Copy'!B432,"S A", "Sr. A")</f>
        <v>Sr. Manger</v>
      </c>
      <c r="H432" t="str">
        <f>TRIM(SUBSTITUTE('Raw Data Copy'!C432,"/",""))</f>
        <v>Marketing Research &amp; Development</v>
      </c>
      <c r="I432">
        <f t="shared" si="131"/>
        <v>10</v>
      </c>
      <c r="J432" t="str">
        <f t="shared" si="132"/>
        <v>Marketing</v>
      </c>
      <c r="K432" t="str">
        <f t="shared" si="133"/>
        <v>Research &amp; Development</v>
      </c>
      <c r="L432" t="str">
        <f>'Raw Data Copy'!D432</f>
        <v>Male</v>
      </c>
      <c r="M432" t="str">
        <f>'Raw Data Copy'!E432</f>
        <v>Asian</v>
      </c>
      <c r="N432">
        <f>VALUE(SUBSTITUTE('Raw Data Copy'!F432,CHAR(202),""))</f>
        <v>45</v>
      </c>
      <c r="O432" t="b">
        <f t="shared" si="134"/>
        <v>1</v>
      </c>
      <c r="P432">
        <f t="shared" si="135"/>
        <v>2</v>
      </c>
      <c r="Q432">
        <f t="shared" si="136"/>
        <v>53</v>
      </c>
      <c r="R432" t="str">
        <f>'Raw Data Copy'!G432</f>
        <v>5.3.2001</v>
      </c>
      <c r="S432">
        <f t="shared" si="137"/>
        <v>2</v>
      </c>
      <c r="T432">
        <f t="shared" si="138"/>
        <v>4</v>
      </c>
      <c r="U432" s="9">
        <f t="shared" si="139"/>
        <v>37014</v>
      </c>
      <c r="V432" s="9" t="str">
        <f t="shared" si="140"/>
        <v>May</v>
      </c>
      <c r="W432" s="9" t="str">
        <f t="shared" si="141"/>
        <v>2001</v>
      </c>
      <c r="X432" t="str">
        <f>DOLLAR('Raw Data Copy'!H432,0)</f>
        <v>$147,752</v>
      </c>
      <c r="Y432" s="6">
        <f>'Raw Data Copy'!I432</f>
        <v>0.12</v>
      </c>
      <c r="Z432" t="str">
        <f>'Raw Data Copy'!J432</f>
        <v>Shanghai, China</v>
      </c>
      <c r="AA432">
        <f t="shared" si="142"/>
        <v>9</v>
      </c>
      <c r="AB432" t="str">
        <f t="shared" si="143"/>
        <v>Shanghai</v>
      </c>
      <c r="AC432" t="str">
        <f t="shared" si="144"/>
        <v>China</v>
      </c>
      <c r="AE432">
        <f t="shared" si="145"/>
        <v>522</v>
      </c>
      <c r="AF432">
        <f t="shared" si="146"/>
        <v>268</v>
      </c>
    </row>
    <row r="433" spans="1:32" x14ac:dyDescent="0.2">
      <c r="A433" t="str">
        <f>TRIM(SUBSTITUTE(SUBSTITUTE('Raw Data Copy'!A433,"Ø","0"),"-",""))</f>
        <v>Sophie Vang E04165</v>
      </c>
      <c r="B433">
        <f t="shared" si="126"/>
        <v>7</v>
      </c>
      <c r="C433">
        <f t="shared" si="127"/>
        <v>12</v>
      </c>
      <c r="D433" t="str">
        <f t="shared" si="128"/>
        <v>E04165</v>
      </c>
      <c r="E433" t="str">
        <f t="shared" si="129"/>
        <v>Sophie</v>
      </c>
      <c r="F433" t="str">
        <f t="shared" si="130"/>
        <v>Vang</v>
      </c>
      <c r="G433" t="str">
        <f>SUBSTITUTE('Raw Data Copy'!B433,"S A", "Sr. A")</f>
        <v>Sr. Manger</v>
      </c>
      <c r="H433" t="str">
        <f>TRIM(SUBSTITUTE('Raw Data Copy'!C433,"/",""))</f>
        <v>Marketing Manufacturing</v>
      </c>
      <c r="I433">
        <f t="shared" si="131"/>
        <v>10</v>
      </c>
      <c r="J433" t="str">
        <f t="shared" si="132"/>
        <v>Marketing</v>
      </c>
      <c r="K433" t="str">
        <f t="shared" si="133"/>
        <v>Manufacturing</v>
      </c>
      <c r="L433" t="str">
        <f>'Raw Data Copy'!D433</f>
        <v>Female</v>
      </c>
      <c r="M433" t="str">
        <f>'Raw Data Copy'!E433</f>
        <v>Asian</v>
      </c>
      <c r="N433">
        <f>VALUE(SUBSTITUTE('Raw Data Copy'!F433,CHAR(202),""))</f>
        <v>25</v>
      </c>
      <c r="O433" t="b">
        <f t="shared" si="134"/>
        <v>1</v>
      </c>
      <c r="P433">
        <f t="shared" si="135"/>
        <v>2</v>
      </c>
      <c r="Q433">
        <f t="shared" si="136"/>
        <v>53</v>
      </c>
      <c r="R433" t="str">
        <f>'Raw Data Copy'!G433</f>
        <v>9.14.2021</v>
      </c>
      <c r="S433">
        <f t="shared" si="137"/>
        <v>2</v>
      </c>
      <c r="T433">
        <f t="shared" si="138"/>
        <v>5</v>
      </c>
      <c r="U433" s="9">
        <f t="shared" si="139"/>
        <v>44453</v>
      </c>
      <c r="V433" s="9" t="str">
        <f t="shared" si="140"/>
        <v>September</v>
      </c>
      <c r="W433" s="9" t="str">
        <f t="shared" si="141"/>
        <v>2021</v>
      </c>
      <c r="X433" t="str">
        <f>DOLLAR('Raw Data Copy'!H433,0)</f>
        <v>$136,810</v>
      </c>
      <c r="Y433" s="6">
        <f>'Raw Data Copy'!I433</f>
        <v>0.14000000000000001</v>
      </c>
      <c r="Z433" t="str">
        <f>'Raw Data Copy'!J433</f>
        <v>Chongqing, China</v>
      </c>
      <c r="AA433">
        <f t="shared" si="142"/>
        <v>10</v>
      </c>
      <c r="AB433" t="str">
        <f t="shared" si="143"/>
        <v>Chongqing</v>
      </c>
      <c r="AC433" t="str">
        <f t="shared" si="144"/>
        <v>China</v>
      </c>
      <c r="AE433">
        <f t="shared" si="145"/>
        <v>945</v>
      </c>
      <c r="AF433">
        <f t="shared" si="146"/>
        <v>471</v>
      </c>
    </row>
    <row r="434" spans="1:32" x14ac:dyDescent="0.2">
      <c r="A434" t="str">
        <f>TRIM(SUBSTITUTE(SUBSTITUTE('Raw Data Copy'!A434,"Ø","0"),"-",""))</f>
        <v>Axel Jordan E02295</v>
      </c>
      <c r="B434">
        <f t="shared" si="126"/>
        <v>5</v>
      </c>
      <c r="C434">
        <f t="shared" si="127"/>
        <v>12</v>
      </c>
      <c r="D434" t="str">
        <f t="shared" si="128"/>
        <v>E02295</v>
      </c>
      <c r="E434" t="str">
        <f t="shared" si="129"/>
        <v>Axel</v>
      </c>
      <c r="F434" t="str">
        <f t="shared" si="130"/>
        <v>Jordan</v>
      </c>
      <c r="G434" t="str">
        <f>SUBSTITUTE('Raw Data Copy'!B434,"S A", "Sr. A")</f>
        <v>Analyst</v>
      </c>
      <c r="H434" t="str">
        <f>TRIM(SUBSTITUTE('Raw Data Copy'!C434,"/",""))</f>
        <v>Sales Corporate</v>
      </c>
      <c r="I434">
        <f t="shared" si="131"/>
        <v>6</v>
      </c>
      <c r="J434" t="str">
        <f t="shared" si="132"/>
        <v>Sales</v>
      </c>
      <c r="K434" t="str">
        <f t="shared" si="133"/>
        <v>Corporate</v>
      </c>
      <c r="L434" t="str">
        <f>'Raw Data Copy'!D434</f>
        <v>Male</v>
      </c>
      <c r="M434" t="str">
        <f>'Raw Data Copy'!E434</f>
        <v>Caucasian</v>
      </c>
      <c r="N434">
        <f>VALUE(SUBSTITUTE('Raw Data Copy'!F434,CHAR(202),""))</f>
        <v>47</v>
      </c>
      <c r="O434" t="b">
        <f t="shared" si="134"/>
        <v>1</v>
      </c>
      <c r="P434">
        <f t="shared" si="135"/>
        <v>2</v>
      </c>
      <c r="Q434">
        <f t="shared" si="136"/>
        <v>55</v>
      </c>
      <c r="R434" t="str">
        <f>'Raw Data Copy'!G434</f>
        <v>2.28.2013</v>
      </c>
      <c r="S434">
        <f t="shared" si="137"/>
        <v>2</v>
      </c>
      <c r="T434">
        <f t="shared" si="138"/>
        <v>5</v>
      </c>
      <c r="U434" s="9">
        <f t="shared" si="139"/>
        <v>41333</v>
      </c>
      <c r="V434" s="9" t="str">
        <f t="shared" si="140"/>
        <v>February</v>
      </c>
      <c r="W434" s="9" t="str">
        <f t="shared" si="141"/>
        <v>2013</v>
      </c>
      <c r="X434" t="str">
        <f>DOLLAR('Raw Data Copy'!H434,0)</f>
        <v>$54,635</v>
      </c>
      <c r="Y434" s="6">
        <f>'Raw Data Copy'!I434</f>
        <v>0</v>
      </c>
      <c r="Z434" t="str">
        <f>'Raw Data Copy'!J434</f>
        <v>Chicago, U.S.</v>
      </c>
      <c r="AA434">
        <f t="shared" si="142"/>
        <v>8</v>
      </c>
      <c r="AB434" t="str">
        <f t="shared" si="143"/>
        <v>Chicago</v>
      </c>
      <c r="AC434" t="str">
        <f t="shared" si="144"/>
        <v>United States</v>
      </c>
      <c r="AE434">
        <f t="shared" si="145"/>
        <v>119</v>
      </c>
      <c r="AF434">
        <f t="shared" si="146"/>
        <v>651</v>
      </c>
    </row>
    <row r="435" spans="1:32" x14ac:dyDescent="0.2">
      <c r="A435" t="str">
        <f>TRIM(SUBSTITUTE(SUBSTITUTE('Raw Data Copy'!A435,"Ø","0"),"-",""))</f>
        <v>Jade Hunter E04546</v>
      </c>
      <c r="B435">
        <f t="shared" si="126"/>
        <v>5</v>
      </c>
      <c r="C435">
        <f t="shared" si="127"/>
        <v>12</v>
      </c>
      <c r="D435" t="str">
        <f t="shared" si="128"/>
        <v>E04546</v>
      </c>
      <c r="E435" t="str">
        <f t="shared" si="129"/>
        <v>Jade</v>
      </c>
      <c r="F435" t="str">
        <f t="shared" si="130"/>
        <v>Hunter</v>
      </c>
      <c r="G435" t="str">
        <f>SUBSTITUTE('Raw Data Copy'!B435,"S A", "Sr. A")</f>
        <v>Cloud Infrastructure Architect</v>
      </c>
      <c r="H435" t="str">
        <f>TRIM(SUBSTITUTE('Raw Data Copy'!C435,"/",""))</f>
        <v>IT Corporate</v>
      </c>
      <c r="I435">
        <f t="shared" si="131"/>
        <v>3</v>
      </c>
      <c r="J435" t="str">
        <f t="shared" si="132"/>
        <v>IT</v>
      </c>
      <c r="K435" t="str">
        <f t="shared" si="133"/>
        <v>Corporate</v>
      </c>
      <c r="L435" t="str">
        <f>'Raw Data Copy'!D435</f>
        <v>Female</v>
      </c>
      <c r="M435" t="str">
        <f>'Raw Data Copy'!E435</f>
        <v>Caucasian</v>
      </c>
      <c r="N435">
        <f>VALUE(SUBSTITUTE('Raw Data Copy'!F435,CHAR(202),""))</f>
        <v>42</v>
      </c>
      <c r="O435" t="b">
        <f t="shared" si="134"/>
        <v>1</v>
      </c>
      <c r="P435">
        <f t="shared" si="135"/>
        <v>2</v>
      </c>
      <c r="Q435">
        <f t="shared" si="136"/>
        <v>50</v>
      </c>
      <c r="R435" t="str">
        <f>'Raw Data Copy'!G435</f>
        <v>2.5.2020</v>
      </c>
      <c r="S435">
        <f t="shared" si="137"/>
        <v>2</v>
      </c>
      <c r="T435">
        <f t="shared" si="138"/>
        <v>4</v>
      </c>
      <c r="U435" s="9">
        <f t="shared" si="139"/>
        <v>43866</v>
      </c>
      <c r="V435" s="9" t="str">
        <f t="shared" si="140"/>
        <v>February</v>
      </c>
      <c r="W435" s="9" t="str">
        <f t="shared" si="141"/>
        <v>2020</v>
      </c>
      <c r="X435" t="str">
        <f>DOLLAR('Raw Data Copy'!H435,0)</f>
        <v>$96,636</v>
      </c>
      <c r="Y435" s="6">
        <f>'Raw Data Copy'!I435</f>
        <v>0</v>
      </c>
      <c r="Z435" t="str">
        <f>'Raw Data Copy'!J435</f>
        <v>Columbus, U.S.</v>
      </c>
      <c r="AA435">
        <f t="shared" si="142"/>
        <v>9</v>
      </c>
      <c r="AB435" t="str">
        <f t="shared" si="143"/>
        <v>Columbus</v>
      </c>
      <c r="AC435" t="str">
        <f t="shared" si="144"/>
        <v>United States</v>
      </c>
      <c r="AE435">
        <f t="shared" si="145"/>
        <v>502</v>
      </c>
      <c r="AF435">
        <f t="shared" si="146"/>
        <v>892</v>
      </c>
    </row>
    <row r="436" spans="1:32" x14ac:dyDescent="0.2">
      <c r="A436" t="str">
        <f>TRIM(SUBSTITUTE(SUBSTITUTE('Raw Data Copy'!A436,"Ø","0"),"-",""))</f>
        <v>Lydia Williams E04217</v>
      </c>
      <c r="B436">
        <f t="shared" si="126"/>
        <v>6</v>
      </c>
      <c r="C436">
        <f t="shared" si="127"/>
        <v>15</v>
      </c>
      <c r="D436" t="str">
        <f t="shared" si="128"/>
        <v>E04217</v>
      </c>
      <c r="E436" t="str">
        <f t="shared" si="129"/>
        <v>Lydia</v>
      </c>
      <c r="F436" t="str">
        <f t="shared" si="130"/>
        <v>Williams</v>
      </c>
      <c r="G436" t="str">
        <f>SUBSTITUTE('Raw Data Copy'!B436,"S A", "Sr. A")</f>
        <v>System Administrator </v>
      </c>
      <c r="H436" t="str">
        <f>TRIM(SUBSTITUTE('Raw Data Copy'!C436,"/",""))</f>
        <v>IT Manufacturing</v>
      </c>
      <c r="I436">
        <f t="shared" si="131"/>
        <v>3</v>
      </c>
      <c r="J436" t="str">
        <f t="shared" si="132"/>
        <v>IT</v>
      </c>
      <c r="K436" t="str">
        <f t="shared" si="133"/>
        <v>Manufacturing</v>
      </c>
      <c r="L436" t="str">
        <f>'Raw Data Copy'!D436</f>
        <v>Female</v>
      </c>
      <c r="M436" t="str">
        <f>'Raw Data Copy'!E436</f>
        <v>Black</v>
      </c>
      <c r="N436">
        <f>VALUE(SUBSTITUTE('Raw Data Copy'!F436,CHAR(202),""))</f>
        <v>35</v>
      </c>
      <c r="O436" t="b">
        <f t="shared" si="134"/>
        <v>1</v>
      </c>
      <c r="P436">
        <f t="shared" si="135"/>
        <v>2</v>
      </c>
      <c r="Q436">
        <f t="shared" si="136"/>
        <v>53</v>
      </c>
      <c r="R436" t="str">
        <f>'Raw Data Copy'!G436</f>
        <v>10.29.2014</v>
      </c>
      <c r="S436">
        <f t="shared" si="137"/>
        <v>3</v>
      </c>
      <c r="T436">
        <f t="shared" si="138"/>
        <v>6</v>
      </c>
      <c r="U436" s="9">
        <f t="shared" si="139"/>
        <v>41941</v>
      </c>
      <c r="V436" s="9" t="str">
        <f t="shared" si="140"/>
        <v>October</v>
      </c>
      <c r="W436" s="9" t="str">
        <f t="shared" si="141"/>
        <v>2014</v>
      </c>
      <c r="X436" t="str">
        <f>DOLLAR('Raw Data Copy'!H436,0)</f>
        <v>$91,592</v>
      </c>
      <c r="Y436" s="6">
        <f>'Raw Data Copy'!I436</f>
        <v>0</v>
      </c>
      <c r="Z436" t="str">
        <f>'Raw Data Copy'!J436</f>
        <v>Chicago, U.S.</v>
      </c>
      <c r="AA436">
        <f t="shared" si="142"/>
        <v>8</v>
      </c>
      <c r="AB436" t="str">
        <f t="shared" si="143"/>
        <v>Chicago</v>
      </c>
      <c r="AC436" t="str">
        <f t="shared" si="144"/>
        <v>United States</v>
      </c>
      <c r="AE436">
        <f t="shared" si="145"/>
        <v>689</v>
      </c>
      <c r="AF436">
        <f t="shared" si="146"/>
        <v>558</v>
      </c>
    </row>
    <row r="437" spans="1:32" x14ac:dyDescent="0.2">
      <c r="A437" t="str">
        <f>TRIM(SUBSTITUTE(SUBSTITUTE('Raw Data Copy'!A437,"Ø","0"),"-",""))</f>
        <v>Emery Chang E00650</v>
      </c>
      <c r="B437">
        <f t="shared" si="126"/>
        <v>6</v>
      </c>
      <c r="C437">
        <f t="shared" si="127"/>
        <v>12</v>
      </c>
      <c r="D437" t="str">
        <f t="shared" si="128"/>
        <v>E00650</v>
      </c>
      <c r="E437" t="str">
        <f t="shared" si="129"/>
        <v>Emery</v>
      </c>
      <c r="F437" t="str">
        <f t="shared" si="130"/>
        <v>Chang</v>
      </c>
      <c r="G437" t="str">
        <f>SUBSTITUTE('Raw Data Copy'!B437,"S A", "Sr. A")</f>
        <v>Business Partner</v>
      </c>
      <c r="H437" t="str">
        <f>TRIM(SUBSTITUTE('Raw Data Copy'!C437,"/",""))</f>
        <v>Human Resources Research &amp; Development</v>
      </c>
      <c r="I437">
        <f t="shared" si="131"/>
        <v>6</v>
      </c>
      <c r="J437" t="str">
        <f t="shared" si="132"/>
        <v>Human</v>
      </c>
      <c r="K437" t="str">
        <f t="shared" si="133"/>
        <v>Resources Research &amp; Development</v>
      </c>
      <c r="L437" t="str">
        <f>'Raw Data Copy'!D437</f>
        <v>Female</v>
      </c>
      <c r="M437" t="str">
        <f>'Raw Data Copy'!E437</f>
        <v>Asian</v>
      </c>
      <c r="N437">
        <f>VALUE(SUBSTITUTE('Raw Data Copy'!F437,CHAR(202),""))</f>
        <v>45</v>
      </c>
      <c r="O437" t="b">
        <f t="shared" si="134"/>
        <v>1</v>
      </c>
      <c r="P437">
        <f t="shared" si="135"/>
        <v>2</v>
      </c>
      <c r="Q437">
        <f t="shared" si="136"/>
        <v>53</v>
      </c>
      <c r="R437" t="str">
        <f>'Raw Data Copy'!G437</f>
        <v>8.17.2000</v>
      </c>
      <c r="S437">
        <f t="shared" si="137"/>
        <v>2</v>
      </c>
      <c r="T437">
        <f t="shared" si="138"/>
        <v>5</v>
      </c>
      <c r="U437" s="9">
        <f t="shared" si="139"/>
        <v>36755</v>
      </c>
      <c r="V437" s="9" t="str">
        <f t="shared" si="140"/>
        <v>August</v>
      </c>
      <c r="W437" s="9" t="str">
        <f t="shared" si="141"/>
        <v>2000</v>
      </c>
      <c r="X437" t="str">
        <f>DOLLAR('Raw Data Copy'!H437,0)</f>
        <v>$55,563</v>
      </c>
      <c r="Y437" s="6">
        <f>'Raw Data Copy'!I437</f>
        <v>0</v>
      </c>
      <c r="Z437" t="str">
        <f>'Raw Data Copy'!J437</f>
        <v>Chengdu, China</v>
      </c>
      <c r="AA437">
        <f t="shared" si="142"/>
        <v>8</v>
      </c>
      <c r="AB437" t="str">
        <f t="shared" si="143"/>
        <v>Chengdu</v>
      </c>
      <c r="AC437" t="str">
        <f t="shared" si="144"/>
        <v>China</v>
      </c>
      <c r="AE437">
        <f t="shared" si="145"/>
        <v>304</v>
      </c>
      <c r="AF437">
        <f t="shared" si="146"/>
        <v>771</v>
      </c>
    </row>
    <row r="438" spans="1:32" x14ac:dyDescent="0.2">
      <c r="A438" t="str">
        <f>TRIM(SUBSTITUTE(SUBSTITUTE('Raw Data Copy'!A438,"Ø","0"),"-",""))</f>
        <v>Savannah He E00344</v>
      </c>
      <c r="B438">
        <f t="shared" si="126"/>
        <v>9</v>
      </c>
      <c r="C438">
        <f t="shared" si="127"/>
        <v>12</v>
      </c>
      <c r="D438" t="str">
        <f t="shared" si="128"/>
        <v>E00344</v>
      </c>
      <c r="E438" t="str">
        <f t="shared" si="129"/>
        <v>Savannah</v>
      </c>
      <c r="F438" t="str">
        <f t="shared" si="130"/>
        <v>He</v>
      </c>
      <c r="G438" t="str">
        <f>SUBSTITUTE('Raw Data Copy'!B438,"S A", "Sr. A")</f>
        <v>Director</v>
      </c>
      <c r="H438" t="str">
        <f>TRIM(SUBSTITUTE('Raw Data Copy'!C438,"/",""))</f>
        <v>IT Research &amp; Development</v>
      </c>
      <c r="I438">
        <f t="shared" si="131"/>
        <v>3</v>
      </c>
      <c r="J438" t="str">
        <f t="shared" si="132"/>
        <v>IT</v>
      </c>
      <c r="K438" t="str">
        <f t="shared" si="133"/>
        <v>Research &amp; Development</v>
      </c>
      <c r="L438" t="str">
        <f>'Raw Data Copy'!D438</f>
        <v>Female</v>
      </c>
      <c r="M438" t="str">
        <f>'Raw Data Copy'!E438</f>
        <v>Asian</v>
      </c>
      <c r="N438">
        <f>VALUE(SUBSTITUTE('Raw Data Copy'!F438,CHAR(202),""))</f>
        <v>52</v>
      </c>
      <c r="O438" t="b">
        <f t="shared" si="134"/>
        <v>1</v>
      </c>
      <c r="P438">
        <f t="shared" si="135"/>
        <v>2</v>
      </c>
      <c r="Q438">
        <f t="shared" si="136"/>
        <v>50</v>
      </c>
      <c r="R438" t="str">
        <f>'Raw Data Copy'!G438</f>
        <v>2.14.1996</v>
      </c>
      <c r="S438">
        <f t="shared" si="137"/>
        <v>2</v>
      </c>
      <c r="T438">
        <f t="shared" si="138"/>
        <v>5</v>
      </c>
      <c r="U438" s="9">
        <f t="shared" si="139"/>
        <v>35109</v>
      </c>
      <c r="V438" s="9" t="str">
        <f t="shared" si="140"/>
        <v>February</v>
      </c>
      <c r="W438" s="9" t="str">
        <f t="shared" si="141"/>
        <v>1996</v>
      </c>
      <c r="X438" t="str">
        <f>DOLLAR('Raw Data Copy'!H438,0)</f>
        <v>$159,724</v>
      </c>
      <c r="Y438" s="6">
        <f>'Raw Data Copy'!I438</f>
        <v>0.23</v>
      </c>
      <c r="Z438" t="str">
        <f>'Raw Data Copy'!J438</f>
        <v>Beijing, China</v>
      </c>
      <c r="AA438">
        <f t="shared" si="142"/>
        <v>8</v>
      </c>
      <c r="AB438" t="str">
        <f t="shared" si="143"/>
        <v>Beijing</v>
      </c>
      <c r="AC438" t="str">
        <f t="shared" si="144"/>
        <v>China</v>
      </c>
      <c r="AE438">
        <f t="shared" si="145"/>
        <v>906</v>
      </c>
      <c r="AF438">
        <f t="shared" si="146"/>
        <v>879</v>
      </c>
    </row>
    <row r="439" spans="1:32" x14ac:dyDescent="0.2">
      <c r="A439" t="str">
        <f>TRIM(SUBSTITUTE(SUBSTITUTE('Raw Data Copy'!A439,"Ø","0"),"-",""))</f>
        <v>Elias Ahmed E04645</v>
      </c>
      <c r="B439">
        <f t="shared" si="126"/>
        <v>6</v>
      </c>
      <c r="C439">
        <f t="shared" si="127"/>
        <v>12</v>
      </c>
      <c r="D439" t="str">
        <f t="shared" si="128"/>
        <v>E04645</v>
      </c>
      <c r="E439" t="str">
        <f t="shared" si="129"/>
        <v>Elias</v>
      </c>
      <c r="F439" t="str">
        <f t="shared" si="130"/>
        <v>Ahmed</v>
      </c>
      <c r="G439" t="str">
        <f>SUBSTITUTE('Raw Data Copy'!B439,"S A", "Sr. A")</f>
        <v>Vice President</v>
      </c>
      <c r="H439" t="str">
        <f>TRIM(SUBSTITUTE('Raw Data Copy'!C439,"/",""))</f>
        <v>Marketing Corporate</v>
      </c>
      <c r="I439">
        <f t="shared" si="131"/>
        <v>10</v>
      </c>
      <c r="J439" t="str">
        <f t="shared" si="132"/>
        <v>Marketing</v>
      </c>
      <c r="K439" t="str">
        <f t="shared" si="133"/>
        <v>Corporate</v>
      </c>
      <c r="L439" t="str">
        <f>'Raw Data Copy'!D439</f>
        <v>Male</v>
      </c>
      <c r="M439" t="str">
        <f>'Raw Data Copy'!E439</f>
        <v>Asian</v>
      </c>
      <c r="N439">
        <f>VALUE(SUBSTITUTE('Raw Data Copy'!F439,CHAR(202),""))</f>
        <v>57</v>
      </c>
      <c r="O439" t="b">
        <f t="shared" si="134"/>
        <v>1</v>
      </c>
      <c r="P439">
        <f t="shared" si="135"/>
        <v>2</v>
      </c>
      <c r="Q439">
        <f t="shared" si="136"/>
        <v>55</v>
      </c>
      <c r="R439" t="str">
        <f>'Raw Data Copy'!G439</f>
        <v>8.4.2017</v>
      </c>
      <c r="S439">
        <f t="shared" si="137"/>
        <v>2</v>
      </c>
      <c r="T439">
        <f t="shared" si="138"/>
        <v>4</v>
      </c>
      <c r="U439" s="9">
        <f t="shared" si="139"/>
        <v>42951</v>
      </c>
      <c r="V439" s="9" t="str">
        <f t="shared" si="140"/>
        <v>August</v>
      </c>
      <c r="W439" s="9" t="str">
        <f t="shared" si="141"/>
        <v>2017</v>
      </c>
      <c r="X439" t="str">
        <f>DOLLAR('Raw Data Copy'!H439,0)</f>
        <v>$183,190</v>
      </c>
      <c r="Y439" s="6">
        <f>'Raw Data Copy'!I439</f>
        <v>0.36</v>
      </c>
      <c r="Z439" t="str">
        <f>'Raw Data Copy'!J439</f>
        <v>Chicago, U.S.</v>
      </c>
      <c r="AA439">
        <f t="shared" si="142"/>
        <v>8</v>
      </c>
      <c r="AB439" t="str">
        <f t="shared" si="143"/>
        <v>Chicago</v>
      </c>
      <c r="AC439" t="str">
        <f t="shared" si="144"/>
        <v>United States</v>
      </c>
      <c r="AE439">
        <f t="shared" si="145"/>
        <v>275</v>
      </c>
      <c r="AF439">
        <f t="shared" si="146"/>
        <v>256</v>
      </c>
    </row>
    <row r="440" spans="1:32" x14ac:dyDescent="0.2">
      <c r="A440" t="str">
        <f>TRIM(SUBSTITUTE(SUBSTITUTE('Raw Data Copy'!A440,"Ø","0"),"-",""))</f>
        <v>Samantha Woods E03880</v>
      </c>
      <c r="B440">
        <f t="shared" si="126"/>
        <v>9</v>
      </c>
      <c r="C440">
        <f t="shared" si="127"/>
        <v>15</v>
      </c>
      <c r="D440" t="str">
        <f t="shared" si="128"/>
        <v>E03880</v>
      </c>
      <c r="E440" t="str">
        <f t="shared" si="129"/>
        <v>Samantha</v>
      </c>
      <c r="F440" t="str">
        <f t="shared" si="130"/>
        <v>Woods</v>
      </c>
      <c r="G440" t="str">
        <f>SUBSTITUTE('Raw Data Copy'!B440,"S A", "Sr. A")</f>
        <v>Analyst</v>
      </c>
      <c r="H440" t="str">
        <f>TRIM(SUBSTITUTE('Raw Data Copy'!C440,"/",""))</f>
        <v>Accounting Speciality Products</v>
      </c>
      <c r="I440">
        <f t="shared" si="131"/>
        <v>11</v>
      </c>
      <c r="J440" t="str">
        <f t="shared" si="132"/>
        <v>Accounting</v>
      </c>
      <c r="K440" t="str">
        <f t="shared" si="133"/>
        <v>Speciality Products</v>
      </c>
      <c r="L440" t="str">
        <f>'Raw Data Copy'!D440</f>
        <v>Female</v>
      </c>
      <c r="M440" t="str">
        <f>'Raw Data Copy'!E440</f>
        <v>Caucasian</v>
      </c>
      <c r="N440">
        <f>VALUE(SUBSTITUTE('Raw Data Copy'!F440,CHAR(202),""))</f>
        <v>56</v>
      </c>
      <c r="O440" t="b">
        <f t="shared" si="134"/>
        <v>1</v>
      </c>
      <c r="P440">
        <f t="shared" si="135"/>
        <v>2</v>
      </c>
      <c r="Q440">
        <f t="shared" si="136"/>
        <v>54</v>
      </c>
      <c r="R440" t="str">
        <f>'Raw Data Copy'!G440</f>
        <v>12.25.2019</v>
      </c>
      <c r="S440">
        <f t="shared" si="137"/>
        <v>3</v>
      </c>
      <c r="T440">
        <f t="shared" si="138"/>
        <v>6</v>
      </c>
      <c r="U440" s="9">
        <f t="shared" si="139"/>
        <v>43824</v>
      </c>
      <c r="V440" s="9" t="str">
        <f t="shared" si="140"/>
        <v>December</v>
      </c>
      <c r="W440" s="9" t="str">
        <f t="shared" si="141"/>
        <v>2019</v>
      </c>
      <c r="X440" t="str">
        <f>DOLLAR('Raw Data Copy'!H440,0)</f>
        <v>$54,829</v>
      </c>
      <c r="Y440" s="6">
        <f>'Raw Data Copy'!I440</f>
        <v>0</v>
      </c>
      <c r="Z440" t="str">
        <f>'Raw Data Copy'!J440</f>
        <v>Phoenix, U.S.</v>
      </c>
      <c r="AA440">
        <f t="shared" si="142"/>
        <v>8</v>
      </c>
      <c r="AB440" t="str">
        <f t="shared" si="143"/>
        <v>Phoenix</v>
      </c>
      <c r="AC440" t="str">
        <f t="shared" si="144"/>
        <v>United States</v>
      </c>
      <c r="AE440">
        <f t="shared" si="145"/>
        <v>894</v>
      </c>
      <c r="AF440">
        <f t="shared" si="146"/>
        <v>461</v>
      </c>
    </row>
    <row r="441" spans="1:32" x14ac:dyDescent="0.2">
      <c r="A441" t="str">
        <f>TRIM(SUBSTITUTE(SUBSTITUTE('Raw Data Copy'!A441,"Ø","0"),"-",""))</f>
        <v>Axel Soto E02730</v>
      </c>
      <c r="B441">
        <f t="shared" si="126"/>
        <v>5</v>
      </c>
      <c r="C441">
        <f t="shared" si="127"/>
        <v>10</v>
      </c>
      <c r="D441" t="str">
        <f t="shared" si="128"/>
        <v>E02730</v>
      </c>
      <c r="E441" t="str">
        <f t="shared" si="129"/>
        <v>Axel</v>
      </c>
      <c r="F441" t="str">
        <f t="shared" si="130"/>
        <v>Soto</v>
      </c>
      <c r="G441" t="str">
        <f>SUBSTITUTE('Raw Data Copy'!B441,"S A", "Sr. A")</f>
        <v>Quality Engineer</v>
      </c>
      <c r="H441" t="str">
        <f>TRIM(SUBSTITUTE('Raw Data Copy'!C441,"/",""))</f>
        <v>Engineering Corporate</v>
      </c>
      <c r="I441">
        <f t="shared" si="131"/>
        <v>12</v>
      </c>
      <c r="J441" t="str">
        <f t="shared" si="132"/>
        <v>Engineering</v>
      </c>
      <c r="K441" t="str">
        <f t="shared" si="133"/>
        <v>Corporate</v>
      </c>
      <c r="L441" t="str">
        <f>'Raw Data Copy'!D441</f>
        <v>Male</v>
      </c>
      <c r="M441" t="str">
        <f>'Raw Data Copy'!E441</f>
        <v>Latino</v>
      </c>
      <c r="N441">
        <f>VALUE(SUBSTITUTE('Raw Data Copy'!F441,CHAR(202),""))</f>
        <v>46</v>
      </c>
      <c r="O441" t="b">
        <f t="shared" si="134"/>
        <v>1</v>
      </c>
      <c r="P441">
        <f t="shared" si="135"/>
        <v>2</v>
      </c>
      <c r="Q441">
        <f t="shared" si="136"/>
        <v>54</v>
      </c>
      <c r="R441" t="str">
        <f>'Raw Data Copy'!G441</f>
        <v>4.22.2005</v>
      </c>
      <c r="S441">
        <f t="shared" si="137"/>
        <v>2</v>
      </c>
      <c r="T441">
        <f t="shared" si="138"/>
        <v>5</v>
      </c>
      <c r="U441" s="9">
        <f t="shared" si="139"/>
        <v>38464</v>
      </c>
      <c r="V441" s="9" t="str">
        <f t="shared" si="140"/>
        <v>April</v>
      </c>
      <c r="W441" s="9" t="str">
        <f t="shared" si="141"/>
        <v>2005</v>
      </c>
      <c r="X441" t="str">
        <f>DOLLAR('Raw Data Copy'!H441,0)</f>
        <v>$96,639</v>
      </c>
      <c r="Y441" s="6">
        <f>'Raw Data Copy'!I441</f>
        <v>0</v>
      </c>
      <c r="Z441" t="str">
        <f>'Raw Data Copy'!J441</f>
        <v>Rio de Janerio, Brazil</v>
      </c>
      <c r="AA441">
        <f t="shared" si="142"/>
        <v>15</v>
      </c>
      <c r="AB441" t="str">
        <f t="shared" si="143"/>
        <v>Rio de Janerio</v>
      </c>
      <c r="AC441" t="str">
        <f t="shared" si="144"/>
        <v>Brazil</v>
      </c>
      <c r="AE441">
        <f t="shared" si="145"/>
        <v>121</v>
      </c>
      <c r="AF441">
        <f t="shared" si="146"/>
        <v>517</v>
      </c>
    </row>
    <row r="442" spans="1:32" x14ac:dyDescent="0.2">
      <c r="A442" t="str">
        <f>TRIM(SUBSTITUTE(SUBSTITUTE('Raw Data Copy'!A442,"Ø","0"),"-",""))</f>
        <v>Amelia Choi E04517</v>
      </c>
      <c r="B442">
        <f t="shared" si="126"/>
        <v>7</v>
      </c>
      <c r="C442">
        <f t="shared" si="127"/>
        <v>12</v>
      </c>
      <c r="D442" t="str">
        <f t="shared" si="128"/>
        <v>E04517</v>
      </c>
      <c r="E442" t="str">
        <f t="shared" si="129"/>
        <v>Amelia</v>
      </c>
      <c r="F442" t="str">
        <f t="shared" si="130"/>
        <v>Choi</v>
      </c>
      <c r="G442" t="str">
        <f>SUBSTITUTE('Raw Data Copy'!B442,"S A", "Sr. A")</f>
        <v>Manager</v>
      </c>
      <c r="H442" t="str">
        <f>TRIM(SUBSTITUTE('Raw Data Copy'!C442,"/",""))</f>
        <v>Marketing Speciality Products</v>
      </c>
      <c r="I442">
        <f t="shared" si="131"/>
        <v>10</v>
      </c>
      <c r="J442" t="str">
        <f t="shared" si="132"/>
        <v>Marketing</v>
      </c>
      <c r="K442" t="str">
        <f t="shared" si="133"/>
        <v>Speciality Products</v>
      </c>
      <c r="L442" t="str">
        <f>'Raw Data Copy'!D442</f>
        <v>Female</v>
      </c>
      <c r="M442" t="str">
        <f>'Raw Data Copy'!E442</f>
        <v>Asian</v>
      </c>
      <c r="N442">
        <f>VALUE(SUBSTITUTE('Raw Data Copy'!F442,CHAR(202),""))</f>
        <v>43</v>
      </c>
      <c r="O442" t="b">
        <f t="shared" si="134"/>
        <v>1</v>
      </c>
      <c r="P442">
        <f t="shared" si="135"/>
        <v>2</v>
      </c>
      <c r="Q442">
        <f t="shared" si="136"/>
        <v>51</v>
      </c>
      <c r="R442" t="str">
        <f>'Raw Data Copy'!G442</f>
        <v>6.11.2006</v>
      </c>
      <c r="S442">
        <f t="shared" si="137"/>
        <v>2</v>
      </c>
      <c r="T442">
        <f t="shared" si="138"/>
        <v>5</v>
      </c>
      <c r="U442" s="9">
        <f t="shared" si="139"/>
        <v>38879</v>
      </c>
      <c r="V442" s="9" t="str">
        <f t="shared" si="140"/>
        <v>June</v>
      </c>
      <c r="W442" s="9" t="str">
        <f t="shared" si="141"/>
        <v>2006</v>
      </c>
      <c r="X442" t="str">
        <f>DOLLAR('Raw Data Copy'!H442,0)</f>
        <v>$117,278</v>
      </c>
      <c r="Y442" s="6">
        <f>'Raw Data Copy'!I442</f>
        <v>0.09</v>
      </c>
      <c r="Z442" t="str">
        <f>'Raw Data Copy'!J442</f>
        <v>Miami, U.S.</v>
      </c>
      <c r="AA442">
        <f t="shared" si="142"/>
        <v>6</v>
      </c>
      <c r="AB442" t="str">
        <f t="shared" si="143"/>
        <v>Miami</v>
      </c>
      <c r="AC442" t="str">
        <f t="shared" si="144"/>
        <v>United States</v>
      </c>
      <c r="AE442">
        <f t="shared" si="145"/>
        <v>49</v>
      </c>
      <c r="AF442">
        <f t="shared" si="146"/>
        <v>920</v>
      </c>
    </row>
    <row r="443" spans="1:32" x14ac:dyDescent="0.2">
      <c r="A443" t="str">
        <f>TRIM(SUBSTITUTE(SUBSTITUTE('Raw Data Copy'!A443,"Ø","0"),"-",""))</f>
        <v>Jacob Khan E00965</v>
      </c>
      <c r="B443">
        <f t="shared" si="126"/>
        <v>6</v>
      </c>
      <c r="C443">
        <f t="shared" si="127"/>
        <v>11</v>
      </c>
      <c r="D443" t="str">
        <f t="shared" si="128"/>
        <v>E00965</v>
      </c>
      <c r="E443" t="str">
        <f t="shared" si="129"/>
        <v>Jacob</v>
      </c>
      <c r="F443" t="str">
        <f t="shared" si="130"/>
        <v>Khan</v>
      </c>
      <c r="G443" t="str">
        <f>SUBSTITUTE('Raw Data Copy'!B443,"S A", "Sr. A")</f>
        <v>Computer Systems Manager</v>
      </c>
      <c r="H443" t="str">
        <f>TRIM(SUBSTITUTE('Raw Data Copy'!C443,"/",""))</f>
        <v>IT Speciality Products</v>
      </c>
      <c r="I443">
        <f t="shared" si="131"/>
        <v>3</v>
      </c>
      <c r="J443" t="str">
        <f t="shared" si="132"/>
        <v>IT</v>
      </c>
      <c r="K443" t="str">
        <f t="shared" si="133"/>
        <v>Speciality Products</v>
      </c>
      <c r="L443" t="str">
        <f>'Raw Data Copy'!D443</f>
        <v>Male</v>
      </c>
      <c r="M443" t="str">
        <f>'Raw Data Copy'!E443</f>
        <v>Asian</v>
      </c>
      <c r="N443">
        <f>VALUE(SUBSTITUTE('Raw Data Copy'!F443,CHAR(202),""))</f>
        <v>53</v>
      </c>
      <c r="O443" t="b">
        <f t="shared" si="134"/>
        <v>1</v>
      </c>
      <c r="P443">
        <f t="shared" si="135"/>
        <v>2</v>
      </c>
      <c r="Q443">
        <f t="shared" si="136"/>
        <v>51</v>
      </c>
      <c r="R443" t="str">
        <f>'Raw Data Copy'!G443</f>
        <v>2.9.2008</v>
      </c>
      <c r="S443">
        <f t="shared" si="137"/>
        <v>2</v>
      </c>
      <c r="T443">
        <f t="shared" si="138"/>
        <v>4</v>
      </c>
      <c r="U443" s="9">
        <f t="shared" si="139"/>
        <v>39487</v>
      </c>
      <c r="V443" s="9" t="str">
        <f t="shared" si="140"/>
        <v>February</v>
      </c>
      <c r="W443" s="9" t="str">
        <f t="shared" si="141"/>
        <v>2008</v>
      </c>
      <c r="X443" t="str">
        <f>DOLLAR('Raw Data Copy'!H443,0)</f>
        <v>$84,193</v>
      </c>
      <c r="Y443" s="6">
        <f>'Raw Data Copy'!I443</f>
        <v>0.09</v>
      </c>
      <c r="Z443" t="str">
        <f>'Raw Data Copy'!J443</f>
        <v>Shanghai, China</v>
      </c>
      <c r="AA443">
        <f t="shared" si="142"/>
        <v>9</v>
      </c>
      <c r="AB443" t="str">
        <f t="shared" si="143"/>
        <v>Shanghai</v>
      </c>
      <c r="AC443" t="str">
        <f t="shared" si="144"/>
        <v>China</v>
      </c>
      <c r="AE443">
        <f t="shared" si="145"/>
        <v>499</v>
      </c>
      <c r="AF443">
        <f t="shared" si="146"/>
        <v>784</v>
      </c>
    </row>
    <row r="444" spans="1:32" x14ac:dyDescent="0.2">
      <c r="A444" t="str">
        <f>TRIM(SUBSTITUTE(SUBSTITUTE('Raw Data Copy'!A444,"Ø","0"),"-",""))</f>
        <v>Luna Taylor E04639</v>
      </c>
      <c r="B444">
        <f t="shared" si="126"/>
        <v>5</v>
      </c>
      <c r="C444">
        <f t="shared" si="127"/>
        <v>12</v>
      </c>
      <c r="D444" t="str">
        <f t="shared" si="128"/>
        <v>E04639</v>
      </c>
      <c r="E444" t="str">
        <f t="shared" si="129"/>
        <v>Luna</v>
      </c>
      <c r="F444" t="str">
        <f t="shared" si="130"/>
        <v>Taylor</v>
      </c>
      <c r="G444" t="str">
        <f>SUBSTITUTE('Raw Data Copy'!B444,"S A", "Sr. A")</f>
        <v>Network Administrator</v>
      </c>
      <c r="H444" t="str">
        <f>TRIM(SUBSTITUTE('Raw Data Copy'!C444,"/",""))</f>
        <v>IT Manufacturing</v>
      </c>
      <c r="I444">
        <f t="shared" si="131"/>
        <v>3</v>
      </c>
      <c r="J444" t="str">
        <f t="shared" si="132"/>
        <v>IT</v>
      </c>
      <c r="K444" t="str">
        <f t="shared" si="133"/>
        <v>Manufacturing</v>
      </c>
      <c r="L444" t="str">
        <f>'Raw Data Copy'!D444</f>
        <v>Female</v>
      </c>
      <c r="M444" t="str">
        <f>'Raw Data Copy'!E444</f>
        <v>Caucasian</v>
      </c>
      <c r="N444">
        <f>VALUE(SUBSTITUTE('Raw Data Copy'!F444,CHAR(202),""))</f>
        <v>47</v>
      </c>
      <c r="O444" t="b">
        <f t="shared" si="134"/>
        <v>1</v>
      </c>
      <c r="P444">
        <f t="shared" si="135"/>
        <v>2</v>
      </c>
      <c r="Q444">
        <f t="shared" si="136"/>
        <v>55</v>
      </c>
      <c r="R444" t="str">
        <f>'Raw Data Copy'!G444</f>
        <v>7.28.2018</v>
      </c>
      <c r="S444">
        <f t="shared" si="137"/>
        <v>2</v>
      </c>
      <c r="T444">
        <f t="shared" si="138"/>
        <v>5</v>
      </c>
      <c r="U444" s="9">
        <f t="shared" si="139"/>
        <v>43309</v>
      </c>
      <c r="V444" s="9" t="str">
        <f t="shared" si="140"/>
        <v>July</v>
      </c>
      <c r="W444" s="9" t="str">
        <f t="shared" si="141"/>
        <v>2018</v>
      </c>
      <c r="X444" t="str">
        <f>DOLLAR('Raw Data Copy'!H444,0)</f>
        <v>$87,806</v>
      </c>
      <c r="Y444" s="6">
        <f>'Raw Data Copy'!I444</f>
        <v>0</v>
      </c>
      <c r="Z444" t="str">
        <f>'Raw Data Copy'!J444</f>
        <v>Seattle, U.S.</v>
      </c>
      <c r="AA444">
        <f t="shared" si="142"/>
        <v>8</v>
      </c>
      <c r="AB444" t="str">
        <f t="shared" si="143"/>
        <v>Seattle</v>
      </c>
      <c r="AC444" t="str">
        <f t="shared" si="144"/>
        <v>United States</v>
      </c>
      <c r="AE444">
        <f t="shared" si="145"/>
        <v>685</v>
      </c>
      <c r="AF444">
        <f t="shared" si="146"/>
        <v>390</v>
      </c>
    </row>
    <row r="445" spans="1:32" x14ac:dyDescent="0.2">
      <c r="A445" t="str">
        <f>TRIM(SUBSTITUTE(SUBSTITUTE('Raw Data Copy'!A445,"Ø","0"),"-",""))</f>
        <v>Dominic Parker E00465</v>
      </c>
      <c r="B445">
        <f t="shared" si="126"/>
        <v>8</v>
      </c>
      <c r="C445">
        <f t="shared" si="127"/>
        <v>15</v>
      </c>
      <c r="D445" t="str">
        <f t="shared" si="128"/>
        <v>E00465</v>
      </c>
      <c r="E445" t="str">
        <f t="shared" si="129"/>
        <v>Dominic</v>
      </c>
      <c r="F445" t="str">
        <f t="shared" si="130"/>
        <v>Parker</v>
      </c>
      <c r="G445" t="str">
        <f>SUBSTITUTE('Raw Data Copy'!B445,"S A", "Sr. A")</f>
        <v>Test Engineer</v>
      </c>
      <c r="H445" t="str">
        <f>TRIM(SUBSTITUTE('Raw Data Copy'!C445,"/",""))</f>
        <v>Engineering Research &amp; Development</v>
      </c>
      <c r="I445">
        <f t="shared" si="131"/>
        <v>12</v>
      </c>
      <c r="J445" t="str">
        <f t="shared" si="132"/>
        <v>Engineering</v>
      </c>
      <c r="K445" t="str">
        <f t="shared" si="133"/>
        <v>Research &amp; Development</v>
      </c>
      <c r="L445" t="str">
        <f>'Raw Data Copy'!D445</f>
        <v>Male</v>
      </c>
      <c r="M445" t="str">
        <f>'Raw Data Copy'!E445</f>
        <v>Caucasian</v>
      </c>
      <c r="N445">
        <f>VALUE(SUBSTITUTE('Raw Data Copy'!F445,CHAR(202),""))</f>
        <v>62</v>
      </c>
      <c r="O445" t="b">
        <f t="shared" si="134"/>
        <v>1</v>
      </c>
      <c r="P445">
        <f t="shared" si="135"/>
        <v>2</v>
      </c>
      <c r="Q445">
        <f t="shared" si="136"/>
        <v>50</v>
      </c>
      <c r="R445" t="str">
        <f>'Raw Data Copy'!G445</f>
        <v>10.4.2011</v>
      </c>
      <c r="S445">
        <f t="shared" si="137"/>
        <v>3</v>
      </c>
      <c r="T445">
        <f t="shared" si="138"/>
        <v>5</v>
      </c>
      <c r="U445" s="9">
        <f t="shared" si="139"/>
        <v>40820</v>
      </c>
      <c r="V445" s="9" t="str">
        <f t="shared" si="140"/>
        <v>October</v>
      </c>
      <c r="W445" s="9" t="str">
        <f t="shared" si="141"/>
        <v>2011</v>
      </c>
      <c r="X445" t="str">
        <f>DOLLAR('Raw Data Copy'!H445,0)</f>
        <v>$63,959</v>
      </c>
      <c r="Y445" s="6">
        <f>'Raw Data Copy'!I445</f>
        <v>0</v>
      </c>
      <c r="Z445" t="str">
        <f>'Raw Data Copy'!J445</f>
        <v>Seattle, U.S.</v>
      </c>
      <c r="AA445">
        <f t="shared" si="142"/>
        <v>8</v>
      </c>
      <c r="AB445" t="str">
        <f t="shared" si="143"/>
        <v>Seattle</v>
      </c>
      <c r="AC445" t="str">
        <f t="shared" si="144"/>
        <v>United States</v>
      </c>
      <c r="AE445">
        <f t="shared" si="145"/>
        <v>239</v>
      </c>
      <c r="AF445">
        <f t="shared" si="146"/>
        <v>360</v>
      </c>
    </row>
    <row r="446" spans="1:32" x14ac:dyDescent="0.2">
      <c r="A446" t="str">
        <f>TRIM(SUBSTITUTE(SUBSTITUTE('Raw Data Copy'!A446,"Ø","0"),"-",""))</f>
        <v>Angel Xiong E03058</v>
      </c>
      <c r="B446">
        <f t="shared" si="126"/>
        <v>6</v>
      </c>
      <c r="C446">
        <f t="shared" si="127"/>
        <v>12</v>
      </c>
      <c r="D446" t="str">
        <f t="shared" si="128"/>
        <v>E03058</v>
      </c>
      <c r="E446" t="str">
        <f t="shared" si="129"/>
        <v>Angel</v>
      </c>
      <c r="F446" t="str">
        <f t="shared" si="130"/>
        <v>Xiong</v>
      </c>
      <c r="G446" t="str">
        <f>SUBSTITUTE('Raw Data Copy'!B446,"S A", "Sr. A")</f>
        <v>Vice President</v>
      </c>
      <c r="H446" t="str">
        <f>TRIM(SUBSTITUTE('Raw Data Copy'!C446,"/",""))</f>
        <v>IT Research &amp; Development</v>
      </c>
      <c r="I446">
        <f t="shared" si="131"/>
        <v>3</v>
      </c>
      <c r="J446" t="str">
        <f t="shared" si="132"/>
        <v>IT</v>
      </c>
      <c r="K446" t="str">
        <f t="shared" si="133"/>
        <v>Research &amp; Development</v>
      </c>
      <c r="L446" t="str">
        <f>'Raw Data Copy'!D446</f>
        <v>Male</v>
      </c>
      <c r="M446" t="str">
        <f>'Raw Data Copy'!E446</f>
        <v>Asian</v>
      </c>
      <c r="N446">
        <f>VALUE(SUBSTITUTE('Raw Data Copy'!F446,CHAR(202),""))</f>
        <v>35</v>
      </c>
      <c r="O446" t="b">
        <f t="shared" si="134"/>
        <v>1</v>
      </c>
      <c r="P446">
        <f t="shared" si="135"/>
        <v>2</v>
      </c>
      <c r="Q446">
        <f t="shared" si="136"/>
        <v>53</v>
      </c>
      <c r="R446" t="str">
        <f>'Raw Data Copy'!G446</f>
        <v>6.11.2015</v>
      </c>
      <c r="S446">
        <f t="shared" si="137"/>
        <v>2</v>
      </c>
      <c r="T446">
        <f t="shared" si="138"/>
        <v>5</v>
      </c>
      <c r="U446" s="9">
        <f t="shared" si="139"/>
        <v>42166</v>
      </c>
      <c r="V446" s="9" t="str">
        <f t="shared" si="140"/>
        <v>June</v>
      </c>
      <c r="W446" s="9" t="str">
        <f t="shared" si="141"/>
        <v>2015</v>
      </c>
      <c r="X446" t="str">
        <f>DOLLAR('Raw Data Copy'!H446,0)</f>
        <v>$234,723</v>
      </c>
      <c r="Y446" s="6">
        <f>'Raw Data Copy'!I446</f>
        <v>0.36</v>
      </c>
      <c r="Z446" t="str">
        <f>'Raw Data Copy'!J446</f>
        <v>Shanghai, China</v>
      </c>
      <c r="AA446">
        <f t="shared" si="142"/>
        <v>9</v>
      </c>
      <c r="AB446" t="str">
        <f t="shared" si="143"/>
        <v>Shanghai</v>
      </c>
      <c r="AC446" t="str">
        <f t="shared" si="144"/>
        <v>China</v>
      </c>
      <c r="AE446">
        <f t="shared" si="145"/>
        <v>66</v>
      </c>
      <c r="AF446">
        <f t="shared" si="146"/>
        <v>657</v>
      </c>
    </row>
    <row r="447" spans="1:32" x14ac:dyDescent="0.2">
      <c r="A447" t="str">
        <f>TRIM(SUBSTITUTE(SUBSTITUTE('Raw Data Copy'!A447,"Ø","0"),"-",""))</f>
        <v>Emma Cao E02337</v>
      </c>
      <c r="B447">
        <f t="shared" si="126"/>
        <v>5</v>
      </c>
      <c r="C447">
        <f t="shared" si="127"/>
        <v>9</v>
      </c>
      <c r="D447" t="str">
        <f t="shared" si="128"/>
        <v>E02337</v>
      </c>
      <c r="E447" t="str">
        <f t="shared" si="129"/>
        <v>Emma</v>
      </c>
      <c r="F447" t="str">
        <f t="shared" si="130"/>
        <v>Cao</v>
      </c>
      <c r="G447" t="str">
        <f>SUBSTITUTE('Raw Data Copy'!B447,"S A", "Sr. A")</f>
        <v>Analyst</v>
      </c>
      <c r="H447" t="str">
        <f>TRIM(SUBSTITUTE('Raw Data Copy'!C447,"/",""))</f>
        <v>Accounting Corporate</v>
      </c>
      <c r="I447">
        <f t="shared" si="131"/>
        <v>11</v>
      </c>
      <c r="J447" t="str">
        <f t="shared" si="132"/>
        <v>Accounting</v>
      </c>
      <c r="K447" t="str">
        <f t="shared" si="133"/>
        <v>Corporate</v>
      </c>
      <c r="L447" t="str">
        <f>'Raw Data Copy'!D447</f>
        <v>Female</v>
      </c>
      <c r="M447" t="str">
        <f>'Raw Data Copy'!E447</f>
        <v>Asian</v>
      </c>
      <c r="N447">
        <f>VALUE(SUBSTITUTE('Raw Data Copy'!F447,CHAR(202),""))</f>
        <v>27</v>
      </c>
      <c r="O447" t="b">
        <f t="shared" si="134"/>
        <v>1</v>
      </c>
      <c r="P447">
        <f t="shared" si="135"/>
        <v>2</v>
      </c>
      <c r="Q447">
        <f t="shared" si="136"/>
        <v>55</v>
      </c>
      <c r="R447" t="str">
        <f>'Raw Data Copy'!G447</f>
        <v>8.24.2019</v>
      </c>
      <c r="S447">
        <f t="shared" si="137"/>
        <v>2</v>
      </c>
      <c r="T447">
        <f t="shared" si="138"/>
        <v>5</v>
      </c>
      <c r="U447" s="9">
        <f t="shared" si="139"/>
        <v>43701</v>
      </c>
      <c r="V447" s="9" t="str">
        <f t="shared" si="140"/>
        <v>August</v>
      </c>
      <c r="W447" s="9" t="str">
        <f t="shared" si="141"/>
        <v>2019</v>
      </c>
      <c r="X447" t="str">
        <f>DOLLAR('Raw Data Copy'!H447,0)</f>
        <v>$50,809</v>
      </c>
      <c r="Y447" s="6">
        <f>'Raw Data Copy'!I447</f>
        <v>0</v>
      </c>
      <c r="Z447" t="str">
        <f>'Raw Data Copy'!J447</f>
        <v>Chongqing, China</v>
      </c>
      <c r="AA447">
        <f t="shared" si="142"/>
        <v>10</v>
      </c>
      <c r="AB447" t="str">
        <f t="shared" si="143"/>
        <v>Chongqing</v>
      </c>
      <c r="AC447" t="str">
        <f t="shared" si="144"/>
        <v>China</v>
      </c>
      <c r="AE447">
        <f t="shared" si="145"/>
        <v>321</v>
      </c>
      <c r="AF447">
        <f t="shared" si="146"/>
        <v>161</v>
      </c>
    </row>
    <row r="448" spans="1:32" x14ac:dyDescent="0.2">
      <c r="A448" t="str">
        <f>TRIM(SUBSTITUTE(SUBSTITUTE('Raw Data Copy'!A448,"Ø","0"),"-",""))</f>
        <v>Ezekiel Bryant E04927</v>
      </c>
      <c r="B448">
        <f t="shared" si="126"/>
        <v>8</v>
      </c>
      <c r="C448">
        <f t="shared" si="127"/>
        <v>15</v>
      </c>
      <c r="D448" t="str">
        <f t="shared" si="128"/>
        <v>E04927</v>
      </c>
      <c r="E448" t="str">
        <f t="shared" si="129"/>
        <v>Ezekiel</v>
      </c>
      <c r="F448" t="str">
        <f t="shared" si="130"/>
        <v>Bryant</v>
      </c>
      <c r="G448" t="str">
        <f>SUBSTITUTE('Raw Data Copy'!B448,"S A", "Sr. A")</f>
        <v>Sr. Analyst</v>
      </c>
      <c r="H448" t="str">
        <f>TRIM(SUBSTITUTE('Raw Data Copy'!C448,"/",""))</f>
        <v>Finance Manufacturing</v>
      </c>
      <c r="I448">
        <f t="shared" si="131"/>
        <v>8</v>
      </c>
      <c r="J448" t="str">
        <f t="shared" si="132"/>
        <v>Finance</v>
      </c>
      <c r="K448" t="str">
        <f t="shared" si="133"/>
        <v>Manufacturing</v>
      </c>
      <c r="L448" t="str">
        <f>'Raw Data Copy'!D448</f>
        <v>Male</v>
      </c>
      <c r="M448" t="str">
        <f>'Raw Data Copy'!E448</f>
        <v>Caucasian</v>
      </c>
      <c r="N448">
        <f>VALUE(SUBSTITUTE('Raw Data Copy'!F448,CHAR(202),""))</f>
        <v>55</v>
      </c>
      <c r="O448" t="b">
        <f t="shared" si="134"/>
        <v>1</v>
      </c>
      <c r="P448">
        <f t="shared" si="135"/>
        <v>2</v>
      </c>
      <c r="Q448">
        <f t="shared" si="136"/>
        <v>53</v>
      </c>
      <c r="R448" t="str">
        <f>'Raw Data Copy'!G448</f>
        <v>7.19.2002</v>
      </c>
      <c r="S448">
        <f t="shared" si="137"/>
        <v>2</v>
      </c>
      <c r="T448">
        <f t="shared" si="138"/>
        <v>5</v>
      </c>
      <c r="U448" s="9">
        <f t="shared" si="139"/>
        <v>37456</v>
      </c>
      <c r="V448" s="9" t="str">
        <f t="shared" si="140"/>
        <v>July</v>
      </c>
      <c r="W448" s="9" t="str">
        <f t="shared" si="141"/>
        <v>2002</v>
      </c>
      <c r="X448" t="str">
        <f>DOLLAR('Raw Data Copy'!H448,0)</f>
        <v>$77,396</v>
      </c>
      <c r="Y448" s="6">
        <f>'Raw Data Copy'!I448</f>
        <v>0</v>
      </c>
      <c r="Z448" t="str">
        <f>'Raw Data Copy'!J448</f>
        <v>Miami, U.S.</v>
      </c>
      <c r="AA448">
        <f t="shared" si="142"/>
        <v>6</v>
      </c>
      <c r="AB448" t="str">
        <f t="shared" si="143"/>
        <v>Miami</v>
      </c>
      <c r="AC448" t="str">
        <f t="shared" si="144"/>
        <v>United States</v>
      </c>
      <c r="AE448">
        <f t="shared" si="145"/>
        <v>358</v>
      </c>
      <c r="AF448">
        <f t="shared" si="146"/>
        <v>469</v>
      </c>
    </row>
    <row r="449" spans="1:32" x14ac:dyDescent="0.2">
      <c r="A449" t="str">
        <f>TRIM(SUBSTITUTE(SUBSTITUTE('Raw Data Copy'!A449,"Ø","0"),"-",""))</f>
        <v>Natalie Hwang E03799</v>
      </c>
      <c r="B449">
        <f t="shared" si="126"/>
        <v>8</v>
      </c>
      <c r="C449">
        <f t="shared" si="127"/>
        <v>14</v>
      </c>
      <c r="D449" t="str">
        <f t="shared" si="128"/>
        <v>E03799</v>
      </c>
      <c r="E449" t="str">
        <f t="shared" si="129"/>
        <v>Natalie</v>
      </c>
      <c r="F449" t="str">
        <f t="shared" si="130"/>
        <v>Hwang</v>
      </c>
      <c r="G449" t="str">
        <f>SUBSTITUTE('Raw Data Copy'!B449,"S A", "Sr. A")</f>
        <v>Sr. Analyst</v>
      </c>
      <c r="H449" t="str">
        <f>TRIM(SUBSTITUTE('Raw Data Copy'!C449,"/",""))</f>
        <v>Finance Speciality Products</v>
      </c>
      <c r="I449">
        <f t="shared" si="131"/>
        <v>8</v>
      </c>
      <c r="J449" t="str">
        <f t="shared" si="132"/>
        <v>Finance</v>
      </c>
      <c r="K449" t="str">
        <f t="shared" si="133"/>
        <v>Speciality Products</v>
      </c>
      <c r="L449" t="str">
        <f>'Raw Data Copy'!D449</f>
        <v>Female</v>
      </c>
      <c r="M449" t="str">
        <f>'Raw Data Copy'!E449</f>
        <v>Asian</v>
      </c>
      <c r="N449">
        <f>VALUE(SUBSTITUTE('Raw Data Copy'!F449,CHAR(202),""))</f>
        <v>63</v>
      </c>
      <c r="O449" t="b">
        <f t="shared" si="134"/>
        <v>1</v>
      </c>
      <c r="P449">
        <f t="shared" si="135"/>
        <v>2</v>
      </c>
      <c r="Q449">
        <f t="shared" si="136"/>
        <v>51</v>
      </c>
      <c r="R449" t="str">
        <f>'Raw Data Copy'!G449</f>
        <v>12.31.1999</v>
      </c>
      <c r="S449">
        <f t="shared" si="137"/>
        <v>3</v>
      </c>
      <c r="T449">
        <f t="shared" si="138"/>
        <v>6</v>
      </c>
      <c r="U449" s="9">
        <f t="shared" si="139"/>
        <v>36525</v>
      </c>
      <c r="V449" s="9" t="str">
        <f t="shared" si="140"/>
        <v>December</v>
      </c>
      <c r="W449" s="9" t="str">
        <f t="shared" si="141"/>
        <v>1999</v>
      </c>
      <c r="X449" t="str">
        <f>DOLLAR('Raw Data Copy'!H449,0)</f>
        <v>$89,523</v>
      </c>
      <c r="Y449" s="6">
        <f>'Raw Data Copy'!I449</f>
        <v>0</v>
      </c>
      <c r="Z449" t="str">
        <f>'Raw Data Copy'!J449</f>
        <v>Phoenix, U.S.</v>
      </c>
      <c r="AA449">
        <f t="shared" si="142"/>
        <v>8</v>
      </c>
      <c r="AB449" t="str">
        <f t="shared" si="143"/>
        <v>Phoenix</v>
      </c>
      <c r="AC449" t="str">
        <f t="shared" si="144"/>
        <v>United States</v>
      </c>
      <c r="AE449">
        <f t="shared" si="145"/>
        <v>774</v>
      </c>
      <c r="AF449">
        <f t="shared" si="146"/>
        <v>650</v>
      </c>
    </row>
    <row r="450" spans="1:32" x14ac:dyDescent="0.2">
      <c r="A450" t="str">
        <f>TRIM(SUBSTITUTE(SUBSTITUTE('Raw Data Copy'!A450,"Ø","0"),"-",""))</f>
        <v>Adeline Yang E04538</v>
      </c>
      <c r="B450">
        <f t="shared" si="126"/>
        <v>8</v>
      </c>
      <c r="C450">
        <f t="shared" si="127"/>
        <v>13</v>
      </c>
      <c r="D450" t="str">
        <f t="shared" si="128"/>
        <v>E04538</v>
      </c>
      <c r="E450" t="str">
        <f t="shared" si="129"/>
        <v>Adeline</v>
      </c>
      <c r="F450" t="str">
        <f t="shared" si="130"/>
        <v>Yang</v>
      </c>
      <c r="G450" t="str">
        <f>SUBSTITUTE('Raw Data Copy'!B450,"S A", "Sr. A")</f>
        <v>Cloud Infrastructure Architect</v>
      </c>
      <c r="H450" t="str">
        <f>TRIM(SUBSTITUTE('Raw Data Copy'!C450,"/",""))</f>
        <v>IT Corporate</v>
      </c>
      <c r="I450">
        <f t="shared" si="131"/>
        <v>3</v>
      </c>
      <c r="J450" t="str">
        <f t="shared" si="132"/>
        <v>IT</v>
      </c>
      <c r="K450" t="str">
        <f t="shared" si="133"/>
        <v>Corporate</v>
      </c>
      <c r="L450" t="str">
        <f>'Raw Data Copy'!D450</f>
        <v>Female</v>
      </c>
      <c r="M450" t="str">
        <f>'Raw Data Copy'!E450</f>
        <v>Asian</v>
      </c>
      <c r="N450">
        <f>VALUE(SUBSTITUTE('Raw Data Copy'!F450,CHAR(202),""))</f>
        <v>53</v>
      </c>
      <c r="O450" t="b">
        <f t="shared" si="134"/>
        <v>1</v>
      </c>
      <c r="P450">
        <f t="shared" si="135"/>
        <v>2</v>
      </c>
      <c r="Q450">
        <f t="shared" si="136"/>
        <v>51</v>
      </c>
      <c r="R450" t="str">
        <f>'Raw Data Copy'!G450</f>
        <v>7.20.2011</v>
      </c>
      <c r="S450">
        <f t="shared" si="137"/>
        <v>2</v>
      </c>
      <c r="T450">
        <f t="shared" si="138"/>
        <v>5</v>
      </c>
      <c r="U450" s="9">
        <f t="shared" si="139"/>
        <v>40744</v>
      </c>
      <c r="V450" s="9" t="str">
        <f t="shared" si="140"/>
        <v>July</v>
      </c>
      <c r="W450" s="9" t="str">
        <f t="shared" si="141"/>
        <v>2011</v>
      </c>
      <c r="X450" t="str">
        <f>DOLLAR('Raw Data Copy'!H450,0)</f>
        <v>$86,173</v>
      </c>
      <c r="Y450" s="6">
        <f>'Raw Data Copy'!I450</f>
        <v>0</v>
      </c>
      <c r="Z450" t="str">
        <f>'Raw Data Copy'!J450</f>
        <v>Chongqing, China</v>
      </c>
      <c r="AA450">
        <f t="shared" si="142"/>
        <v>10</v>
      </c>
      <c r="AB450" t="str">
        <f t="shared" si="143"/>
        <v>Chongqing</v>
      </c>
      <c r="AC450" t="str">
        <f t="shared" si="144"/>
        <v>China</v>
      </c>
      <c r="AE450">
        <f t="shared" si="145"/>
        <v>18</v>
      </c>
      <c r="AF450">
        <f t="shared" si="146"/>
        <v>736</v>
      </c>
    </row>
    <row r="451" spans="1:32" x14ac:dyDescent="0.2">
      <c r="A451" t="str">
        <f>TRIM(SUBSTITUTE(SUBSTITUTE('Raw Data Copy'!A451,"Ø","0"),"-",""))</f>
        <v>Allison Roberts E02633</v>
      </c>
      <c r="B451">
        <f t="shared" ref="B451:B514" si="147">FIND(" ",A451,1)</f>
        <v>8</v>
      </c>
      <c r="C451">
        <f t="shared" ref="C451:C514" si="148">FIND(" ",A451,B451+1)</f>
        <v>16</v>
      </c>
      <c r="D451" t="str">
        <f t="shared" ref="D451:D514" si="149">MID(A451,C451+1,99)</f>
        <v>E02633</v>
      </c>
      <c r="E451" t="str">
        <f t="shared" ref="E451:E514" si="150">LEFT(A451,B451-1)</f>
        <v>Allison</v>
      </c>
      <c r="F451" t="str">
        <f t="shared" ref="F451:F514" si="151">MID(A451,B451+1,C451-B451-1)</f>
        <v>Roberts</v>
      </c>
      <c r="G451" t="str">
        <f>SUBSTITUTE('Raw Data Copy'!B451,"S A", "Sr. A")</f>
        <v>Vice President</v>
      </c>
      <c r="H451" t="str">
        <f>TRIM(SUBSTITUTE('Raw Data Copy'!C451,"/",""))</f>
        <v>Sales Manufacturing</v>
      </c>
      <c r="I451">
        <f t="shared" ref="I451:I514" si="152">FIND(" ",H451,1)</f>
        <v>6</v>
      </c>
      <c r="J451" t="str">
        <f t="shared" ref="J451:J514" si="153">LEFT(H451,I451-1)</f>
        <v>Sales</v>
      </c>
      <c r="K451" t="str">
        <f t="shared" ref="K451:K514" si="154">MID(H451,I451+1,99)</f>
        <v>Manufacturing</v>
      </c>
      <c r="L451" t="str">
        <f>'Raw Data Copy'!D451</f>
        <v>Female</v>
      </c>
      <c r="M451" t="str">
        <f>'Raw Data Copy'!E451</f>
        <v>Black</v>
      </c>
      <c r="N451">
        <f>VALUE(SUBSTITUTE('Raw Data Copy'!F451,CHAR(202),""))</f>
        <v>54</v>
      </c>
      <c r="O451" t="b">
        <f t="shared" ref="O451:O514" si="155">ISNUMBER(N451)</f>
        <v>1</v>
      </c>
      <c r="P451">
        <f t="shared" ref="P451:P514" si="156">LEN(N451)</f>
        <v>2</v>
      </c>
      <c r="Q451">
        <f t="shared" ref="Q451:Q514" si="157">CODE(RIGHT(N451,1))</f>
        <v>52</v>
      </c>
      <c r="R451" t="str">
        <f>'Raw Data Copy'!G451</f>
        <v>8.19.2000</v>
      </c>
      <c r="S451">
        <f t="shared" ref="S451:S514" si="158">FIND(".",R451,1)</f>
        <v>2</v>
      </c>
      <c r="T451">
        <f t="shared" ref="T451:T514" si="159">FIND(".",R451,S451+1)</f>
        <v>5</v>
      </c>
      <c r="U451" s="9">
        <f t="shared" ref="U451:U514" si="160">DATE(RIGHT(R451,4),LEFT(R451,S451-1),MID(R451,S451+1,T451-S451-1))</f>
        <v>36757</v>
      </c>
      <c r="V451" s="9" t="str">
        <f t="shared" ref="V451:V514" si="161">TEXT(U451,"mmmm")</f>
        <v>August</v>
      </c>
      <c r="W451" s="9" t="str">
        <f t="shared" ref="W451:W514" si="162">TEXT(U451,"yyyy")</f>
        <v>2000</v>
      </c>
      <c r="X451" t="str">
        <f>DOLLAR('Raw Data Copy'!H451,0)</f>
        <v>$222,224</v>
      </c>
      <c r="Y451" s="6">
        <f>'Raw Data Copy'!I451</f>
        <v>0.38</v>
      </c>
      <c r="Z451" t="str">
        <f>'Raw Data Copy'!J451</f>
        <v>Columbus, U.S.</v>
      </c>
      <c r="AA451">
        <f t="shared" ref="AA451:AA514" si="163">FIND(",",Z451,1)</f>
        <v>9</v>
      </c>
      <c r="AB451" t="str">
        <f t="shared" ref="AB451:AB514" si="164">LEFT(Z451,AA451-1)</f>
        <v>Columbus</v>
      </c>
      <c r="AC451" t="str">
        <f t="shared" ref="AC451:AC514" si="165">SUBSTITUTE(MID(Z451,AA451+2,99),"U.S.","United States")</f>
        <v>United States</v>
      </c>
      <c r="AE451">
        <f t="shared" ref="AE451:AE514" si="166">COUNTIFS($A$2:$A$1001,"&lt;="&amp;A451)</f>
        <v>46</v>
      </c>
      <c r="AF451">
        <f t="shared" ref="AF451:AF514" si="167">MATCH(ROW()-1,$AE$2:$AE$1001,0)</f>
        <v>219</v>
      </c>
    </row>
    <row r="452" spans="1:32" x14ac:dyDescent="0.2">
      <c r="A452" t="str">
        <f>TRIM(SUBSTITUTE(SUBSTITUTE('Raw Data Copy'!A452,"Ø","0"),"-",""))</f>
        <v>Andrew Do E02965</v>
      </c>
      <c r="B452">
        <f t="shared" si="147"/>
        <v>7</v>
      </c>
      <c r="C452">
        <f t="shared" si="148"/>
        <v>10</v>
      </c>
      <c r="D452" t="str">
        <f t="shared" si="149"/>
        <v>E02965</v>
      </c>
      <c r="E452" t="str">
        <f t="shared" si="150"/>
        <v>Andrew</v>
      </c>
      <c r="F452" t="str">
        <f t="shared" si="151"/>
        <v>Do</v>
      </c>
      <c r="G452" t="str">
        <f>SUBSTITUTE('Raw Data Copy'!B452,"S A", "Sr. A")</f>
        <v>Sr. Manger</v>
      </c>
      <c r="H452" t="str">
        <f>TRIM(SUBSTITUTE('Raw Data Copy'!C452,"/",""))</f>
        <v>Finance Research &amp; Development</v>
      </c>
      <c r="I452">
        <f t="shared" si="152"/>
        <v>8</v>
      </c>
      <c r="J452" t="str">
        <f t="shared" si="153"/>
        <v>Finance</v>
      </c>
      <c r="K452" t="str">
        <f t="shared" si="154"/>
        <v>Research &amp; Development</v>
      </c>
      <c r="L452" t="str">
        <f>'Raw Data Copy'!D452</f>
        <v>Male</v>
      </c>
      <c r="M452" t="str">
        <f>'Raw Data Copy'!E452</f>
        <v>Asian</v>
      </c>
      <c r="N452">
        <f>VALUE(SUBSTITUTE('Raw Data Copy'!F452,CHAR(202),""))</f>
        <v>43</v>
      </c>
      <c r="O452" t="b">
        <f t="shared" si="155"/>
        <v>1</v>
      </c>
      <c r="P452">
        <f t="shared" si="156"/>
        <v>2</v>
      </c>
      <c r="Q452">
        <f t="shared" si="157"/>
        <v>51</v>
      </c>
      <c r="R452" t="str">
        <f>'Raw Data Copy'!G452</f>
        <v>4.17.2021</v>
      </c>
      <c r="S452">
        <f t="shared" si="158"/>
        <v>2</v>
      </c>
      <c r="T452">
        <f t="shared" si="159"/>
        <v>5</v>
      </c>
      <c r="U452" s="9">
        <f t="shared" si="160"/>
        <v>44303</v>
      </c>
      <c r="V452" s="9" t="str">
        <f t="shared" si="161"/>
        <v>April</v>
      </c>
      <c r="W452" s="9" t="str">
        <f t="shared" si="162"/>
        <v>2021</v>
      </c>
      <c r="X452" t="str">
        <f>DOLLAR('Raw Data Copy'!H452,0)</f>
        <v>$146,140</v>
      </c>
      <c r="Y452" s="6">
        <f>'Raw Data Copy'!I452</f>
        <v>0.15</v>
      </c>
      <c r="Z452" t="str">
        <f>'Raw Data Copy'!J452</f>
        <v>Seattle, U.S.</v>
      </c>
      <c r="AA452">
        <f t="shared" si="163"/>
        <v>8</v>
      </c>
      <c r="AB452" t="str">
        <f t="shared" si="164"/>
        <v>Seattle</v>
      </c>
      <c r="AC452" t="str">
        <f t="shared" si="165"/>
        <v>United States</v>
      </c>
      <c r="AE452">
        <f t="shared" si="166"/>
        <v>53</v>
      </c>
      <c r="AF452">
        <f t="shared" si="167"/>
        <v>628</v>
      </c>
    </row>
    <row r="453" spans="1:32" x14ac:dyDescent="0.2">
      <c r="A453" t="str">
        <f>TRIM(SUBSTITUTE(SUBSTITUTE('Raw Data Copy'!A453,"Ø","0"),"-",""))</f>
        <v>Eliana Grant E04345</v>
      </c>
      <c r="B453">
        <f t="shared" si="147"/>
        <v>7</v>
      </c>
      <c r="C453">
        <f t="shared" si="148"/>
        <v>13</v>
      </c>
      <c r="D453" t="str">
        <f t="shared" si="149"/>
        <v>E04345</v>
      </c>
      <c r="E453" t="str">
        <f t="shared" si="150"/>
        <v>Eliana</v>
      </c>
      <c r="F453" t="str">
        <f t="shared" si="151"/>
        <v>Grant</v>
      </c>
      <c r="G453" t="str">
        <f>SUBSTITUTE('Raw Data Copy'!B453,"S A", "Sr. A")</f>
        <v>Engineering Manager</v>
      </c>
      <c r="H453" t="str">
        <f>TRIM(SUBSTITUTE('Raw Data Copy'!C453,"/",""))</f>
        <v>Engineering Speciality Products</v>
      </c>
      <c r="I453">
        <f t="shared" si="152"/>
        <v>12</v>
      </c>
      <c r="J453" t="str">
        <f t="shared" si="153"/>
        <v>Engineering</v>
      </c>
      <c r="K453" t="str">
        <f t="shared" si="154"/>
        <v>Speciality Products</v>
      </c>
      <c r="L453" t="str">
        <f>'Raw Data Copy'!D453</f>
        <v>Female</v>
      </c>
      <c r="M453" t="str">
        <f>'Raw Data Copy'!E453</f>
        <v>Caucasian</v>
      </c>
      <c r="N453">
        <f>VALUE(SUBSTITUTE('Raw Data Copy'!F453,CHAR(202),""))</f>
        <v>64</v>
      </c>
      <c r="O453" t="b">
        <f t="shared" si="155"/>
        <v>1</v>
      </c>
      <c r="P453">
        <f t="shared" si="156"/>
        <v>2</v>
      </c>
      <c r="Q453">
        <f t="shared" si="157"/>
        <v>52</v>
      </c>
      <c r="R453" t="str">
        <f>'Raw Data Copy'!G453</f>
        <v>6.20.1994</v>
      </c>
      <c r="S453">
        <f t="shared" si="158"/>
        <v>2</v>
      </c>
      <c r="T453">
        <f t="shared" si="159"/>
        <v>5</v>
      </c>
      <c r="U453" s="9">
        <f t="shared" si="160"/>
        <v>34505</v>
      </c>
      <c r="V453" s="9" t="str">
        <f t="shared" si="161"/>
        <v>June</v>
      </c>
      <c r="W453" s="9" t="str">
        <f t="shared" si="162"/>
        <v>1994</v>
      </c>
      <c r="X453" t="str">
        <f>DOLLAR('Raw Data Copy'!H453,0)</f>
        <v>$109,456</v>
      </c>
      <c r="Y453" s="6">
        <f>'Raw Data Copy'!I453</f>
        <v>0.1</v>
      </c>
      <c r="Z453" t="str">
        <f>'Raw Data Copy'!J453</f>
        <v>Chicago, U.S.</v>
      </c>
      <c r="AA453">
        <f t="shared" si="163"/>
        <v>8</v>
      </c>
      <c r="AB453" t="str">
        <f t="shared" si="164"/>
        <v>Chicago</v>
      </c>
      <c r="AC453" t="str">
        <f t="shared" si="165"/>
        <v>United States</v>
      </c>
      <c r="AE453">
        <f t="shared" si="166"/>
        <v>272</v>
      </c>
      <c r="AF453">
        <f t="shared" si="167"/>
        <v>581</v>
      </c>
    </row>
    <row r="454" spans="1:32" x14ac:dyDescent="0.2">
      <c r="A454" t="str">
        <f>TRIM(SUBSTITUTE(SUBSTITUTE('Raw Data Copy'!A454,"Ø","0"),"-",""))</f>
        <v>Mila Soto E02895</v>
      </c>
      <c r="B454">
        <f t="shared" si="147"/>
        <v>5</v>
      </c>
      <c r="C454">
        <f t="shared" si="148"/>
        <v>10</v>
      </c>
      <c r="D454" t="str">
        <f t="shared" si="149"/>
        <v>E02895</v>
      </c>
      <c r="E454" t="str">
        <f t="shared" si="150"/>
        <v>Mila</v>
      </c>
      <c r="F454" t="str">
        <f t="shared" si="151"/>
        <v>Soto</v>
      </c>
      <c r="G454" t="str">
        <f>SUBSTITUTE('Raw Data Copy'!B454,"S A", "Sr. A")</f>
        <v>Director</v>
      </c>
      <c r="H454" t="str">
        <f>TRIM(SUBSTITUTE('Raw Data Copy'!C454,"/",""))</f>
        <v>Finance Research &amp; Development</v>
      </c>
      <c r="I454">
        <f t="shared" si="152"/>
        <v>8</v>
      </c>
      <c r="J454" t="str">
        <f t="shared" si="153"/>
        <v>Finance</v>
      </c>
      <c r="K454" t="str">
        <f t="shared" si="154"/>
        <v>Research &amp; Development</v>
      </c>
      <c r="L454" t="str">
        <f>'Raw Data Copy'!D454</f>
        <v>Female</v>
      </c>
      <c r="M454" t="str">
        <f>'Raw Data Copy'!E454</f>
        <v>Latino</v>
      </c>
      <c r="N454">
        <f>VALUE(SUBSTITUTE('Raw Data Copy'!F454,CHAR(202),""))</f>
        <v>65</v>
      </c>
      <c r="O454" t="b">
        <f t="shared" si="155"/>
        <v>1</v>
      </c>
      <c r="P454">
        <f t="shared" si="156"/>
        <v>2</v>
      </c>
      <c r="Q454">
        <f t="shared" si="157"/>
        <v>53</v>
      </c>
      <c r="R454" t="str">
        <f>'Raw Data Copy'!G454</f>
        <v>10.7.2008</v>
      </c>
      <c r="S454">
        <f t="shared" si="158"/>
        <v>3</v>
      </c>
      <c r="T454">
        <f t="shared" si="159"/>
        <v>5</v>
      </c>
      <c r="U454" s="9">
        <f t="shared" si="160"/>
        <v>39728</v>
      </c>
      <c r="V454" s="9" t="str">
        <f t="shared" si="161"/>
        <v>October</v>
      </c>
      <c r="W454" s="9" t="str">
        <f t="shared" si="162"/>
        <v>2008</v>
      </c>
      <c r="X454" t="str">
        <f>DOLLAR('Raw Data Copy'!H454,0)</f>
        <v>$170,221</v>
      </c>
      <c r="Y454" s="6">
        <f>'Raw Data Copy'!I454</f>
        <v>0.15</v>
      </c>
      <c r="Z454" t="str">
        <f>'Raw Data Copy'!J454</f>
        <v>Manaus, Brazil</v>
      </c>
      <c r="AA454">
        <f t="shared" si="163"/>
        <v>7</v>
      </c>
      <c r="AB454" t="str">
        <f t="shared" si="164"/>
        <v>Manaus</v>
      </c>
      <c r="AC454" t="str">
        <f t="shared" si="165"/>
        <v>Brazil</v>
      </c>
      <c r="AE454">
        <f t="shared" si="166"/>
        <v>753</v>
      </c>
      <c r="AF454">
        <f t="shared" si="167"/>
        <v>468</v>
      </c>
    </row>
    <row r="455" spans="1:32" x14ac:dyDescent="0.2">
      <c r="A455" t="str">
        <f>TRIM(SUBSTITUTE(SUBSTITUTE('Raw Data Copy'!A455,"Ø","0"),"-",""))</f>
        <v>Gabriella Johnson E01132</v>
      </c>
      <c r="B455">
        <f t="shared" si="147"/>
        <v>10</v>
      </c>
      <c r="C455">
        <f t="shared" si="148"/>
        <v>18</v>
      </c>
      <c r="D455" t="str">
        <f t="shared" si="149"/>
        <v>E01132</v>
      </c>
      <c r="E455" t="str">
        <f t="shared" si="150"/>
        <v>Gabriella</v>
      </c>
      <c r="F455" t="str">
        <f t="shared" si="151"/>
        <v>Johnson</v>
      </c>
      <c r="G455" t="str">
        <f>SUBSTITUTE('Raw Data Copy'!B455,"S A", "Sr. A")</f>
        <v>Computer Systems Manager</v>
      </c>
      <c r="H455" t="str">
        <f>TRIM(SUBSTITUTE('Raw Data Copy'!C455,"/",""))</f>
        <v>IT Research &amp; Development</v>
      </c>
      <c r="I455">
        <f t="shared" si="152"/>
        <v>3</v>
      </c>
      <c r="J455" t="str">
        <f t="shared" si="153"/>
        <v>IT</v>
      </c>
      <c r="K455" t="str">
        <f t="shared" si="154"/>
        <v>Research &amp; Development</v>
      </c>
      <c r="L455" t="str">
        <f>'Raw Data Copy'!D455</f>
        <v>Female</v>
      </c>
      <c r="M455" t="str">
        <f>'Raw Data Copy'!E455</f>
        <v>Caucasian</v>
      </c>
      <c r="N455">
        <f>VALUE(SUBSTITUTE('Raw Data Copy'!F455,CHAR(202),""))</f>
        <v>42</v>
      </c>
      <c r="O455" t="b">
        <f t="shared" si="155"/>
        <v>1</v>
      </c>
      <c r="P455">
        <f t="shared" si="156"/>
        <v>2</v>
      </c>
      <c r="Q455">
        <f t="shared" si="157"/>
        <v>50</v>
      </c>
      <c r="R455" t="str">
        <f>'Raw Data Copy'!G455</f>
        <v>3.1.2006</v>
      </c>
      <c r="S455">
        <f t="shared" si="158"/>
        <v>2</v>
      </c>
      <c r="T455">
        <f t="shared" si="159"/>
        <v>4</v>
      </c>
      <c r="U455" s="9">
        <f t="shared" si="160"/>
        <v>38777</v>
      </c>
      <c r="V455" s="9" t="str">
        <f t="shared" si="161"/>
        <v>March</v>
      </c>
      <c r="W455" s="9" t="str">
        <f t="shared" si="162"/>
        <v>2006</v>
      </c>
      <c r="X455" t="str">
        <f>DOLLAR('Raw Data Copy'!H455,0)</f>
        <v>$97,433</v>
      </c>
      <c r="Y455" s="6">
        <f>'Raw Data Copy'!I455</f>
        <v>0.05</v>
      </c>
      <c r="Z455" t="str">
        <f>'Raw Data Copy'!J455</f>
        <v>Seattle, U.S.</v>
      </c>
      <c r="AA455">
        <f t="shared" si="163"/>
        <v>8</v>
      </c>
      <c r="AB455" t="str">
        <f t="shared" si="164"/>
        <v>Seattle</v>
      </c>
      <c r="AC455" t="str">
        <f t="shared" si="165"/>
        <v>United States</v>
      </c>
      <c r="AE455">
        <f t="shared" si="166"/>
        <v>379</v>
      </c>
      <c r="AF455">
        <f t="shared" si="167"/>
        <v>602</v>
      </c>
    </row>
    <row r="456" spans="1:32" x14ac:dyDescent="0.2">
      <c r="A456" t="str">
        <f>TRIM(SUBSTITUTE(SUBSTITUTE('Raw Data Copy'!A456,"Ø","0"),"-",""))</f>
        <v>Jonathan Khan E00758</v>
      </c>
      <c r="B456">
        <f t="shared" si="147"/>
        <v>9</v>
      </c>
      <c r="C456">
        <f t="shared" si="148"/>
        <v>14</v>
      </c>
      <c r="D456" t="str">
        <f t="shared" si="149"/>
        <v>E00758</v>
      </c>
      <c r="E456" t="str">
        <f t="shared" si="150"/>
        <v>Jonathan</v>
      </c>
      <c r="F456" t="str">
        <f t="shared" si="151"/>
        <v>Khan</v>
      </c>
      <c r="G456" t="str">
        <f>SUBSTITUTE('Raw Data Copy'!B456,"S A", "Sr. A")</f>
        <v>Account Representative</v>
      </c>
      <c r="H456" t="str">
        <f>TRIM(SUBSTITUTE('Raw Data Copy'!C456,"/",""))</f>
        <v>Sales Manufacturing</v>
      </c>
      <c r="I456">
        <f t="shared" si="152"/>
        <v>6</v>
      </c>
      <c r="J456" t="str">
        <f t="shared" si="153"/>
        <v>Sales</v>
      </c>
      <c r="K456" t="str">
        <f t="shared" si="154"/>
        <v>Manufacturing</v>
      </c>
      <c r="L456" t="str">
        <f>'Raw Data Copy'!D456</f>
        <v>Male</v>
      </c>
      <c r="M456" t="str">
        <f>'Raw Data Copy'!E456</f>
        <v>Asian</v>
      </c>
      <c r="N456">
        <f>VALUE(SUBSTITUTE('Raw Data Copy'!F456,CHAR(202),""))</f>
        <v>35</v>
      </c>
      <c r="O456" t="b">
        <f t="shared" si="155"/>
        <v>1</v>
      </c>
      <c r="P456">
        <f t="shared" si="156"/>
        <v>2</v>
      </c>
      <c r="Q456">
        <f t="shared" si="157"/>
        <v>53</v>
      </c>
      <c r="R456" t="str">
        <f>'Raw Data Copy'!G456</f>
        <v>8.30.2013</v>
      </c>
      <c r="S456">
        <f t="shared" si="158"/>
        <v>2</v>
      </c>
      <c r="T456">
        <f t="shared" si="159"/>
        <v>5</v>
      </c>
      <c r="U456" s="9">
        <f t="shared" si="160"/>
        <v>41516</v>
      </c>
      <c r="V456" s="9" t="str">
        <f t="shared" si="161"/>
        <v>August</v>
      </c>
      <c r="W456" s="9" t="str">
        <f t="shared" si="162"/>
        <v>2013</v>
      </c>
      <c r="X456" t="str">
        <f>DOLLAR('Raw Data Copy'!H456,0)</f>
        <v>$59,646</v>
      </c>
      <c r="Y456" s="6">
        <f>'Raw Data Copy'!I456</f>
        <v>0</v>
      </c>
      <c r="Z456" t="str">
        <f>'Raw Data Copy'!J456</f>
        <v>Shanghai, China</v>
      </c>
      <c r="AA456">
        <f t="shared" si="163"/>
        <v>9</v>
      </c>
      <c r="AB456" t="str">
        <f t="shared" si="164"/>
        <v>Shanghai</v>
      </c>
      <c r="AC456" t="str">
        <f t="shared" si="165"/>
        <v>China</v>
      </c>
      <c r="AE456">
        <f t="shared" si="166"/>
        <v>547</v>
      </c>
      <c r="AF456">
        <f t="shared" si="167"/>
        <v>470</v>
      </c>
    </row>
    <row r="457" spans="1:32" x14ac:dyDescent="0.2">
      <c r="A457" t="str">
        <f>TRIM(SUBSTITUTE(SUBSTITUTE('Raw Data Copy'!A457,"Ø","0"),"-",""))</f>
        <v>Elias Dang E03750</v>
      </c>
      <c r="B457">
        <f t="shared" si="147"/>
        <v>6</v>
      </c>
      <c r="C457">
        <f t="shared" si="148"/>
        <v>11</v>
      </c>
      <c r="D457" t="str">
        <f t="shared" si="149"/>
        <v>E03750</v>
      </c>
      <c r="E457" t="str">
        <f t="shared" si="150"/>
        <v>Elias</v>
      </c>
      <c r="F457" t="str">
        <f t="shared" si="151"/>
        <v>Dang</v>
      </c>
      <c r="G457" t="str">
        <f>SUBSTITUTE('Raw Data Copy'!B457,"S A", "Sr. A")</f>
        <v>Director</v>
      </c>
      <c r="H457" t="str">
        <f>TRIM(SUBSTITUTE('Raw Data Copy'!C457,"/",""))</f>
        <v>Engineering Speciality Products</v>
      </c>
      <c r="I457">
        <f t="shared" si="152"/>
        <v>12</v>
      </c>
      <c r="J457" t="str">
        <f t="shared" si="153"/>
        <v>Engineering</v>
      </c>
      <c r="K457" t="str">
        <f t="shared" si="154"/>
        <v>Speciality Products</v>
      </c>
      <c r="L457" t="str">
        <f>'Raw Data Copy'!D457</f>
        <v>Male</v>
      </c>
      <c r="M457" t="str">
        <f>'Raw Data Copy'!E457</f>
        <v>Asian</v>
      </c>
      <c r="N457">
        <f>VALUE(SUBSTITUTE('Raw Data Copy'!F457,CHAR(202),""))</f>
        <v>64</v>
      </c>
      <c r="O457" t="b">
        <f t="shared" si="155"/>
        <v>1</v>
      </c>
      <c r="P457">
        <f t="shared" si="156"/>
        <v>2</v>
      </c>
      <c r="Q457">
        <f t="shared" si="157"/>
        <v>52</v>
      </c>
      <c r="R457" t="str">
        <f>'Raw Data Copy'!G457</f>
        <v>8.29.1995</v>
      </c>
      <c r="S457">
        <f t="shared" si="158"/>
        <v>2</v>
      </c>
      <c r="T457">
        <f t="shared" si="159"/>
        <v>5</v>
      </c>
      <c r="U457" s="9">
        <f t="shared" si="160"/>
        <v>34940</v>
      </c>
      <c r="V457" s="9" t="str">
        <f t="shared" si="161"/>
        <v>August</v>
      </c>
      <c r="W457" s="9" t="str">
        <f t="shared" si="162"/>
        <v>1995</v>
      </c>
      <c r="X457" t="str">
        <f>DOLLAR('Raw Data Copy'!H457,0)</f>
        <v>$158,787</v>
      </c>
      <c r="Y457" s="6">
        <f>'Raw Data Copy'!I457</f>
        <v>0.18</v>
      </c>
      <c r="Z457" t="str">
        <f>'Raw Data Copy'!J457</f>
        <v>Chengdu, China</v>
      </c>
      <c r="AA457">
        <f t="shared" si="163"/>
        <v>8</v>
      </c>
      <c r="AB457" t="str">
        <f t="shared" si="164"/>
        <v>Chengdu</v>
      </c>
      <c r="AC457" t="str">
        <f t="shared" si="165"/>
        <v>China</v>
      </c>
      <c r="AE457">
        <f t="shared" si="166"/>
        <v>278</v>
      </c>
      <c r="AF457">
        <f t="shared" si="167"/>
        <v>385</v>
      </c>
    </row>
    <row r="458" spans="1:32" x14ac:dyDescent="0.2">
      <c r="A458" t="str">
        <f>TRIM(SUBSTITUTE(SUBSTITUTE('Raw Data Copy'!A458,"Ø","0"),"-",""))</f>
        <v>Theodore Ngo E00144</v>
      </c>
      <c r="B458">
        <f t="shared" si="147"/>
        <v>9</v>
      </c>
      <c r="C458">
        <f t="shared" si="148"/>
        <v>13</v>
      </c>
      <c r="D458" t="str">
        <f t="shared" si="149"/>
        <v>E00144</v>
      </c>
      <c r="E458" t="str">
        <f t="shared" si="150"/>
        <v>Theodore</v>
      </c>
      <c r="F458" t="str">
        <f t="shared" si="151"/>
        <v>Ngo</v>
      </c>
      <c r="G458" t="str">
        <f>SUBSTITUTE('Raw Data Copy'!B458,"S A", "Sr. A")</f>
        <v>Controls Engineer</v>
      </c>
      <c r="H458" t="str">
        <f>TRIM(SUBSTITUTE('Raw Data Copy'!C458,"/",""))</f>
        <v>Engineering Research &amp; Development</v>
      </c>
      <c r="I458">
        <f t="shared" si="152"/>
        <v>12</v>
      </c>
      <c r="J458" t="str">
        <f t="shared" si="153"/>
        <v>Engineering</v>
      </c>
      <c r="K458" t="str">
        <f t="shared" si="154"/>
        <v>Research &amp; Development</v>
      </c>
      <c r="L458" t="str">
        <f>'Raw Data Copy'!D458</f>
        <v>Male</v>
      </c>
      <c r="M458" t="str">
        <f>'Raw Data Copy'!E458</f>
        <v>Asian</v>
      </c>
      <c r="N458">
        <f>VALUE(SUBSTITUTE('Raw Data Copy'!F458,CHAR(202),""))</f>
        <v>55</v>
      </c>
      <c r="O458" t="b">
        <f t="shared" si="155"/>
        <v>1</v>
      </c>
      <c r="P458">
        <f t="shared" si="156"/>
        <v>2</v>
      </c>
      <c r="Q458">
        <f t="shared" si="157"/>
        <v>53</v>
      </c>
      <c r="R458" t="str">
        <f>'Raw Data Copy'!G458</f>
        <v>4.29.2018</v>
      </c>
      <c r="S458">
        <f t="shared" si="158"/>
        <v>2</v>
      </c>
      <c r="T458">
        <f t="shared" si="159"/>
        <v>5</v>
      </c>
      <c r="U458" s="9">
        <f t="shared" si="160"/>
        <v>43219</v>
      </c>
      <c r="V458" s="9" t="str">
        <f t="shared" si="161"/>
        <v>April</v>
      </c>
      <c r="W458" s="9" t="str">
        <f t="shared" si="162"/>
        <v>2018</v>
      </c>
      <c r="X458" t="str">
        <f>DOLLAR('Raw Data Copy'!H458,0)</f>
        <v>$83,378</v>
      </c>
      <c r="Y458" s="6">
        <f>'Raw Data Copy'!I458</f>
        <v>0</v>
      </c>
      <c r="Z458" t="str">
        <f>'Raw Data Copy'!J458</f>
        <v>Beijing, China</v>
      </c>
      <c r="AA458">
        <f t="shared" si="163"/>
        <v>8</v>
      </c>
      <c r="AB458" t="str">
        <f t="shared" si="164"/>
        <v>Beijing</v>
      </c>
      <c r="AC458" t="str">
        <f t="shared" si="165"/>
        <v>China</v>
      </c>
      <c r="AE458">
        <f t="shared" si="166"/>
        <v>951</v>
      </c>
      <c r="AF458">
        <f t="shared" si="167"/>
        <v>855</v>
      </c>
    </row>
    <row r="459" spans="1:32" x14ac:dyDescent="0.2">
      <c r="A459" t="str">
        <f>TRIM(SUBSTITUTE(SUBSTITUTE('Raw Data Copy'!A459,"Ø","0"),"-",""))</f>
        <v>Bella Lopez E02943</v>
      </c>
      <c r="B459">
        <f t="shared" si="147"/>
        <v>6</v>
      </c>
      <c r="C459">
        <f t="shared" si="148"/>
        <v>12</v>
      </c>
      <c r="D459" t="str">
        <f t="shared" si="149"/>
        <v>E02943</v>
      </c>
      <c r="E459" t="str">
        <f t="shared" si="150"/>
        <v>Bella</v>
      </c>
      <c r="F459" t="str">
        <f t="shared" si="151"/>
        <v>Lopez</v>
      </c>
      <c r="G459" t="str">
        <f>SUBSTITUTE('Raw Data Copy'!B459,"S A", "Sr. A")</f>
        <v>Sr. Analyst</v>
      </c>
      <c r="H459" t="str">
        <f>TRIM(SUBSTITUTE('Raw Data Copy'!C459,"/",""))</f>
        <v>Marketing Corporate</v>
      </c>
      <c r="I459">
        <f t="shared" si="152"/>
        <v>10</v>
      </c>
      <c r="J459" t="str">
        <f t="shared" si="153"/>
        <v>Marketing</v>
      </c>
      <c r="K459" t="str">
        <f t="shared" si="154"/>
        <v>Corporate</v>
      </c>
      <c r="L459" t="str">
        <f>'Raw Data Copy'!D459</f>
        <v>Female</v>
      </c>
      <c r="M459" t="str">
        <f>'Raw Data Copy'!E459</f>
        <v>Latino</v>
      </c>
      <c r="N459">
        <f>VALUE(SUBSTITUTE('Raw Data Copy'!F459,CHAR(202),""))</f>
        <v>32</v>
      </c>
      <c r="O459" t="b">
        <f t="shared" si="155"/>
        <v>1</v>
      </c>
      <c r="P459">
        <f t="shared" si="156"/>
        <v>2</v>
      </c>
      <c r="Q459">
        <f t="shared" si="157"/>
        <v>50</v>
      </c>
      <c r="R459" t="str">
        <f>'Raw Data Copy'!G459</f>
        <v>11.12.2013</v>
      </c>
      <c r="S459">
        <f t="shared" si="158"/>
        <v>3</v>
      </c>
      <c r="T459">
        <f t="shared" si="159"/>
        <v>6</v>
      </c>
      <c r="U459" s="9">
        <f t="shared" si="160"/>
        <v>41590</v>
      </c>
      <c r="V459" s="9" t="str">
        <f t="shared" si="161"/>
        <v>November</v>
      </c>
      <c r="W459" s="9" t="str">
        <f t="shared" si="162"/>
        <v>2013</v>
      </c>
      <c r="X459" t="str">
        <f>DOLLAR('Raw Data Copy'!H459,0)</f>
        <v>$88,895</v>
      </c>
      <c r="Y459" s="6">
        <f>'Raw Data Copy'!I459</f>
        <v>0</v>
      </c>
      <c r="Z459" t="str">
        <f>'Raw Data Copy'!J459</f>
        <v>Chicago, U.S.</v>
      </c>
      <c r="AA459">
        <f t="shared" si="163"/>
        <v>8</v>
      </c>
      <c r="AB459" t="str">
        <f t="shared" si="164"/>
        <v>Chicago</v>
      </c>
      <c r="AC459" t="str">
        <f t="shared" si="165"/>
        <v>United States</v>
      </c>
      <c r="AE459">
        <f t="shared" si="166"/>
        <v>127</v>
      </c>
      <c r="AF459">
        <f t="shared" si="167"/>
        <v>407</v>
      </c>
    </row>
    <row r="460" spans="1:32" x14ac:dyDescent="0.2">
      <c r="A460" t="str">
        <f>TRIM(SUBSTITUTE(SUBSTITUTE('Raw Data Copy'!A460,"Ø","0"),"-",""))</f>
        <v>Luca Truong E03901</v>
      </c>
      <c r="B460">
        <f t="shared" si="147"/>
        <v>5</v>
      </c>
      <c r="C460">
        <f t="shared" si="148"/>
        <v>12</v>
      </c>
      <c r="D460" t="str">
        <f t="shared" si="149"/>
        <v>E03901</v>
      </c>
      <c r="E460" t="str">
        <f t="shared" si="150"/>
        <v>Luca</v>
      </c>
      <c r="F460" t="str">
        <f t="shared" si="151"/>
        <v>Truong</v>
      </c>
      <c r="G460" t="str">
        <f>SUBSTITUTE('Raw Data Copy'!B460,"S A", "Sr. A")</f>
        <v>Director</v>
      </c>
      <c r="H460" t="str">
        <f>TRIM(SUBSTITUTE('Raw Data Copy'!C460,"/",""))</f>
        <v>Marketing Corporate</v>
      </c>
      <c r="I460">
        <f t="shared" si="152"/>
        <v>10</v>
      </c>
      <c r="J460" t="str">
        <f t="shared" si="153"/>
        <v>Marketing</v>
      </c>
      <c r="K460" t="str">
        <f t="shared" si="154"/>
        <v>Corporate</v>
      </c>
      <c r="L460" t="str">
        <f>'Raw Data Copy'!D460</f>
        <v>Male</v>
      </c>
      <c r="M460" t="str">
        <f>'Raw Data Copy'!E460</f>
        <v>Asian</v>
      </c>
      <c r="N460">
        <f>VALUE(SUBSTITUTE('Raw Data Copy'!F460,CHAR(202),""))</f>
        <v>45</v>
      </c>
      <c r="O460" t="b">
        <f t="shared" si="155"/>
        <v>1</v>
      </c>
      <c r="P460">
        <f t="shared" si="156"/>
        <v>2</v>
      </c>
      <c r="Q460">
        <f t="shared" si="157"/>
        <v>53</v>
      </c>
      <c r="R460" t="str">
        <f>'Raw Data Copy'!G460</f>
        <v>12.11.2004</v>
      </c>
      <c r="S460">
        <f t="shared" si="158"/>
        <v>3</v>
      </c>
      <c r="T460">
        <f t="shared" si="159"/>
        <v>6</v>
      </c>
      <c r="U460" s="9">
        <f t="shared" si="160"/>
        <v>38332</v>
      </c>
      <c r="V460" s="9" t="str">
        <f t="shared" si="161"/>
        <v>December</v>
      </c>
      <c r="W460" s="9" t="str">
        <f t="shared" si="162"/>
        <v>2004</v>
      </c>
      <c r="X460" t="str">
        <f>DOLLAR('Raw Data Copy'!H460,0)</f>
        <v>$168,846</v>
      </c>
      <c r="Y460" s="6">
        <f>'Raw Data Copy'!I460</f>
        <v>0.24</v>
      </c>
      <c r="Z460" t="str">
        <f>'Raw Data Copy'!J460</f>
        <v>Chongqing, China</v>
      </c>
      <c r="AA460">
        <f t="shared" si="163"/>
        <v>10</v>
      </c>
      <c r="AB460" t="str">
        <f t="shared" si="164"/>
        <v>Chongqing</v>
      </c>
      <c r="AC460" t="str">
        <f t="shared" si="165"/>
        <v>China</v>
      </c>
      <c r="AE460">
        <f t="shared" si="166"/>
        <v>665</v>
      </c>
      <c r="AF460">
        <f t="shared" si="167"/>
        <v>947</v>
      </c>
    </row>
    <row r="461" spans="1:32" x14ac:dyDescent="0.2">
      <c r="A461" t="str">
        <f>TRIM(SUBSTITUTE(SUBSTITUTE('Raw Data Copy'!A461,"Ø","0"),"-",""))</f>
        <v>Nathan Lau E03461</v>
      </c>
      <c r="B461">
        <f t="shared" si="147"/>
        <v>7</v>
      </c>
      <c r="C461">
        <f t="shared" si="148"/>
        <v>11</v>
      </c>
      <c r="D461" t="str">
        <f t="shared" si="149"/>
        <v>E03461</v>
      </c>
      <c r="E461" t="str">
        <f t="shared" si="150"/>
        <v>Nathan</v>
      </c>
      <c r="F461" t="str">
        <f t="shared" si="151"/>
        <v>Lau</v>
      </c>
      <c r="G461" t="str">
        <f>SUBSTITUTE('Raw Data Copy'!B461,"S A", "Sr. A")</f>
        <v>Business Partner</v>
      </c>
      <c r="H461" t="str">
        <f>TRIM(SUBSTITUTE('Raw Data Copy'!C461,"/",""))</f>
        <v>Human Resources Research &amp; Development</v>
      </c>
      <c r="I461">
        <f t="shared" si="152"/>
        <v>6</v>
      </c>
      <c r="J461" t="str">
        <f t="shared" si="153"/>
        <v>Human</v>
      </c>
      <c r="K461" t="str">
        <f t="shared" si="154"/>
        <v>Resources Research &amp; Development</v>
      </c>
      <c r="L461" t="str">
        <f>'Raw Data Copy'!D461</f>
        <v>Male</v>
      </c>
      <c r="M461" t="str">
        <f>'Raw Data Copy'!E461</f>
        <v>Asian</v>
      </c>
      <c r="N461">
        <f>VALUE(SUBSTITUTE('Raw Data Copy'!F461,CHAR(202),""))</f>
        <v>35</v>
      </c>
      <c r="O461" t="b">
        <f t="shared" si="155"/>
        <v>1</v>
      </c>
      <c r="P461">
        <f t="shared" si="156"/>
        <v>2</v>
      </c>
      <c r="Q461">
        <f t="shared" si="157"/>
        <v>53</v>
      </c>
      <c r="R461" t="str">
        <f>'Raw Data Copy'!G461</f>
        <v>2.22.2011</v>
      </c>
      <c r="S461">
        <f t="shared" si="158"/>
        <v>2</v>
      </c>
      <c r="T461">
        <f t="shared" si="159"/>
        <v>5</v>
      </c>
      <c r="U461" s="9">
        <f t="shared" si="160"/>
        <v>40596</v>
      </c>
      <c r="V461" s="9" t="str">
        <f t="shared" si="161"/>
        <v>February</v>
      </c>
      <c r="W461" s="9" t="str">
        <f t="shared" si="162"/>
        <v>2011</v>
      </c>
      <c r="X461" t="str">
        <f>DOLLAR('Raw Data Copy'!H461,0)</f>
        <v>$43,336</v>
      </c>
      <c r="Y461" s="6">
        <f>'Raw Data Copy'!I461</f>
        <v>0</v>
      </c>
      <c r="Z461" t="str">
        <f>'Raw Data Copy'!J461</f>
        <v>Austin, U.S.</v>
      </c>
      <c r="AA461">
        <f t="shared" si="163"/>
        <v>7</v>
      </c>
      <c r="AB461" t="str">
        <f t="shared" si="164"/>
        <v>Austin</v>
      </c>
      <c r="AC461" t="str">
        <f t="shared" si="165"/>
        <v>United States</v>
      </c>
      <c r="AE461">
        <f t="shared" si="166"/>
        <v>776</v>
      </c>
      <c r="AF461">
        <f t="shared" si="167"/>
        <v>903</v>
      </c>
    </row>
    <row r="462" spans="1:32" x14ac:dyDescent="0.2">
      <c r="A462" t="str">
        <f>TRIM(SUBSTITUTE(SUBSTITUTE('Raw Data Copy'!A462,"Ø","0"),"-",""))</f>
        <v>Henry Campos E03490</v>
      </c>
      <c r="B462">
        <f t="shared" si="147"/>
        <v>6</v>
      </c>
      <c r="C462">
        <f t="shared" si="148"/>
        <v>13</v>
      </c>
      <c r="D462" t="str">
        <f t="shared" si="149"/>
        <v>E03490</v>
      </c>
      <c r="E462" t="str">
        <f t="shared" si="150"/>
        <v>Henry</v>
      </c>
      <c r="F462" t="str">
        <f t="shared" si="151"/>
        <v>Campos</v>
      </c>
      <c r="G462" t="str">
        <f>SUBSTITUTE('Raw Data Copy'!B462,"S A", "Sr. A")</f>
        <v>Sr. Manger</v>
      </c>
      <c r="H462" t="str">
        <f>TRIM(SUBSTITUTE('Raw Data Copy'!C462,"/",""))</f>
        <v>Human Resources Corporate</v>
      </c>
      <c r="I462">
        <f t="shared" si="152"/>
        <v>6</v>
      </c>
      <c r="J462" t="str">
        <f t="shared" si="153"/>
        <v>Human</v>
      </c>
      <c r="K462" t="str">
        <f t="shared" si="154"/>
        <v>Resources Corporate</v>
      </c>
      <c r="L462" t="str">
        <f>'Raw Data Copy'!D462</f>
        <v>Male</v>
      </c>
      <c r="M462" t="str">
        <f>'Raw Data Copy'!E462</f>
        <v>Latino</v>
      </c>
      <c r="N462">
        <f>VALUE(SUBSTITUTE('Raw Data Copy'!F462,CHAR(202),""))</f>
        <v>38</v>
      </c>
      <c r="O462" t="b">
        <f t="shared" si="155"/>
        <v>1</v>
      </c>
      <c r="P462">
        <f t="shared" si="156"/>
        <v>2</v>
      </c>
      <c r="Q462">
        <f t="shared" si="157"/>
        <v>56</v>
      </c>
      <c r="R462" t="str">
        <f>'Raw Data Copy'!G462</f>
        <v>9.27.2009</v>
      </c>
      <c r="S462">
        <f t="shared" si="158"/>
        <v>2</v>
      </c>
      <c r="T462">
        <f t="shared" si="159"/>
        <v>5</v>
      </c>
      <c r="U462" s="9">
        <f t="shared" si="160"/>
        <v>40083</v>
      </c>
      <c r="V462" s="9" t="str">
        <f t="shared" si="161"/>
        <v>September</v>
      </c>
      <c r="W462" s="9" t="str">
        <f t="shared" si="162"/>
        <v>2009</v>
      </c>
      <c r="X462" t="str">
        <f>DOLLAR('Raw Data Copy'!H462,0)</f>
        <v>$127,801</v>
      </c>
      <c r="Y462" s="6">
        <f>'Raw Data Copy'!I462</f>
        <v>0.15</v>
      </c>
      <c r="Z462" t="str">
        <f>'Raw Data Copy'!J462</f>
        <v>Phoenix, U.S.</v>
      </c>
      <c r="AA462">
        <f t="shared" si="163"/>
        <v>8</v>
      </c>
      <c r="AB462" t="str">
        <f t="shared" si="164"/>
        <v>Phoenix</v>
      </c>
      <c r="AC462" t="str">
        <f t="shared" si="165"/>
        <v>United States</v>
      </c>
      <c r="AE462">
        <f t="shared" si="166"/>
        <v>439</v>
      </c>
      <c r="AF462">
        <f t="shared" si="167"/>
        <v>567</v>
      </c>
    </row>
    <row r="463" spans="1:32" x14ac:dyDescent="0.2">
      <c r="A463" t="str">
        <f>TRIM(SUBSTITUTE(SUBSTITUTE('Raw Data Copy'!A463,"Ø","0"),"-",""))</f>
        <v>Connor Bell E04466</v>
      </c>
      <c r="B463">
        <f t="shared" si="147"/>
        <v>7</v>
      </c>
      <c r="C463">
        <f t="shared" si="148"/>
        <v>12</v>
      </c>
      <c r="D463" t="str">
        <f t="shared" si="149"/>
        <v>E04466</v>
      </c>
      <c r="E463" t="str">
        <f t="shared" si="150"/>
        <v>Connor</v>
      </c>
      <c r="F463" t="str">
        <f t="shared" si="151"/>
        <v>Bell</v>
      </c>
      <c r="G463" t="str">
        <f>SUBSTITUTE('Raw Data Copy'!B463,"S A", "Sr. A")</f>
        <v>Network Administrator</v>
      </c>
      <c r="H463" t="str">
        <f>TRIM(SUBSTITUTE('Raw Data Copy'!C463,"/",""))</f>
        <v>IT Corporate</v>
      </c>
      <c r="I463">
        <f t="shared" si="152"/>
        <v>3</v>
      </c>
      <c r="J463" t="str">
        <f t="shared" si="153"/>
        <v>IT</v>
      </c>
      <c r="K463" t="str">
        <f t="shared" si="154"/>
        <v>Corporate</v>
      </c>
      <c r="L463" t="str">
        <f>'Raw Data Copy'!D463</f>
        <v>Male</v>
      </c>
      <c r="M463" t="str">
        <f>'Raw Data Copy'!E463</f>
        <v>Black</v>
      </c>
      <c r="N463">
        <f>VALUE(SUBSTITUTE('Raw Data Copy'!F463,CHAR(202),""))</f>
        <v>54</v>
      </c>
      <c r="O463" t="b">
        <f t="shared" si="155"/>
        <v>1</v>
      </c>
      <c r="P463">
        <f t="shared" si="156"/>
        <v>2</v>
      </c>
      <c r="Q463">
        <f t="shared" si="157"/>
        <v>52</v>
      </c>
      <c r="R463" t="str">
        <f>'Raw Data Copy'!G463</f>
        <v>4.1.2000</v>
      </c>
      <c r="S463">
        <f t="shared" si="158"/>
        <v>2</v>
      </c>
      <c r="T463">
        <f t="shared" si="159"/>
        <v>4</v>
      </c>
      <c r="U463" s="9">
        <f t="shared" si="160"/>
        <v>36617</v>
      </c>
      <c r="V463" s="9" t="str">
        <f t="shared" si="161"/>
        <v>April</v>
      </c>
      <c r="W463" s="9" t="str">
        <f t="shared" si="162"/>
        <v>2000</v>
      </c>
      <c r="X463" t="str">
        <f>DOLLAR('Raw Data Copy'!H463,0)</f>
        <v>$76,352</v>
      </c>
      <c r="Y463" s="6">
        <f>'Raw Data Copy'!I463</f>
        <v>0</v>
      </c>
      <c r="Z463" t="str">
        <f>'Raw Data Copy'!J463</f>
        <v>Austin, U.S.</v>
      </c>
      <c r="AA463">
        <f t="shared" si="163"/>
        <v>7</v>
      </c>
      <c r="AB463" t="str">
        <f t="shared" si="164"/>
        <v>Austin</v>
      </c>
      <c r="AC463" t="str">
        <f t="shared" si="165"/>
        <v>United States</v>
      </c>
      <c r="AE463">
        <f t="shared" si="166"/>
        <v>204</v>
      </c>
      <c r="AF463">
        <f t="shared" si="167"/>
        <v>314</v>
      </c>
    </row>
    <row r="464" spans="1:32" x14ac:dyDescent="0.2">
      <c r="A464" t="str">
        <f>TRIM(SUBSTITUTE(SUBSTITUTE('Raw Data Copy'!A464,"Ø","0"),"-",""))</f>
        <v>Angel Stewart E03226</v>
      </c>
      <c r="B464">
        <f t="shared" si="147"/>
        <v>6</v>
      </c>
      <c r="C464">
        <f t="shared" si="148"/>
        <v>14</v>
      </c>
      <c r="D464" t="str">
        <f t="shared" si="149"/>
        <v>E03226</v>
      </c>
      <c r="E464" t="str">
        <f t="shared" si="150"/>
        <v>Angel</v>
      </c>
      <c r="F464" t="str">
        <f t="shared" si="151"/>
        <v>Stewart</v>
      </c>
      <c r="G464" t="str">
        <f>SUBSTITUTE('Raw Data Copy'!B464,"S A", "Sr. A")</f>
        <v>Vice President</v>
      </c>
      <c r="H464" t="str">
        <f>TRIM(SUBSTITUTE('Raw Data Copy'!C464,"/",""))</f>
        <v>Finance Corporate</v>
      </c>
      <c r="I464">
        <f t="shared" si="152"/>
        <v>8</v>
      </c>
      <c r="J464" t="str">
        <f t="shared" si="153"/>
        <v>Finance</v>
      </c>
      <c r="K464" t="str">
        <f t="shared" si="154"/>
        <v>Corporate</v>
      </c>
      <c r="L464" t="str">
        <f>'Raw Data Copy'!D464</f>
        <v>Male</v>
      </c>
      <c r="M464" t="str">
        <f>'Raw Data Copy'!E464</f>
        <v>Caucasian</v>
      </c>
      <c r="N464">
        <f>VALUE(SUBSTITUTE('Raw Data Copy'!F464,CHAR(202),""))</f>
        <v>28</v>
      </c>
      <c r="O464" t="b">
        <f t="shared" si="155"/>
        <v>1</v>
      </c>
      <c r="P464">
        <f t="shared" si="156"/>
        <v>2</v>
      </c>
      <c r="Q464">
        <f t="shared" si="157"/>
        <v>56</v>
      </c>
      <c r="R464" t="str">
        <f>'Raw Data Copy'!G464</f>
        <v>6.22.2019</v>
      </c>
      <c r="S464">
        <f t="shared" si="158"/>
        <v>2</v>
      </c>
      <c r="T464">
        <f t="shared" si="159"/>
        <v>5</v>
      </c>
      <c r="U464" s="9">
        <f t="shared" si="160"/>
        <v>43638</v>
      </c>
      <c r="V464" s="9" t="str">
        <f t="shared" si="161"/>
        <v>June</v>
      </c>
      <c r="W464" s="9" t="str">
        <f t="shared" si="162"/>
        <v>2019</v>
      </c>
      <c r="X464" t="str">
        <f>DOLLAR('Raw Data Copy'!H464,0)</f>
        <v>$250,767</v>
      </c>
      <c r="Y464" s="6">
        <f>'Raw Data Copy'!I464</f>
        <v>0.38</v>
      </c>
      <c r="Z464" t="str">
        <f>'Raw Data Copy'!J464</f>
        <v>Seattle, U.S.</v>
      </c>
      <c r="AA464">
        <f t="shared" si="163"/>
        <v>8</v>
      </c>
      <c r="AB464" t="str">
        <f t="shared" si="164"/>
        <v>Seattle</v>
      </c>
      <c r="AC464" t="str">
        <f t="shared" si="165"/>
        <v>United States</v>
      </c>
      <c r="AE464">
        <f t="shared" si="166"/>
        <v>65</v>
      </c>
      <c r="AF464">
        <f t="shared" si="167"/>
        <v>355</v>
      </c>
    </row>
    <row r="465" spans="1:32" x14ac:dyDescent="0.2">
      <c r="A465" t="str">
        <f>TRIM(SUBSTITUTE(SUBSTITUTE('Raw Data Copy'!A465,"Ø","0"),"-",""))</f>
        <v>Landon Brown E04607</v>
      </c>
      <c r="B465">
        <f t="shared" si="147"/>
        <v>7</v>
      </c>
      <c r="C465">
        <f t="shared" si="148"/>
        <v>13</v>
      </c>
      <c r="D465" t="str">
        <f t="shared" si="149"/>
        <v>E04607</v>
      </c>
      <c r="E465" t="str">
        <f t="shared" si="150"/>
        <v>Landon</v>
      </c>
      <c r="F465" t="str">
        <f t="shared" si="151"/>
        <v>Brown</v>
      </c>
      <c r="G465" t="str">
        <f>SUBSTITUTE('Raw Data Copy'!B465,"S A", "Sr. A")</f>
        <v>Vice President</v>
      </c>
      <c r="H465" t="str">
        <f>TRIM(SUBSTITUTE('Raw Data Copy'!C465,"/",""))</f>
        <v>Marketing Corporate</v>
      </c>
      <c r="I465">
        <f t="shared" si="152"/>
        <v>10</v>
      </c>
      <c r="J465" t="str">
        <f t="shared" si="153"/>
        <v>Marketing</v>
      </c>
      <c r="K465" t="str">
        <f t="shared" si="154"/>
        <v>Corporate</v>
      </c>
      <c r="L465" t="str">
        <f>'Raw Data Copy'!D465</f>
        <v>Male</v>
      </c>
      <c r="M465" t="str">
        <f>'Raw Data Copy'!E465</f>
        <v>Caucasian</v>
      </c>
      <c r="N465">
        <f>VALUE(SUBSTITUTE('Raw Data Copy'!F465,CHAR(202),""))</f>
        <v>26</v>
      </c>
      <c r="O465" t="b">
        <f t="shared" si="155"/>
        <v>1</v>
      </c>
      <c r="P465">
        <f t="shared" si="156"/>
        <v>2</v>
      </c>
      <c r="Q465">
        <f t="shared" si="157"/>
        <v>54</v>
      </c>
      <c r="R465" t="str">
        <f>'Raw Data Copy'!G465</f>
        <v>9.27.2020</v>
      </c>
      <c r="S465">
        <f t="shared" si="158"/>
        <v>2</v>
      </c>
      <c r="T465">
        <f t="shared" si="159"/>
        <v>5</v>
      </c>
      <c r="U465" s="9">
        <f t="shared" si="160"/>
        <v>44101</v>
      </c>
      <c r="V465" s="9" t="str">
        <f t="shared" si="161"/>
        <v>September</v>
      </c>
      <c r="W465" s="9" t="str">
        <f t="shared" si="162"/>
        <v>2020</v>
      </c>
      <c r="X465" t="str">
        <f>DOLLAR('Raw Data Copy'!H465,0)</f>
        <v>$223,055</v>
      </c>
      <c r="Y465" s="6">
        <f>'Raw Data Copy'!I465</f>
        <v>0.3</v>
      </c>
      <c r="Z465" t="str">
        <f>'Raw Data Copy'!J465</f>
        <v>Columbus, U.S.</v>
      </c>
      <c r="AA465">
        <f t="shared" si="163"/>
        <v>9</v>
      </c>
      <c r="AB465" t="str">
        <f t="shared" si="164"/>
        <v>Columbus</v>
      </c>
      <c r="AC465" t="str">
        <f t="shared" si="165"/>
        <v>United States</v>
      </c>
      <c r="AE465">
        <f t="shared" si="166"/>
        <v>604</v>
      </c>
      <c r="AF465">
        <f t="shared" si="167"/>
        <v>884</v>
      </c>
    </row>
    <row r="466" spans="1:32" x14ac:dyDescent="0.2">
      <c r="A466" t="str">
        <f>TRIM(SUBSTITUTE(SUBSTITUTE('Raw Data Copy'!A466,"Ø","0"),"-",""))</f>
        <v>Nicholas Rivera E02678</v>
      </c>
      <c r="B466">
        <f t="shared" si="147"/>
        <v>9</v>
      </c>
      <c r="C466">
        <f t="shared" si="148"/>
        <v>16</v>
      </c>
      <c r="D466" t="str">
        <f t="shared" si="149"/>
        <v>E02678</v>
      </c>
      <c r="E466" t="str">
        <f t="shared" si="150"/>
        <v>Nicholas</v>
      </c>
      <c r="F466" t="str">
        <f t="shared" si="151"/>
        <v>Rivera</v>
      </c>
      <c r="G466" t="str">
        <f>SUBSTITUTE('Raw Data Copy'!B466,"S A", "Sr. A")</f>
        <v>Director</v>
      </c>
      <c r="H466" t="str">
        <f>TRIM(SUBSTITUTE('Raw Data Copy'!C466,"/",""))</f>
        <v>Engineering Corporate</v>
      </c>
      <c r="I466">
        <f t="shared" si="152"/>
        <v>12</v>
      </c>
      <c r="J466" t="str">
        <f t="shared" si="153"/>
        <v>Engineering</v>
      </c>
      <c r="K466" t="str">
        <f t="shared" si="154"/>
        <v>Corporate</v>
      </c>
      <c r="L466" t="str">
        <f>'Raw Data Copy'!D466</f>
        <v>Male</v>
      </c>
      <c r="M466" t="str">
        <f>'Raw Data Copy'!E466</f>
        <v>Latino</v>
      </c>
      <c r="N466">
        <f>VALUE(SUBSTITUTE('Raw Data Copy'!F466,CHAR(202),""))</f>
        <v>45</v>
      </c>
      <c r="O466" t="b">
        <f t="shared" si="155"/>
        <v>1</v>
      </c>
      <c r="P466">
        <f t="shared" si="156"/>
        <v>2</v>
      </c>
      <c r="Q466">
        <f t="shared" si="157"/>
        <v>53</v>
      </c>
      <c r="R466" t="str">
        <f>'Raw Data Copy'!G466</f>
        <v>4.13.2007</v>
      </c>
      <c r="S466">
        <f t="shared" si="158"/>
        <v>2</v>
      </c>
      <c r="T466">
        <f t="shared" si="159"/>
        <v>5</v>
      </c>
      <c r="U466" s="9">
        <f t="shared" si="160"/>
        <v>39185</v>
      </c>
      <c r="V466" s="9" t="str">
        <f t="shared" si="161"/>
        <v>April</v>
      </c>
      <c r="W466" s="9" t="str">
        <f t="shared" si="162"/>
        <v>2007</v>
      </c>
      <c r="X466" t="str">
        <f>DOLLAR('Raw Data Copy'!H466,0)</f>
        <v>$189,680</v>
      </c>
      <c r="Y466" s="6">
        <f>'Raw Data Copy'!I466</f>
        <v>0.23</v>
      </c>
      <c r="Z466" t="str">
        <f>'Raw Data Copy'!J466</f>
        <v>Sao Paulo, Brazil</v>
      </c>
      <c r="AA466">
        <f t="shared" si="163"/>
        <v>10</v>
      </c>
      <c r="AB466" t="str">
        <f t="shared" si="164"/>
        <v>Sao Paulo</v>
      </c>
      <c r="AC466" t="str">
        <f t="shared" si="165"/>
        <v>Brazil</v>
      </c>
      <c r="AE466">
        <f t="shared" si="166"/>
        <v>788</v>
      </c>
      <c r="AF466">
        <f t="shared" si="167"/>
        <v>524</v>
      </c>
    </row>
    <row r="467" spans="1:32" x14ac:dyDescent="0.2">
      <c r="A467" t="str">
        <f>TRIM(SUBSTITUTE(SUBSTITUTE('Raw Data Copy'!A467,"Ø","0"),"-",""))</f>
        <v>Gabriel Carter E02190</v>
      </c>
      <c r="B467">
        <f t="shared" si="147"/>
        <v>8</v>
      </c>
      <c r="C467">
        <f t="shared" si="148"/>
        <v>15</v>
      </c>
      <c r="D467" t="str">
        <f t="shared" si="149"/>
        <v>E02190</v>
      </c>
      <c r="E467" t="str">
        <f t="shared" si="150"/>
        <v>Gabriel</v>
      </c>
      <c r="F467" t="str">
        <f t="shared" si="151"/>
        <v>Carter</v>
      </c>
      <c r="G467" t="str">
        <f>SUBSTITUTE('Raw Data Copy'!B467,"S A", "Sr. A")</f>
        <v>Test Engineer</v>
      </c>
      <c r="H467" t="str">
        <f>TRIM(SUBSTITUTE('Raw Data Copy'!C467,"/",""))</f>
        <v>Engineering Manufacturing</v>
      </c>
      <c r="I467">
        <f t="shared" si="152"/>
        <v>12</v>
      </c>
      <c r="J467" t="str">
        <f t="shared" si="153"/>
        <v>Engineering</v>
      </c>
      <c r="K467" t="str">
        <f t="shared" si="154"/>
        <v>Manufacturing</v>
      </c>
      <c r="L467" t="str">
        <f>'Raw Data Copy'!D467</f>
        <v>Male</v>
      </c>
      <c r="M467" t="str">
        <f>'Raw Data Copy'!E467</f>
        <v>Caucasian</v>
      </c>
      <c r="N467">
        <f>VALUE(SUBSTITUTE('Raw Data Copy'!F467,CHAR(202),""))</f>
        <v>57</v>
      </c>
      <c r="O467" t="b">
        <f t="shared" si="155"/>
        <v>1</v>
      </c>
      <c r="P467">
        <f t="shared" si="156"/>
        <v>2</v>
      </c>
      <c r="Q467">
        <f t="shared" si="157"/>
        <v>55</v>
      </c>
      <c r="R467" t="str">
        <f>'Raw Data Copy'!G467</f>
        <v>7.18.2018</v>
      </c>
      <c r="S467">
        <f t="shared" si="158"/>
        <v>2</v>
      </c>
      <c r="T467">
        <f t="shared" si="159"/>
        <v>5</v>
      </c>
      <c r="U467" s="9">
        <f t="shared" si="160"/>
        <v>43299</v>
      </c>
      <c r="V467" s="9" t="str">
        <f t="shared" si="161"/>
        <v>July</v>
      </c>
      <c r="W467" s="9" t="str">
        <f t="shared" si="162"/>
        <v>2018</v>
      </c>
      <c r="X467" t="str">
        <f>DOLLAR('Raw Data Copy'!H467,0)</f>
        <v>$71,167</v>
      </c>
      <c r="Y467" s="6">
        <f>'Raw Data Copy'!I467</f>
        <v>0</v>
      </c>
      <c r="Z467" t="str">
        <f>'Raw Data Copy'!J467</f>
        <v>Columbus, U.S.</v>
      </c>
      <c r="AA467">
        <f t="shared" si="163"/>
        <v>9</v>
      </c>
      <c r="AB467" t="str">
        <f t="shared" si="164"/>
        <v>Columbus</v>
      </c>
      <c r="AC467" t="str">
        <f t="shared" si="165"/>
        <v>United States</v>
      </c>
      <c r="AE467">
        <f t="shared" si="166"/>
        <v>373</v>
      </c>
      <c r="AF467">
        <f t="shared" si="167"/>
        <v>775</v>
      </c>
    </row>
    <row r="468" spans="1:32" x14ac:dyDescent="0.2">
      <c r="A468" t="str">
        <f>TRIM(SUBSTITUTE(SUBSTITUTE('Raw Data Copy'!A468,"Ø","0"),"-",""))</f>
        <v>Leilani Baker E00747</v>
      </c>
      <c r="B468">
        <f t="shared" si="147"/>
        <v>8</v>
      </c>
      <c r="C468">
        <f t="shared" si="148"/>
        <v>14</v>
      </c>
      <c r="D468" t="str">
        <f t="shared" si="149"/>
        <v>E00747</v>
      </c>
      <c r="E468" t="str">
        <f t="shared" si="150"/>
        <v>Leilani</v>
      </c>
      <c r="F468" t="str">
        <f t="shared" si="151"/>
        <v>Baker</v>
      </c>
      <c r="G468" t="str">
        <f>SUBSTITUTE('Raw Data Copy'!B468,"S A", "Sr. A")</f>
        <v>Technical Architect</v>
      </c>
      <c r="H468" t="str">
        <f>TRIM(SUBSTITUTE('Raw Data Copy'!C468,"/",""))</f>
        <v>IT Speciality Products</v>
      </c>
      <c r="I468">
        <f t="shared" si="152"/>
        <v>3</v>
      </c>
      <c r="J468" t="str">
        <f t="shared" si="153"/>
        <v>IT</v>
      </c>
      <c r="K468" t="str">
        <f t="shared" si="154"/>
        <v>Speciality Products</v>
      </c>
      <c r="L468" t="str">
        <f>'Raw Data Copy'!D468</f>
        <v>Female</v>
      </c>
      <c r="M468" t="str">
        <f>'Raw Data Copy'!E468</f>
        <v>Caucasian</v>
      </c>
      <c r="N468">
        <f>VALUE(SUBSTITUTE('Raw Data Copy'!F468,CHAR(202),""))</f>
        <v>59</v>
      </c>
      <c r="O468" t="b">
        <f t="shared" si="155"/>
        <v>1</v>
      </c>
      <c r="P468">
        <f t="shared" si="156"/>
        <v>2</v>
      </c>
      <c r="Q468">
        <f t="shared" si="157"/>
        <v>57</v>
      </c>
      <c r="R468" t="str">
        <f>'Raw Data Copy'!G468</f>
        <v>4.4.2010</v>
      </c>
      <c r="S468">
        <f t="shared" si="158"/>
        <v>2</v>
      </c>
      <c r="T468">
        <f t="shared" si="159"/>
        <v>4</v>
      </c>
      <c r="U468" s="9">
        <f t="shared" si="160"/>
        <v>40272</v>
      </c>
      <c r="V468" s="9" t="str">
        <f t="shared" si="161"/>
        <v>April</v>
      </c>
      <c r="W468" s="9" t="str">
        <f t="shared" si="162"/>
        <v>2010</v>
      </c>
      <c r="X468" t="str">
        <f>DOLLAR('Raw Data Copy'!H468,0)</f>
        <v>$76,027</v>
      </c>
      <c r="Y468" s="6">
        <f>'Raw Data Copy'!I468</f>
        <v>0</v>
      </c>
      <c r="Z468" t="str">
        <f>'Raw Data Copy'!J468</f>
        <v>Seattle, U.S.</v>
      </c>
      <c r="AA468">
        <f t="shared" si="163"/>
        <v>8</v>
      </c>
      <c r="AB468" t="str">
        <f t="shared" si="164"/>
        <v>Seattle</v>
      </c>
      <c r="AC468" t="str">
        <f t="shared" si="165"/>
        <v>United States</v>
      </c>
      <c r="AE468">
        <f t="shared" si="166"/>
        <v>617</v>
      </c>
      <c r="AF468">
        <f t="shared" si="167"/>
        <v>893</v>
      </c>
    </row>
    <row r="469" spans="1:32" x14ac:dyDescent="0.2">
      <c r="A469" t="str">
        <f>TRIM(SUBSTITUTE(SUBSTITUTE('Raw Data Copy'!A469,"Ø","0"),"-",""))</f>
        <v>Ian Flores E00268</v>
      </c>
      <c r="B469">
        <f t="shared" si="147"/>
        <v>4</v>
      </c>
      <c r="C469">
        <f t="shared" si="148"/>
        <v>11</v>
      </c>
      <c r="D469" t="str">
        <f t="shared" si="149"/>
        <v>E00268</v>
      </c>
      <c r="E469" t="str">
        <f t="shared" si="150"/>
        <v>Ian</v>
      </c>
      <c r="F469" t="str">
        <f t="shared" si="151"/>
        <v>Flores</v>
      </c>
      <c r="G469" t="str">
        <f>SUBSTITUTE('Raw Data Copy'!B469,"S A", "Sr. A")</f>
        <v>Director</v>
      </c>
      <c r="H469" t="str">
        <f>TRIM(SUBSTITUTE('Raw Data Copy'!C469,"/",""))</f>
        <v>Engineering Corporate</v>
      </c>
      <c r="I469">
        <f t="shared" si="152"/>
        <v>12</v>
      </c>
      <c r="J469" t="str">
        <f t="shared" si="153"/>
        <v>Engineering</v>
      </c>
      <c r="K469" t="str">
        <f t="shared" si="154"/>
        <v>Corporate</v>
      </c>
      <c r="L469" t="str">
        <f>'Raw Data Copy'!D469</f>
        <v>Male</v>
      </c>
      <c r="M469" t="str">
        <f>'Raw Data Copy'!E469</f>
        <v>Latino</v>
      </c>
      <c r="N469">
        <f>VALUE(SUBSTITUTE('Raw Data Copy'!F469,CHAR(202),""))</f>
        <v>48</v>
      </c>
      <c r="O469" t="b">
        <f t="shared" si="155"/>
        <v>1</v>
      </c>
      <c r="P469">
        <f t="shared" si="156"/>
        <v>2</v>
      </c>
      <c r="Q469">
        <f t="shared" si="157"/>
        <v>56</v>
      </c>
      <c r="R469" t="str">
        <f>'Raw Data Copy'!G469</f>
        <v>12.10.2019</v>
      </c>
      <c r="S469">
        <f t="shared" si="158"/>
        <v>3</v>
      </c>
      <c r="T469">
        <f t="shared" si="159"/>
        <v>6</v>
      </c>
      <c r="U469" s="9">
        <f t="shared" si="160"/>
        <v>43809</v>
      </c>
      <c r="V469" s="9" t="str">
        <f t="shared" si="161"/>
        <v>December</v>
      </c>
      <c r="W469" s="9" t="str">
        <f t="shared" si="162"/>
        <v>2019</v>
      </c>
      <c r="X469" t="str">
        <f>DOLLAR('Raw Data Copy'!H469,0)</f>
        <v>$183,113</v>
      </c>
      <c r="Y469" s="6">
        <f>'Raw Data Copy'!I469</f>
        <v>0.24</v>
      </c>
      <c r="Z469" t="str">
        <f>'Raw Data Copy'!J469</f>
        <v>Rio de Janerio, Brazil</v>
      </c>
      <c r="AA469">
        <f t="shared" si="163"/>
        <v>15</v>
      </c>
      <c r="AB469" t="str">
        <f t="shared" si="164"/>
        <v>Rio de Janerio</v>
      </c>
      <c r="AC469" t="str">
        <f t="shared" si="165"/>
        <v>Brazil</v>
      </c>
      <c r="AE469">
        <f t="shared" si="166"/>
        <v>453</v>
      </c>
      <c r="AF469">
        <f t="shared" si="167"/>
        <v>776</v>
      </c>
    </row>
    <row r="470" spans="1:32" x14ac:dyDescent="0.2">
      <c r="A470" t="str">
        <f>TRIM(SUBSTITUTE(SUBSTITUTE('Raw Data Copy'!A470,"Ø","0"),"-",""))</f>
        <v>Hudson Thompson E01416</v>
      </c>
      <c r="B470">
        <f t="shared" si="147"/>
        <v>7</v>
      </c>
      <c r="C470">
        <f t="shared" si="148"/>
        <v>16</v>
      </c>
      <c r="D470" t="str">
        <f t="shared" si="149"/>
        <v>E01416</v>
      </c>
      <c r="E470" t="str">
        <f t="shared" si="150"/>
        <v>Hudson</v>
      </c>
      <c r="F470" t="str">
        <f t="shared" si="151"/>
        <v>Thompson</v>
      </c>
      <c r="G470" t="str">
        <f>SUBSTITUTE('Raw Data Copy'!B470,"S A", "Sr. A")</f>
        <v>Analyst II</v>
      </c>
      <c r="H470" t="str">
        <f>TRIM(SUBSTITUTE('Raw Data Copy'!C470,"/",""))</f>
        <v>Accounting Manufacturing</v>
      </c>
      <c r="I470">
        <f t="shared" si="152"/>
        <v>11</v>
      </c>
      <c r="J470" t="str">
        <f t="shared" si="153"/>
        <v>Accounting</v>
      </c>
      <c r="K470" t="str">
        <f t="shared" si="154"/>
        <v>Manufacturing</v>
      </c>
      <c r="L470" t="str">
        <f>'Raw Data Copy'!D470</f>
        <v>Male</v>
      </c>
      <c r="M470" t="str">
        <f>'Raw Data Copy'!E470</f>
        <v>Black</v>
      </c>
      <c r="N470">
        <f>VALUE(SUBSTITUTE('Raw Data Copy'!F470,CHAR(202),""))</f>
        <v>30</v>
      </c>
      <c r="O470" t="b">
        <f t="shared" si="155"/>
        <v>1</v>
      </c>
      <c r="P470">
        <f t="shared" si="156"/>
        <v>2</v>
      </c>
      <c r="Q470">
        <f t="shared" si="157"/>
        <v>48</v>
      </c>
      <c r="R470" t="str">
        <f>'Raw Data Copy'!G470</f>
        <v>10.20.2020</v>
      </c>
      <c r="S470">
        <f t="shared" si="158"/>
        <v>3</v>
      </c>
      <c r="T470">
        <f t="shared" si="159"/>
        <v>6</v>
      </c>
      <c r="U470" s="9">
        <f t="shared" si="160"/>
        <v>44124</v>
      </c>
      <c r="V470" s="9" t="str">
        <f t="shared" si="161"/>
        <v>October</v>
      </c>
      <c r="W470" s="9" t="str">
        <f t="shared" si="162"/>
        <v>2020</v>
      </c>
      <c r="X470" t="str">
        <f>DOLLAR('Raw Data Copy'!H470,0)</f>
        <v>$67,753</v>
      </c>
      <c r="Y470" s="6">
        <f>'Raw Data Copy'!I470</f>
        <v>0</v>
      </c>
      <c r="Z470" t="str">
        <f>'Raw Data Copy'!J470</f>
        <v>Phoenix, U.S.</v>
      </c>
      <c r="AA470">
        <f t="shared" si="163"/>
        <v>8</v>
      </c>
      <c r="AB470" t="str">
        <f t="shared" si="164"/>
        <v>Phoenix</v>
      </c>
      <c r="AC470" t="str">
        <f t="shared" si="165"/>
        <v>United States</v>
      </c>
      <c r="AE470">
        <f t="shared" si="166"/>
        <v>447</v>
      </c>
      <c r="AF470">
        <f t="shared" si="167"/>
        <v>970</v>
      </c>
    </row>
    <row r="471" spans="1:32" x14ac:dyDescent="0.2">
      <c r="A471" t="str">
        <f>TRIM(SUBSTITUTE(SUBSTITUTE('Raw Data Copy'!A471,"Ø","0"),"-",""))</f>
        <v>Ian Miller E01524</v>
      </c>
      <c r="B471">
        <f t="shared" si="147"/>
        <v>4</v>
      </c>
      <c r="C471">
        <f t="shared" si="148"/>
        <v>11</v>
      </c>
      <c r="D471" t="str">
        <f t="shared" si="149"/>
        <v>E01524</v>
      </c>
      <c r="E471" t="str">
        <f t="shared" si="150"/>
        <v>Ian</v>
      </c>
      <c r="F471" t="str">
        <f t="shared" si="151"/>
        <v>Miller</v>
      </c>
      <c r="G471" t="str">
        <f>SUBSTITUTE('Raw Data Copy'!B471,"S A", "Sr. A")</f>
        <v>Computer Systems Manager</v>
      </c>
      <c r="H471" t="str">
        <f>TRIM(SUBSTITUTE('Raw Data Copy'!C471,"/",""))</f>
        <v>IT Corporate</v>
      </c>
      <c r="I471">
        <f t="shared" si="152"/>
        <v>3</v>
      </c>
      <c r="J471" t="str">
        <f t="shared" si="153"/>
        <v>IT</v>
      </c>
      <c r="K471" t="str">
        <f t="shared" si="154"/>
        <v>Corporate</v>
      </c>
      <c r="L471" t="str">
        <f>'Raw Data Copy'!D471</f>
        <v>Male</v>
      </c>
      <c r="M471" t="str">
        <f>'Raw Data Copy'!E471</f>
        <v>Black</v>
      </c>
      <c r="N471">
        <f>VALUE(SUBSTITUTE('Raw Data Copy'!F471,CHAR(202),""))</f>
        <v>31</v>
      </c>
      <c r="O471" t="b">
        <f t="shared" si="155"/>
        <v>1</v>
      </c>
      <c r="P471">
        <f t="shared" si="156"/>
        <v>2</v>
      </c>
      <c r="Q471">
        <f t="shared" si="157"/>
        <v>49</v>
      </c>
      <c r="R471" t="str">
        <f>'Raw Data Copy'!G471</f>
        <v>10.13.2016</v>
      </c>
      <c r="S471">
        <f t="shared" si="158"/>
        <v>3</v>
      </c>
      <c r="T471">
        <f t="shared" si="159"/>
        <v>6</v>
      </c>
      <c r="U471" s="9">
        <f t="shared" si="160"/>
        <v>42656</v>
      </c>
      <c r="V471" s="9" t="str">
        <f t="shared" si="161"/>
        <v>October</v>
      </c>
      <c r="W471" s="9" t="str">
        <f t="shared" si="162"/>
        <v>2016</v>
      </c>
      <c r="X471" t="str">
        <f>DOLLAR('Raw Data Copy'!H471,0)</f>
        <v>$63,744</v>
      </c>
      <c r="Y471" s="6">
        <f>'Raw Data Copy'!I471</f>
        <v>0.08</v>
      </c>
      <c r="Z471" t="str">
        <f>'Raw Data Copy'!J471</f>
        <v>Austin, U.S.</v>
      </c>
      <c r="AA471">
        <f t="shared" si="163"/>
        <v>7</v>
      </c>
      <c r="AB471" t="str">
        <f t="shared" si="164"/>
        <v>Austin</v>
      </c>
      <c r="AC471" t="str">
        <f t="shared" si="165"/>
        <v>United States</v>
      </c>
      <c r="AE471">
        <f t="shared" si="166"/>
        <v>455</v>
      </c>
      <c r="AF471">
        <f t="shared" si="167"/>
        <v>261</v>
      </c>
    </row>
    <row r="472" spans="1:32" x14ac:dyDescent="0.2">
      <c r="A472" t="str">
        <f>TRIM(SUBSTITUTE(SUBSTITUTE('Raw Data Copy'!A472,"Ø","0"),"-",""))</f>
        <v>Harper Chin E03849</v>
      </c>
      <c r="B472">
        <f t="shared" si="147"/>
        <v>7</v>
      </c>
      <c r="C472">
        <f t="shared" si="148"/>
        <v>12</v>
      </c>
      <c r="D472" t="str">
        <f t="shared" si="149"/>
        <v>E03849</v>
      </c>
      <c r="E472" t="str">
        <f t="shared" si="150"/>
        <v>Harper</v>
      </c>
      <c r="F472" t="str">
        <f t="shared" si="151"/>
        <v>Chin</v>
      </c>
      <c r="G472" t="str">
        <f>SUBSTITUTE('Raw Data Copy'!B472,"S A", "Sr. A")</f>
        <v>Quality Engineer</v>
      </c>
      <c r="H472" t="str">
        <f>TRIM(SUBSTITUTE('Raw Data Copy'!C472,"/",""))</f>
        <v>Engineering Manufacturing</v>
      </c>
      <c r="I472">
        <f t="shared" si="152"/>
        <v>12</v>
      </c>
      <c r="J472" t="str">
        <f t="shared" si="153"/>
        <v>Engineering</v>
      </c>
      <c r="K472" t="str">
        <f t="shared" si="154"/>
        <v>Manufacturing</v>
      </c>
      <c r="L472" t="str">
        <f>'Raw Data Copy'!D472</f>
        <v>Female</v>
      </c>
      <c r="M472" t="str">
        <f>'Raw Data Copy'!E472</f>
        <v>Asian</v>
      </c>
      <c r="N472">
        <f>VALUE(SUBSTITUTE('Raw Data Copy'!F472,CHAR(202),""))</f>
        <v>50</v>
      </c>
      <c r="O472" t="b">
        <f t="shared" si="155"/>
        <v>1</v>
      </c>
      <c r="P472">
        <f t="shared" si="156"/>
        <v>2</v>
      </c>
      <c r="Q472">
        <f t="shared" si="157"/>
        <v>48</v>
      </c>
      <c r="R472" t="str">
        <f>'Raw Data Copy'!G472</f>
        <v>7.9.2002</v>
      </c>
      <c r="S472">
        <f t="shared" si="158"/>
        <v>2</v>
      </c>
      <c r="T472">
        <f t="shared" si="159"/>
        <v>4</v>
      </c>
      <c r="U472" s="9">
        <f t="shared" si="160"/>
        <v>37446</v>
      </c>
      <c r="V472" s="9" t="str">
        <f t="shared" si="161"/>
        <v>July</v>
      </c>
      <c r="W472" s="9" t="str">
        <f t="shared" si="162"/>
        <v>2002</v>
      </c>
      <c r="X472" t="str">
        <f>DOLLAR('Raw Data Copy'!H472,0)</f>
        <v>$92,209</v>
      </c>
      <c r="Y472" s="6">
        <f>'Raw Data Copy'!I472</f>
        <v>0</v>
      </c>
      <c r="Z472" t="str">
        <f>'Raw Data Copy'!J472</f>
        <v>Shanghai, China</v>
      </c>
      <c r="AA472">
        <f t="shared" si="163"/>
        <v>9</v>
      </c>
      <c r="AB472" t="str">
        <f t="shared" si="164"/>
        <v>Shanghai</v>
      </c>
      <c r="AC472" t="str">
        <f t="shared" si="165"/>
        <v>China</v>
      </c>
      <c r="AE472">
        <f t="shared" si="166"/>
        <v>432</v>
      </c>
      <c r="AF472">
        <f t="shared" si="167"/>
        <v>16</v>
      </c>
    </row>
    <row r="473" spans="1:32" x14ac:dyDescent="0.2">
      <c r="A473" t="str">
        <f>TRIM(SUBSTITUTE(SUBSTITUTE('Raw Data Copy'!A473,"Ø","0"),"-",""))</f>
        <v>Santiago Brooks E02801</v>
      </c>
      <c r="B473">
        <f t="shared" si="147"/>
        <v>9</v>
      </c>
      <c r="C473">
        <f t="shared" si="148"/>
        <v>16</v>
      </c>
      <c r="D473" t="str">
        <f t="shared" si="149"/>
        <v>E02801</v>
      </c>
      <c r="E473" t="str">
        <f t="shared" si="150"/>
        <v>Santiago</v>
      </c>
      <c r="F473" t="str">
        <f t="shared" si="151"/>
        <v>Brooks</v>
      </c>
      <c r="G473" t="str">
        <f>SUBSTITUTE('Raw Data Copy'!B473,"S A", "Sr. A")</f>
        <v>Sr. Manger</v>
      </c>
      <c r="H473" t="str">
        <f>TRIM(SUBSTITUTE('Raw Data Copy'!C473,"/",""))</f>
        <v>Sales Corporate</v>
      </c>
      <c r="I473">
        <f t="shared" si="152"/>
        <v>6</v>
      </c>
      <c r="J473" t="str">
        <f t="shared" si="153"/>
        <v>Sales</v>
      </c>
      <c r="K473" t="str">
        <f t="shared" si="154"/>
        <v>Corporate</v>
      </c>
      <c r="L473" t="str">
        <f>'Raw Data Copy'!D473</f>
        <v>Male</v>
      </c>
      <c r="M473" t="str">
        <f>'Raw Data Copy'!E473</f>
        <v>Black</v>
      </c>
      <c r="N473">
        <f>VALUE(SUBSTITUTE('Raw Data Copy'!F473,CHAR(202),""))</f>
        <v>51</v>
      </c>
      <c r="O473" t="b">
        <f t="shared" si="155"/>
        <v>1</v>
      </c>
      <c r="P473">
        <f t="shared" si="156"/>
        <v>2</v>
      </c>
      <c r="Q473">
        <f t="shared" si="157"/>
        <v>49</v>
      </c>
      <c r="R473" t="str">
        <f>'Raw Data Copy'!G473</f>
        <v>9.1.2000</v>
      </c>
      <c r="S473">
        <f t="shared" si="158"/>
        <v>2</v>
      </c>
      <c r="T473">
        <f t="shared" si="159"/>
        <v>4</v>
      </c>
      <c r="U473" s="9">
        <f t="shared" si="160"/>
        <v>36770</v>
      </c>
      <c r="V473" s="9" t="str">
        <f t="shared" si="161"/>
        <v>September</v>
      </c>
      <c r="W473" s="9" t="str">
        <f t="shared" si="162"/>
        <v>2000</v>
      </c>
      <c r="X473" t="str">
        <f>DOLLAR('Raw Data Copy'!H473,0)</f>
        <v>$157,487</v>
      </c>
      <c r="Y473" s="6">
        <f>'Raw Data Copy'!I473</f>
        <v>0.12</v>
      </c>
      <c r="Z473" t="str">
        <f>'Raw Data Copy'!J473</f>
        <v>Phoenix, U.S.</v>
      </c>
      <c r="AA473">
        <f t="shared" si="163"/>
        <v>8</v>
      </c>
      <c r="AB473" t="str">
        <f t="shared" si="164"/>
        <v>Phoenix</v>
      </c>
      <c r="AC473" t="str">
        <f t="shared" si="165"/>
        <v>United States</v>
      </c>
      <c r="AE473">
        <f t="shared" si="166"/>
        <v>899</v>
      </c>
      <c r="AF473">
        <f t="shared" si="167"/>
        <v>347</v>
      </c>
    </row>
    <row r="474" spans="1:32" x14ac:dyDescent="0.2">
      <c r="A474" t="str">
        <f>TRIM(SUBSTITUTE(SUBSTITUTE('Raw Data Copy'!A474,"Ø","0"),"-",""))</f>
        <v>Dylan Dominguez E04155</v>
      </c>
      <c r="B474">
        <f t="shared" si="147"/>
        <v>6</v>
      </c>
      <c r="C474">
        <f t="shared" si="148"/>
        <v>16</v>
      </c>
      <c r="D474" t="str">
        <f t="shared" si="149"/>
        <v>E04155</v>
      </c>
      <c r="E474" t="str">
        <f t="shared" si="150"/>
        <v>Dylan</v>
      </c>
      <c r="F474" t="str">
        <f t="shared" si="151"/>
        <v>Dominguez</v>
      </c>
      <c r="G474" t="str">
        <f>SUBSTITUTE('Raw Data Copy'!B474,"S A", "Sr. A")</f>
        <v>Sr. Analyst</v>
      </c>
      <c r="H474" t="str">
        <f>TRIM(SUBSTITUTE('Raw Data Copy'!C474,"/",""))</f>
        <v>Marketing Research &amp; Development</v>
      </c>
      <c r="I474">
        <f t="shared" si="152"/>
        <v>10</v>
      </c>
      <c r="J474" t="str">
        <f t="shared" si="153"/>
        <v>Marketing</v>
      </c>
      <c r="K474" t="str">
        <f t="shared" si="154"/>
        <v>Research &amp; Development</v>
      </c>
      <c r="L474" t="str">
        <f>'Raw Data Copy'!D474</f>
        <v>Male</v>
      </c>
      <c r="M474" t="str">
        <f>'Raw Data Copy'!E474</f>
        <v>Latino</v>
      </c>
      <c r="N474">
        <f>VALUE(SUBSTITUTE('Raw Data Copy'!F474,CHAR(202),""))</f>
        <v>42</v>
      </c>
      <c r="O474" t="b">
        <f t="shared" si="155"/>
        <v>1</v>
      </c>
      <c r="P474">
        <f t="shared" si="156"/>
        <v>2</v>
      </c>
      <c r="Q474">
        <f t="shared" si="157"/>
        <v>50</v>
      </c>
      <c r="R474" t="str">
        <f>'Raw Data Copy'!G474</f>
        <v>4.7.2015</v>
      </c>
      <c r="S474">
        <f t="shared" si="158"/>
        <v>2</v>
      </c>
      <c r="T474">
        <f t="shared" si="159"/>
        <v>4</v>
      </c>
      <c r="U474" s="9">
        <f t="shared" si="160"/>
        <v>42101</v>
      </c>
      <c r="V474" s="9" t="str">
        <f t="shared" si="161"/>
        <v>April</v>
      </c>
      <c r="W474" s="9" t="str">
        <f t="shared" si="162"/>
        <v>2015</v>
      </c>
      <c r="X474" t="str">
        <f>DOLLAR('Raw Data Copy'!H474,0)</f>
        <v>$99,697</v>
      </c>
      <c r="Y474" s="6">
        <f>'Raw Data Copy'!I474</f>
        <v>0</v>
      </c>
      <c r="Z474" t="str">
        <f>'Raw Data Copy'!J474</f>
        <v>Rio de Janerio, Brazil</v>
      </c>
      <c r="AA474">
        <f t="shared" si="163"/>
        <v>15</v>
      </c>
      <c r="AB474" t="str">
        <f t="shared" si="164"/>
        <v>Rio de Janerio</v>
      </c>
      <c r="AC474" t="str">
        <f t="shared" si="165"/>
        <v>Brazil</v>
      </c>
      <c r="AE474">
        <f t="shared" si="166"/>
        <v>246</v>
      </c>
      <c r="AF474">
        <f t="shared" si="167"/>
        <v>73</v>
      </c>
    </row>
    <row r="475" spans="1:32" x14ac:dyDescent="0.2">
      <c r="A475" t="str">
        <f>TRIM(SUBSTITUTE(SUBSTITUTE('Raw Data Copy'!A475,"Ø","0"),"-",""))</f>
        <v>Everett Lee E01952</v>
      </c>
      <c r="B475">
        <f t="shared" si="147"/>
        <v>8</v>
      </c>
      <c r="C475">
        <f t="shared" si="148"/>
        <v>12</v>
      </c>
      <c r="D475" t="str">
        <f t="shared" si="149"/>
        <v>E01952</v>
      </c>
      <c r="E475" t="str">
        <f t="shared" si="150"/>
        <v>Everett</v>
      </c>
      <c r="F475" t="str">
        <f t="shared" si="151"/>
        <v>Lee</v>
      </c>
      <c r="G475" t="str">
        <f>SUBSTITUTE('Raw Data Copy'!B475,"S A", "Sr. A")</f>
        <v>Network Administrator</v>
      </c>
      <c r="H475" t="str">
        <f>TRIM(SUBSTITUTE('Raw Data Copy'!C475,"/",""))</f>
        <v>IT Research &amp; Development</v>
      </c>
      <c r="I475">
        <f t="shared" si="152"/>
        <v>3</v>
      </c>
      <c r="J475" t="str">
        <f t="shared" si="153"/>
        <v>IT</v>
      </c>
      <c r="K475" t="str">
        <f t="shared" si="154"/>
        <v>Research &amp; Development</v>
      </c>
      <c r="L475" t="str">
        <f>'Raw Data Copy'!D475</f>
        <v>Male</v>
      </c>
      <c r="M475" t="str">
        <f>'Raw Data Copy'!E475</f>
        <v>Asian</v>
      </c>
      <c r="N475">
        <f>VALUE(SUBSTITUTE('Raw Data Copy'!F475,CHAR(202),""))</f>
        <v>45</v>
      </c>
      <c r="O475" t="b">
        <f t="shared" si="155"/>
        <v>1</v>
      </c>
      <c r="P475">
        <f t="shared" si="156"/>
        <v>2</v>
      </c>
      <c r="Q475">
        <f t="shared" si="157"/>
        <v>53</v>
      </c>
      <c r="R475" t="str">
        <f>'Raw Data Copy'!G475</f>
        <v>2.26.2010</v>
      </c>
      <c r="S475">
        <f t="shared" si="158"/>
        <v>2</v>
      </c>
      <c r="T475">
        <f t="shared" si="159"/>
        <v>5</v>
      </c>
      <c r="U475" s="9">
        <f t="shared" si="160"/>
        <v>40235</v>
      </c>
      <c r="V475" s="9" t="str">
        <f t="shared" si="161"/>
        <v>February</v>
      </c>
      <c r="W475" s="9" t="str">
        <f t="shared" si="162"/>
        <v>2010</v>
      </c>
      <c r="X475" t="str">
        <f>DOLLAR('Raw Data Copy'!H475,0)</f>
        <v>$90,770</v>
      </c>
      <c r="Y475" s="6">
        <f>'Raw Data Copy'!I475</f>
        <v>0</v>
      </c>
      <c r="Z475" t="str">
        <f>'Raw Data Copy'!J475</f>
        <v>Columbus, U.S.</v>
      </c>
      <c r="AA475">
        <f t="shared" si="163"/>
        <v>9</v>
      </c>
      <c r="AB475" t="str">
        <f t="shared" si="164"/>
        <v>Columbus</v>
      </c>
      <c r="AC475" t="str">
        <f t="shared" si="165"/>
        <v>United States</v>
      </c>
      <c r="AE475">
        <f t="shared" si="166"/>
        <v>340</v>
      </c>
      <c r="AF475">
        <f t="shared" si="167"/>
        <v>655</v>
      </c>
    </row>
    <row r="476" spans="1:32" x14ac:dyDescent="0.2">
      <c r="A476" t="str">
        <f>TRIM(SUBSTITUTE(SUBSTITUTE('Raw Data Copy'!A476,"Ø","0"),"-",""))</f>
        <v>Madelyn Mehta E00116</v>
      </c>
      <c r="B476">
        <f t="shared" si="147"/>
        <v>8</v>
      </c>
      <c r="C476">
        <f t="shared" si="148"/>
        <v>14</v>
      </c>
      <c r="D476" t="str">
        <f t="shared" si="149"/>
        <v>E00116</v>
      </c>
      <c r="E476" t="str">
        <f t="shared" si="150"/>
        <v>Madelyn</v>
      </c>
      <c r="F476" t="str">
        <f t="shared" si="151"/>
        <v>Mehta</v>
      </c>
      <c r="G476" t="str">
        <f>SUBSTITUTE('Raw Data Copy'!B476,"S A", "Sr. A")</f>
        <v>Analyst</v>
      </c>
      <c r="H476" t="str">
        <f>TRIM(SUBSTITUTE('Raw Data Copy'!C476,"/",""))</f>
        <v>Sales Speciality Products</v>
      </c>
      <c r="I476">
        <f t="shared" si="152"/>
        <v>6</v>
      </c>
      <c r="J476" t="str">
        <f t="shared" si="153"/>
        <v>Sales</v>
      </c>
      <c r="K476" t="str">
        <f t="shared" si="154"/>
        <v>Speciality Products</v>
      </c>
      <c r="L476" t="str">
        <f>'Raw Data Copy'!D476</f>
        <v>Female</v>
      </c>
      <c r="M476" t="str">
        <f>'Raw Data Copy'!E476</f>
        <v>Asian</v>
      </c>
      <c r="N476">
        <f>VALUE(SUBSTITUTE('Raw Data Copy'!F476,CHAR(202),""))</f>
        <v>64</v>
      </c>
      <c r="O476" t="b">
        <f t="shared" si="155"/>
        <v>1</v>
      </c>
      <c r="P476">
        <f t="shared" si="156"/>
        <v>2</v>
      </c>
      <c r="Q476">
        <f t="shared" si="157"/>
        <v>52</v>
      </c>
      <c r="R476" t="str">
        <f>'Raw Data Copy'!G476</f>
        <v>1.28.2005</v>
      </c>
      <c r="S476">
        <f t="shared" si="158"/>
        <v>2</v>
      </c>
      <c r="T476">
        <f t="shared" si="159"/>
        <v>5</v>
      </c>
      <c r="U476" s="9">
        <f t="shared" si="160"/>
        <v>38380</v>
      </c>
      <c r="V476" s="9" t="str">
        <f t="shared" si="161"/>
        <v>January</v>
      </c>
      <c r="W476" s="9" t="str">
        <f t="shared" si="162"/>
        <v>2005</v>
      </c>
      <c r="X476" t="str">
        <f>DOLLAR('Raw Data Copy'!H476,0)</f>
        <v>$55,369</v>
      </c>
      <c r="Y476" s="6">
        <f>'Raw Data Copy'!I476</f>
        <v>0</v>
      </c>
      <c r="Z476" t="str">
        <f>'Raw Data Copy'!J476</f>
        <v>Phoenix, U.S.</v>
      </c>
      <c r="AA476">
        <f t="shared" si="163"/>
        <v>8</v>
      </c>
      <c r="AB476" t="str">
        <f t="shared" si="164"/>
        <v>Phoenix</v>
      </c>
      <c r="AC476" t="str">
        <f t="shared" si="165"/>
        <v>United States</v>
      </c>
      <c r="AE476">
        <f t="shared" si="166"/>
        <v>703</v>
      </c>
      <c r="AF476">
        <f t="shared" si="167"/>
        <v>290</v>
      </c>
    </row>
    <row r="477" spans="1:32" x14ac:dyDescent="0.2">
      <c r="A477" t="str">
        <f>TRIM(SUBSTITUTE(SUBSTITUTE('Raw Data Copy'!A477,"Ø","0"),"-",""))</f>
        <v>Athena Vasquez E04811</v>
      </c>
      <c r="B477">
        <f t="shared" si="147"/>
        <v>7</v>
      </c>
      <c r="C477">
        <f t="shared" si="148"/>
        <v>15</v>
      </c>
      <c r="D477" t="str">
        <f t="shared" si="149"/>
        <v>E04811</v>
      </c>
      <c r="E477" t="str">
        <f t="shared" si="150"/>
        <v>Athena</v>
      </c>
      <c r="F477" t="str">
        <f t="shared" si="151"/>
        <v>Vasquez</v>
      </c>
      <c r="G477" t="str">
        <f>SUBSTITUTE('Raw Data Copy'!B477,"S A", "Sr. A")</f>
        <v>Field Engineer</v>
      </c>
      <c r="H477" t="str">
        <f>TRIM(SUBSTITUTE('Raw Data Copy'!C477,"/",""))</f>
        <v>Engineering Speciality Products</v>
      </c>
      <c r="I477">
        <f t="shared" si="152"/>
        <v>12</v>
      </c>
      <c r="J477" t="str">
        <f t="shared" si="153"/>
        <v>Engineering</v>
      </c>
      <c r="K477" t="str">
        <f t="shared" si="154"/>
        <v>Speciality Products</v>
      </c>
      <c r="L477" t="str">
        <f>'Raw Data Copy'!D477</f>
        <v>Female</v>
      </c>
      <c r="M477" t="str">
        <f>'Raw Data Copy'!E477</f>
        <v>Latino</v>
      </c>
      <c r="N477">
        <f>VALUE(SUBSTITUTE('Raw Data Copy'!F477,CHAR(202),""))</f>
        <v>59</v>
      </c>
      <c r="O477" t="b">
        <f t="shared" si="155"/>
        <v>1</v>
      </c>
      <c r="P477">
        <f t="shared" si="156"/>
        <v>2</v>
      </c>
      <c r="Q477">
        <f t="shared" si="157"/>
        <v>57</v>
      </c>
      <c r="R477" t="str">
        <f>'Raw Data Copy'!G477</f>
        <v>9.16.2014</v>
      </c>
      <c r="S477">
        <f t="shared" si="158"/>
        <v>2</v>
      </c>
      <c r="T477">
        <f t="shared" si="159"/>
        <v>5</v>
      </c>
      <c r="U477" s="9">
        <f t="shared" si="160"/>
        <v>41898</v>
      </c>
      <c r="V477" s="9" t="str">
        <f t="shared" si="161"/>
        <v>September</v>
      </c>
      <c r="W477" s="9" t="str">
        <f t="shared" si="162"/>
        <v>2014</v>
      </c>
      <c r="X477" t="str">
        <f>DOLLAR('Raw Data Copy'!H477,0)</f>
        <v>$69,578</v>
      </c>
      <c r="Y477" s="6">
        <f>'Raw Data Copy'!I477</f>
        <v>0</v>
      </c>
      <c r="Z477" t="str">
        <f>'Raw Data Copy'!J477</f>
        <v>Rio de Janerio, Brazil</v>
      </c>
      <c r="AA477">
        <f t="shared" si="163"/>
        <v>15</v>
      </c>
      <c r="AB477" t="str">
        <f t="shared" si="164"/>
        <v>Rio de Janerio</v>
      </c>
      <c r="AC477" t="str">
        <f t="shared" si="165"/>
        <v>Brazil</v>
      </c>
      <c r="AE477">
        <f t="shared" si="166"/>
        <v>86</v>
      </c>
      <c r="AF477">
        <f t="shared" si="167"/>
        <v>130</v>
      </c>
    </row>
    <row r="478" spans="1:32" x14ac:dyDescent="0.2">
      <c r="A478" t="str">
        <f>TRIM(SUBSTITUTE(SUBSTITUTE('Raw Data Copy'!A478,"Ø","0"),"-",""))</f>
        <v>William Watson E00624</v>
      </c>
      <c r="B478">
        <f t="shared" si="147"/>
        <v>8</v>
      </c>
      <c r="C478">
        <f t="shared" si="148"/>
        <v>15</v>
      </c>
      <c r="D478" t="str">
        <f t="shared" si="149"/>
        <v>E00624</v>
      </c>
      <c r="E478" t="str">
        <f t="shared" si="150"/>
        <v>William</v>
      </c>
      <c r="F478" t="str">
        <f t="shared" si="151"/>
        <v>Watson</v>
      </c>
      <c r="G478" t="str">
        <f>SUBSTITUTE('Raw Data Copy'!B478,"S A", "Sr. A")</f>
        <v>Director</v>
      </c>
      <c r="H478" t="str">
        <f>TRIM(SUBSTITUTE('Raw Data Copy'!C478,"/",""))</f>
        <v>Accounting Speciality Products</v>
      </c>
      <c r="I478">
        <f t="shared" si="152"/>
        <v>11</v>
      </c>
      <c r="J478" t="str">
        <f t="shared" si="153"/>
        <v>Accounting</v>
      </c>
      <c r="K478" t="str">
        <f t="shared" si="154"/>
        <v>Speciality Products</v>
      </c>
      <c r="L478" t="str">
        <f>'Raw Data Copy'!D478</f>
        <v>Male</v>
      </c>
      <c r="M478" t="str">
        <f>'Raw Data Copy'!E478</f>
        <v>Caucasian</v>
      </c>
      <c r="N478">
        <f>VALUE(SUBSTITUTE('Raw Data Copy'!F478,CHAR(202),""))</f>
        <v>41</v>
      </c>
      <c r="O478" t="b">
        <f t="shared" si="155"/>
        <v>1</v>
      </c>
      <c r="P478">
        <f t="shared" si="156"/>
        <v>2</v>
      </c>
      <c r="Q478">
        <f t="shared" si="157"/>
        <v>49</v>
      </c>
      <c r="R478" t="str">
        <f>'Raw Data Copy'!G478</f>
        <v>6.4.2013</v>
      </c>
      <c r="S478">
        <f t="shared" si="158"/>
        <v>2</v>
      </c>
      <c r="T478">
        <f t="shared" si="159"/>
        <v>4</v>
      </c>
      <c r="U478" s="9">
        <f t="shared" si="160"/>
        <v>41429</v>
      </c>
      <c r="V478" s="9" t="str">
        <f t="shared" si="161"/>
        <v>June</v>
      </c>
      <c r="W478" s="9" t="str">
        <f t="shared" si="162"/>
        <v>2013</v>
      </c>
      <c r="X478" t="str">
        <f>DOLLAR('Raw Data Copy'!H478,0)</f>
        <v>$167,526</v>
      </c>
      <c r="Y478" s="6">
        <f>'Raw Data Copy'!I478</f>
        <v>0.26</v>
      </c>
      <c r="Z478" t="str">
        <f>'Raw Data Copy'!J478</f>
        <v>Miami, U.S.</v>
      </c>
      <c r="AA478">
        <f t="shared" si="163"/>
        <v>6</v>
      </c>
      <c r="AB478" t="str">
        <f t="shared" si="164"/>
        <v>Miami</v>
      </c>
      <c r="AC478" t="str">
        <f t="shared" si="165"/>
        <v>United States</v>
      </c>
      <c r="AE478">
        <f t="shared" si="166"/>
        <v>983</v>
      </c>
      <c r="AF478">
        <f t="shared" si="167"/>
        <v>169</v>
      </c>
    </row>
    <row r="479" spans="1:32" x14ac:dyDescent="0.2">
      <c r="A479" t="str">
        <f>TRIM(SUBSTITUTE(SUBSTITUTE('Raw Data Copy'!A479,"Ø","0"),"-",""))</f>
        <v>Everleigh Nunez E03404</v>
      </c>
      <c r="B479">
        <f t="shared" si="147"/>
        <v>10</v>
      </c>
      <c r="C479">
        <f t="shared" si="148"/>
        <v>16</v>
      </c>
      <c r="D479" t="str">
        <f t="shared" si="149"/>
        <v>E03404</v>
      </c>
      <c r="E479" t="str">
        <f t="shared" si="150"/>
        <v>Everleigh</v>
      </c>
      <c r="F479" t="str">
        <f t="shared" si="151"/>
        <v>Nunez</v>
      </c>
      <c r="G479" t="str">
        <f>SUBSTITUTE('Raw Data Copy'!B479,"S A", "Sr. A")</f>
        <v>Field Engineer</v>
      </c>
      <c r="H479" t="str">
        <f>TRIM(SUBSTITUTE('Raw Data Copy'!C479,"/",""))</f>
        <v>Engineering Speciality Products</v>
      </c>
      <c r="I479">
        <f t="shared" si="152"/>
        <v>12</v>
      </c>
      <c r="J479" t="str">
        <f t="shared" si="153"/>
        <v>Engineering</v>
      </c>
      <c r="K479" t="str">
        <f t="shared" si="154"/>
        <v>Speciality Products</v>
      </c>
      <c r="L479" t="str">
        <f>'Raw Data Copy'!D479</f>
        <v>Female</v>
      </c>
      <c r="M479" t="str">
        <f>'Raw Data Copy'!E479</f>
        <v>Latino</v>
      </c>
      <c r="N479">
        <f>VALUE(SUBSTITUTE('Raw Data Copy'!F479,CHAR(202),""))</f>
        <v>42</v>
      </c>
      <c r="O479" t="b">
        <f t="shared" si="155"/>
        <v>1</v>
      </c>
      <c r="P479">
        <f t="shared" si="156"/>
        <v>2</v>
      </c>
      <c r="Q479">
        <f t="shared" si="157"/>
        <v>50</v>
      </c>
      <c r="R479" t="str">
        <f>'Raw Data Copy'!G479</f>
        <v>2.5.2021</v>
      </c>
      <c r="S479">
        <f t="shared" si="158"/>
        <v>2</v>
      </c>
      <c r="T479">
        <f t="shared" si="159"/>
        <v>4</v>
      </c>
      <c r="U479" s="9">
        <f t="shared" si="160"/>
        <v>44232</v>
      </c>
      <c r="V479" s="9" t="str">
        <f t="shared" si="161"/>
        <v>February</v>
      </c>
      <c r="W479" s="9" t="str">
        <f t="shared" si="162"/>
        <v>2021</v>
      </c>
      <c r="X479" t="str">
        <f>DOLLAR('Raw Data Copy'!H479,0)</f>
        <v>$65,507</v>
      </c>
      <c r="Y479" s="6">
        <f>'Raw Data Copy'!I479</f>
        <v>0</v>
      </c>
      <c r="Z479" t="str">
        <f>'Raw Data Copy'!J479</f>
        <v>Manaus, Brazil</v>
      </c>
      <c r="AA479">
        <f t="shared" si="163"/>
        <v>7</v>
      </c>
      <c r="AB479" t="str">
        <f t="shared" si="164"/>
        <v>Manaus</v>
      </c>
      <c r="AC479" t="str">
        <f t="shared" si="165"/>
        <v>Brazil</v>
      </c>
      <c r="AE479">
        <f t="shared" si="166"/>
        <v>347</v>
      </c>
      <c r="AF479">
        <f t="shared" si="167"/>
        <v>415</v>
      </c>
    </row>
    <row r="480" spans="1:32" x14ac:dyDescent="0.2">
      <c r="A480" t="str">
        <f>TRIM(SUBSTITUTE(SUBSTITUTE('Raw Data Copy'!A480,"Ø","0"),"-",""))</f>
        <v>Leo Fernandez E01845</v>
      </c>
      <c r="B480">
        <f t="shared" si="147"/>
        <v>4</v>
      </c>
      <c r="C480">
        <f t="shared" si="148"/>
        <v>14</v>
      </c>
      <c r="D480" t="str">
        <f t="shared" si="149"/>
        <v>E01845</v>
      </c>
      <c r="E480" t="str">
        <f t="shared" si="150"/>
        <v>Leo</v>
      </c>
      <c r="F480" t="str">
        <f t="shared" si="151"/>
        <v>Fernandez</v>
      </c>
      <c r="G480" t="str">
        <f>SUBSTITUTE('Raw Data Copy'!B480,"S A", "Sr. A")</f>
        <v>Manager</v>
      </c>
      <c r="H480" t="str">
        <f>TRIM(SUBSTITUTE('Raw Data Copy'!C480,"/",""))</f>
        <v>Finance Research &amp; Development</v>
      </c>
      <c r="I480">
        <f t="shared" si="152"/>
        <v>8</v>
      </c>
      <c r="J480" t="str">
        <f t="shared" si="153"/>
        <v>Finance</v>
      </c>
      <c r="K480" t="str">
        <f t="shared" si="154"/>
        <v>Research &amp; Development</v>
      </c>
      <c r="L480" t="str">
        <f>'Raw Data Copy'!D480</f>
        <v>Male</v>
      </c>
      <c r="M480" t="str">
        <f>'Raw Data Copy'!E480</f>
        <v>Latino</v>
      </c>
      <c r="N480">
        <f>VALUE(SUBSTITUTE('Raw Data Copy'!F480,CHAR(202),""))</f>
        <v>54</v>
      </c>
      <c r="O480" t="b">
        <f t="shared" si="155"/>
        <v>1</v>
      </c>
      <c r="P480">
        <f t="shared" si="156"/>
        <v>2</v>
      </c>
      <c r="Q480">
        <f t="shared" si="157"/>
        <v>52</v>
      </c>
      <c r="R480" t="str">
        <f>'Raw Data Copy'!G480</f>
        <v>4.28.1998</v>
      </c>
      <c r="S480">
        <f t="shared" si="158"/>
        <v>2</v>
      </c>
      <c r="T480">
        <f t="shared" si="159"/>
        <v>5</v>
      </c>
      <c r="U480" s="9">
        <f t="shared" si="160"/>
        <v>35913</v>
      </c>
      <c r="V480" s="9" t="str">
        <f t="shared" si="161"/>
        <v>April</v>
      </c>
      <c r="W480" s="9" t="str">
        <f t="shared" si="162"/>
        <v>1998</v>
      </c>
      <c r="X480" t="str">
        <f>DOLLAR('Raw Data Copy'!H480,0)</f>
        <v>$108,268</v>
      </c>
      <c r="Y480" s="6">
        <f>'Raw Data Copy'!I480</f>
        <v>0.09</v>
      </c>
      <c r="Z480" t="str">
        <f>'Raw Data Copy'!J480</f>
        <v>Sao Paulo, Brazil</v>
      </c>
      <c r="AA480">
        <f t="shared" si="163"/>
        <v>10</v>
      </c>
      <c r="AB480" t="str">
        <f t="shared" si="164"/>
        <v>Sao Paulo</v>
      </c>
      <c r="AC480" t="str">
        <f t="shared" si="165"/>
        <v>Brazil</v>
      </c>
      <c r="AE480">
        <f t="shared" si="166"/>
        <v>623</v>
      </c>
      <c r="AF480">
        <f t="shared" si="167"/>
        <v>391</v>
      </c>
    </row>
    <row r="481" spans="1:32" x14ac:dyDescent="0.2">
      <c r="A481" t="str">
        <f>TRIM(SUBSTITUTE(SUBSTITUTE('Raw Data Copy'!A481,"Ø","0"),"-",""))</f>
        <v>Joshua Lin E04784</v>
      </c>
      <c r="B481">
        <f t="shared" si="147"/>
        <v>7</v>
      </c>
      <c r="C481">
        <f t="shared" si="148"/>
        <v>11</v>
      </c>
      <c r="D481" t="str">
        <f t="shared" si="149"/>
        <v>E04784</v>
      </c>
      <c r="E481" t="str">
        <f t="shared" si="150"/>
        <v>Joshua</v>
      </c>
      <c r="F481" t="str">
        <f t="shared" si="151"/>
        <v>Lin</v>
      </c>
      <c r="G481" t="str">
        <f>SUBSTITUTE('Raw Data Copy'!B481,"S A", "Sr. A")</f>
        <v>Technical Architect</v>
      </c>
      <c r="H481" t="str">
        <f>TRIM(SUBSTITUTE('Raw Data Copy'!C481,"/",""))</f>
        <v>IT Research &amp; Development</v>
      </c>
      <c r="I481">
        <f t="shared" si="152"/>
        <v>3</v>
      </c>
      <c r="J481" t="str">
        <f t="shared" si="153"/>
        <v>IT</v>
      </c>
      <c r="K481" t="str">
        <f t="shared" si="154"/>
        <v>Research &amp; Development</v>
      </c>
      <c r="L481" t="str">
        <f>'Raw Data Copy'!D481</f>
        <v>Male</v>
      </c>
      <c r="M481" t="str">
        <f>'Raw Data Copy'!E481</f>
        <v>Asian</v>
      </c>
      <c r="N481">
        <f>VALUE(SUBSTITUTE('Raw Data Copy'!F481,CHAR(202),""))</f>
        <v>37</v>
      </c>
      <c r="O481" t="b">
        <f t="shared" si="155"/>
        <v>1</v>
      </c>
      <c r="P481">
        <f t="shared" si="156"/>
        <v>2</v>
      </c>
      <c r="Q481">
        <f t="shared" si="157"/>
        <v>55</v>
      </c>
      <c r="R481" t="str">
        <f>'Raw Data Copy'!G481</f>
        <v>2.5.2016</v>
      </c>
      <c r="S481">
        <f t="shared" si="158"/>
        <v>2</v>
      </c>
      <c r="T481">
        <f t="shared" si="159"/>
        <v>4</v>
      </c>
      <c r="U481" s="9">
        <f t="shared" si="160"/>
        <v>42405</v>
      </c>
      <c r="V481" s="9" t="str">
        <f t="shared" si="161"/>
        <v>February</v>
      </c>
      <c r="W481" s="9" t="str">
        <f t="shared" si="162"/>
        <v>2016</v>
      </c>
      <c r="X481" t="str">
        <f>DOLLAR('Raw Data Copy'!H481,0)</f>
        <v>$80,055</v>
      </c>
      <c r="Y481" s="6">
        <f>'Raw Data Copy'!I481</f>
        <v>0</v>
      </c>
      <c r="Z481" t="str">
        <f>'Raw Data Copy'!J481</f>
        <v>Beijing, China</v>
      </c>
      <c r="AA481">
        <f t="shared" si="163"/>
        <v>8</v>
      </c>
      <c r="AB481" t="str">
        <f t="shared" si="164"/>
        <v>Beijing</v>
      </c>
      <c r="AC481" t="str">
        <f t="shared" si="165"/>
        <v>China</v>
      </c>
      <c r="AE481">
        <f t="shared" si="166"/>
        <v>573</v>
      </c>
      <c r="AF481">
        <f t="shared" si="167"/>
        <v>916</v>
      </c>
    </row>
    <row r="482" spans="1:32" x14ac:dyDescent="0.2">
      <c r="A482" t="str">
        <f>TRIM(SUBSTITUTE(SUBSTITUTE('Raw Data Copy'!A482,"Ø","0"),"-",""))</f>
        <v>Alexander Rivera E00145</v>
      </c>
      <c r="B482">
        <f t="shared" si="147"/>
        <v>10</v>
      </c>
      <c r="C482">
        <f t="shared" si="148"/>
        <v>17</v>
      </c>
      <c r="D482" t="str">
        <f t="shared" si="149"/>
        <v>E00145</v>
      </c>
      <c r="E482" t="str">
        <f t="shared" si="150"/>
        <v>Alexander</v>
      </c>
      <c r="F482" t="str">
        <f t="shared" si="151"/>
        <v>Rivera</v>
      </c>
      <c r="G482" t="str">
        <f>SUBSTITUTE('Raw Data Copy'!B482,"S A", "Sr. A")</f>
        <v>Sr. Analyst</v>
      </c>
      <c r="H482" t="str">
        <f>TRIM(SUBSTITUTE('Raw Data Copy'!C482,"/",""))</f>
        <v>Sales Research &amp; Development</v>
      </c>
      <c r="I482">
        <f t="shared" si="152"/>
        <v>6</v>
      </c>
      <c r="J482" t="str">
        <f t="shared" si="153"/>
        <v>Sales</v>
      </c>
      <c r="K482" t="str">
        <f t="shared" si="154"/>
        <v>Research &amp; Development</v>
      </c>
      <c r="L482" t="str">
        <f>'Raw Data Copy'!D482</f>
        <v>Male</v>
      </c>
      <c r="M482" t="str">
        <f>'Raw Data Copy'!E482</f>
        <v>Latino</v>
      </c>
      <c r="N482">
        <f>VALUE(SUBSTITUTE('Raw Data Copy'!F482,CHAR(202),""))</f>
        <v>58</v>
      </c>
      <c r="O482" t="b">
        <f t="shared" si="155"/>
        <v>1</v>
      </c>
      <c r="P482">
        <f t="shared" si="156"/>
        <v>2</v>
      </c>
      <c r="Q482">
        <f t="shared" si="157"/>
        <v>56</v>
      </c>
      <c r="R482" t="str">
        <f>'Raw Data Copy'!G482</f>
        <v>4.27.2009</v>
      </c>
      <c r="S482">
        <f t="shared" si="158"/>
        <v>2</v>
      </c>
      <c r="T482">
        <f t="shared" si="159"/>
        <v>5</v>
      </c>
      <c r="U482" s="9">
        <f t="shared" si="160"/>
        <v>39930</v>
      </c>
      <c r="V482" s="9" t="str">
        <f t="shared" si="161"/>
        <v>April</v>
      </c>
      <c r="W482" s="9" t="str">
        <f t="shared" si="162"/>
        <v>2009</v>
      </c>
      <c r="X482" t="str">
        <f>DOLLAR('Raw Data Copy'!H482,0)</f>
        <v>$76,802</v>
      </c>
      <c r="Y482" s="6">
        <f>'Raw Data Copy'!I482</f>
        <v>0</v>
      </c>
      <c r="Z482" t="str">
        <f>'Raw Data Copy'!J482</f>
        <v>Manaus, Brazil</v>
      </c>
      <c r="AA482">
        <f t="shared" si="163"/>
        <v>7</v>
      </c>
      <c r="AB482" t="str">
        <f t="shared" si="164"/>
        <v>Manaus</v>
      </c>
      <c r="AC482" t="str">
        <f t="shared" si="165"/>
        <v>Brazil</v>
      </c>
      <c r="AE482">
        <f t="shared" si="166"/>
        <v>32</v>
      </c>
      <c r="AF482">
        <f t="shared" si="167"/>
        <v>107</v>
      </c>
    </row>
    <row r="483" spans="1:32" x14ac:dyDescent="0.2">
      <c r="A483" t="str">
        <f>TRIM(SUBSTITUTE(SUBSTITUTE('Raw Data Copy'!A483,"Ø","0"),"-",""))</f>
        <v>David Desai E00218</v>
      </c>
      <c r="B483">
        <f t="shared" si="147"/>
        <v>6</v>
      </c>
      <c r="C483">
        <f t="shared" si="148"/>
        <v>12</v>
      </c>
      <c r="D483" t="str">
        <f t="shared" si="149"/>
        <v>E00218</v>
      </c>
      <c r="E483" t="str">
        <f t="shared" si="150"/>
        <v>David</v>
      </c>
      <c r="F483" t="str">
        <f t="shared" si="151"/>
        <v>Desai</v>
      </c>
      <c r="G483" t="str">
        <f>SUBSTITUTE('Raw Data Copy'!B483,"S A", "Sr. A")</f>
        <v>Vice President</v>
      </c>
      <c r="H483" t="str">
        <f>TRIM(SUBSTITUTE('Raw Data Copy'!C483,"/",""))</f>
        <v>Sales Speciality Products</v>
      </c>
      <c r="I483">
        <f t="shared" si="152"/>
        <v>6</v>
      </c>
      <c r="J483" t="str">
        <f t="shared" si="153"/>
        <v>Sales</v>
      </c>
      <c r="K483" t="str">
        <f t="shared" si="154"/>
        <v>Speciality Products</v>
      </c>
      <c r="L483" t="str">
        <f>'Raw Data Copy'!D483</f>
        <v>Male</v>
      </c>
      <c r="M483" t="str">
        <f>'Raw Data Copy'!E483</f>
        <v>Asian</v>
      </c>
      <c r="N483">
        <f>VALUE(SUBSTITUTE('Raw Data Copy'!F483,CHAR(202),""))</f>
        <v>47</v>
      </c>
      <c r="O483" t="b">
        <f t="shared" si="155"/>
        <v>1</v>
      </c>
      <c r="P483">
        <f t="shared" si="156"/>
        <v>2</v>
      </c>
      <c r="Q483">
        <f t="shared" si="157"/>
        <v>55</v>
      </c>
      <c r="R483" t="str">
        <f>'Raw Data Copy'!G483</f>
        <v>11.22.2016</v>
      </c>
      <c r="S483">
        <f t="shared" si="158"/>
        <v>3</v>
      </c>
      <c r="T483">
        <f t="shared" si="159"/>
        <v>6</v>
      </c>
      <c r="U483" s="9">
        <f t="shared" si="160"/>
        <v>42696</v>
      </c>
      <c r="V483" s="9" t="str">
        <f t="shared" si="161"/>
        <v>November</v>
      </c>
      <c r="W483" s="9" t="str">
        <f t="shared" si="162"/>
        <v>2016</v>
      </c>
      <c r="X483" t="str">
        <f>DOLLAR('Raw Data Copy'!H483,0)</f>
        <v>$253,249</v>
      </c>
      <c r="Y483" s="6">
        <f>'Raw Data Copy'!I483</f>
        <v>0.31</v>
      </c>
      <c r="Z483" t="str">
        <f>'Raw Data Copy'!J483</f>
        <v>Austin, U.S.</v>
      </c>
      <c r="AA483">
        <f t="shared" si="163"/>
        <v>7</v>
      </c>
      <c r="AB483" t="str">
        <f t="shared" si="164"/>
        <v>Austin</v>
      </c>
      <c r="AC483" t="str">
        <f t="shared" si="165"/>
        <v>United States</v>
      </c>
      <c r="AE483">
        <f t="shared" si="166"/>
        <v>229</v>
      </c>
      <c r="AF483">
        <f t="shared" si="167"/>
        <v>730</v>
      </c>
    </row>
    <row r="484" spans="1:32" x14ac:dyDescent="0.2">
      <c r="A484" t="str">
        <f>TRIM(SUBSTITUTE(SUBSTITUTE('Raw Data Copy'!A484,"Ø","0"),"-",""))</f>
        <v>Aubrey Yoon E02185</v>
      </c>
      <c r="B484">
        <f t="shared" si="147"/>
        <v>7</v>
      </c>
      <c r="C484">
        <f t="shared" si="148"/>
        <v>12</v>
      </c>
      <c r="D484" t="str">
        <f t="shared" si="149"/>
        <v>E02185</v>
      </c>
      <c r="E484" t="str">
        <f t="shared" si="150"/>
        <v>Aubrey</v>
      </c>
      <c r="F484" t="str">
        <f t="shared" si="151"/>
        <v>Yoon</v>
      </c>
      <c r="G484" t="str">
        <f>SUBSTITUTE('Raw Data Copy'!B484,"S A", "Sr. A")</f>
        <v>Sr. Business Partner</v>
      </c>
      <c r="H484" t="str">
        <f>TRIM(SUBSTITUTE('Raw Data Copy'!C484,"/",""))</f>
        <v>Human Resources Research &amp; Development</v>
      </c>
      <c r="I484">
        <f t="shared" si="152"/>
        <v>6</v>
      </c>
      <c r="J484" t="str">
        <f t="shared" si="153"/>
        <v>Human</v>
      </c>
      <c r="K484" t="str">
        <f t="shared" si="154"/>
        <v>Resources Research &amp; Development</v>
      </c>
      <c r="L484" t="str">
        <f>'Raw Data Copy'!D484</f>
        <v>Female</v>
      </c>
      <c r="M484" t="str">
        <f>'Raw Data Copy'!E484</f>
        <v>Asian</v>
      </c>
      <c r="N484">
        <f>VALUE(SUBSTITUTE('Raw Data Copy'!F484,CHAR(202),""))</f>
        <v>60</v>
      </c>
      <c r="O484" t="b">
        <f t="shared" si="155"/>
        <v>1</v>
      </c>
      <c r="P484">
        <f t="shared" si="156"/>
        <v>2</v>
      </c>
      <c r="Q484">
        <f t="shared" si="157"/>
        <v>48</v>
      </c>
      <c r="R484" t="str">
        <f>'Raw Data Copy'!G484</f>
        <v>11.11.2005</v>
      </c>
      <c r="S484">
        <f t="shared" si="158"/>
        <v>3</v>
      </c>
      <c r="T484">
        <f t="shared" si="159"/>
        <v>6</v>
      </c>
      <c r="U484" s="9">
        <f t="shared" si="160"/>
        <v>38667</v>
      </c>
      <c r="V484" s="9" t="str">
        <f t="shared" si="161"/>
        <v>November</v>
      </c>
      <c r="W484" s="9" t="str">
        <f t="shared" si="162"/>
        <v>2005</v>
      </c>
      <c r="X484" t="str">
        <f>DOLLAR('Raw Data Copy'!H484,0)</f>
        <v>$78,388</v>
      </c>
      <c r="Y484" s="6">
        <f>'Raw Data Copy'!I484</f>
        <v>0</v>
      </c>
      <c r="Z484" t="str">
        <f>'Raw Data Copy'!J484</f>
        <v>Chongqing, China</v>
      </c>
      <c r="AA484">
        <f t="shared" si="163"/>
        <v>10</v>
      </c>
      <c r="AB484" t="str">
        <f t="shared" si="164"/>
        <v>Chongqing</v>
      </c>
      <c r="AC484" t="str">
        <f t="shared" si="165"/>
        <v>China</v>
      </c>
      <c r="AE484">
        <f t="shared" si="166"/>
        <v>89</v>
      </c>
      <c r="AF484">
        <f t="shared" si="167"/>
        <v>910</v>
      </c>
    </row>
    <row r="485" spans="1:32" x14ac:dyDescent="0.2">
      <c r="A485" t="str">
        <f>TRIM(SUBSTITUTE(SUBSTITUTE('Raw Data Copy'!A485,"Ø","0"),"-",""))</f>
        <v>Grayson Brown E01070</v>
      </c>
      <c r="B485">
        <f t="shared" si="147"/>
        <v>8</v>
      </c>
      <c r="C485">
        <f t="shared" si="148"/>
        <v>14</v>
      </c>
      <c r="D485" t="str">
        <f t="shared" si="149"/>
        <v>E01070</v>
      </c>
      <c r="E485" t="str">
        <f t="shared" si="150"/>
        <v>Grayson</v>
      </c>
      <c r="F485" t="str">
        <f t="shared" si="151"/>
        <v>Brown</v>
      </c>
      <c r="G485" t="str">
        <f>SUBSTITUTE('Raw Data Copy'!B485,"S A", "Sr. A")</f>
        <v>Vice President</v>
      </c>
      <c r="H485" t="str">
        <f>TRIM(SUBSTITUTE('Raw Data Copy'!C485,"/",""))</f>
        <v>IT Corporate</v>
      </c>
      <c r="I485">
        <f t="shared" si="152"/>
        <v>3</v>
      </c>
      <c r="J485" t="str">
        <f t="shared" si="153"/>
        <v>IT</v>
      </c>
      <c r="K485" t="str">
        <f t="shared" si="154"/>
        <v>Corporate</v>
      </c>
      <c r="L485" t="str">
        <f>'Raw Data Copy'!D485</f>
        <v>Male</v>
      </c>
      <c r="M485" t="str">
        <f>'Raw Data Copy'!E485</f>
        <v>Caucasian</v>
      </c>
      <c r="N485">
        <f>VALUE(SUBSTITUTE('Raw Data Copy'!F485,CHAR(202),""))</f>
        <v>38</v>
      </c>
      <c r="O485" t="b">
        <f t="shared" si="155"/>
        <v>1</v>
      </c>
      <c r="P485">
        <f t="shared" si="156"/>
        <v>2</v>
      </c>
      <c r="Q485">
        <f t="shared" si="157"/>
        <v>56</v>
      </c>
      <c r="R485" t="str">
        <f>'Raw Data Copy'!G485</f>
        <v>6.22.2016</v>
      </c>
      <c r="S485">
        <f t="shared" si="158"/>
        <v>2</v>
      </c>
      <c r="T485">
        <f t="shared" si="159"/>
        <v>5</v>
      </c>
      <c r="U485" s="9">
        <f t="shared" si="160"/>
        <v>42543</v>
      </c>
      <c r="V485" s="9" t="str">
        <f t="shared" si="161"/>
        <v>June</v>
      </c>
      <c r="W485" s="9" t="str">
        <f t="shared" si="162"/>
        <v>2016</v>
      </c>
      <c r="X485" t="str">
        <f>DOLLAR('Raw Data Copy'!H485,0)</f>
        <v>$249,870</v>
      </c>
      <c r="Y485" s="6">
        <f>'Raw Data Copy'!I485</f>
        <v>0.34</v>
      </c>
      <c r="Z485" t="str">
        <f>'Raw Data Copy'!J485</f>
        <v>Chicago, U.S.</v>
      </c>
      <c r="AA485">
        <f t="shared" si="163"/>
        <v>8</v>
      </c>
      <c r="AB485" t="str">
        <f t="shared" si="164"/>
        <v>Chicago</v>
      </c>
      <c r="AC485" t="str">
        <f t="shared" si="165"/>
        <v>United States</v>
      </c>
      <c r="AE485">
        <f t="shared" si="166"/>
        <v>394</v>
      </c>
      <c r="AF485">
        <f t="shared" si="167"/>
        <v>342</v>
      </c>
    </row>
    <row r="486" spans="1:32" x14ac:dyDescent="0.2">
      <c r="A486" t="str">
        <f>TRIM(SUBSTITUTE(SUBSTITUTE('Raw Data Copy'!A486,"Ø","0"),"-",""))</f>
        <v>Noah Chen E03807</v>
      </c>
      <c r="B486">
        <f t="shared" si="147"/>
        <v>5</v>
      </c>
      <c r="C486">
        <f t="shared" si="148"/>
        <v>10</v>
      </c>
      <c r="D486" t="str">
        <f t="shared" si="149"/>
        <v>E03807</v>
      </c>
      <c r="E486" t="str">
        <f t="shared" si="150"/>
        <v>Noah</v>
      </c>
      <c r="F486" t="str">
        <f t="shared" si="151"/>
        <v>Chen</v>
      </c>
      <c r="G486" t="str">
        <f>SUBSTITUTE('Raw Data Copy'!B486,"S A", "Sr. A")</f>
        <v>Sr. Manger</v>
      </c>
      <c r="H486" t="str">
        <f>TRIM(SUBSTITUTE('Raw Data Copy'!C486,"/",""))</f>
        <v>Marketing Manufacturing</v>
      </c>
      <c r="I486">
        <f t="shared" si="152"/>
        <v>10</v>
      </c>
      <c r="J486" t="str">
        <f t="shared" si="153"/>
        <v>Marketing</v>
      </c>
      <c r="K486" t="str">
        <f t="shared" si="154"/>
        <v>Manufacturing</v>
      </c>
      <c r="L486" t="str">
        <f>'Raw Data Copy'!D486</f>
        <v>Male</v>
      </c>
      <c r="M486" t="str">
        <f>'Raw Data Copy'!E486</f>
        <v>Asian</v>
      </c>
      <c r="N486">
        <f>VALUE(SUBSTITUTE('Raw Data Copy'!F486,CHAR(202),""))</f>
        <v>63</v>
      </c>
      <c r="O486" t="b">
        <f t="shared" si="155"/>
        <v>1</v>
      </c>
      <c r="P486">
        <f t="shared" si="156"/>
        <v>2</v>
      </c>
      <c r="Q486">
        <f t="shared" si="157"/>
        <v>51</v>
      </c>
      <c r="R486" t="str">
        <f>'Raw Data Copy'!G486</f>
        <v>3.1.2015</v>
      </c>
      <c r="S486">
        <f t="shared" si="158"/>
        <v>2</v>
      </c>
      <c r="T486">
        <f t="shared" si="159"/>
        <v>4</v>
      </c>
      <c r="U486" s="9">
        <f t="shared" si="160"/>
        <v>42064</v>
      </c>
      <c r="V486" s="9" t="str">
        <f t="shared" si="161"/>
        <v>March</v>
      </c>
      <c r="W486" s="9" t="str">
        <f t="shared" si="162"/>
        <v>2015</v>
      </c>
      <c r="X486" t="str">
        <f>DOLLAR('Raw Data Copy'!H486,0)</f>
        <v>$148,321</v>
      </c>
      <c r="Y486" s="6">
        <f>'Raw Data Copy'!I486</f>
        <v>0.15</v>
      </c>
      <c r="Z486" t="str">
        <f>'Raw Data Copy'!J486</f>
        <v>Beijing, China</v>
      </c>
      <c r="AA486">
        <f t="shared" si="163"/>
        <v>8</v>
      </c>
      <c r="AB486" t="str">
        <f t="shared" si="164"/>
        <v>Beijing</v>
      </c>
      <c r="AC486" t="str">
        <f t="shared" si="165"/>
        <v>China</v>
      </c>
      <c r="AE486">
        <f t="shared" si="166"/>
        <v>791</v>
      </c>
      <c r="AF486">
        <f t="shared" si="167"/>
        <v>519</v>
      </c>
    </row>
    <row r="487" spans="1:32" x14ac:dyDescent="0.2">
      <c r="A487" t="str">
        <f>TRIM(SUBSTITUTE(SUBSTITUTE('Raw Data Copy'!A487,"Ø","0"),"-",""))</f>
        <v>Ella Nguyen E00784</v>
      </c>
      <c r="B487">
        <f t="shared" si="147"/>
        <v>5</v>
      </c>
      <c r="C487">
        <f t="shared" si="148"/>
        <v>12</v>
      </c>
      <c r="D487" t="str">
        <f t="shared" si="149"/>
        <v>E00784</v>
      </c>
      <c r="E487" t="str">
        <f t="shared" si="150"/>
        <v>Ella</v>
      </c>
      <c r="F487" t="str">
        <f t="shared" si="151"/>
        <v>Nguyen</v>
      </c>
      <c r="G487" t="str">
        <f>SUBSTITUTE('Raw Data Copy'!B487,"S A", "Sr. A")</f>
        <v>Service Desk Analyst</v>
      </c>
      <c r="H487" t="str">
        <f>TRIM(SUBSTITUTE('Raw Data Copy'!C487,"/",""))</f>
        <v>IT Corporate</v>
      </c>
      <c r="I487">
        <f t="shared" si="152"/>
        <v>3</v>
      </c>
      <c r="J487" t="str">
        <f t="shared" si="153"/>
        <v>IT</v>
      </c>
      <c r="K487" t="str">
        <f t="shared" si="154"/>
        <v>Corporate</v>
      </c>
      <c r="L487" t="str">
        <f>'Raw Data Copy'!D487</f>
        <v>Female</v>
      </c>
      <c r="M487" t="str">
        <f>'Raw Data Copy'!E487</f>
        <v>Asian</v>
      </c>
      <c r="N487">
        <f>VALUE(SUBSTITUTE('Raw Data Copy'!F487,CHAR(202),""))</f>
        <v>60</v>
      </c>
      <c r="O487" t="b">
        <f t="shared" si="155"/>
        <v>1</v>
      </c>
      <c r="P487">
        <f t="shared" si="156"/>
        <v>2</v>
      </c>
      <c r="Q487">
        <f t="shared" si="157"/>
        <v>48</v>
      </c>
      <c r="R487" t="str">
        <f>'Raw Data Copy'!G487</f>
        <v>2.10.2004</v>
      </c>
      <c r="S487">
        <f t="shared" si="158"/>
        <v>2</v>
      </c>
      <c r="T487">
        <f t="shared" si="159"/>
        <v>5</v>
      </c>
      <c r="U487" s="9">
        <f t="shared" si="160"/>
        <v>38027</v>
      </c>
      <c r="V487" s="9" t="str">
        <f t="shared" si="161"/>
        <v>February</v>
      </c>
      <c r="W487" s="9" t="str">
        <f t="shared" si="162"/>
        <v>2004</v>
      </c>
      <c r="X487" t="str">
        <f>DOLLAR('Raw Data Copy'!H487,0)</f>
        <v>$90,258</v>
      </c>
      <c r="Y487" s="6">
        <f>'Raw Data Copy'!I487</f>
        <v>0</v>
      </c>
      <c r="Z487" t="str">
        <f>'Raw Data Copy'!J487</f>
        <v>Chongqing, China</v>
      </c>
      <c r="AA487">
        <f t="shared" si="163"/>
        <v>10</v>
      </c>
      <c r="AB487" t="str">
        <f t="shared" si="164"/>
        <v>Chongqing</v>
      </c>
      <c r="AC487" t="str">
        <f t="shared" si="165"/>
        <v>China</v>
      </c>
      <c r="AE487">
        <f t="shared" si="166"/>
        <v>295</v>
      </c>
      <c r="AF487">
        <f t="shared" si="167"/>
        <v>183</v>
      </c>
    </row>
    <row r="488" spans="1:32" x14ac:dyDescent="0.2">
      <c r="A488" t="str">
        <f>TRIM(SUBSTITUTE(SUBSTITUTE('Raw Data Copy'!A488,"Ø","0"),"-",""))</f>
        <v>Athena Jordan E04925</v>
      </c>
      <c r="B488">
        <f t="shared" si="147"/>
        <v>7</v>
      </c>
      <c r="C488">
        <f t="shared" si="148"/>
        <v>14</v>
      </c>
      <c r="D488" t="str">
        <f t="shared" si="149"/>
        <v>E04925</v>
      </c>
      <c r="E488" t="str">
        <f t="shared" si="150"/>
        <v>Athena</v>
      </c>
      <c r="F488" t="str">
        <f t="shared" si="151"/>
        <v>Jordan</v>
      </c>
      <c r="G488" t="str">
        <f>SUBSTITUTE('Raw Data Copy'!B488,"S A", "Sr. A")</f>
        <v>System Administrator </v>
      </c>
      <c r="H488" t="str">
        <f>TRIM(SUBSTITUTE('Raw Data Copy'!C488,"/",""))</f>
        <v>IT Manufacturing</v>
      </c>
      <c r="I488">
        <f t="shared" si="152"/>
        <v>3</v>
      </c>
      <c r="J488" t="str">
        <f t="shared" si="153"/>
        <v>IT</v>
      </c>
      <c r="K488" t="str">
        <f t="shared" si="154"/>
        <v>Manufacturing</v>
      </c>
      <c r="L488" t="str">
        <f>'Raw Data Copy'!D488</f>
        <v>Female</v>
      </c>
      <c r="M488" t="str">
        <f>'Raw Data Copy'!E488</f>
        <v>Black</v>
      </c>
      <c r="N488">
        <f>VALUE(SUBSTITUTE('Raw Data Copy'!F488,CHAR(202),""))</f>
        <v>42</v>
      </c>
      <c r="O488" t="b">
        <f t="shared" si="155"/>
        <v>1</v>
      </c>
      <c r="P488">
        <f t="shared" si="156"/>
        <v>2</v>
      </c>
      <c r="Q488">
        <f t="shared" si="157"/>
        <v>50</v>
      </c>
      <c r="R488" t="str">
        <f>'Raw Data Copy'!G488</f>
        <v>2.19.2011</v>
      </c>
      <c r="S488">
        <f t="shared" si="158"/>
        <v>2</v>
      </c>
      <c r="T488">
        <f t="shared" si="159"/>
        <v>5</v>
      </c>
      <c r="U488" s="9">
        <f t="shared" si="160"/>
        <v>40593</v>
      </c>
      <c r="V488" s="9" t="str">
        <f t="shared" si="161"/>
        <v>February</v>
      </c>
      <c r="W488" s="9" t="str">
        <f t="shared" si="162"/>
        <v>2011</v>
      </c>
      <c r="X488" t="str">
        <f>DOLLAR('Raw Data Copy'!H488,0)</f>
        <v>$72,486</v>
      </c>
      <c r="Y488" s="6">
        <f>'Raw Data Copy'!I488</f>
        <v>0</v>
      </c>
      <c r="Z488" t="str">
        <f>'Raw Data Copy'!J488</f>
        <v>Seattle, U.S.</v>
      </c>
      <c r="AA488">
        <f t="shared" si="163"/>
        <v>8</v>
      </c>
      <c r="AB488" t="str">
        <f t="shared" si="164"/>
        <v>Seattle</v>
      </c>
      <c r="AC488" t="str">
        <f t="shared" si="165"/>
        <v>United States</v>
      </c>
      <c r="AE488">
        <f t="shared" si="166"/>
        <v>85</v>
      </c>
      <c r="AF488">
        <f t="shared" si="167"/>
        <v>87</v>
      </c>
    </row>
    <row r="489" spans="1:32" x14ac:dyDescent="0.2">
      <c r="A489" t="str">
        <f>TRIM(SUBSTITUTE(SUBSTITUTE('Raw Data Copy'!A489,"Ø","0"),"-",""))</f>
        <v>Adrian Ruiz E04448</v>
      </c>
      <c r="B489">
        <f t="shared" si="147"/>
        <v>7</v>
      </c>
      <c r="C489">
        <f t="shared" si="148"/>
        <v>12</v>
      </c>
      <c r="D489" t="str">
        <f t="shared" si="149"/>
        <v>E04448</v>
      </c>
      <c r="E489" t="str">
        <f t="shared" si="150"/>
        <v>Adrian</v>
      </c>
      <c r="F489" t="str">
        <f t="shared" si="151"/>
        <v>Ruiz</v>
      </c>
      <c r="G489" t="str">
        <f>SUBSTITUTE('Raw Data Copy'!B489,"S A", "Sr. A")</f>
        <v>Sr. Analyst</v>
      </c>
      <c r="H489" t="str">
        <f>TRIM(SUBSTITUTE('Raw Data Copy'!C489,"/",""))</f>
        <v>Finance Corporate</v>
      </c>
      <c r="I489">
        <f t="shared" si="152"/>
        <v>8</v>
      </c>
      <c r="J489" t="str">
        <f t="shared" si="153"/>
        <v>Finance</v>
      </c>
      <c r="K489" t="str">
        <f t="shared" si="154"/>
        <v>Corporate</v>
      </c>
      <c r="L489" t="str">
        <f>'Raw Data Copy'!D489</f>
        <v>Male</v>
      </c>
      <c r="M489" t="str">
        <f>'Raw Data Copy'!E489</f>
        <v>Latino</v>
      </c>
      <c r="N489">
        <f>VALUE(SUBSTITUTE('Raw Data Copy'!F489,CHAR(202),""))</f>
        <v>34</v>
      </c>
      <c r="O489" t="b">
        <f t="shared" si="155"/>
        <v>1</v>
      </c>
      <c r="P489">
        <f t="shared" si="156"/>
        <v>2</v>
      </c>
      <c r="Q489">
        <f t="shared" si="157"/>
        <v>52</v>
      </c>
      <c r="R489" t="str">
        <f>'Raw Data Copy'!G489</f>
        <v>9.4.2014</v>
      </c>
      <c r="S489">
        <f t="shared" si="158"/>
        <v>2</v>
      </c>
      <c r="T489">
        <f t="shared" si="159"/>
        <v>4</v>
      </c>
      <c r="U489" s="9">
        <f t="shared" si="160"/>
        <v>41886</v>
      </c>
      <c r="V489" s="9" t="str">
        <f t="shared" si="161"/>
        <v>September</v>
      </c>
      <c r="W489" s="9" t="str">
        <f t="shared" si="162"/>
        <v>2014</v>
      </c>
      <c r="X489" t="str">
        <f>DOLLAR('Raw Data Copy'!H489,0)</f>
        <v>$95,499</v>
      </c>
      <c r="Y489" s="6">
        <f>'Raw Data Copy'!I489</f>
        <v>0</v>
      </c>
      <c r="Z489" t="str">
        <f>'Raw Data Copy'!J489</f>
        <v>Sao Paulo, Brazil</v>
      </c>
      <c r="AA489">
        <f t="shared" si="163"/>
        <v>10</v>
      </c>
      <c r="AB489" t="str">
        <f t="shared" si="164"/>
        <v>Sao Paulo</v>
      </c>
      <c r="AC489" t="str">
        <f t="shared" si="165"/>
        <v>Brazil</v>
      </c>
      <c r="AE489">
        <f t="shared" si="166"/>
        <v>20</v>
      </c>
      <c r="AF489">
        <f t="shared" si="167"/>
        <v>247</v>
      </c>
    </row>
    <row r="490" spans="1:32" x14ac:dyDescent="0.2">
      <c r="A490" t="str">
        <f>TRIM(SUBSTITUTE(SUBSTITUTE('Raw Data Copy'!A490,"Ø","0"),"-",""))</f>
        <v>Zoe Sanchez E04817</v>
      </c>
      <c r="B490">
        <f t="shared" si="147"/>
        <v>4</v>
      </c>
      <c r="C490">
        <f t="shared" si="148"/>
        <v>12</v>
      </c>
      <c r="D490" t="str">
        <f t="shared" si="149"/>
        <v>E04817</v>
      </c>
      <c r="E490" t="str">
        <f t="shared" si="150"/>
        <v>Zoe</v>
      </c>
      <c r="F490" t="str">
        <f t="shared" si="151"/>
        <v>Sanchez</v>
      </c>
      <c r="G490" t="str">
        <f>SUBSTITUTE('Raw Data Copy'!B490,"S A", "Sr. A")</f>
        <v>Sr. Analyst</v>
      </c>
      <c r="H490" t="str">
        <f>TRIM(SUBSTITUTE('Raw Data Copy'!C490,"/",""))</f>
        <v>Accounting Research &amp; Development</v>
      </c>
      <c r="I490">
        <f t="shared" si="152"/>
        <v>11</v>
      </c>
      <c r="J490" t="str">
        <f t="shared" si="153"/>
        <v>Accounting</v>
      </c>
      <c r="K490" t="str">
        <f t="shared" si="154"/>
        <v>Research &amp; Development</v>
      </c>
      <c r="L490" t="str">
        <f>'Raw Data Copy'!D490</f>
        <v>Female</v>
      </c>
      <c r="M490" t="str">
        <f>'Raw Data Copy'!E490</f>
        <v>Latino</v>
      </c>
      <c r="N490">
        <f>VALUE(SUBSTITUTE('Raw Data Copy'!F490,CHAR(202),""))</f>
        <v>53</v>
      </c>
      <c r="O490" t="b">
        <f t="shared" si="155"/>
        <v>1</v>
      </c>
      <c r="P490">
        <f t="shared" si="156"/>
        <v>2</v>
      </c>
      <c r="Q490">
        <f t="shared" si="157"/>
        <v>51</v>
      </c>
      <c r="R490" t="str">
        <f>'Raw Data Copy'!G490</f>
        <v>12.23.2004</v>
      </c>
      <c r="S490">
        <f t="shared" si="158"/>
        <v>3</v>
      </c>
      <c r="T490">
        <f t="shared" si="159"/>
        <v>6</v>
      </c>
      <c r="U490" s="9">
        <f t="shared" si="160"/>
        <v>38344</v>
      </c>
      <c r="V490" s="9" t="str">
        <f t="shared" si="161"/>
        <v>December</v>
      </c>
      <c r="W490" s="9" t="str">
        <f t="shared" si="162"/>
        <v>2004</v>
      </c>
      <c r="X490" t="str">
        <f>DOLLAR('Raw Data Copy'!H490,0)</f>
        <v>$90,212</v>
      </c>
      <c r="Y490" s="6">
        <f>'Raw Data Copy'!I490</f>
        <v>0</v>
      </c>
      <c r="Z490" t="str">
        <f>'Raw Data Copy'!J490</f>
        <v>Sao Paulo, Brazil</v>
      </c>
      <c r="AA490">
        <f t="shared" si="163"/>
        <v>10</v>
      </c>
      <c r="AB490" t="str">
        <f t="shared" si="164"/>
        <v>Sao Paulo</v>
      </c>
      <c r="AC490" t="str">
        <f t="shared" si="165"/>
        <v>Brazil</v>
      </c>
      <c r="AE490">
        <f t="shared" si="166"/>
        <v>998</v>
      </c>
      <c r="AF490">
        <f t="shared" si="167"/>
        <v>91</v>
      </c>
    </row>
    <row r="491" spans="1:32" x14ac:dyDescent="0.2">
      <c r="A491" t="str">
        <f>TRIM(SUBSTITUTE(SUBSTITUTE('Raw Data Copy'!A491,"Ø","0"),"-",""))</f>
        <v>Jameson Chen E00325</v>
      </c>
      <c r="B491">
        <f t="shared" si="147"/>
        <v>8</v>
      </c>
      <c r="C491">
        <f t="shared" si="148"/>
        <v>13</v>
      </c>
      <c r="D491" t="str">
        <f t="shared" si="149"/>
        <v>E00325</v>
      </c>
      <c r="E491" t="str">
        <f t="shared" si="150"/>
        <v>Jameson</v>
      </c>
      <c r="F491" t="str">
        <f t="shared" si="151"/>
        <v>Chen</v>
      </c>
      <c r="G491" t="str">
        <f>SUBSTITUTE('Raw Data Copy'!B491,"S A", "Sr. A")</f>
        <v>Vice President</v>
      </c>
      <c r="H491" t="str">
        <f>TRIM(SUBSTITUTE('Raw Data Copy'!C491,"/",""))</f>
        <v>Marketing Research &amp; Development</v>
      </c>
      <c r="I491">
        <f t="shared" si="152"/>
        <v>10</v>
      </c>
      <c r="J491" t="str">
        <f t="shared" si="153"/>
        <v>Marketing</v>
      </c>
      <c r="K491" t="str">
        <f t="shared" si="154"/>
        <v>Research &amp; Development</v>
      </c>
      <c r="L491" t="str">
        <f>'Raw Data Copy'!D491</f>
        <v>Male</v>
      </c>
      <c r="M491" t="str">
        <f>'Raw Data Copy'!E491</f>
        <v>Asian</v>
      </c>
      <c r="N491">
        <f>VALUE(SUBSTITUTE('Raw Data Copy'!F491,CHAR(202),""))</f>
        <v>39</v>
      </c>
      <c r="O491" t="b">
        <f t="shared" si="155"/>
        <v>1</v>
      </c>
      <c r="P491">
        <f t="shared" si="156"/>
        <v>2</v>
      </c>
      <c r="Q491">
        <f t="shared" si="157"/>
        <v>57</v>
      </c>
      <c r="R491" t="str">
        <f>'Raw Data Copy'!G491</f>
        <v>12.5.2019</v>
      </c>
      <c r="S491">
        <f t="shared" si="158"/>
        <v>3</v>
      </c>
      <c r="T491">
        <f t="shared" si="159"/>
        <v>5</v>
      </c>
      <c r="U491" s="9">
        <f t="shared" si="160"/>
        <v>43804</v>
      </c>
      <c r="V491" s="9" t="str">
        <f t="shared" si="161"/>
        <v>December</v>
      </c>
      <c r="W491" s="9" t="str">
        <f t="shared" si="162"/>
        <v>2019</v>
      </c>
      <c r="X491" t="str">
        <f>DOLLAR('Raw Data Copy'!H491,0)</f>
        <v>$254,057</v>
      </c>
      <c r="Y491" s="6">
        <f>'Raw Data Copy'!I491</f>
        <v>0.39</v>
      </c>
      <c r="Z491" t="str">
        <f>'Raw Data Copy'!J491</f>
        <v>Shanghai, China</v>
      </c>
      <c r="AA491">
        <f t="shared" si="163"/>
        <v>9</v>
      </c>
      <c r="AB491" t="str">
        <f t="shared" si="164"/>
        <v>Shanghai</v>
      </c>
      <c r="AC491" t="str">
        <f t="shared" si="165"/>
        <v>China</v>
      </c>
      <c r="AE491">
        <f t="shared" si="166"/>
        <v>512</v>
      </c>
      <c r="AF491">
        <f t="shared" si="167"/>
        <v>728</v>
      </c>
    </row>
    <row r="492" spans="1:32" x14ac:dyDescent="0.2">
      <c r="A492" t="str">
        <f>TRIM(SUBSTITUTE(SUBSTITUTE('Raw Data Copy'!A492,"Ø","0"),"-",""))</f>
        <v>Liliana Soto E00403</v>
      </c>
      <c r="B492">
        <f t="shared" si="147"/>
        <v>8</v>
      </c>
      <c r="C492">
        <f t="shared" si="148"/>
        <v>13</v>
      </c>
      <c r="D492" t="str">
        <f t="shared" si="149"/>
        <v>E00403</v>
      </c>
      <c r="E492" t="str">
        <f t="shared" si="150"/>
        <v>Liliana</v>
      </c>
      <c r="F492" t="str">
        <f t="shared" si="151"/>
        <v>Soto</v>
      </c>
      <c r="G492" t="str">
        <f>SUBSTITUTE('Raw Data Copy'!B492,"S A", "Sr. A")</f>
        <v>Business Partner</v>
      </c>
      <c r="H492" t="str">
        <f>TRIM(SUBSTITUTE('Raw Data Copy'!C492,"/",""))</f>
        <v>Human Resources Manufacturing</v>
      </c>
      <c r="I492">
        <f t="shared" si="152"/>
        <v>6</v>
      </c>
      <c r="J492" t="str">
        <f t="shared" si="153"/>
        <v>Human</v>
      </c>
      <c r="K492" t="str">
        <f t="shared" si="154"/>
        <v>Resources Manufacturing</v>
      </c>
      <c r="L492" t="str">
        <f>'Raw Data Copy'!D492</f>
        <v>Female</v>
      </c>
      <c r="M492" t="str">
        <f>'Raw Data Copy'!E492</f>
        <v>Latino</v>
      </c>
      <c r="N492">
        <f>VALUE(SUBSTITUTE('Raw Data Copy'!F492,CHAR(202),""))</f>
        <v>58</v>
      </c>
      <c r="O492" t="b">
        <f t="shared" si="155"/>
        <v>1</v>
      </c>
      <c r="P492">
        <f t="shared" si="156"/>
        <v>2</v>
      </c>
      <c r="Q492">
        <f t="shared" si="157"/>
        <v>56</v>
      </c>
      <c r="R492" t="str">
        <f>'Raw Data Copy'!G492</f>
        <v>10.12.2010</v>
      </c>
      <c r="S492">
        <f t="shared" si="158"/>
        <v>3</v>
      </c>
      <c r="T492">
        <f t="shared" si="159"/>
        <v>6</v>
      </c>
      <c r="U492" s="9">
        <f t="shared" si="160"/>
        <v>40463</v>
      </c>
      <c r="V492" s="9" t="str">
        <f t="shared" si="161"/>
        <v>October</v>
      </c>
      <c r="W492" s="9" t="str">
        <f t="shared" si="162"/>
        <v>2010</v>
      </c>
      <c r="X492" t="str">
        <f>DOLLAR('Raw Data Copy'!H492,0)</f>
        <v>$43,001</v>
      </c>
      <c r="Y492" s="6">
        <f>'Raw Data Copy'!I492</f>
        <v>0</v>
      </c>
      <c r="Z492" t="str">
        <f>'Raw Data Copy'!J492</f>
        <v>Austin, U.S.</v>
      </c>
      <c r="AA492">
        <f t="shared" si="163"/>
        <v>7</v>
      </c>
      <c r="AB492" t="str">
        <f t="shared" si="164"/>
        <v>Austin</v>
      </c>
      <c r="AC492" t="str">
        <f t="shared" si="165"/>
        <v>United States</v>
      </c>
      <c r="AE492">
        <f t="shared" si="166"/>
        <v>640</v>
      </c>
      <c r="AF492">
        <f t="shared" si="167"/>
        <v>243</v>
      </c>
    </row>
    <row r="493" spans="1:32" x14ac:dyDescent="0.2">
      <c r="A493" t="str">
        <f>TRIM(SUBSTITUTE(SUBSTITUTE('Raw Data Copy'!A493,"Ø","0"),"-",""))</f>
        <v>Lincoln Reyes E00436</v>
      </c>
      <c r="B493">
        <f t="shared" si="147"/>
        <v>8</v>
      </c>
      <c r="C493">
        <f t="shared" si="148"/>
        <v>14</v>
      </c>
      <c r="D493" t="str">
        <f t="shared" si="149"/>
        <v>E00436</v>
      </c>
      <c r="E493" t="str">
        <f t="shared" si="150"/>
        <v>Lincoln</v>
      </c>
      <c r="F493" t="str">
        <f t="shared" si="151"/>
        <v>Reyes</v>
      </c>
      <c r="G493" t="str">
        <f>SUBSTITUTE('Raw Data Copy'!B493,"S A", "Sr. A")</f>
        <v>Computer Systems Manager</v>
      </c>
      <c r="H493" t="str">
        <f>TRIM(SUBSTITUTE('Raw Data Copy'!C493,"/",""))</f>
        <v>IT Manufacturing</v>
      </c>
      <c r="I493">
        <f t="shared" si="152"/>
        <v>3</v>
      </c>
      <c r="J493" t="str">
        <f t="shared" si="153"/>
        <v>IT</v>
      </c>
      <c r="K493" t="str">
        <f t="shared" si="154"/>
        <v>Manufacturing</v>
      </c>
      <c r="L493" t="str">
        <f>'Raw Data Copy'!D493</f>
        <v>Male</v>
      </c>
      <c r="M493" t="str">
        <f>'Raw Data Copy'!E493</f>
        <v>Latino</v>
      </c>
      <c r="N493">
        <f>VALUE(SUBSTITUTE('Raw Data Copy'!F493,CHAR(202),""))</f>
        <v>60</v>
      </c>
      <c r="O493" t="b">
        <f t="shared" si="155"/>
        <v>1</v>
      </c>
      <c r="P493">
        <f t="shared" si="156"/>
        <v>2</v>
      </c>
      <c r="Q493">
        <f t="shared" si="157"/>
        <v>48</v>
      </c>
      <c r="R493" t="str">
        <f>'Raw Data Copy'!G493</f>
        <v>8.3.1998</v>
      </c>
      <c r="S493">
        <f t="shared" si="158"/>
        <v>2</v>
      </c>
      <c r="T493">
        <f t="shared" si="159"/>
        <v>4</v>
      </c>
      <c r="U493" s="9">
        <f t="shared" si="160"/>
        <v>36010</v>
      </c>
      <c r="V493" s="9" t="str">
        <f t="shared" si="161"/>
        <v>August</v>
      </c>
      <c r="W493" s="9" t="str">
        <f t="shared" si="162"/>
        <v>1998</v>
      </c>
      <c r="X493" t="str">
        <f>DOLLAR('Raw Data Copy'!H493,0)</f>
        <v>$85,120</v>
      </c>
      <c r="Y493" s="6">
        <f>'Raw Data Copy'!I493</f>
        <v>0.09</v>
      </c>
      <c r="Z493" t="str">
        <f>'Raw Data Copy'!J493</f>
        <v>Seattle, U.S.</v>
      </c>
      <c r="AA493">
        <f t="shared" si="163"/>
        <v>8</v>
      </c>
      <c r="AB493" t="str">
        <f t="shared" si="164"/>
        <v>Seattle</v>
      </c>
      <c r="AC493" t="str">
        <f t="shared" si="165"/>
        <v>United States</v>
      </c>
      <c r="AE493">
        <f t="shared" si="166"/>
        <v>656</v>
      </c>
      <c r="AF493">
        <f t="shared" si="167"/>
        <v>778</v>
      </c>
    </row>
    <row r="494" spans="1:32" x14ac:dyDescent="0.2">
      <c r="A494" t="str">
        <f>TRIM(SUBSTITUTE(SUBSTITUTE('Raw Data Copy'!A494,"Ø","0"),"-",""))</f>
        <v>Grayson Soto E04358</v>
      </c>
      <c r="B494">
        <f t="shared" si="147"/>
        <v>8</v>
      </c>
      <c r="C494">
        <f t="shared" si="148"/>
        <v>13</v>
      </c>
      <c r="D494" t="str">
        <f t="shared" si="149"/>
        <v>E04358</v>
      </c>
      <c r="E494" t="str">
        <f t="shared" si="150"/>
        <v>Grayson</v>
      </c>
      <c r="F494" t="str">
        <f t="shared" si="151"/>
        <v>Soto</v>
      </c>
      <c r="G494" t="str">
        <f>SUBSTITUTE('Raw Data Copy'!B494,"S A", "Sr. A")</f>
        <v>Business Partner</v>
      </c>
      <c r="H494" t="str">
        <f>TRIM(SUBSTITUTE('Raw Data Copy'!C494,"/",""))</f>
        <v>Human Resources Manufacturing</v>
      </c>
      <c r="I494">
        <f t="shared" si="152"/>
        <v>6</v>
      </c>
      <c r="J494" t="str">
        <f t="shared" si="153"/>
        <v>Human</v>
      </c>
      <c r="K494" t="str">
        <f t="shared" si="154"/>
        <v>Resources Manufacturing</v>
      </c>
      <c r="L494" t="str">
        <f>'Raw Data Copy'!D494</f>
        <v>Male</v>
      </c>
      <c r="M494" t="str">
        <f>'Raw Data Copy'!E494</f>
        <v>Latino</v>
      </c>
      <c r="N494">
        <f>VALUE(SUBSTITUTE('Raw Data Copy'!F494,CHAR(202),""))</f>
        <v>34</v>
      </c>
      <c r="O494" t="b">
        <f t="shared" si="155"/>
        <v>1</v>
      </c>
      <c r="P494">
        <f t="shared" si="156"/>
        <v>2</v>
      </c>
      <c r="Q494">
        <f t="shared" si="157"/>
        <v>52</v>
      </c>
      <c r="R494" t="str">
        <f>'Raw Data Copy'!G494</f>
        <v>8.3.2015</v>
      </c>
      <c r="S494">
        <f t="shared" si="158"/>
        <v>2</v>
      </c>
      <c r="T494">
        <f t="shared" si="159"/>
        <v>4</v>
      </c>
      <c r="U494" s="9">
        <f t="shared" si="160"/>
        <v>42219</v>
      </c>
      <c r="V494" s="9" t="str">
        <f t="shared" si="161"/>
        <v>August</v>
      </c>
      <c r="W494" s="9" t="str">
        <f t="shared" si="162"/>
        <v>2015</v>
      </c>
      <c r="X494" t="str">
        <f>DOLLAR('Raw Data Copy'!H494,0)</f>
        <v>$52,200</v>
      </c>
      <c r="Y494" s="6">
        <f>'Raw Data Copy'!I494</f>
        <v>0</v>
      </c>
      <c r="Z494" t="str">
        <f>'Raw Data Copy'!J494</f>
        <v>Columbus, U.S.</v>
      </c>
      <c r="AA494">
        <f t="shared" si="163"/>
        <v>9</v>
      </c>
      <c r="AB494" t="str">
        <f t="shared" si="164"/>
        <v>Columbus</v>
      </c>
      <c r="AC494" t="str">
        <f t="shared" si="165"/>
        <v>United States</v>
      </c>
      <c r="AE494">
        <f t="shared" si="166"/>
        <v>400</v>
      </c>
      <c r="AF494">
        <f t="shared" si="167"/>
        <v>902</v>
      </c>
    </row>
    <row r="495" spans="1:32" x14ac:dyDescent="0.2">
      <c r="A495" t="str">
        <f>TRIM(SUBSTITUTE(SUBSTITUTE('Raw Data Copy'!A495,"Ø","0"),"-",""))</f>
        <v>Julia Morris E04662</v>
      </c>
      <c r="B495">
        <f t="shared" si="147"/>
        <v>6</v>
      </c>
      <c r="C495">
        <f t="shared" si="148"/>
        <v>13</v>
      </c>
      <c r="D495" t="str">
        <f t="shared" si="149"/>
        <v>E04662</v>
      </c>
      <c r="E495" t="str">
        <f t="shared" si="150"/>
        <v>Julia</v>
      </c>
      <c r="F495" t="str">
        <f t="shared" si="151"/>
        <v>Morris</v>
      </c>
      <c r="G495" t="str">
        <f>SUBSTITUTE('Raw Data Copy'!B495,"S A", "Sr. A")</f>
        <v>Sr. Manger</v>
      </c>
      <c r="H495" t="str">
        <f>TRIM(SUBSTITUTE('Raw Data Copy'!C495,"/",""))</f>
        <v>Human Resources Corporate</v>
      </c>
      <c r="I495">
        <f t="shared" si="152"/>
        <v>6</v>
      </c>
      <c r="J495" t="str">
        <f t="shared" si="153"/>
        <v>Human</v>
      </c>
      <c r="K495" t="str">
        <f t="shared" si="154"/>
        <v>Resources Corporate</v>
      </c>
      <c r="L495" t="str">
        <f>'Raw Data Copy'!D495</f>
        <v>Female</v>
      </c>
      <c r="M495" t="str">
        <f>'Raw Data Copy'!E495</f>
        <v>Caucasian</v>
      </c>
      <c r="N495">
        <f>VALUE(SUBSTITUTE('Raw Data Copy'!F495,CHAR(202),""))</f>
        <v>60</v>
      </c>
      <c r="O495" t="b">
        <f t="shared" si="155"/>
        <v>1</v>
      </c>
      <c r="P495">
        <f t="shared" si="156"/>
        <v>2</v>
      </c>
      <c r="Q495">
        <f t="shared" si="157"/>
        <v>48</v>
      </c>
      <c r="R495" t="str">
        <f>'Raw Data Copy'!G495</f>
        <v>10.18.2008</v>
      </c>
      <c r="S495">
        <f t="shared" si="158"/>
        <v>3</v>
      </c>
      <c r="T495">
        <f t="shared" si="159"/>
        <v>6</v>
      </c>
      <c r="U495" s="9">
        <f t="shared" si="160"/>
        <v>39739</v>
      </c>
      <c r="V495" s="9" t="str">
        <f t="shared" si="161"/>
        <v>October</v>
      </c>
      <c r="W495" s="9" t="str">
        <f t="shared" si="162"/>
        <v>2008</v>
      </c>
      <c r="X495" t="str">
        <f>DOLLAR('Raw Data Copy'!H495,0)</f>
        <v>$150,855</v>
      </c>
      <c r="Y495" s="6">
        <f>'Raw Data Copy'!I495</f>
        <v>0.11</v>
      </c>
      <c r="Z495" t="str">
        <f>'Raw Data Copy'!J495</f>
        <v>Phoenix, U.S.</v>
      </c>
      <c r="AA495">
        <f t="shared" si="163"/>
        <v>8</v>
      </c>
      <c r="AB495" t="str">
        <f t="shared" si="164"/>
        <v>Phoenix</v>
      </c>
      <c r="AC495" t="str">
        <f t="shared" si="165"/>
        <v>United States</v>
      </c>
      <c r="AE495">
        <f t="shared" si="166"/>
        <v>581</v>
      </c>
      <c r="AF495">
        <f t="shared" si="167"/>
        <v>813</v>
      </c>
    </row>
    <row r="496" spans="1:32" x14ac:dyDescent="0.2">
      <c r="A496" t="str">
        <f>TRIM(SUBSTITUTE(SUBSTITUTE('Raw Data Copy'!A496,"Ø","0"),"-",""))</f>
        <v>Ava Ortiz E01496</v>
      </c>
      <c r="B496">
        <f t="shared" si="147"/>
        <v>4</v>
      </c>
      <c r="C496">
        <f t="shared" si="148"/>
        <v>10</v>
      </c>
      <c r="D496" t="str">
        <f t="shared" si="149"/>
        <v>E01496</v>
      </c>
      <c r="E496" t="str">
        <f t="shared" si="150"/>
        <v>Ava</v>
      </c>
      <c r="F496" t="str">
        <f t="shared" si="151"/>
        <v>Ortiz</v>
      </c>
      <c r="G496" t="str">
        <f>SUBSTITUTE('Raw Data Copy'!B496,"S A", "Sr. A")</f>
        <v>Enterprise Architect</v>
      </c>
      <c r="H496" t="str">
        <f>TRIM(SUBSTITUTE('Raw Data Copy'!C496,"/",""))</f>
        <v>IT Manufacturing</v>
      </c>
      <c r="I496">
        <f t="shared" si="152"/>
        <v>3</v>
      </c>
      <c r="J496" t="str">
        <f t="shared" si="153"/>
        <v>IT</v>
      </c>
      <c r="K496" t="str">
        <f t="shared" si="154"/>
        <v>Manufacturing</v>
      </c>
      <c r="L496" t="str">
        <f>'Raw Data Copy'!D496</f>
        <v>Female</v>
      </c>
      <c r="M496" t="str">
        <f>'Raw Data Copy'!E496</f>
        <v>Latino</v>
      </c>
      <c r="N496">
        <f>VALUE(SUBSTITUTE('Raw Data Copy'!F496,CHAR(202),""))</f>
        <v>53</v>
      </c>
      <c r="O496" t="b">
        <f t="shared" si="155"/>
        <v>1</v>
      </c>
      <c r="P496">
        <f t="shared" si="156"/>
        <v>2</v>
      </c>
      <c r="Q496">
        <f t="shared" si="157"/>
        <v>51</v>
      </c>
      <c r="R496" t="str">
        <f>'Raw Data Copy'!G496</f>
        <v>7.20.2004</v>
      </c>
      <c r="S496">
        <f t="shared" si="158"/>
        <v>2</v>
      </c>
      <c r="T496">
        <f t="shared" si="159"/>
        <v>5</v>
      </c>
      <c r="U496" s="9">
        <f t="shared" si="160"/>
        <v>38188</v>
      </c>
      <c r="V496" s="9" t="str">
        <f t="shared" si="161"/>
        <v>July</v>
      </c>
      <c r="W496" s="9" t="str">
        <f t="shared" si="162"/>
        <v>2004</v>
      </c>
      <c r="X496" t="str">
        <f>DOLLAR('Raw Data Copy'!H496,0)</f>
        <v>$65,702</v>
      </c>
      <c r="Y496" s="6">
        <f>'Raw Data Copy'!I496</f>
        <v>0</v>
      </c>
      <c r="Z496" t="str">
        <f>'Raw Data Copy'!J496</f>
        <v>Columbus, U.S.</v>
      </c>
      <c r="AA496">
        <f t="shared" si="163"/>
        <v>9</v>
      </c>
      <c r="AB496" t="str">
        <f t="shared" si="164"/>
        <v>Columbus</v>
      </c>
      <c r="AC496" t="str">
        <f t="shared" si="165"/>
        <v>United States</v>
      </c>
      <c r="AE496">
        <f t="shared" si="166"/>
        <v>111</v>
      </c>
      <c r="AF496">
        <f t="shared" si="167"/>
        <v>38</v>
      </c>
    </row>
    <row r="497" spans="1:32" x14ac:dyDescent="0.2">
      <c r="A497" t="str">
        <f>TRIM(SUBSTITUTE(SUBSTITUTE('Raw Data Copy'!A497,"Ø","0"),"-",""))</f>
        <v>Carson Chau E01870</v>
      </c>
      <c r="B497">
        <f t="shared" si="147"/>
        <v>7</v>
      </c>
      <c r="C497">
        <f t="shared" si="148"/>
        <v>12</v>
      </c>
      <c r="D497" t="str">
        <f t="shared" si="149"/>
        <v>E01870</v>
      </c>
      <c r="E497" t="str">
        <f t="shared" si="150"/>
        <v>Carson</v>
      </c>
      <c r="F497" t="str">
        <f t="shared" si="151"/>
        <v>Chau</v>
      </c>
      <c r="G497" t="str">
        <f>SUBSTITUTE('Raw Data Copy'!B497,"S A", "Sr. A")</f>
        <v>Director</v>
      </c>
      <c r="H497" t="str">
        <f>TRIM(SUBSTITUTE('Raw Data Copy'!C497,"/",""))</f>
        <v>Finance Corporate</v>
      </c>
      <c r="I497">
        <f t="shared" si="152"/>
        <v>8</v>
      </c>
      <c r="J497" t="str">
        <f t="shared" si="153"/>
        <v>Finance</v>
      </c>
      <c r="K497" t="str">
        <f t="shared" si="154"/>
        <v>Corporate</v>
      </c>
      <c r="L497" t="str">
        <f>'Raw Data Copy'!D497</f>
        <v>Male</v>
      </c>
      <c r="M497" t="str">
        <f>'Raw Data Copy'!E497</f>
        <v>Asian</v>
      </c>
      <c r="N497">
        <f>VALUE(SUBSTITUTE('Raw Data Copy'!F497,CHAR(202),""))</f>
        <v>58</v>
      </c>
      <c r="O497" t="b">
        <f t="shared" si="155"/>
        <v>1</v>
      </c>
      <c r="P497">
        <f t="shared" si="156"/>
        <v>2</v>
      </c>
      <c r="Q497">
        <f t="shared" si="157"/>
        <v>56</v>
      </c>
      <c r="R497" t="str">
        <f>'Raw Data Copy'!G497</f>
        <v>10.12.2007</v>
      </c>
      <c r="S497">
        <f t="shared" si="158"/>
        <v>3</v>
      </c>
      <c r="T497">
        <f t="shared" si="159"/>
        <v>6</v>
      </c>
      <c r="U497" s="9">
        <f t="shared" si="160"/>
        <v>39367</v>
      </c>
      <c r="V497" s="9" t="str">
        <f t="shared" si="161"/>
        <v>October</v>
      </c>
      <c r="W497" s="9" t="str">
        <f t="shared" si="162"/>
        <v>2007</v>
      </c>
      <c r="X497" t="str">
        <f>DOLLAR('Raw Data Copy'!H497,0)</f>
        <v>$162,038</v>
      </c>
      <c r="Y497" s="6">
        <f>'Raw Data Copy'!I497</f>
        <v>0.24</v>
      </c>
      <c r="Z497" t="str">
        <f>'Raw Data Copy'!J497</f>
        <v>Chongqing, China</v>
      </c>
      <c r="AA497">
        <f t="shared" si="163"/>
        <v>10</v>
      </c>
      <c r="AB497" t="str">
        <f t="shared" si="164"/>
        <v>Chongqing</v>
      </c>
      <c r="AC497" t="str">
        <f t="shared" si="165"/>
        <v>China</v>
      </c>
      <c r="AE497">
        <f t="shared" si="166"/>
        <v>165</v>
      </c>
      <c r="AF497">
        <f t="shared" si="167"/>
        <v>590</v>
      </c>
    </row>
    <row r="498" spans="1:32" x14ac:dyDescent="0.2">
      <c r="A498" t="str">
        <f>TRIM(SUBSTITUTE(SUBSTITUTE('Raw Data Copy'!A498,"Ø","0"),"-",""))</f>
        <v>Lillian Chen E03971</v>
      </c>
      <c r="B498">
        <f t="shared" si="147"/>
        <v>8</v>
      </c>
      <c r="C498">
        <f t="shared" si="148"/>
        <v>13</v>
      </c>
      <c r="D498" t="str">
        <f t="shared" si="149"/>
        <v>E03971</v>
      </c>
      <c r="E498" t="str">
        <f t="shared" si="150"/>
        <v>Lillian</v>
      </c>
      <c r="F498" t="str">
        <f t="shared" si="151"/>
        <v>Chen</v>
      </c>
      <c r="G498" t="str">
        <f>SUBSTITUTE('Raw Data Copy'!B498,"S A", "Sr. A")</f>
        <v>Sr. Manger</v>
      </c>
      <c r="H498" t="str">
        <f>TRIM(SUBSTITUTE('Raw Data Copy'!C498,"/",""))</f>
        <v>Marketing Research &amp; Development</v>
      </c>
      <c r="I498">
        <f t="shared" si="152"/>
        <v>10</v>
      </c>
      <c r="J498" t="str">
        <f t="shared" si="153"/>
        <v>Marketing</v>
      </c>
      <c r="K498" t="str">
        <f t="shared" si="154"/>
        <v>Research &amp; Development</v>
      </c>
      <c r="L498" t="str">
        <f>'Raw Data Copy'!D498</f>
        <v>Female</v>
      </c>
      <c r="M498" t="str">
        <f>'Raw Data Copy'!E498</f>
        <v>Asian</v>
      </c>
      <c r="N498">
        <f>VALUE(SUBSTITUTE('Raw Data Copy'!F498,CHAR(202),""))</f>
        <v>25</v>
      </c>
      <c r="O498" t="b">
        <f t="shared" si="155"/>
        <v>1</v>
      </c>
      <c r="P498">
        <f t="shared" si="156"/>
        <v>2</v>
      </c>
      <c r="Q498">
        <f t="shared" si="157"/>
        <v>53</v>
      </c>
      <c r="R498" t="str">
        <f>'Raw Data Copy'!G498</f>
        <v>4.9.2020</v>
      </c>
      <c r="S498">
        <f t="shared" si="158"/>
        <v>2</v>
      </c>
      <c r="T498">
        <f t="shared" si="159"/>
        <v>4</v>
      </c>
      <c r="U498" s="9">
        <f t="shared" si="160"/>
        <v>43930</v>
      </c>
      <c r="V498" s="9" t="str">
        <f t="shared" si="161"/>
        <v>April</v>
      </c>
      <c r="W498" s="9" t="str">
        <f t="shared" si="162"/>
        <v>2020</v>
      </c>
      <c r="X498" t="str">
        <f>DOLLAR('Raw Data Copy'!H498,0)</f>
        <v>$157,057</v>
      </c>
      <c r="Y498" s="6">
        <f>'Raw Data Copy'!I498</f>
        <v>0.1</v>
      </c>
      <c r="Z498" t="str">
        <f>'Raw Data Copy'!J498</f>
        <v>Columbus, U.S.</v>
      </c>
      <c r="AA498">
        <f t="shared" si="163"/>
        <v>9</v>
      </c>
      <c r="AB498" t="str">
        <f t="shared" si="164"/>
        <v>Columbus</v>
      </c>
      <c r="AC498" t="str">
        <f t="shared" si="165"/>
        <v>United States</v>
      </c>
      <c r="AE498">
        <f t="shared" si="166"/>
        <v>641</v>
      </c>
      <c r="AF498">
        <f t="shared" si="167"/>
        <v>349</v>
      </c>
    </row>
    <row r="499" spans="1:32" x14ac:dyDescent="0.2">
      <c r="A499" t="str">
        <f>TRIM(SUBSTITUTE(SUBSTITUTE('Raw Data Copy'!A499,"Ø","0"),"-",""))</f>
        <v>Josiah Lewis E03616</v>
      </c>
      <c r="B499">
        <f t="shared" si="147"/>
        <v>7</v>
      </c>
      <c r="C499">
        <f t="shared" si="148"/>
        <v>13</v>
      </c>
      <c r="D499" t="str">
        <f t="shared" si="149"/>
        <v>E03616</v>
      </c>
      <c r="E499" t="str">
        <f t="shared" si="150"/>
        <v>Josiah</v>
      </c>
      <c r="F499" t="str">
        <f t="shared" si="151"/>
        <v>Lewis</v>
      </c>
      <c r="G499" t="str">
        <f>SUBSTITUTE('Raw Data Copy'!B499,"S A", "Sr. A")</f>
        <v>Manager</v>
      </c>
      <c r="H499" t="str">
        <f>TRIM(SUBSTITUTE('Raw Data Copy'!C499,"/",""))</f>
        <v>IT Research &amp; Development</v>
      </c>
      <c r="I499">
        <f t="shared" si="152"/>
        <v>3</v>
      </c>
      <c r="J499" t="str">
        <f t="shared" si="153"/>
        <v>IT</v>
      </c>
      <c r="K499" t="str">
        <f t="shared" si="154"/>
        <v>Research &amp; Development</v>
      </c>
      <c r="L499" t="str">
        <f>'Raw Data Copy'!D499</f>
        <v>Male</v>
      </c>
      <c r="M499" t="str">
        <f>'Raw Data Copy'!E499</f>
        <v>Caucasian</v>
      </c>
      <c r="N499">
        <f>VALUE(SUBSTITUTE('Raw Data Copy'!F499,CHAR(202),""))</f>
        <v>46</v>
      </c>
      <c r="O499" t="b">
        <f t="shared" si="155"/>
        <v>1</v>
      </c>
      <c r="P499">
        <f t="shared" si="156"/>
        <v>2</v>
      </c>
      <c r="Q499">
        <f t="shared" si="157"/>
        <v>54</v>
      </c>
      <c r="R499" t="str">
        <f>'Raw Data Copy'!G499</f>
        <v>8.11.2021</v>
      </c>
      <c r="S499">
        <f t="shared" si="158"/>
        <v>2</v>
      </c>
      <c r="T499">
        <f t="shared" si="159"/>
        <v>5</v>
      </c>
      <c r="U499" s="9">
        <f t="shared" si="160"/>
        <v>44419</v>
      </c>
      <c r="V499" s="9" t="str">
        <f t="shared" si="161"/>
        <v>August</v>
      </c>
      <c r="W499" s="9" t="str">
        <f t="shared" si="162"/>
        <v>2021</v>
      </c>
      <c r="X499" t="str">
        <f>DOLLAR('Raw Data Copy'!H499,0)</f>
        <v>$127,559</v>
      </c>
      <c r="Y499" s="6">
        <f>'Raw Data Copy'!I499</f>
        <v>0.1</v>
      </c>
      <c r="Z499" t="str">
        <f>'Raw Data Copy'!J499</f>
        <v>Austin, U.S.</v>
      </c>
      <c r="AA499">
        <f t="shared" si="163"/>
        <v>7</v>
      </c>
      <c r="AB499" t="str">
        <f t="shared" si="164"/>
        <v>Austin</v>
      </c>
      <c r="AC499" t="str">
        <f t="shared" si="165"/>
        <v>United States</v>
      </c>
      <c r="AE499">
        <f t="shared" si="166"/>
        <v>577</v>
      </c>
      <c r="AF499">
        <f t="shared" si="167"/>
        <v>568</v>
      </c>
    </row>
    <row r="500" spans="1:32" x14ac:dyDescent="0.2">
      <c r="A500" t="str">
        <f>TRIM(SUBSTITUTE(SUBSTITUTE('Raw Data Copy'!A500,"Ø","0"),"-",""))</f>
        <v>Claire Jones E00153</v>
      </c>
      <c r="B500">
        <f t="shared" si="147"/>
        <v>7</v>
      </c>
      <c r="C500">
        <f t="shared" si="148"/>
        <v>13</v>
      </c>
      <c r="D500" t="str">
        <f t="shared" si="149"/>
        <v>E00153</v>
      </c>
      <c r="E500" t="str">
        <f t="shared" si="150"/>
        <v>Claire</v>
      </c>
      <c r="F500" t="str">
        <f t="shared" si="151"/>
        <v>Jones</v>
      </c>
      <c r="G500" t="str">
        <f>SUBSTITUTE('Raw Data Copy'!B500,"S A", "Sr. A")</f>
        <v>Field Engineer</v>
      </c>
      <c r="H500" t="str">
        <f>TRIM(SUBSTITUTE('Raw Data Copy'!C500,"/",""))</f>
        <v>Engineering Corporate</v>
      </c>
      <c r="I500">
        <f t="shared" si="152"/>
        <v>12</v>
      </c>
      <c r="J500" t="str">
        <f t="shared" si="153"/>
        <v>Engineering</v>
      </c>
      <c r="K500" t="str">
        <f t="shared" si="154"/>
        <v>Corporate</v>
      </c>
      <c r="L500" t="str">
        <f>'Raw Data Copy'!D500</f>
        <v>Female</v>
      </c>
      <c r="M500" t="str">
        <f>'Raw Data Copy'!E500</f>
        <v>Caucasian</v>
      </c>
      <c r="N500">
        <f>VALUE(SUBSTITUTE('Raw Data Copy'!F500,CHAR(202),""))</f>
        <v>39</v>
      </c>
      <c r="O500" t="b">
        <f t="shared" si="155"/>
        <v>1</v>
      </c>
      <c r="P500">
        <f t="shared" si="156"/>
        <v>2</v>
      </c>
      <c r="Q500">
        <f t="shared" si="157"/>
        <v>57</v>
      </c>
      <c r="R500" t="str">
        <f>'Raw Data Copy'!G500</f>
        <v>3.12.2019</v>
      </c>
      <c r="S500">
        <f t="shared" si="158"/>
        <v>2</v>
      </c>
      <c r="T500">
        <f t="shared" si="159"/>
        <v>5</v>
      </c>
      <c r="U500" s="9">
        <f t="shared" si="160"/>
        <v>43536</v>
      </c>
      <c r="V500" s="9" t="str">
        <f t="shared" si="161"/>
        <v>March</v>
      </c>
      <c r="W500" s="9" t="str">
        <f t="shared" si="162"/>
        <v>2019</v>
      </c>
      <c r="X500" t="str">
        <f>DOLLAR('Raw Data Copy'!H500,0)</f>
        <v>$62,644</v>
      </c>
      <c r="Y500" s="6">
        <f>'Raw Data Copy'!I500</f>
        <v>0</v>
      </c>
      <c r="Z500" t="str">
        <f>'Raw Data Copy'!J500</f>
        <v>Seattle, U.S.</v>
      </c>
      <c r="AA500">
        <f t="shared" si="163"/>
        <v>8</v>
      </c>
      <c r="AB500" t="str">
        <f t="shared" si="164"/>
        <v>Seattle</v>
      </c>
      <c r="AC500" t="str">
        <f t="shared" si="165"/>
        <v>United States</v>
      </c>
      <c r="AE500">
        <f t="shared" si="166"/>
        <v>197</v>
      </c>
      <c r="AF500">
        <f t="shared" si="167"/>
        <v>442</v>
      </c>
    </row>
    <row r="501" spans="1:32" x14ac:dyDescent="0.2">
      <c r="A501" t="str">
        <f>TRIM(SUBSTITUTE(SUBSTITUTE('Raw Data Copy'!A501,"Ø","0"),"-",""))</f>
        <v>Jeremiah Lu E02313</v>
      </c>
      <c r="B501">
        <f t="shared" si="147"/>
        <v>9</v>
      </c>
      <c r="C501">
        <f t="shared" si="148"/>
        <v>12</v>
      </c>
      <c r="D501" t="str">
        <f t="shared" si="149"/>
        <v>E02313</v>
      </c>
      <c r="E501" t="str">
        <f t="shared" si="150"/>
        <v>Jeremiah</v>
      </c>
      <c r="F501" t="str">
        <f t="shared" si="151"/>
        <v>Lu</v>
      </c>
      <c r="G501" t="str">
        <f>SUBSTITUTE('Raw Data Copy'!B501,"S A", "Sr. A")</f>
        <v>Network Architect</v>
      </c>
      <c r="H501" t="str">
        <f>TRIM(SUBSTITUTE('Raw Data Copy'!C501,"/",""))</f>
        <v>IT Manufacturing</v>
      </c>
      <c r="I501">
        <f t="shared" si="152"/>
        <v>3</v>
      </c>
      <c r="J501" t="str">
        <f t="shared" si="153"/>
        <v>IT</v>
      </c>
      <c r="K501" t="str">
        <f t="shared" si="154"/>
        <v>Manufacturing</v>
      </c>
      <c r="L501" t="str">
        <f>'Raw Data Copy'!D501</f>
        <v>Male</v>
      </c>
      <c r="M501" t="str">
        <f>'Raw Data Copy'!E501</f>
        <v>Asian</v>
      </c>
      <c r="N501">
        <f>VALUE(SUBSTITUTE('Raw Data Copy'!F501,CHAR(202),""))</f>
        <v>50</v>
      </c>
      <c r="O501" t="b">
        <f t="shared" si="155"/>
        <v>1</v>
      </c>
      <c r="P501">
        <f t="shared" si="156"/>
        <v>2</v>
      </c>
      <c r="Q501">
        <f t="shared" si="157"/>
        <v>48</v>
      </c>
      <c r="R501" t="str">
        <f>'Raw Data Copy'!G501</f>
        <v>3.6.2001</v>
      </c>
      <c r="S501">
        <f t="shared" si="158"/>
        <v>2</v>
      </c>
      <c r="T501">
        <f t="shared" si="159"/>
        <v>4</v>
      </c>
      <c r="U501" s="9">
        <f t="shared" si="160"/>
        <v>36956</v>
      </c>
      <c r="V501" s="9" t="str">
        <f t="shared" si="161"/>
        <v>March</v>
      </c>
      <c r="W501" s="9" t="str">
        <f t="shared" si="162"/>
        <v>2001</v>
      </c>
      <c r="X501" t="str">
        <f>DOLLAR('Raw Data Copy'!H501,0)</f>
        <v>$73,907</v>
      </c>
      <c r="Y501" s="6">
        <f>'Raw Data Copy'!I501</f>
        <v>0</v>
      </c>
      <c r="Z501" t="str">
        <f>'Raw Data Copy'!J501</f>
        <v>Shanghai, China</v>
      </c>
      <c r="AA501">
        <f t="shared" si="163"/>
        <v>9</v>
      </c>
      <c r="AB501" t="str">
        <f t="shared" si="164"/>
        <v>Shanghai</v>
      </c>
      <c r="AC501" t="str">
        <f t="shared" si="165"/>
        <v>China</v>
      </c>
      <c r="AE501">
        <f t="shared" si="166"/>
        <v>534</v>
      </c>
      <c r="AF501">
        <f t="shared" si="167"/>
        <v>339</v>
      </c>
    </row>
    <row r="502" spans="1:32" x14ac:dyDescent="0.2">
      <c r="A502" t="str">
        <f>TRIM(SUBSTITUTE(SUBSTITUTE('Raw Data Copy'!A502,"Ø","0"),"-",""))</f>
        <v>Nova Hill E02960</v>
      </c>
      <c r="B502">
        <f t="shared" si="147"/>
        <v>5</v>
      </c>
      <c r="C502">
        <f t="shared" si="148"/>
        <v>10</v>
      </c>
      <c r="D502" t="str">
        <f t="shared" si="149"/>
        <v>E02960</v>
      </c>
      <c r="E502" t="str">
        <f t="shared" si="150"/>
        <v>Nova</v>
      </c>
      <c r="F502" t="str">
        <f t="shared" si="151"/>
        <v>Hill</v>
      </c>
      <c r="G502" t="str">
        <f>SUBSTITUTE('Raw Data Copy'!B502,"S A", "Sr. A")</f>
        <v>Sr. Analyst</v>
      </c>
      <c r="H502" t="str">
        <f>TRIM(SUBSTITUTE('Raw Data Copy'!C502,"/",""))</f>
        <v>Accounting Manufacturing</v>
      </c>
      <c r="I502">
        <f t="shared" si="152"/>
        <v>11</v>
      </c>
      <c r="J502" t="str">
        <f t="shared" si="153"/>
        <v>Accounting</v>
      </c>
      <c r="K502" t="str">
        <f t="shared" si="154"/>
        <v>Manufacturing</v>
      </c>
      <c r="L502" t="str">
        <f>'Raw Data Copy'!D502</f>
        <v>Female</v>
      </c>
      <c r="M502" t="str">
        <f>'Raw Data Copy'!E502</f>
        <v>Caucasian</v>
      </c>
      <c r="N502">
        <f>VALUE(SUBSTITUTE('Raw Data Copy'!F502,CHAR(202),""))</f>
        <v>56</v>
      </c>
      <c r="O502" t="b">
        <f t="shared" si="155"/>
        <v>1</v>
      </c>
      <c r="P502">
        <f t="shared" si="156"/>
        <v>2</v>
      </c>
      <c r="Q502">
        <f t="shared" si="157"/>
        <v>54</v>
      </c>
      <c r="R502" t="str">
        <f>'Raw Data Copy'!G502</f>
        <v>3.10.2018</v>
      </c>
      <c r="S502">
        <f t="shared" si="158"/>
        <v>2</v>
      </c>
      <c r="T502">
        <f t="shared" si="159"/>
        <v>5</v>
      </c>
      <c r="U502" s="9">
        <f t="shared" si="160"/>
        <v>43169</v>
      </c>
      <c r="V502" s="9" t="str">
        <f t="shared" si="161"/>
        <v>March</v>
      </c>
      <c r="W502" s="9" t="str">
        <f t="shared" si="162"/>
        <v>2018</v>
      </c>
      <c r="X502" t="str">
        <f>DOLLAR('Raw Data Copy'!H502,0)</f>
        <v>$90,040</v>
      </c>
      <c r="Y502" s="6">
        <f>'Raw Data Copy'!I502</f>
        <v>0</v>
      </c>
      <c r="Z502" t="str">
        <f>'Raw Data Copy'!J502</f>
        <v>Chicago, U.S.</v>
      </c>
      <c r="AA502">
        <f t="shared" si="163"/>
        <v>8</v>
      </c>
      <c r="AB502" t="str">
        <f t="shared" si="164"/>
        <v>Chicago</v>
      </c>
      <c r="AC502" t="str">
        <f t="shared" si="165"/>
        <v>United States</v>
      </c>
      <c r="AE502">
        <f t="shared" si="166"/>
        <v>805</v>
      </c>
      <c r="AF502">
        <f t="shared" si="167"/>
        <v>514</v>
      </c>
    </row>
    <row r="503" spans="1:32" x14ac:dyDescent="0.2">
      <c r="A503" t="str">
        <f>TRIM(SUBSTITUTE(SUBSTITUTE('Raw Data Copy'!A503,"Ø","0"),"-",""))</f>
        <v>Peyton Cruz E00096</v>
      </c>
      <c r="B503">
        <f t="shared" si="147"/>
        <v>7</v>
      </c>
      <c r="C503">
        <f t="shared" si="148"/>
        <v>12</v>
      </c>
      <c r="D503" t="str">
        <f t="shared" si="149"/>
        <v>E00096</v>
      </c>
      <c r="E503" t="str">
        <f t="shared" si="150"/>
        <v>Peyton</v>
      </c>
      <c r="F503" t="str">
        <f t="shared" si="151"/>
        <v>Cruz</v>
      </c>
      <c r="G503" t="str">
        <f>SUBSTITUTE('Raw Data Copy'!B503,"S A", "Sr. A")</f>
        <v>Development Engineer</v>
      </c>
      <c r="H503" t="str">
        <f>TRIM(SUBSTITUTE('Raw Data Copy'!C503,"/",""))</f>
        <v>Engineering Manufacturing</v>
      </c>
      <c r="I503">
        <f t="shared" si="152"/>
        <v>12</v>
      </c>
      <c r="J503" t="str">
        <f t="shared" si="153"/>
        <v>Engineering</v>
      </c>
      <c r="K503" t="str">
        <f t="shared" si="154"/>
        <v>Manufacturing</v>
      </c>
      <c r="L503" t="str">
        <f>'Raw Data Copy'!D503</f>
        <v>Female</v>
      </c>
      <c r="M503" t="str">
        <f>'Raw Data Copy'!E503</f>
        <v>Latino</v>
      </c>
      <c r="N503">
        <f>VALUE(SUBSTITUTE('Raw Data Copy'!F503,CHAR(202),""))</f>
        <v>30</v>
      </c>
      <c r="O503" t="b">
        <f t="shared" si="155"/>
        <v>1</v>
      </c>
      <c r="P503">
        <f t="shared" si="156"/>
        <v>2</v>
      </c>
      <c r="Q503">
        <f t="shared" si="157"/>
        <v>48</v>
      </c>
      <c r="R503" t="str">
        <f>'Raw Data Copy'!G503</f>
        <v>5.26.2016</v>
      </c>
      <c r="S503">
        <f t="shared" si="158"/>
        <v>2</v>
      </c>
      <c r="T503">
        <f t="shared" si="159"/>
        <v>5</v>
      </c>
      <c r="U503" s="9">
        <f t="shared" si="160"/>
        <v>42516</v>
      </c>
      <c r="V503" s="9" t="str">
        <f t="shared" si="161"/>
        <v>May</v>
      </c>
      <c r="W503" s="9" t="str">
        <f t="shared" si="162"/>
        <v>2016</v>
      </c>
      <c r="X503" t="str">
        <f>DOLLAR('Raw Data Copy'!H503,0)</f>
        <v>$91,134</v>
      </c>
      <c r="Y503" s="6">
        <f>'Raw Data Copy'!I503</f>
        <v>0</v>
      </c>
      <c r="Z503" t="str">
        <f>'Raw Data Copy'!J503</f>
        <v>Sao Paulo, Brazil</v>
      </c>
      <c r="AA503">
        <f t="shared" si="163"/>
        <v>10</v>
      </c>
      <c r="AB503" t="str">
        <f t="shared" si="164"/>
        <v>Sao Paulo</v>
      </c>
      <c r="AC503" t="str">
        <f t="shared" si="165"/>
        <v>Brazil</v>
      </c>
      <c r="AE503">
        <f t="shared" si="166"/>
        <v>837</v>
      </c>
      <c r="AF503">
        <f t="shared" si="167"/>
        <v>434</v>
      </c>
    </row>
    <row r="504" spans="1:32" x14ac:dyDescent="0.2">
      <c r="A504" t="str">
        <f>TRIM(SUBSTITUTE(SUBSTITUTE('Raw Data Copy'!A504,"Ø","0"),"-",""))</f>
        <v>Naomi Zhao E02140</v>
      </c>
      <c r="B504">
        <f t="shared" si="147"/>
        <v>6</v>
      </c>
      <c r="C504">
        <f t="shared" si="148"/>
        <v>11</v>
      </c>
      <c r="D504" t="str">
        <f t="shared" si="149"/>
        <v>E02140</v>
      </c>
      <c r="E504" t="str">
        <f t="shared" si="150"/>
        <v>Naomi</v>
      </c>
      <c r="F504" t="str">
        <f t="shared" si="151"/>
        <v>Zhao</v>
      </c>
      <c r="G504" t="str">
        <f>SUBSTITUTE('Raw Data Copy'!B504,"S A", "Sr. A")</f>
        <v>Vice President</v>
      </c>
      <c r="H504" t="str">
        <f>TRIM(SUBSTITUTE('Raw Data Copy'!C504,"/",""))</f>
        <v>Human Resources Speciality Products</v>
      </c>
      <c r="I504">
        <f t="shared" si="152"/>
        <v>6</v>
      </c>
      <c r="J504" t="str">
        <f t="shared" si="153"/>
        <v>Human</v>
      </c>
      <c r="K504" t="str">
        <f t="shared" si="154"/>
        <v>Resources Speciality Products</v>
      </c>
      <c r="L504" t="str">
        <f>'Raw Data Copy'!D504</f>
        <v>Female</v>
      </c>
      <c r="M504" t="str">
        <f>'Raw Data Copy'!E504</f>
        <v>Asian</v>
      </c>
      <c r="N504">
        <f>VALUE(SUBSTITUTE('Raw Data Copy'!F504,CHAR(202),""))</f>
        <v>45</v>
      </c>
      <c r="O504" t="b">
        <f t="shared" si="155"/>
        <v>1</v>
      </c>
      <c r="P504">
        <f t="shared" si="156"/>
        <v>2</v>
      </c>
      <c r="Q504">
        <f t="shared" si="157"/>
        <v>53</v>
      </c>
      <c r="R504" t="str">
        <f>'Raw Data Copy'!G504</f>
        <v>9.22.2021</v>
      </c>
      <c r="S504">
        <f t="shared" si="158"/>
        <v>2</v>
      </c>
      <c r="T504">
        <f t="shared" si="159"/>
        <v>5</v>
      </c>
      <c r="U504" s="9">
        <f t="shared" si="160"/>
        <v>44461</v>
      </c>
      <c r="V504" s="9" t="str">
        <f t="shared" si="161"/>
        <v>September</v>
      </c>
      <c r="W504" s="9" t="str">
        <f t="shared" si="162"/>
        <v>2021</v>
      </c>
      <c r="X504" t="str">
        <f>DOLLAR('Raw Data Copy'!H504,0)</f>
        <v>$201,396</v>
      </c>
      <c r="Y504" s="6">
        <f>'Raw Data Copy'!I504</f>
        <v>0.32</v>
      </c>
      <c r="Z504" t="str">
        <f>'Raw Data Copy'!J504</f>
        <v>Miami, U.S.</v>
      </c>
      <c r="AA504">
        <f t="shared" si="163"/>
        <v>6</v>
      </c>
      <c r="AB504" t="str">
        <f t="shared" si="164"/>
        <v>Miami</v>
      </c>
      <c r="AC504" t="str">
        <f t="shared" si="165"/>
        <v>United States</v>
      </c>
      <c r="AE504">
        <f t="shared" si="166"/>
        <v>767</v>
      </c>
      <c r="AF504">
        <f t="shared" si="167"/>
        <v>265</v>
      </c>
    </row>
    <row r="505" spans="1:32" x14ac:dyDescent="0.2">
      <c r="A505" t="str">
        <f>TRIM(SUBSTITUTE(SUBSTITUTE('Raw Data Copy'!A505,"Ø","0"),"-",""))</f>
        <v>Rylee Bui E00826</v>
      </c>
      <c r="B505">
        <f t="shared" si="147"/>
        <v>6</v>
      </c>
      <c r="C505">
        <f t="shared" si="148"/>
        <v>10</v>
      </c>
      <c r="D505" t="str">
        <f t="shared" si="149"/>
        <v>E00826</v>
      </c>
      <c r="E505" t="str">
        <f t="shared" si="150"/>
        <v>Rylee</v>
      </c>
      <c r="F505" t="str">
        <f t="shared" si="151"/>
        <v>Bui</v>
      </c>
      <c r="G505" t="str">
        <f>SUBSTITUTE('Raw Data Copy'!B505,"S A", "Sr. A")</f>
        <v>Analyst</v>
      </c>
      <c r="H505" t="str">
        <f>TRIM(SUBSTITUTE('Raw Data Copy'!C505,"/",""))</f>
        <v>Accounting Corporate</v>
      </c>
      <c r="I505">
        <f t="shared" si="152"/>
        <v>11</v>
      </c>
      <c r="J505" t="str">
        <f t="shared" si="153"/>
        <v>Accounting</v>
      </c>
      <c r="K505" t="str">
        <f t="shared" si="154"/>
        <v>Corporate</v>
      </c>
      <c r="L505" t="str">
        <f>'Raw Data Copy'!D505</f>
        <v>Female</v>
      </c>
      <c r="M505" t="str">
        <f>'Raw Data Copy'!E505</f>
        <v>Asian</v>
      </c>
      <c r="N505">
        <f>VALUE(SUBSTITUTE('Raw Data Copy'!F505,CHAR(202),""))</f>
        <v>55</v>
      </c>
      <c r="O505" t="b">
        <f t="shared" si="155"/>
        <v>1</v>
      </c>
      <c r="P505">
        <f t="shared" si="156"/>
        <v>2</v>
      </c>
      <c r="Q505">
        <f t="shared" si="157"/>
        <v>53</v>
      </c>
      <c r="R505" t="str">
        <f>'Raw Data Copy'!G505</f>
        <v>12.22.2011</v>
      </c>
      <c r="S505">
        <f t="shared" si="158"/>
        <v>3</v>
      </c>
      <c r="T505">
        <f t="shared" si="159"/>
        <v>6</v>
      </c>
      <c r="U505" s="9">
        <f t="shared" si="160"/>
        <v>40899</v>
      </c>
      <c r="V505" s="9" t="str">
        <f t="shared" si="161"/>
        <v>December</v>
      </c>
      <c r="W505" s="9" t="str">
        <f t="shared" si="162"/>
        <v>2011</v>
      </c>
      <c r="X505" t="str">
        <f>DOLLAR('Raw Data Copy'!H505,0)</f>
        <v>$54,733</v>
      </c>
      <c r="Y505" s="6">
        <f>'Raw Data Copy'!I505</f>
        <v>0</v>
      </c>
      <c r="Z505" t="str">
        <f>'Raw Data Copy'!J505</f>
        <v>Chongqing, China</v>
      </c>
      <c r="AA505">
        <f t="shared" si="163"/>
        <v>10</v>
      </c>
      <c r="AB505" t="str">
        <f t="shared" si="164"/>
        <v>Chongqing</v>
      </c>
      <c r="AC505" t="str">
        <f t="shared" si="165"/>
        <v>China</v>
      </c>
      <c r="AE505">
        <f t="shared" si="166"/>
        <v>880</v>
      </c>
      <c r="AF505">
        <f t="shared" si="167"/>
        <v>72</v>
      </c>
    </row>
    <row r="506" spans="1:32" x14ac:dyDescent="0.2">
      <c r="A506" t="str">
        <f>TRIM(SUBSTITUTE(SUBSTITUTE('Raw Data Copy'!A506,"Ø","0"),"-",""))</f>
        <v>Andrew Reed E03881</v>
      </c>
      <c r="B506">
        <f t="shared" si="147"/>
        <v>7</v>
      </c>
      <c r="C506">
        <f t="shared" si="148"/>
        <v>12</v>
      </c>
      <c r="D506" t="str">
        <f t="shared" si="149"/>
        <v>E03881</v>
      </c>
      <c r="E506" t="str">
        <f t="shared" si="150"/>
        <v>Andrew</v>
      </c>
      <c r="F506" t="str">
        <f t="shared" si="151"/>
        <v>Reed</v>
      </c>
      <c r="G506" t="str">
        <f>SUBSTITUTE('Raw Data Copy'!B506,"S A", "Sr. A")</f>
        <v>System Administrator </v>
      </c>
      <c r="H506" t="str">
        <f>TRIM(SUBSTITUTE('Raw Data Copy'!C506,"/",""))</f>
        <v>IT Corporate</v>
      </c>
      <c r="I506">
        <f t="shared" si="152"/>
        <v>3</v>
      </c>
      <c r="J506" t="str">
        <f t="shared" si="153"/>
        <v>IT</v>
      </c>
      <c r="K506" t="str">
        <f t="shared" si="154"/>
        <v>Corporate</v>
      </c>
      <c r="L506" t="str">
        <f>'Raw Data Copy'!D506</f>
        <v>Male</v>
      </c>
      <c r="M506" t="str">
        <f>'Raw Data Copy'!E506</f>
        <v>Black</v>
      </c>
      <c r="N506">
        <f>VALUE(SUBSTITUTE('Raw Data Copy'!F506,CHAR(202),""))</f>
        <v>28</v>
      </c>
      <c r="O506" t="b">
        <f t="shared" si="155"/>
        <v>1</v>
      </c>
      <c r="P506">
        <f t="shared" si="156"/>
        <v>2</v>
      </c>
      <c r="Q506">
        <f t="shared" si="157"/>
        <v>56</v>
      </c>
      <c r="R506" t="str">
        <f>'Raw Data Copy'!G506</f>
        <v>6.17.2019</v>
      </c>
      <c r="S506">
        <f t="shared" si="158"/>
        <v>2</v>
      </c>
      <c r="T506">
        <f t="shared" si="159"/>
        <v>5</v>
      </c>
      <c r="U506" s="9">
        <f t="shared" si="160"/>
        <v>43633</v>
      </c>
      <c r="V506" s="9" t="str">
        <f t="shared" si="161"/>
        <v>June</v>
      </c>
      <c r="W506" s="9" t="str">
        <f t="shared" si="162"/>
        <v>2019</v>
      </c>
      <c r="X506" t="str">
        <f>DOLLAR('Raw Data Copy'!H506,0)</f>
        <v>$65,341</v>
      </c>
      <c r="Y506" s="6">
        <f>'Raw Data Copy'!I506</f>
        <v>0</v>
      </c>
      <c r="Z506" t="str">
        <f>'Raw Data Copy'!J506</f>
        <v>Miami, U.S.</v>
      </c>
      <c r="AA506">
        <f t="shared" si="163"/>
        <v>6</v>
      </c>
      <c r="AB506" t="str">
        <f t="shared" si="164"/>
        <v>Miami</v>
      </c>
      <c r="AC506" t="str">
        <f t="shared" si="165"/>
        <v>United States</v>
      </c>
      <c r="AE506">
        <f t="shared" si="166"/>
        <v>58</v>
      </c>
      <c r="AF506">
        <f t="shared" si="167"/>
        <v>300</v>
      </c>
    </row>
    <row r="507" spans="1:32" x14ac:dyDescent="0.2">
      <c r="A507" t="str">
        <f>TRIM(SUBSTITUTE(SUBSTITUTE('Raw Data Copy'!A507,"Ø","0"),"-",""))</f>
        <v>Brooklyn Collins E02604</v>
      </c>
      <c r="B507">
        <f t="shared" si="147"/>
        <v>9</v>
      </c>
      <c r="C507">
        <f t="shared" si="148"/>
        <v>17</v>
      </c>
      <c r="D507" t="str">
        <f t="shared" si="149"/>
        <v>E02604</v>
      </c>
      <c r="E507" t="str">
        <f t="shared" si="150"/>
        <v>Brooklyn</v>
      </c>
      <c r="F507" t="str">
        <f t="shared" si="151"/>
        <v>Collins</v>
      </c>
      <c r="G507" t="str">
        <f>SUBSTITUTE('Raw Data Copy'!B507,"S A", "Sr. A")</f>
        <v>Sr. Manger</v>
      </c>
      <c r="H507" t="str">
        <f>TRIM(SUBSTITUTE('Raw Data Copy'!C507,"/",""))</f>
        <v>Finance Corporate</v>
      </c>
      <c r="I507">
        <f t="shared" si="152"/>
        <v>8</v>
      </c>
      <c r="J507" t="str">
        <f t="shared" si="153"/>
        <v>Finance</v>
      </c>
      <c r="K507" t="str">
        <f t="shared" si="154"/>
        <v>Corporate</v>
      </c>
      <c r="L507" t="str">
        <f>'Raw Data Copy'!D507</f>
        <v>Female</v>
      </c>
      <c r="M507" t="str">
        <f>'Raw Data Copy'!E507</f>
        <v>Black</v>
      </c>
      <c r="N507">
        <f>VALUE(SUBSTITUTE('Raw Data Copy'!F507,CHAR(202),""))</f>
        <v>59</v>
      </c>
      <c r="O507" t="b">
        <f t="shared" si="155"/>
        <v>1</v>
      </c>
      <c r="P507">
        <f t="shared" si="156"/>
        <v>2</v>
      </c>
      <c r="Q507">
        <f t="shared" si="157"/>
        <v>57</v>
      </c>
      <c r="R507" t="str">
        <f>'Raw Data Copy'!G507</f>
        <v>10.27.2018</v>
      </c>
      <c r="S507">
        <f t="shared" si="158"/>
        <v>3</v>
      </c>
      <c r="T507">
        <f t="shared" si="159"/>
        <v>6</v>
      </c>
      <c r="U507" s="9">
        <f t="shared" si="160"/>
        <v>43400</v>
      </c>
      <c r="V507" s="9" t="str">
        <f t="shared" si="161"/>
        <v>October</v>
      </c>
      <c r="W507" s="9" t="str">
        <f t="shared" si="162"/>
        <v>2018</v>
      </c>
      <c r="X507" t="str">
        <f>DOLLAR('Raw Data Copy'!H507,0)</f>
        <v>$139,208</v>
      </c>
      <c r="Y507" s="6">
        <f>'Raw Data Copy'!I507</f>
        <v>0.11</v>
      </c>
      <c r="Z507" t="str">
        <f>'Raw Data Copy'!J507</f>
        <v>Austin, U.S.</v>
      </c>
      <c r="AA507">
        <f t="shared" si="163"/>
        <v>7</v>
      </c>
      <c r="AB507" t="str">
        <f t="shared" si="164"/>
        <v>Austin</v>
      </c>
      <c r="AC507" t="str">
        <f t="shared" si="165"/>
        <v>United States</v>
      </c>
      <c r="AE507">
        <f t="shared" si="166"/>
        <v>135</v>
      </c>
      <c r="AF507">
        <f t="shared" si="167"/>
        <v>230</v>
      </c>
    </row>
    <row r="508" spans="1:32" x14ac:dyDescent="0.2">
      <c r="A508" t="str">
        <f>TRIM(SUBSTITUTE(SUBSTITUTE('Raw Data Copy'!A508,"Ø","0"),"-",""))</f>
        <v>John Jung E02613</v>
      </c>
      <c r="B508">
        <f t="shared" si="147"/>
        <v>5</v>
      </c>
      <c r="C508">
        <f t="shared" si="148"/>
        <v>10</v>
      </c>
      <c r="D508" t="str">
        <f t="shared" si="149"/>
        <v>E02613</v>
      </c>
      <c r="E508" t="str">
        <f t="shared" si="150"/>
        <v>John</v>
      </c>
      <c r="F508" t="str">
        <f t="shared" si="151"/>
        <v>Jung</v>
      </c>
      <c r="G508" t="str">
        <f>SUBSTITUTE('Raw Data Copy'!B508,"S A", "Sr. A")</f>
        <v>Sr. Analyst</v>
      </c>
      <c r="H508" t="str">
        <f>TRIM(SUBSTITUTE('Raw Data Copy'!C508,"/",""))</f>
        <v>Sales Speciality Products</v>
      </c>
      <c r="I508">
        <f t="shared" si="152"/>
        <v>6</v>
      </c>
      <c r="J508" t="str">
        <f t="shared" si="153"/>
        <v>Sales</v>
      </c>
      <c r="K508" t="str">
        <f t="shared" si="154"/>
        <v>Speciality Products</v>
      </c>
      <c r="L508" t="str">
        <f>'Raw Data Copy'!D508</f>
        <v>Male</v>
      </c>
      <c r="M508" t="str">
        <f>'Raw Data Copy'!E508</f>
        <v>Asian</v>
      </c>
      <c r="N508">
        <f>VALUE(SUBSTITUTE('Raw Data Copy'!F508,CHAR(202),""))</f>
        <v>63</v>
      </c>
      <c r="O508" t="b">
        <f t="shared" si="155"/>
        <v>1</v>
      </c>
      <c r="P508">
        <f t="shared" si="156"/>
        <v>2</v>
      </c>
      <c r="Q508">
        <f t="shared" si="157"/>
        <v>51</v>
      </c>
      <c r="R508" t="str">
        <f>'Raw Data Copy'!G508</f>
        <v>3.12.2018</v>
      </c>
      <c r="S508">
        <f t="shared" si="158"/>
        <v>2</v>
      </c>
      <c r="T508">
        <f t="shared" si="159"/>
        <v>5</v>
      </c>
      <c r="U508" s="9">
        <f t="shared" si="160"/>
        <v>43171</v>
      </c>
      <c r="V508" s="9" t="str">
        <f t="shared" si="161"/>
        <v>March</v>
      </c>
      <c r="W508" s="9" t="str">
        <f t="shared" si="162"/>
        <v>2018</v>
      </c>
      <c r="X508" t="str">
        <f>DOLLAR('Raw Data Copy'!H508,0)</f>
        <v>$73,200</v>
      </c>
      <c r="Y508" s="6">
        <f>'Raw Data Copy'!I508</f>
        <v>0</v>
      </c>
      <c r="Z508" t="str">
        <f>'Raw Data Copy'!J508</f>
        <v>Shanghai, China</v>
      </c>
      <c r="AA508">
        <f t="shared" si="163"/>
        <v>9</v>
      </c>
      <c r="AB508" t="str">
        <f t="shared" si="164"/>
        <v>Shanghai</v>
      </c>
      <c r="AC508" t="str">
        <f t="shared" si="165"/>
        <v>China</v>
      </c>
      <c r="AE508">
        <f t="shared" si="166"/>
        <v>540</v>
      </c>
      <c r="AF508">
        <f t="shared" si="167"/>
        <v>540</v>
      </c>
    </row>
    <row r="509" spans="1:32" x14ac:dyDescent="0.2">
      <c r="A509" t="str">
        <f>TRIM(SUBSTITUTE(SUBSTITUTE('Raw Data Copy'!A509,"Ø","0"),"-",""))</f>
        <v>Samantha Aguilar E00864</v>
      </c>
      <c r="B509">
        <f t="shared" si="147"/>
        <v>9</v>
      </c>
      <c r="C509">
        <f t="shared" si="148"/>
        <v>17</v>
      </c>
      <c r="D509" t="str">
        <f t="shared" si="149"/>
        <v>E00864</v>
      </c>
      <c r="E509" t="str">
        <f t="shared" si="150"/>
        <v>Samantha</v>
      </c>
      <c r="F509" t="str">
        <f t="shared" si="151"/>
        <v>Aguilar</v>
      </c>
      <c r="G509" t="str">
        <f>SUBSTITUTE('Raw Data Copy'!B509,"S A", "Sr. A")</f>
        <v>Manager</v>
      </c>
      <c r="H509" t="str">
        <f>TRIM(SUBSTITUTE('Raw Data Copy'!C509,"/",""))</f>
        <v>Accounting Speciality Products</v>
      </c>
      <c r="I509">
        <f t="shared" si="152"/>
        <v>11</v>
      </c>
      <c r="J509" t="str">
        <f t="shared" si="153"/>
        <v>Accounting</v>
      </c>
      <c r="K509" t="str">
        <f t="shared" si="154"/>
        <v>Speciality Products</v>
      </c>
      <c r="L509" t="str">
        <f>'Raw Data Copy'!D509</f>
        <v>Female</v>
      </c>
      <c r="M509" t="str">
        <f>'Raw Data Copy'!E509</f>
        <v>Latino</v>
      </c>
      <c r="N509">
        <f>VALUE(SUBSTITUTE('Raw Data Copy'!F509,CHAR(202),""))</f>
        <v>46</v>
      </c>
      <c r="O509" t="b">
        <f t="shared" si="155"/>
        <v>1</v>
      </c>
      <c r="P509">
        <f t="shared" si="156"/>
        <v>2</v>
      </c>
      <c r="Q509">
        <f t="shared" si="157"/>
        <v>54</v>
      </c>
      <c r="R509" t="str">
        <f>'Raw Data Copy'!G509</f>
        <v>4.24.2010</v>
      </c>
      <c r="S509">
        <f t="shared" si="158"/>
        <v>2</v>
      </c>
      <c r="T509">
        <f t="shared" si="159"/>
        <v>5</v>
      </c>
      <c r="U509" s="9">
        <f t="shared" si="160"/>
        <v>40292</v>
      </c>
      <c r="V509" s="9" t="str">
        <f t="shared" si="161"/>
        <v>April</v>
      </c>
      <c r="W509" s="9" t="str">
        <f t="shared" si="162"/>
        <v>2010</v>
      </c>
      <c r="X509" t="str">
        <f>DOLLAR('Raw Data Copy'!H509,0)</f>
        <v>$102,636</v>
      </c>
      <c r="Y509" s="6">
        <f>'Raw Data Copy'!I509</f>
        <v>0.06</v>
      </c>
      <c r="Z509" t="str">
        <f>'Raw Data Copy'!J509</f>
        <v>Seattle, U.S.</v>
      </c>
      <c r="AA509">
        <f t="shared" si="163"/>
        <v>8</v>
      </c>
      <c r="AB509" t="str">
        <f t="shared" si="164"/>
        <v>Seattle</v>
      </c>
      <c r="AC509" t="str">
        <f t="shared" si="165"/>
        <v>United States</v>
      </c>
      <c r="AE509">
        <f t="shared" si="166"/>
        <v>888</v>
      </c>
      <c r="AF509">
        <f t="shared" si="167"/>
        <v>647</v>
      </c>
    </row>
    <row r="510" spans="1:32" x14ac:dyDescent="0.2">
      <c r="A510" t="str">
        <f>TRIM(SUBSTITUTE(SUBSTITUTE('Raw Data Copy'!A510,"Ø","0"),"-",""))</f>
        <v>Madeline Acosta E01760</v>
      </c>
      <c r="B510">
        <f t="shared" si="147"/>
        <v>9</v>
      </c>
      <c r="C510">
        <f t="shared" si="148"/>
        <v>16</v>
      </c>
      <c r="D510" t="str">
        <f t="shared" si="149"/>
        <v>E01760</v>
      </c>
      <c r="E510" t="str">
        <f t="shared" si="150"/>
        <v>Madeline</v>
      </c>
      <c r="F510" t="str">
        <f t="shared" si="151"/>
        <v>Acosta</v>
      </c>
      <c r="G510" t="str">
        <f>SUBSTITUTE('Raw Data Copy'!B510,"S A", "Sr. A")</f>
        <v>Sr. Account Representative</v>
      </c>
      <c r="H510" t="str">
        <f>TRIM(SUBSTITUTE('Raw Data Copy'!C510,"/",""))</f>
        <v>Sales Speciality Products</v>
      </c>
      <c r="I510">
        <f t="shared" si="152"/>
        <v>6</v>
      </c>
      <c r="J510" t="str">
        <f t="shared" si="153"/>
        <v>Sales</v>
      </c>
      <c r="K510" t="str">
        <f t="shared" si="154"/>
        <v>Speciality Products</v>
      </c>
      <c r="L510" t="str">
        <f>'Raw Data Copy'!D510</f>
        <v>Female</v>
      </c>
      <c r="M510" t="str">
        <f>'Raw Data Copy'!E510</f>
        <v>Latino</v>
      </c>
      <c r="N510">
        <f>VALUE(SUBSTITUTE('Raw Data Copy'!F510,CHAR(202),""))</f>
        <v>26</v>
      </c>
      <c r="O510" t="b">
        <f t="shared" si="155"/>
        <v>1</v>
      </c>
      <c r="P510">
        <f t="shared" si="156"/>
        <v>2</v>
      </c>
      <c r="Q510">
        <f t="shared" si="157"/>
        <v>54</v>
      </c>
      <c r="R510" t="str">
        <f>'Raw Data Copy'!G510</f>
        <v>2.9.2021</v>
      </c>
      <c r="S510">
        <f t="shared" si="158"/>
        <v>2</v>
      </c>
      <c r="T510">
        <f t="shared" si="159"/>
        <v>4</v>
      </c>
      <c r="U510" s="9">
        <f t="shared" si="160"/>
        <v>44236</v>
      </c>
      <c r="V510" s="9" t="str">
        <f t="shared" si="161"/>
        <v>February</v>
      </c>
      <c r="W510" s="9" t="str">
        <f t="shared" si="162"/>
        <v>2021</v>
      </c>
      <c r="X510" t="str">
        <f>DOLLAR('Raw Data Copy'!H510,0)</f>
        <v>$87,427</v>
      </c>
      <c r="Y510" s="6">
        <f>'Raw Data Copy'!I510</f>
        <v>0</v>
      </c>
      <c r="Z510" t="str">
        <f>'Raw Data Copy'!J510</f>
        <v>Sao Paulo, Brazil</v>
      </c>
      <c r="AA510">
        <f t="shared" si="163"/>
        <v>10</v>
      </c>
      <c r="AB510" t="str">
        <f t="shared" si="164"/>
        <v>Sao Paulo</v>
      </c>
      <c r="AC510" t="str">
        <f t="shared" si="165"/>
        <v>Brazil</v>
      </c>
      <c r="AE510">
        <f t="shared" si="166"/>
        <v>694</v>
      </c>
      <c r="AF510">
        <f t="shared" si="167"/>
        <v>606</v>
      </c>
    </row>
    <row r="511" spans="1:32" x14ac:dyDescent="0.2">
      <c r="A511" t="str">
        <f>TRIM(SUBSTITUTE(SUBSTITUTE('Raw Data Copy'!A511,"Ø","0"),"-",""))</f>
        <v>Ethan Joseph E03223</v>
      </c>
      <c r="B511">
        <f t="shared" si="147"/>
        <v>6</v>
      </c>
      <c r="C511">
        <f t="shared" si="148"/>
        <v>13</v>
      </c>
      <c r="D511" t="str">
        <f t="shared" si="149"/>
        <v>E03223</v>
      </c>
      <c r="E511" t="str">
        <f t="shared" si="150"/>
        <v>Ethan</v>
      </c>
      <c r="F511" t="str">
        <f t="shared" si="151"/>
        <v>Joseph</v>
      </c>
      <c r="G511" t="str">
        <f>SUBSTITUTE('Raw Data Copy'!B511,"S A", "Sr. A")</f>
        <v>IT Coordinator</v>
      </c>
      <c r="H511" t="str">
        <f>TRIM(SUBSTITUTE('Raw Data Copy'!C511,"/",""))</f>
        <v>IT Research &amp; Development</v>
      </c>
      <c r="I511">
        <f t="shared" si="152"/>
        <v>3</v>
      </c>
      <c r="J511" t="str">
        <f t="shared" si="153"/>
        <v>IT</v>
      </c>
      <c r="K511" t="str">
        <f t="shared" si="154"/>
        <v>Research &amp; Development</v>
      </c>
      <c r="L511" t="str">
        <f>'Raw Data Copy'!D511</f>
        <v>Male</v>
      </c>
      <c r="M511" t="str">
        <f>'Raw Data Copy'!E511</f>
        <v>Caucasian</v>
      </c>
      <c r="N511">
        <f>VALUE(SUBSTITUTE('Raw Data Copy'!F511,CHAR(202),""))</f>
        <v>45</v>
      </c>
      <c r="O511" t="b">
        <f t="shared" si="155"/>
        <v>1</v>
      </c>
      <c r="P511">
        <f t="shared" si="156"/>
        <v>2</v>
      </c>
      <c r="Q511">
        <f t="shared" si="157"/>
        <v>53</v>
      </c>
      <c r="R511" t="str">
        <f>'Raw Data Copy'!G511</f>
        <v>5.28.2018</v>
      </c>
      <c r="S511">
        <f t="shared" si="158"/>
        <v>2</v>
      </c>
      <c r="T511">
        <f t="shared" si="159"/>
        <v>5</v>
      </c>
      <c r="U511" s="9">
        <f t="shared" si="160"/>
        <v>43248</v>
      </c>
      <c r="V511" s="9" t="str">
        <f t="shared" si="161"/>
        <v>May</v>
      </c>
      <c r="W511" s="9" t="str">
        <f t="shared" si="162"/>
        <v>2018</v>
      </c>
      <c r="X511" t="str">
        <f>DOLLAR('Raw Data Copy'!H511,0)</f>
        <v>$49,219</v>
      </c>
      <c r="Y511" s="6">
        <f>'Raw Data Copy'!I511</f>
        <v>0</v>
      </c>
      <c r="Z511" t="str">
        <f>'Raw Data Copy'!J511</f>
        <v>Columbus, U.S.</v>
      </c>
      <c r="AA511">
        <f t="shared" si="163"/>
        <v>9</v>
      </c>
      <c r="AB511" t="str">
        <f t="shared" si="164"/>
        <v>Columbus</v>
      </c>
      <c r="AC511" t="str">
        <f t="shared" si="165"/>
        <v>United States</v>
      </c>
      <c r="AE511">
        <f t="shared" si="166"/>
        <v>326</v>
      </c>
      <c r="AF511">
        <f t="shared" si="167"/>
        <v>724</v>
      </c>
    </row>
    <row r="512" spans="1:32" x14ac:dyDescent="0.2">
      <c r="A512" t="str">
        <f>TRIM(SUBSTITUTE(SUBSTITUTE('Raw Data Copy'!A512,"Ø","0"),"-",""))</f>
        <v>Miles Mehta E01262</v>
      </c>
      <c r="B512">
        <f t="shared" si="147"/>
        <v>6</v>
      </c>
      <c r="C512">
        <f t="shared" si="148"/>
        <v>12</v>
      </c>
      <c r="D512" t="str">
        <f t="shared" si="149"/>
        <v>E01262</v>
      </c>
      <c r="E512" t="str">
        <f t="shared" si="150"/>
        <v>Miles</v>
      </c>
      <c r="F512" t="str">
        <f t="shared" si="151"/>
        <v>Mehta</v>
      </c>
      <c r="G512" t="str">
        <f>SUBSTITUTE('Raw Data Copy'!B512,"S A", "Sr. A")</f>
        <v>Manager</v>
      </c>
      <c r="H512" t="str">
        <f>TRIM(SUBSTITUTE('Raw Data Copy'!C512,"/",""))</f>
        <v>Finance Manufacturing</v>
      </c>
      <c r="I512">
        <f t="shared" si="152"/>
        <v>8</v>
      </c>
      <c r="J512" t="str">
        <f t="shared" si="153"/>
        <v>Finance</v>
      </c>
      <c r="K512" t="str">
        <f t="shared" si="154"/>
        <v>Manufacturing</v>
      </c>
      <c r="L512" t="str">
        <f>'Raw Data Copy'!D512</f>
        <v>Male</v>
      </c>
      <c r="M512" t="str">
        <f>'Raw Data Copy'!E512</f>
        <v>Asian</v>
      </c>
      <c r="N512">
        <f>VALUE(SUBSTITUTE('Raw Data Copy'!F512,CHAR(202),""))</f>
        <v>50</v>
      </c>
      <c r="O512" t="b">
        <f t="shared" si="155"/>
        <v>1</v>
      </c>
      <c r="P512">
        <f t="shared" si="156"/>
        <v>2</v>
      </c>
      <c r="Q512">
        <f t="shared" si="157"/>
        <v>48</v>
      </c>
      <c r="R512" t="str">
        <f>'Raw Data Copy'!G512</f>
        <v>5.19.2018</v>
      </c>
      <c r="S512">
        <f t="shared" si="158"/>
        <v>2</v>
      </c>
      <c r="T512">
        <f t="shared" si="159"/>
        <v>5</v>
      </c>
      <c r="U512" s="9">
        <f t="shared" si="160"/>
        <v>43239</v>
      </c>
      <c r="V512" s="9" t="str">
        <f t="shared" si="161"/>
        <v>May</v>
      </c>
      <c r="W512" s="9" t="str">
        <f t="shared" si="162"/>
        <v>2018</v>
      </c>
      <c r="X512" t="str">
        <f>DOLLAR('Raw Data Copy'!H512,0)</f>
        <v>$106,437</v>
      </c>
      <c r="Y512" s="6">
        <f>'Raw Data Copy'!I512</f>
        <v>7.0000000000000007E-2</v>
      </c>
      <c r="Z512" t="str">
        <f>'Raw Data Copy'!J512</f>
        <v>Chongqing, China</v>
      </c>
      <c r="AA512">
        <f t="shared" si="163"/>
        <v>10</v>
      </c>
      <c r="AB512" t="str">
        <f t="shared" si="164"/>
        <v>Chongqing</v>
      </c>
      <c r="AC512" t="str">
        <f t="shared" si="165"/>
        <v>China</v>
      </c>
      <c r="AE512">
        <f t="shared" si="166"/>
        <v>760</v>
      </c>
      <c r="AF512">
        <f t="shared" si="167"/>
        <v>164</v>
      </c>
    </row>
    <row r="513" spans="1:32" x14ac:dyDescent="0.2">
      <c r="A513" t="str">
        <f>TRIM(SUBSTITUTE(SUBSTITUTE('Raw Data Copy'!A513,"Ø","0"),"-",""))</f>
        <v>Joshua Juarez E01075</v>
      </c>
      <c r="B513">
        <f t="shared" si="147"/>
        <v>7</v>
      </c>
      <c r="C513">
        <f t="shared" si="148"/>
        <v>14</v>
      </c>
      <c r="D513" t="str">
        <f t="shared" si="149"/>
        <v>E01075</v>
      </c>
      <c r="E513" t="str">
        <f t="shared" si="150"/>
        <v>Joshua</v>
      </c>
      <c r="F513" t="str">
        <f t="shared" si="151"/>
        <v>Juarez</v>
      </c>
      <c r="G513" t="str">
        <f>SUBSTITUTE('Raw Data Copy'!B513,"S A", "Sr. A")</f>
        <v>Analyst II</v>
      </c>
      <c r="H513" t="str">
        <f>TRIM(SUBSTITUTE('Raw Data Copy'!C513,"/",""))</f>
        <v>Finance Manufacturing</v>
      </c>
      <c r="I513">
        <f t="shared" si="152"/>
        <v>8</v>
      </c>
      <c r="J513" t="str">
        <f t="shared" si="153"/>
        <v>Finance</v>
      </c>
      <c r="K513" t="str">
        <f t="shared" si="154"/>
        <v>Manufacturing</v>
      </c>
      <c r="L513" t="str">
        <f>'Raw Data Copy'!D513</f>
        <v>Male</v>
      </c>
      <c r="M513" t="str">
        <f>'Raw Data Copy'!E513</f>
        <v>Latino</v>
      </c>
      <c r="N513">
        <f>VALUE(SUBSTITUTE('Raw Data Copy'!F513,CHAR(202),""))</f>
        <v>46</v>
      </c>
      <c r="O513" t="b">
        <f t="shared" si="155"/>
        <v>1</v>
      </c>
      <c r="P513">
        <f t="shared" si="156"/>
        <v>2</v>
      </c>
      <c r="Q513">
        <f t="shared" si="157"/>
        <v>54</v>
      </c>
      <c r="R513" t="str">
        <f>'Raw Data Copy'!G513</f>
        <v>5.5.2015</v>
      </c>
      <c r="S513">
        <f t="shared" si="158"/>
        <v>2</v>
      </c>
      <c r="T513">
        <f t="shared" si="159"/>
        <v>4</v>
      </c>
      <c r="U513" s="9">
        <f t="shared" si="160"/>
        <v>42129</v>
      </c>
      <c r="V513" s="9" t="str">
        <f t="shared" si="161"/>
        <v>May</v>
      </c>
      <c r="W513" s="9" t="str">
        <f t="shared" si="162"/>
        <v>2015</v>
      </c>
      <c r="X513" t="str">
        <f>DOLLAR('Raw Data Copy'!H513,0)</f>
        <v>$64,364</v>
      </c>
      <c r="Y513" s="6">
        <f>'Raw Data Copy'!I513</f>
        <v>0</v>
      </c>
      <c r="Z513" t="str">
        <f>'Raw Data Copy'!J513</f>
        <v>Sao Paulo, Brazil</v>
      </c>
      <c r="AA513">
        <f t="shared" si="163"/>
        <v>10</v>
      </c>
      <c r="AB513" t="str">
        <f t="shared" si="164"/>
        <v>Sao Paulo</v>
      </c>
      <c r="AC513" t="str">
        <f t="shared" si="165"/>
        <v>Brazil</v>
      </c>
      <c r="AE513">
        <f t="shared" si="166"/>
        <v>572</v>
      </c>
      <c r="AF513">
        <f t="shared" si="167"/>
        <v>490</v>
      </c>
    </row>
    <row r="514" spans="1:32" x14ac:dyDescent="0.2">
      <c r="A514" t="str">
        <f>TRIM(SUBSTITUTE(SUBSTITUTE('Raw Data Copy'!A514,"Ø","0"),"-",""))</f>
        <v>Matthew Howard E00364</v>
      </c>
      <c r="B514">
        <f t="shared" si="147"/>
        <v>8</v>
      </c>
      <c r="C514">
        <f t="shared" si="148"/>
        <v>15</v>
      </c>
      <c r="D514" t="str">
        <f t="shared" si="149"/>
        <v>E00364</v>
      </c>
      <c r="E514" t="str">
        <f t="shared" si="150"/>
        <v>Matthew</v>
      </c>
      <c r="F514" t="str">
        <f t="shared" si="151"/>
        <v>Howard</v>
      </c>
      <c r="G514" t="str">
        <f>SUBSTITUTE('Raw Data Copy'!B514,"S A", "Sr. A")</f>
        <v>Director</v>
      </c>
      <c r="H514" t="str">
        <f>TRIM(SUBSTITUTE('Raw Data Copy'!C514,"/",""))</f>
        <v>Human Resources Manufacturing</v>
      </c>
      <c r="I514">
        <f t="shared" si="152"/>
        <v>6</v>
      </c>
      <c r="J514" t="str">
        <f t="shared" si="153"/>
        <v>Human</v>
      </c>
      <c r="K514" t="str">
        <f t="shared" si="154"/>
        <v>Resources Manufacturing</v>
      </c>
      <c r="L514" t="str">
        <f>'Raw Data Copy'!D514</f>
        <v>Male</v>
      </c>
      <c r="M514" t="str">
        <f>'Raw Data Copy'!E514</f>
        <v>Caucasian</v>
      </c>
      <c r="N514">
        <f>VALUE(SUBSTITUTE('Raw Data Copy'!F514,CHAR(202),""))</f>
        <v>50</v>
      </c>
      <c r="O514" t="b">
        <f t="shared" si="155"/>
        <v>1</v>
      </c>
      <c r="P514">
        <f t="shared" si="156"/>
        <v>2</v>
      </c>
      <c r="Q514">
        <f t="shared" si="157"/>
        <v>48</v>
      </c>
      <c r="R514" t="str">
        <f>'Raw Data Copy'!G514</f>
        <v>10.17.2021</v>
      </c>
      <c r="S514">
        <f t="shared" si="158"/>
        <v>3</v>
      </c>
      <c r="T514">
        <f t="shared" si="159"/>
        <v>6</v>
      </c>
      <c r="U514" s="9">
        <f t="shared" si="160"/>
        <v>44486</v>
      </c>
      <c r="V514" s="9" t="str">
        <f t="shared" si="161"/>
        <v>October</v>
      </c>
      <c r="W514" s="9" t="str">
        <f t="shared" si="162"/>
        <v>2021</v>
      </c>
      <c r="X514" t="str">
        <f>DOLLAR('Raw Data Copy'!H514,0)</f>
        <v>$172,180</v>
      </c>
      <c r="Y514" s="6">
        <f>'Raw Data Copy'!I514</f>
        <v>0.3</v>
      </c>
      <c r="Z514" t="str">
        <f>'Raw Data Copy'!J514</f>
        <v>Columbus, U.S.</v>
      </c>
      <c r="AA514">
        <f t="shared" si="163"/>
        <v>9</v>
      </c>
      <c r="AB514" t="str">
        <f t="shared" si="164"/>
        <v>Columbus</v>
      </c>
      <c r="AC514" t="str">
        <f t="shared" si="165"/>
        <v>United States</v>
      </c>
      <c r="AE514">
        <f t="shared" si="166"/>
        <v>729</v>
      </c>
      <c r="AF514">
        <f t="shared" si="167"/>
        <v>520</v>
      </c>
    </row>
    <row r="515" spans="1:32" x14ac:dyDescent="0.2">
      <c r="A515" t="str">
        <f>TRIM(SUBSTITUTE(SUBSTITUTE('Raw Data Copy'!A515,"Ø","0"),"-",""))</f>
        <v>Jade Figueroa E04108</v>
      </c>
      <c r="B515">
        <f t="shared" ref="B515:B578" si="168">FIND(" ",A515,1)</f>
        <v>5</v>
      </c>
      <c r="C515">
        <f t="shared" ref="C515:C578" si="169">FIND(" ",A515,B515+1)</f>
        <v>14</v>
      </c>
      <c r="D515" t="str">
        <f t="shared" ref="D515:D578" si="170">MID(A515,C515+1,99)</f>
        <v>E04108</v>
      </c>
      <c r="E515" t="str">
        <f t="shared" ref="E515:E578" si="171">LEFT(A515,B515-1)</f>
        <v>Jade</v>
      </c>
      <c r="F515" t="str">
        <f t="shared" ref="F515:F578" si="172">MID(A515,B515+1,C515-B515-1)</f>
        <v>Figueroa</v>
      </c>
      <c r="G515" t="str">
        <f>SUBSTITUTE('Raw Data Copy'!B515,"S A", "Sr. A")</f>
        <v>Sr. Analyst</v>
      </c>
      <c r="H515" t="str">
        <f>TRIM(SUBSTITUTE('Raw Data Copy'!C515,"/",""))</f>
        <v>Sales Manufacturing</v>
      </c>
      <c r="I515">
        <f t="shared" ref="I515:I578" si="173">FIND(" ",H515,1)</f>
        <v>6</v>
      </c>
      <c r="J515" t="str">
        <f t="shared" ref="J515:J578" si="174">LEFT(H515,I515-1)</f>
        <v>Sales</v>
      </c>
      <c r="K515" t="str">
        <f t="shared" ref="K515:K578" si="175">MID(H515,I515+1,99)</f>
        <v>Manufacturing</v>
      </c>
      <c r="L515" t="str">
        <f>'Raw Data Copy'!D515</f>
        <v>Female</v>
      </c>
      <c r="M515" t="str">
        <f>'Raw Data Copy'!E515</f>
        <v>Latino</v>
      </c>
      <c r="N515">
        <f>VALUE(SUBSTITUTE('Raw Data Copy'!F515,CHAR(202),""))</f>
        <v>33</v>
      </c>
      <c r="O515" t="b">
        <f t="shared" ref="O515:O578" si="176">ISNUMBER(N515)</f>
        <v>1</v>
      </c>
      <c r="P515">
        <f t="shared" ref="P515:P578" si="177">LEN(N515)</f>
        <v>2</v>
      </c>
      <c r="Q515">
        <f t="shared" ref="Q515:Q578" si="178">CODE(RIGHT(N515,1))</f>
        <v>51</v>
      </c>
      <c r="R515" t="str">
        <f>'Raw Data Copy'!G515</f>
        <v>5.14.2012</v>
      </c>
      <c r="S515">
        <f t="shared" ref="S515:S578" si="179">FIND(".",R515,1)</f>
        <v>2</v>
      </c>
      <c r="T515">
        <f t="shared" ref="T515:T578" si="180">FIND(".",R515,S515+1)</f>
        <v>5</v>
      </c>
      <c r="U515" s="9">
        <f t="shared" ref="U515:U578" si="181">DATE(RIGHT(R515,4),LEFT(R515,S515-1),MID(R515,S515+1,T515-S515-1))</f>
        <v>41043</v>
      </c>
      <c r="V515" s="9" t="str">
        <f t="shared" ref="V515:V578" si="182">TEXT(U515,"mmmm")</f>
        <v>May</v>
      </c>
      <c r="W515" s="9" t="str">
        <f t="shared" ref="W515:W578" si="183">TEXT(U515,"yyyy")</f>
        <v>2012</v>
      </c>
      <c r="X515" t="str">
        <f>DOLLAR('Raw Data Copy'!H515,0)</f>
        <v>$88,343</v>
      </c>
      <c r="Y515" s="6">
        <f>'Raw Data Copy'!I515</f>
        <v>0</v>
      </c>
      <c r="Z515" t="str">
        <f>'Raw Data Copy'!J515</f>
        <v>Rio de Janerio, Brazil</v>
      </c>
      <c r="AA515">
        <f t="shared" ref="AA515:AA578" si="184">FIND(",",Z515,1)</f>
        <v>15</v>
      </c>
      <c r="AB515" t="str">
        <f t="shared" ref="AB515:AB578" si="185">LEFT(Z515,AA515-1)</f>
        <v>Rio de Janerio</v>
      </c>
      <c r="AC515" t="str">
        <f t="shared" ref="AC515:AC578" si="186">SUBSTITUTE(MID(Z515,AA515+2,99),"U.S.","United States")</f>
        <v>Brazil</v>
      </c>
      <c r="AE515">
        <f t="shared" ref="AE515:AE578" si="187">COUNTIFS($A$2:$A$1001,"&lt;="&amp;A515)</f>
        <v>501</v>
      </c>
      <c r="AF515">
        <f t="shared" ref="AF515:AF578" si="188">MATCH(ROW()-1,$AE$2:$AE$1001,0)</f>
        <v>570</v>
      </c>
    </row>
    <row r="516" spans="1:32" x14ac:dyDescent="0.2">
      <c r="A516" t="str">
        <f>TRIM(SUBSTITUTE(SUBSTITUTE('Raw Data Copy'!A516,"Ø","0"),"-",""))</f>
        <v>Everett Morales E02917</v>
      </c>
      <c r="B516">
        <f t="shared" si="168"/>
        <v>8</v>
      </c>
      <c r="C516">
        <f t="shared" si="169"/>
        <v>16</v>
      </c>
      <c r="D516" t="str">
        <f t="shared" si="170"/>
        <v>E02917</v>
      </c>
      <c r="E516" t="str">
        <f t="shared" si="171"/>
        <v>Everett</v>
      </c>
      <c r="F516" t="str">
        <f t="shared" si="172"/>
        <v>Morales</v>
      </c>
      <c r="G516" t="str">
        <f>SUBSTITUTE('Raw Data Copy'!B516,"S A", "Sr. A")</f>
        <v>Solutions Architect</v>
      </c>
      <c r="H516" t="str">
        <f>TRIM(SUBSTITUTE('Raw Data Copy'!C516,"/",""))</f>
        <v>IT Speciality Products</v>
      </c>
      <c r="I516">
        <f t="shared" si="173"/>
        <v>3</v>
      </c>
      <c r="J516" t="str">
        <f t="shared" si="174"/>
        <v>IT</v>
      </c>
      <c r="K516" t="str">
        <f t="shared" si="175"/>
        <v>Speciality Products</v>
      </c>
      <c r="L516" t="str">
        <f>'Raw Data Copy'!D516</f>
        <v>Male</v>
      </c>
      <c r="M516" t="str">
        <f>'Raw Data Copy'!E516</f>
        <v>Latino</v>
      </c>
      <c r="N516">
        <f>VALUE(SUBSTITUTE('Raw Data Copy'!F516,CHAR(202),""))</f>
        <v>57</v>
      </c>
      <c r="O516" t="b">
        <f t="shared" si="176"/>
        <v>1</v>
      </c>
      <c r="P516">
        <f t="shared" si="177"/>
        <v>2</v>
      </c>
      <c r="Q516">
        <f t="shared" si="178"/>
        <v>55</v>
      </c>
      <c r="R516" t="str">
        <f>'Raw Data Copy'!G516</f>
        <v>7.10.2014</v>
      </c>
      <c r="S516">
        <f t="shared" si="179"/>
        <v>2</v>
      </c>
      <c r="T516">
        <f t="shared" si="180"/>
        <v>5</v>
      </c>
      <c r="U516" s="9">
        <f t="shared" si="181"/>
        <v>41830</v>
      </c>
      <c r="V516" s="9" t="str">
        <f t="shared" si="182"/>
        <v>July</v>
      </c>
      <c r="W516" s="9" t="str">
        <f t="shared" si="183"/>
        <v>2014</v>
      </c>
      <c r="X516" t="str">
        <f>DOLLAR('Raw Data Copy'!H516,0)</f>
        <v>$66,649</v>
      </c>
      <c r="Y516" s="6">
        <f>'Raw Data Copy'!I516</f>
        <v>0</v>
      </c>
      <c r="Z516" t="str">
        <f>'Raw Data Copy'!J516</f>
        <v>Rio de Janerio, Brazil</v>
      </c>
      <c r="AA516">
        <f t="shared" si="184"/>
        <v>15</v>
      </c>
      <c r="AB516" t="str">
        <f t="shared" si="185"/>
        <v>Rio de Janerio</v>
      </c>
      <c r="AC516" t="str">
        <f t="shared" si="186"/>
        <v>Brazil</v>
      </c>
      <c r="AE516">
        <f t="shared" si="187"/>
        <v>341</v>
      </c>
      <c r="AF516">
        <f t="shared" si="188"/>
        <v>614</v>
      </c>
    </row>
    <row r="517" spans="1:32" x14ac:dyDescent="0.2">
      <c r="A517" t="str">
        <f>TRIM(SUBSTITUTE(SUBSTITUTE('Raw Data Copy'!A517,"Ø","0"),"-",""))</f>
        <v>Genesis Hunter E03720</v>
      </c>
      <c r="B517">
        <f t="shared" si="168"/>
        <v>8</v>
      </c>
      <c r="C517">
        <f t="shared" si="169"/>
        <v>15</v>
      </c>
      <c r="D517" t="str">
        <f t="shared" si="170"/>
        <v>E03720</v>
      </c>
      <c r="E517" t="str">
        <f t="shared" si="171"/>
        <v>Genesis</v>
      </c>
      <c r="F517" t="str">
        <f t="shared" si="172"/>
        <v>Hunter</v>
      </c>
      <c r="G517" t="str">
        <f>SUBSTITUTE('Raw Data Copy'!B517,"S A", "Sr. A")</f>
        <v>Manager</v>
      </c>
      <c r="H517" t="str">
        <f>TRIM(SUBSTITUTE('Raw Data Copy'!C517,"/",""))</f>
        <v>Finance Corporate</v>
      </c>
      <c r="I517">
        <f t="shared" si="173"/>
        <v>8</v>
      </c>
      <c r="J517" t="str">
        <f t="shared" si="174"/>
        <v>Finance</v>
      </c>
      <c r="K517" t="str">
        <f t="shared" si="175"/>
        <v>Corporate</v>
      </c>
      <c r="L517" t="str">
        <f>'Raw Data Copy'!D517</f>
        <v>Female</v>
      </c>
      <c r="M517" t="str">
        <f>'Raw Data Copy'!E517</f>
        <v>Caucasian</v>
      </c>
      <c r="N517">
        <f>VALUE(SUBSTITUTE('Raw Data Copy'!F517,CHAR(202),""))</f>
        <v>48</v>
      </c>
      <c r="O517" t="b">
        <f t="shared" si="176"/>
        <v>1</v>
      </c>
      <c r="P517">
        <f t="shared" si="177"/>
        <v>2</v>
      </c>
      <c r="Q517">
        <f t="shared" si="178"/>
        <v>56</v>
      </c>
      <c r="R517" t="str">
        <f>'Raw Data Copy'!G517</f>
        <v>4.22.1999</v>
      </c>
      <c r="S517">
        <f t="shared" si="179"/>
        <v>2</v>
      </c>
      <c r="T517">
        <f t="shared" si="180"/>
        <v>5</v>
      </c>
      <c r="U517" s="9">
        <f t="shared" si="181"/>
        <v>36272</v>
      </c>
      <c r="V517" s="9" t="str">
        <f t="shared" si="182"/>
        <v>April</v>
      </c>
      <c r="W517" s="9" t="str">
        <f t="shared" si="183"/>
        <v>1999</v>
      </c>
      <c r="X517" t="str">
        <f>DOLLAR('Raw Data Copy'!H517,0)</f>
        <v>$102,847</v>
      </c>
      <c r="Y517" s="6">
        <f>'Raw Data Copy'!I517</f>
        <v>0.05</v>
      </c>
      <c r="Z517" t="str">
        <f>'Raw Data Copy'!J517</f>
        <v>Chicago, U.S.</v>
      </c>
      <c r="AA517">
        <f t="shared" si="184"/>
        <v>8</v>
      </c>
      <c r="AB517" t="str">
        <f t="shared" si="185"/>
        <v>Chicago</v>
      </c>
      <c r="AC517" t="str">
        <f t="shared" si="186"/>
        <v>United States</v>
      </c>
      <c r="AE517">
        <f t="shared" si="187"/>
        <v>383</v>
      </c>
      <c r="AF517">
        <f t="shared" si="188"/>
        <v>973</v>
      </c>
    </row>
    <row r="518" spans="1:32" x14ac:dyDescent="0.2">
      <c r="A518" t="str">
        <f>TRIM(SUBSTITUTE(SUBSTITUTE('Raw Data Copy'!A518,"Ø","0"),"-",""))</f>
        <v>Henry Figueroa E03393</v>
      </c>
      <c r="B518">
        <f t="shared" si="168"/>
        <v>6</v>
      </c>
      <c r="C518">
        <f t="shared" si="169"/>
        <v>15</v>
      </c>
      <c r="D518" t="str">
        <f t="shared" si="170"/>
        <v>E03393</v>
      </c>
      <c r="E518" t="str">
        <f t="shared" si="171"/>
        <v>Henry</v>
      </c>
      <c r="F518" t="str">
        <f t="shared" si="172"/>
        <v>Figueroa</v>
      </c>
      <c r="G518" t="str">
        <f>SUBSTITUTE('Raw Data Copy'!B518,"S A", "Sr. A")</f>
        <v>Sr. Manger</v>
      </c>
      <c r="H518" t="str">
        <f>TRIM(SUBSTITUTE('Raw Data Copy'!C518,"/",""))</f>
        <v>Finance Manufacturing</v>
      </c>
      <c r="I518">
        <f t="shared" si="173"/>
        <v>8</v>
      </c>
      <c r="J518" t="str">
        <f t="shared" si="174"/>
        <v>Finance</v>
      </c>
      <c r="K518" t="str">
        <f t="shared" si="175"/>
        <v>Manufacturing</v>
      </c>
      <c r="L518" t="str">
        <f>'Raw Data Copy'!D518</f>
        <v>Male</v>
      </c>
      <c r="M518" t="str">
        <f>'Raw Data Copy'!E518</f>
        <v>Latino</v>
      </c>
      <c r="N518">
        <f>VALUE(SUBSTITUTE('Raw Data Copy'!F518,CHAR(202),""))</f>
        <v>46</v>
      </c>
      <c r="O518" t="b">
        <f t="shared" si="176"/>
        <v>1</v>
      </c>
      <c r="P518">
        <f t="shared" si="177"/>
        <v>2</v>
      </c>
      <c r="Q518">
        <f t="shared" si="178"/>
        <v>54</v>
      </c>
      <c r="R518" t="str">
        <f>'Raw Data Copy'!G518</f>
        <v>7.19.2010</v>
      </c>
      <c r="S518">
        <f t="shared" si="179"/>
        <v>2</v>
      </c>
      <c r="T518">
        <f t="shared" si="180"/>
        <v>5</v>
      </c>
      <c r="U518" s="9">
        <f t="shared" si="181"/>
        <v>40378</v>
      </c>
      <c r="V518" s="9" t="str">
        <f t="shared" si="182"/>
        <v>July</v>
      </c>
      <c r="W518" s="9" t="str">
        <f t="shared" si="183"/>
        <v>2010</v>
      </c>
      <c r="X518" t="str">
        <f>DOLLAR('Raw Data Copy'!H518,0)</f>
        <v>$134,881</v>
      </c>
      <c r="Y518" s="6">
        <f>'Raw Data Copy'!I518</f>
        <v>0.15</v>
      </c>
      <c r="Z518" t="str">
        <f>'Raw Data Copy'!J518</f>
        <v>Manaus, Brazil</v>
      </c>
      <c r="AA518">
        <f t="shared" si="184"/>
        <v>7</v>
      </c>
      <c r="AB518" t="str">
        <f t="shared" si="185"/>
        <v>Manaus</v>
      </c>
      <c r="AC518" t="str">
        <f t="shared" si="186"/>
        <v>Brazil</v>
      </c>
      <c r="AE518">
        <f t="shared" si="187"/>
        <v>440</v>
      </c>
      <c r="AF518">
        <f t="shared" si="188"/>
        <v>800</v>
      </c>
    </row>
    <row r="519" spans="1:32" x14ac:dyDescent="0.2">
      <c r="A519" t="str">
        <f>TRIM(SUBSTITUTE(SUBSTITUTE('Raw Data Copy'!A519,"Ø","0"),"-",""))</f>
        <v>Nicholas Song E02977</v>
      </c>
      <c r="B519">
        <f t="shared" si="168"/>
        <v>9</v>
      </c>
      <c r="C519">
        <f t="shared" si="169"/>
        <v>14</v>
      </c>
      <c r="D519" t="str">
        <f t="shared" si="170"/>
        <v>E02977</v>
      </c>
      <c r="E519" t="str">
        <f t="shared" si="171"/>
        <v>Nicholas</v>
      </c>
      <c r="F519" t="str">
        <f t="shared" si="172"/>
        <v>Song</v>
      </c>
      <c r="G519" t="str">
        <f>SUBSTITUTE('Raw Data Copy'!B519,"S A", "Sr. A")</f>
        <v>Analyst II</v>
      </c>
      <c r="H519" t="str">
        <f>TRIM(SUBSTITUTE('Raw Data Copy'!C519,"/",""))</f>
        <v>Marketing Manufacturing</v>
      </c>
      <c r="I519">
        <f t="shared" si="173"/>
        <v>10</v>
      </c>
      <c r="J519" t="str">
        <f t="shared" si="174"/>
        <v>Marketing</v>
      </c>
      <c r="K519" t="str">
        <f t="shared" si="175"/>
        <v>Manufacturing</v>
      </c>
      <c r="L519" t="str">
        <f>'Raw Data Copy'!D519</f>
        <v>Male</v>
      </c>
      <c r="M519" t="str">
        <f>'Raw Data Copy'!E519</f>
        <v>Asian</v>
      </c>
      <c r="N519">
        <f>VALUE(SUBSTITUTE('Raw Data Copy'!F519,CHAR(202),""))</f>
        <v>52</v>
      </c>
      <c r="O519" t="b">
        <f t="shared" si="176"/>
        <v>1</v>
      </c>
      <c r="P519">
        <f t="shared" si="177"/>
        <v>2</v>
      </c>
      <c r="Q519">
        <f t="shared" si="178"/>
        <v>50</v>
      </c>
      <c r="R519" t="str">
        <f>'Raw Data Copy'!G519</f>
        <v>5.23.1999</v>
      </c>
      <c r="S519">
        <f t="shared" si="179"/>
        <v>2</v>
      </c>
      <c r="T519">
        <f t="shared" si="180"/>
        <v>5</v>
      </c>
      <c r="U519" s="9">
        <f t="shared" si="181"/>
        <v>36303</v>
      </c>
      <c r="V519" s="9" t="str">
        <f t="shared" si="182"/>
        <v>May</v>
      </c>
      <c r="W519" s="9" t="str">
        <f t="shared" si="183"/>
        <v>1999</v>
      </c>
      <c r="X519" t="str">
        <f>DOLLAR('Raw Data Copy'!H519,0)</f>
        <v>$68,807</v>
      </c>
      <c r="Y519" s="6">
        <f>'Raw Data Copy'!I519</f>
        <v>0</v>
      </c>
      <c r="Z519" t="str">
        <f>'Raw Data Copy'!J519</f>
        <v>Chengdu, China</v>
      </c>
      <c r="AA519">
        <f t="shared" si="184"/>
        <v>8</v>
      </c>
      <c r="AB519" t="str">
        <f t="shared" si="185"/>
        <v>Chengdu</v>
      </c>
      <c r="AC519" t="str">
        <f t="shared" si="186"/>
        <v>China</v>
      </c>
      <c r="AE519">
        <f t="shared" si="187"/>
        <v>789</v>
      </c>
      <c r="AF519">
        <f t="shared" si="188"/>
        <v>156</v>
      </c>
    </row>
    <row r="520" spans="1:32" x14ac:dyDescent="0.2">
      <c r="A520" t="str">
        <f>TRIM(SUBSTITUTE(SUBSTITUTE('Raw Data Copy'!A520,"Ø","0"),"-",""))</f>
        <v>Jack Alexander E03371</v>
      </c>
      <c r="B520">
        <f t="shared" si="168"/>
        <v>5</v>
      </c>
      <c r="C520">
        <f t="shared" si="169"/>
        <v>15</v>
      </c>
      <c r="D520" t="str">
        <f t="shared" si="170"/>
        <v>E03371</v>
      </c>
      <c r="E520" t="str">
        <f t="shared" si="171"/>
        <v>Jack</v>
      </c>
      <c r="F520" t="str">
        <f t="shared" si="172"/>
        <v>Alexander</v>
      </c>
      <c r="G520" t="str">
        <f>SUBSTITUTE('Raw Data Copy'!B520,"S A", "Sr. A")</f>
        <v>Vice President</v>
      </c>
      <c r="H520" t="str">
        <f>TRIM(SUBSTITUTE('Raw Data Copy'!C520,"/",""))</f>
        <v>IT Manufacturing</v>
      </c>
      <c r="I520">
        <f t="shared" si="173"/>
        <v>3</v>
      </c>
      <c r="J520" t="str">
        <f t="shared" si="174"/>
        <v>IT</v>
      </c>
      <c r="K520" t="str">
        <f t="shared" si="175"/>
        <v>Manufacturing</v>
      </c>
      <c r="L520" t="str">
        <f>'Raw Data Copy'!D520</f>
        <v>Male</v>
      </c>
      <c r="M520" t="str">
        <f>'Raw Data Copy'!E520</f>
        <v>Caucasian</v>
      </c>
      <c r="N520">
        <f>VALUE(SUBSTITUTE('Raw Data Copy'!F520,CHAR(202),""))</f>
        <v>56</v>
      </c>
      <c r="O520" t="b">
        <f t="shared" si="176"/>
        <v>1</v>
      </c>
      <c r="P520">
        <f t="shared" si="177"/>
        <v>2</v>
      </c>
      <c r="Q520">
        <f t="shared" si="178"/>
        <v>54</v>
      </c>
      <c r="R520" t="str">
        <f>'Raw Data Copy'!G520</f>
        <v>5.29.2006</v>
      </c>
      <c r="S520">
        <f t="shared" si="179"/>
        <v>2</v>
      </c>
      <c r="T520">
        <f t="shared" si="180"/>
        <v>5</v>
      </c>
      <c r="U520" s="9">
        <f t="shared" si="181"/>
        <v>38866</v>
      </c>
      <c r="V520" s="9" t="str">
        <f t="shared" si="182"/>
        <v>May</v>
      </c>
      <c r="W520" s="9" t="str">
        <f t="shared" si="183"/>
        <v>2006</v>
      </c>
      <c r="X520" t="str">
        <f>DOLLAR('Raw Data Copy'!H520,0)</f>
        <v>$228,822</v>
      </c>
      <c r="Y520" s="6">
        <f>'Raw Data Copy'!I520</f>
        <v>0.36</v>
      </c>
      <c r="Z520" t="str">
        <f>'Raw Data Copy'!J520</f>
        <v>Miami, U.S.</v>
      </c>
      <c r="AA520">
        <f t="shared" si="184"/>
        <v>6</v>
      </c>
      <c r="AB520" t="str">
        <f t="shared" si="185"/>
        <v>Miami</v>
      </c>
      <c r="AC520" t="str">
        <f t="shared" si="186"/>
        <v>United States</v>
      </c>
      <c r="AE520">
        <f t="shared" si="187"/>
        <v>485</v>
      </c>
      <c r="AF520">
        <f t="shared" si="188"/>
        <v>860</v>
      </c>
    </row>
    <row r="521" spans="1:32" x14ac:dyDescent="0.2">
      <c r="A521" t="str">
        <f>TRIM(SUBSTITUTE(SUBSTITUTE('Raw Data Copy'!A521,"Ø","0"),"-",""))</f>
        <v>Jameson Foster E02531</v>
      </c>
      <c r="B521">
        <f t="shared" si="168"/>
        <v>8</v>
      </c>
      <c r="C521">
        <f t="shared" si="169"/>
        <v>15</v>
      </c>
      <c r="D521" t="str">
        <f t="shared" si="170"/>
        <v>E02531</v>
      </c>
      <c r="E521" t="str">
        <f t="shared" si="171"/>
        <v>Jameson</v>
      </c>
      <c r="F521" t="str">
        <f t="shared" si="172"/>
        <v>Foster</v>
      </c>
      <c r="G521" t="str">
        <f>SUBSTITUTE('Raw Data Copy'!B521,"S A", "Sr. A")</f>
        <v>Analyst</v>
      </c>
      <c r="H521" t="str">
        <f>TRIM(SUBSTITUTE('Raw Data Copy'!C521,"/",""))</f>
        <v>Marketing Manufacturing</v>
      </c>
      <c r="I521">
        <f t="shared" si="173"/>
        <v>10</v>
      </c>
      <c r="J521" t="str">
        <f t="shared" si="174"/>
        <v>Marketing</v>
      </c>
      <c r="K521" t="str">
        <f t="shared" si="175"/>
        <v>Manufacturing</v>
      </c>
      <c r="L521" t="str">
        <f>'Raw Data Copy'!D521</f>
        <v>Male</v>
      </c>
      <c r="M521" t="str">
        <f>'Raw Data Copy'!E521</f>
        <v>Caucasian</v>
      </c>
      <c r="N521">
        <f>VALUE(SUBSTITUTE('Raw Data Copy'!F521,CHAR(202),""))</f>
        <v>28</v>
      </c>
      <c r="O521" t="b">
        <f t="shared" si="176"/>
        <v>1</v>
      </c>
      <c r="P521">
        <f t="shared" si="177"/>
        <v>2</v>
      </c>
      <c r="Q521">
        <f t="shared" si="178"/>
        <v>56</v>
      </c>
      <c r="R521" t="str">
        <f>'Raw Data Copy'!G521</f>
        <v>7.18.2021</v>
      </c>
      <c r="S521">
        <f t="shared" si="179"/>
        <v>2</v>
      </c>
      <c r="T521">
        <f t="shared" si="180"/>
        <v>5</v>
      </c>
      <c r="U521" s="9">
        <f t="shared" si="181"/>
        <v>44395</v>
      </c>
      <c r="V521" s="9" t="str">
        <f t="shared" si="182"/>
        <v>July</v>
      </c>
      <c r="W521" s="9" t="str">
        <f t="shared" si="183"/>
        <v>2021</v>
      </c>
      <c r="X521" t="str">
        <f>DOLLAR('Raw Data Copy'!H521,0)</f>
        <v>$43,391</v>
      </c>
      <c r="Y521" s="6">
        <f>'Raw Data Copy'!I521</f>
        <v>0</v>
      </c>
      <c r="Z521" t="str">
        <f>'Raw Data Copy'!J521</f>
        <v>Columbus, U.S.</v>
      </c>
      <c r="AA521">
        <f t="shared" si="184"/>
        <v>9</v>
      </c>
      <c r="AB521" t="str">
        <f t="shared" si="185"/>
        <v>Columbus</v>
      </c>
      <c r="AC521" t="str">
        <f t="shared" si="186"/>
        <v>United States</v>
      </c>
      <c r="AE521">
        <f t="shared" si="187"/>
        <v>513</v>
      </c>
      <c r="AF521">
        <f t="shared" si="188"/>
        <v>316</v>
      </c>
    </row>
    <row r="522" spans="1:32" x14ac:dyDescent="0.2">
      <c r="A522" t="str">
        <f>TRIM(SUBSTITUTE(SUBSTITUTE('Raw Data Copy'!A522,"Ø","0"),"-",""))</f>
        <v>Leonardo Lo E02473</v>
      </c>
      <c r="B522">
        <f t="shared" si="168"/>
        <v>9</v>
      </c>
      <c r="C522">
        <f t="shared" si="169"/>
        <v>12</v>
      </c>
      <c r="D522" t="str">
        <f t="shared" si="170"/>
        <v>E02473</v>
      </c>
      <c r="E522" t="str">
        <f t="shared" si="171"/>
        <v>Leonardo</v>
      </c>
      <c r="F522" t="str">
        <f t="shared" si="172"/>
        <v>Lo</v>
      </c>
      <c r="G522" t="str">
        <f>SUBSTITUTE('Raw Data Copy'!B522,"S A", "Sr. A")</f>
        <v>Quality Engineer</v>
      </c>
      <c r="H522" t="str">
        <f>TRIM(SUBSTITUTE('Raw Data Copy'!C522,"/",""))</f>
        <v>Engineering Speciality Products</v>
      </c>
      <c r="I522">
        <f t="shared" si="173"/>
        <v>12</v>
      </c>
      <c r="J522" t="str">
        <f t="shared" si="174"/>
        <v>Engineering</v>
      </c>
      <c r="K522" t="str">
        <f t="shared" si="175"/>
        <v>Speciality Products</v>
      </c>
      <c r="L522" t="str">
        <f>'Raw Data Copy'!D522</f>
        <v>Male</v>
      </c>
      <c r="M522" t="str">
        <f>'Raw Data Copy'!E522</f>
        <v>Asian</v>
      </c>
      <c r="N522">
        <f>VALUE(SUBSTITUTE('Raw Data Copy'!F522,CHAR(202),""))</f>
        <v>29</v>
      </c>
      <c r="O522" t="b">
        <f t="shared" si="176"/>
        <v>1</v>
      </c>
      <c r="P522">
        <f t="shared" si="177"/>
        <v>2</v>
      </c>
      <c r="Q522">
        <f t="shared" si="178"/>
        <v>57</v>
      </c>
      <c r="R522" t="str">
        <f>'Raw Data Copy'!G522</f>
        <v>11.15.2021</v>
      </c>
      <c r="S522">
        <f t="shared" si="179"/>
        <v>3</v>
      </c>
      <c r="T522">
        <f t="shared" si="180"/>
        <v>6</v>
      </c>
      <c r="U522" s="9">
        <f t="shared" si="181"/>
        <v>44515</v>
      </c>
      <c r="V522" s="9" t="str">
        <f t="shared" si="182"/>
        <v>November</v>
      </c>
      <c r="W522" s="9" t="str">
        <f t="shared" si="183"/>
        <v>2021</v>
      </c>
      <c r="X522" t="str">
        <f>DOLLAR('Raw Data Copy'!H522,0)</f>
        <v>$91,782</v>
      </c>
      <c r="Y522" s="6">
        <f>'Raw Data Copy'!I522</f>
        <v>0</v>
      </c>
      <c r="Z522" t="str">
        <f>'Raw Data Copy'!J522</f>
        <v>Chongqing, China</v>
      </c>
      <c r="AA522">
        <f t="shared" si="184"/>
        <v>10</v>
      </c>
      <c r="AB522" t="str">
        <f t="shared" si="185"/>
        <v>Chongqing</v>
      </c>
      <c r="AC522" t="str">
        <f t="shared" si="186"/>
        <v>China</v>
      </c>
      <c r="AE522">
        <f t="shared" si="187"/>
        <v>628</v>
      </c>
      <c r="AF522">
        <f t="shared" si="188"/>
        <v>952</v>
      </c>
    </row>
    <row r="523" spans="1:32" x14ac:dyDescent="0.2">
      <c r="A523" t="str">
        <f>TRIM(SUBSTITUTE(SUBSTITUTE('Raw Data Copy'!A523,"Ø","0"),"-",""))</f>
        <v>Ella Huang E02468</v>
      </c>
      <c r="B523">
        <f t="shared" si="168"/>
        <v>5</v>
      </c>
      <c r="C523">
        <f t="shared" si="169"/>
        <v>11</v>
      </c>
      <c r="D523" t="str">
        <f t="shared" si="170"/>
        <v>E02468</v>
      </c>
      <c r="E523" t="str">
        <f t="shared" si="171"/>
        <v>Ella</v>
      </c>
      <c r="F523" t="str">
        <f t="shared" si="172"/>
        <v>Huang</v>
      </c>
      <c r="G523" t="str">
        <f>SUBSTITUTE('Raw Data Copy'!B523,"S A", "Sr. A")</f>
        <v>Vice President</v>
      </c>
      <c r="H523" t="str">
        <f>TRIM(SUBSTITUTE('Raw Data Copy'!C523,"/",""))</f>
        <v>Marketing Corporate</v>
      </c>
      <c r="I523">
        <f t="shared" si="173"/>
        <v>10</v>
      </c>
      <c r="J523" t="str">
        <f t="shared" si="174"/>
        <v>Marketing</v>
      </c>
      <c r="K523" t="str">
        <f t="shared" si="175"/>
        <v>Corporate</v>
      </c>
      <c r="L523" t="str">
        <f>'Raw Data Copy'!D523</f>
        <v>Female</v>
      </c>
      <c r="M523" t="str">
        <f>'Raw Data Copy'!E523</f>
        <v>Asian</v>
      </c>
      <c r="N523">
        <f>VALUE(SUBSTITUTE('Raw Data Copy'!F523,CHAR(202),""))</f>
        <v>45</v>
      </c>
      <c r="O523" t="b">
        <f t="shared" si="176"/>
        <v>1</v>
      </c>
      <c r="P523">
        <f t="shared" si="177"/>
        <v>2</v>
      </c>
      <c r="Q523">
        <f t="shared" si="178"/>
        <v>53</v>
      </c>
      <c r="R523" t="str">
        <f>'Raw Data Copy'!G523</f>
        <v>2.28.2016</v>
      </c>
      <c r="S523">
        <f t="shared" si="179"/>
        <v>2</v>
      </c>
      <c r="T523">
        <f t="shared" si="180"/>
        <v>5</v>
      </c>
      <c r="U523" s="9">
        <f t="shared" si="181"/>
        <v>42428</v>
      </c>
      <c r="V523" s="9" t="str">
        <f t="shared" si="182"/>
        <v>February</v>
      </c>
      <c r="W523" s="9" t="str">
        <f t="shared" si="183"/>
        <v>2016</v>
      </c>
      <c r="X523" t="str">
        <f>DOLLAR('Raw Data Copy'!H523,0)</f>
        <v>$211,637</v>
      </c>
      <c r="Y523" s="6">
        <f>'Raw Data Copy'!I523</f>
        <v>0.31</v>
      </c>
      <c r="Z523" t="str">
        <f>'Raw Data Copy'!J523</f>
        <v>Chicago, U.S.</v>
      </c>
      <c r="AA523">
        <f t="shared" si="184"/>
        <v>8</v>
      </c>
      <c r="AB523" t="str">
        <f t="shared" si="185"/>
        <v>Chicago</v>
      </c>
      <c r="AC523" t="str">
        <f t="shared" si="186"/>
        <v>United States</v>
      </c>
      <c r="AE523">
        <f t="shared" si="187"/>
        <v>292</v>
      </c>
      <c r="AF523">
        <f t="shared" si="188"/>
        <v>431</v>
      </c>
    </row>
    <row r="524" spans="1:32" x14ac:dyDescent="0.2">
      <c r="A524" t="str">
        <f>TRIM(SUBSTITUTE(SUBSTITUTE('Raw Data Copy'!A524,"Ø","0"),"-",""))</f>
        <v>Liam Jordan E01499</v>
      </c>
      <c r="B524">
        <f t="shared" si="168"/>
        <v>5</v>
      </c>
      <c r="C524">
        <f t="shared" si="169"/>
        <v>12</v>
      </c>
      <c r="D524" t="str">
        <f t="shared" si="170"/>
        <v>E01499</v>
      </c>
      <c r="E524" t="str">
        <f t="shared" si="171"/>
        <v>Liam</v>
      </c>
      <c r="F524" t="str">
        <f t="shared" si="172"/>
        <v>Jordan</v>
      </c>
      <c r="G524" t="str">
        <f>SUBSTITUTE('Raw Data Copy'!B524,"S A", "Sr. A")</f>
        <v>Computer Systems Manager</v>
      </c>
      <c r="H524" t="str">
        <f>TRIM(SUBSTITUTE('Raw Data Copy'!C524,"/",""))</f>
        <v>IT Manufacturing</v>
      </c>
      <c r="I524">
        <f t="shared" si="173"/>
        <v>3</v>
      </c>
      <c r="J524" t="str">
        <f t="shared" si="174"/>
        <v>IT</v>
      </c>
      <c r="K524" t="str">
        <f t="shared" si="175"/>
        <v>Manufacturing</v>
      </c>
      <c r="L524" t="str">
        <f>'Raw Data Copy'!D524</f>
        <v>Male</v>
      </c>
      <c r="M524" t="str">
        <f>'Raw Data Copy'!E524</f>
        <v>Caucasian</v>
      </c>
      <c r="N524">
        <f>VALUE(SUBSTITUTE('Raw Data Copy'!F524,CHAR(202),""))</f>
        <v>28</v>
      </c>
      <c r="O524" t="b">
        <f t="shared" si="176"/>
        <v>1</v>
      </c>
      <c r="P524">
        <f t="shared" si="177"/>
        <v>2</v>
      </c>
      <c r="Q524">
        <f t="shared" si="178"/>
        <v>56</v>
      </c>
      <c r="R524" t="str">
        <f>'Raw Data Copy'!G524</f>
        <v>8.8.2020</v>
      </c>
      <c r="S524">
        <f t="shared" si="179"/>
        <v>2</v>
      </c>
      <c r="T524">
        <f t="shared" si="180"/>
        <v>4</v>
      </c>
      <c r="U524" s="9">
        <f t="shared" si="181"/>
        <v>44051</v>
      </c>
      <c r="V524" s="9" t="str">
        <f t="shared" si="182"/>
        <v>August</v>
      </c>
      <c r="W524" s="9" t="str">
        <f t="shared" si="183"/>
        <v>2020</v>
      </c>
      <c r="X524" t="str">
        <f>DOLLAR('Raw Data Copy'!H524,0)</f>
        <v>$73,255</v>
      </c>
      <c r="Y524" s="6">
        <f>'Raw Data Copy'!I524</f>
        <v>0.09</v>
      </c>
      <c r="Z524" t="str">
        <f>'Raw Data Copy'!J524</f>
        <v>Phoenix, U.S.</v>
      </c>
      <c r="AA524">
        <f t="shared" si="184"/>
        <v>8</v>
      </c>
      <c r="AB524" t="str">
        <f t="shared" si="185"/>
        <v>Phoenix</v>
      </c>
      <c r="AC524" t="str">
        <f t="shared" si="186"/>
        <v>United States</v>
      </c>
      <c r="AE524">
        <f t="shared" si="187"/>
        <v>635</v>
      </c>
      <c r="AF524">
        <f t="shared" si="188"/>
        <v>871</v>
      </c>
    </row>
    <row r="525" spans="1:32" x14ac:dyDescent="0.2">
      <c r="A525" t="str">
        <f>TRIM(SUBSTITUTE(SUBSTITUTE('Raw Data Copy'!A525,"Ø","0"),"-",""))</f>
        <v>Isaac Woods E03697</v>
      </c>
      <c r="B525">
        <f t="shared" si="168"/>
        <v>6</v>
      </c>
      <c r="C525">
        <f t="shared" si="169"/>
        <v>12</v>
      </c>
      <c r="D525" t="str">
        <f t="shared" si="170"/>
        <v>E03697</v>
      </c>
      <c r="E525" t="str">
        <f t="shared" si="171"/>
        <v>Isaac</v>
      </c>
      <c r="F525" t="str">
        <f t="shared" si="172"/>
        <v>Woods</v>
      </c>
      <c r="G525" t="str">
        <f>SUBSTITUTE('Raw Data Copy'!B525,"S A", "Sr. A")</f>
        <v>Manager</v>
      </c>
      <c r="H525" t="str">
        <f>TRIM(SUBSTITUTE('Raw Data Copy'!C525,"/",""))</f>
        <v>Sales Corporate</v>
      </c>
      <c r="I525">
        <f t="shared" si="173"/>
        <v>6</v>
      </c>
      <c r="J525" t="str">
        <f t="shared" si="174"/>
        <v>Sales</v>
      </c>
      <c r="K525" t="str">
        <f t="shared" si="175"/>
        <v>Corporate</v>
      </c>
      <c r="L525" t="str">
        <f>'Raw Data Copy'!D525</f>
        <v>Male</v>
      </c>
      <c r="M525" t="str">
        <f>'Raw Data Copy'!E525</f>
        <v>Caucasian</v>
      </c>
      <c r="N525">
        <f>VALUE(SUBSTITUTE('Raw Data Copy'!F525,CHAR(202),""))</f>
        <v>28</v>
      </c>
      <c r="O525" t="b">
        <f t="shared" si="176"/>
        <v>1</v>
      </c>
      <c r="P525">
        <f t="shared" si="177"/>
        <v>2</v>
      </c>
      <c r="Q525">
        <f t="shared" si="178"/>
        <v>56</v>
      </c>
      <c r="R525" t="str">
        <f>'Raw Data Copy'!G525</f>
        <v>1.8.2021</v>
      </c>
      <c r="S525">
        <f t="shared" si="179"/>
        <v>2</v>
      </c>
      <c r="T525">
        <f t="shared" si="180"/>
        <v>4</v>
      </c>
      <c r="U525" s="9">
        <f t="shared" si="181"/>
        <v>44204</v>
      </c>
      <c r="V525" s="9" t="str">
        <f t="shared" si="182"/>
        <v>January</v>
      </c>
      <c r="W525" s="9" t="str">
        <f t="shared" si="183"/>
        <v>2021</v>
      </c>
      <c r="X525" t="str">
        <f>DOLLAR('Raw Data Copy'!H525,0)</f>
        <v>$108,826</v>
      </c>
      <c r="Y525" s="6">
        <f>'Raw Data Copy'!I525</f>
        <v>0.1</v>
      </c>
      <c r="Z525" t="str">
        <f>'Raw Data Copy'!J525</f>
        <v>Miami, U.S.</v>
      </c>
      <c r="AA525">
        <f t="shared" si="184"/>
        <v>6</v>
      </c>
      <c r="AB525" t="str">
        <f t="shared" si="185"/>
        <v>Miami</v>
      </c>
      <c r="AC525" t="str">
        <f t="shared" si="186"/>
        <v>United States</v>
      </c>
      <c r="AE525">
        <f t="shared" si="187"/>
        <v>465</v>
      </c>
      <c r="AF525">
        <f t="shared" si="188"/>
        <v>173</v>
      </c>
    </row>
    <row r="526" spans="1:32" x14ac:dyDescent="0.2">
      <c r="A526" t="str">
        <f>TRIM(SUBSTITUTE(SUBSTITUTE('Raw Data Copy'!A526,"Ø","0"),"-",""))</f>
        <v>Luke Wilson E00593</v>
      </c>
      <c r="B526">
        <f t="shared" si="168"/>
        <v>5</v>
      </c>
      <c r="C526">
        <f t="shared" si="169"/>
        <v>12</v>
      </c>
      <c r="D526" t="str">
        <f t="shared" si="170"/>
        <v>E00593</v>
      </c>
      <c r="E526" t="str">
        <f t="shared" si="171"/>
        <v>Luke</v>
      </c>
      <c r="F526" t="str">
        <f t="shared" si="172"/>
        <v>Wilson</v>
      </c>
      <c r="G526" t="str">
        <f>SUBSTITUTE('Raw Data Copy'!B526,"S A", "Sr. A")</f>
        <v>Solutions Architect</v>
      </c>
      <c r="H526" t="str">
        <f>TRIM(SUBSTITUTE('Raw Data Copy'!C526,"/",""))</f>
        <v>IT Speciality Products</v>
      </c>
      <c r="I526">
        <f t="shared" si="173"/>
        <v>3</v>
      </c>
      <c r="J526" t="str">
        <f t="shared" si="174"/>
        <v>IT</v>
      </c>
      <c r="K526" t="str">
        <f t="shared" si="175"/>
        <v>Speciality Products</v>
      </c>
      <c r="L526" t="str">
        <f>'Raw Data Copy'!D526</f>
        <v>Male</v>
      </c>
      <c r="M526" t="str">
        <f>'Raw Data Copy'!E526</f>
        <v>Caucasian</v>
      </c>
      <c r="N526">
        <f>VALUE(SUBSTITUTE('Raw Data Copy'!F526,CHAR(202),""))</f>
        <v>34</v>
      </c>
      <c r="O526" t="b">
        <f t="shared" si="176"/>
        <v>1</v>
      </c>
      <c r="P526">
        <f t="shared" si="177"/>
        <v>2</v>
      </c>
      <c r="Q526">
        <f t="shared" si="178"/>
        <v>52</v>
      </c>
      <c r="R526" t="str">
        <f>'Raw Data Copy'!G526</f>
        <v>5.24.2016</v>
      </c>
      <c r="S526">
        <f t="shared" si="179"/>
        <v>2</v>
      </c>
      <c r="T526">
        <f t="shared" si="180"/>
        <v>5</v>
      </c>
      <c r="U526" s="9">
        <f t="shared" si="181"/>
        <v>42514</v>
      </c>
      <c r="V526" s="9" t="str">
        <f t="shared" si="182"/>
        <v>May</v>
      </c>
      <c r="W526" s="9" t="str">
        <f t="shared" si="183"/>
        <v>2016</v>
      </c>
      <c r="X526" t="str">
        <f>DOLLAR('Raw Data Copy'!H526,0)</f>
        <v>$94,352</v>
      </c>
      <c r="Y526" s="6">
        <f>'Raw Data Copy'!I526</f>
        <v>0</v>
      </c>
      <c r="Z526" t="str">
        <f>'Raw Data Copy'!J526</f>
        <v>Miami, U.S.</v>
      </c>
      <c r="AA526">
        <f t="shared" si="184"/>
        <v>6</v>
      </c>
      <c r="AB526" t="str">
        <f t="shared" si="185"/>
        <v>Miami</v>
      </c>
      <c r="AC526" t="str">
        <f t="shared" si="186"/>
        <v>United States</v>
      </c>
      <c r="AE526">
        <f t="shared" si="187"/>
        <v>680</v>
      </c>
      <c r="AF526">
        <f t="shared" si="188"/>
        <v>163</v>
      </c>
    </row>
    <row r="527" spans="1:32" x14ac:dyDescent="0.2">
      <c r="A527" t="str">
        <f>TRIM(SUBSTITUTE(SUBSTITUTE('Raw Data Copy'!A527,"Ø","0"),"-",""))</f>
        <v>Lyla Alvarez E01103</v>
      </c>
      <c r="B527">
        <f t="shared" si="168"/>
        <v>5</v>
      </c>
      <c r="C527">
        <f t="shared" si="169"/>
        <v>13</v>
      </c>
      <c r="D527" t="str">
        <f t="shared" si="170"/>
        <v>E01103</v>
      </c>
      <c r="E527" t="str">
        <f t="shared" si="171"/>
        <v>Lyla</v>
      </c>
      <c r="F527" t="str">
        <f t="shared" si="172"/>
        <v>Alvarez</v>
      </c>
      <c r="G527" t="str">
        <f>SUBSTITUTE('Raw Data Copy'!B527,"S A", "Sr. A")</f>
        <v>IT Systems Architect</v>
      </c>
      <c r="H527" t="str">
        <f>TRIM(SUBSTITUTE('Raw Data Copy'!C527,"/",""))</f>
        <v>IT Research &amp; Development</v>
      </c>
      <c r="I527">
        <f t="shared" si="173"/>
        <v>3</v>
      </c>
      <c r="J527" t="str">
        <f t="shared" si="174"/>
        <v>IT</v>
      </c>
      <c r="K527" t="str">
        <f t="shared" si="175"/>
        <v>Research &amp; Development</v>
      </c>
      <c r="L527" t="str">
        <f>'Raw Data Copy'!D527</f>
        <v>Female</v>
      </c>
      <c r="M527" t="str">
        <f>'Raw Data Copy'!E527</f>
        <v>Latino</v>
      </c>
      <c r="N527">
        <f>VALUE(SUBSTITUTE('Raw Data Copy'!F527,CHAR(202),""))</f>
        <v>55</v>
      </c>
      <c r="O527" t="b">
        <f t="shared" si="176"/>
        <v>1</v>
      </c>
      <c r="P527">
        <f t="shared" si="177"/>
        <v>2</v>
      </c>
      <c r="Q527">
        <f t="shared" si="178"/>
        <v>53</v>
      </c>
      <c r="R527" t="str">
        <f>'Raw Data Copy'!G527</f>
        <v>8.30.1994</v>
      </c>
      <c r="S527">
        <f t="shared" si="179"/>
        <v>2</v>
      </c>
      <c r="T527">
        <f t="shared" si="180"/>
        <v>5</v>
      </c>
      <c r="U527" s="9">
        <f t="shared" si="181"/>
        <v>34576</v>
      </c>
      <c r="V527" s="9" t="str">
        <f t="shared" si="182"/>
        <v>August</v>
      </c>
      <c r="W527" s="9" t="str">
        <f t="shared" si="183"/>
        <v>1994</v>
      </c>
      <c r="X527" t="str">
        <f>DOLLAR('Raw Data Copy'!H527,0)</f>
        <v>$73,955</v>
      </c>
      <c r="Y527" s="6">
        <f>'Raw Data Copy'!I527</f>
        <v>0</v>
      </c>
      <c r="Z527" t="str">
        <f>'Raw Data Copy'!J527</f>
        <v>Phoenix, U.S.</v>
      </c>
      <c r="AA527">
        <f t="shared" si="184"/>
        <v>8</v>
      </c>
      <c r="AB527" t="str">
        <f t="shared" si="185"/>
        <v>Phoenix</v>
      </c>
      <c r="AC527" t="str">
        <f t="shared" si="186"/>
        <v>United States</v>
      </c>
      <c r="AE527">
        <f t="shared" si="187"/>
        <v>690</v>
      </c>
      <c r="AF527">
        <f t="shared" si="188"/>
        <v>836</v>
      </c>
    </row>
    <row r="528" spans="1:32" x14ac:dyDescent="0.2">
      <c r="A528" t="str">
        <f>TRIM(SUBSTITUTE(SUBSTITUTE('Raw Data Copy'!A528,"Ø","0"),"-",""))</f>
        <v>Caleb Flores E03889</v>
      </c>
      <c r="B528">
        <f t="shared" si="168"/>
        <v>6</v>
      </c>
      <c r="C528">
        <f t="shared" si="169"/>
        <v>13</v>
      </c>
      <c r="D528" t="str">
        <f t="shared" si="170"/>
        <v>E03889</v>
      </c>
      <c r="E528" t="str">
        <f t="shared" si="171"/>
        <v>Caleb</v>
      </c>
      <c r="F528" t="str">
        <f t="shared" si="172"/>
        <v>Flores</v>
      </c>
      <c r="G528" t="str">
        <f>SUBSTITUTE('Raw Data Copy'!B528,"S A", "Sr. A")</f>
        <v>Manager</v>
      </c>
      <c r="H528" t="str">
        <f>TRIM(SUBSTITUTE('Raw Data Copy'!C528,"/",""))</f>
        <v>Human Resources Manufacturing</v>
      </c>
      <c r="I528">
        <f t="shared" si="173"/>
        <v>6</v>
      </c>
      <c r="J528" t="str">
        <f t="shared" si="174"/>
        <v>Human</v>
      </c>
      <c r="K528" t="str">
        <f t="shared" si="175"/>
        <v>Resources Manufacturing</v>
      </c>
      <c r="L528" t="str">
        <f>'Raw Data Copy'!D528</f>
        <v>Male</v>
      </c>
      <c r="M528" t="str">
        <f>'Raw Data Copy'!E528</f>
        <v>Latino</v>
      </c>
      <c r="N528">
        <f>VALUE(SUBSTITUTE('Raw Data Copy'!F528,CHAR(202),""))</f>
        <v>34</v>
      </c>
      <c r="O528" t="b">
        <f t="shared" si="176"/>
        <v>1</v>
      </c>
      <c r="P528">
        <f t="shared" si="177"/>
        <v>2</v>
      </c>
      <c r="Q528">
        <f t="shared" si="178"/>
        <v>52</v>
      </c>
      <c r="R528" t="str">
        <f>'Raw Data Copy'!G528</f>
        <v>8.13.2013</v>
      </c>
      <c r="S528">
        <f t="shared" si="179"/>
        <v>2</v>
      </c>
      <c r="T528">
        <f t="shared" si="180"/>
        <v>5</v>
      </c>
      <c r="U528" s="9">
        <f t="shared" si="181"/>
        <v>41499</v>
      </c>
      <c r="V528" s="9" t="str">
        <f t="shared" si="182"/>
        <v>August</v>
      </c>
      <c r="W528" s="9" t="str">
        <f t="shared" si="183"/>
        <v>2013</v>
      </c>
      <c r="X528" t="str">
        <f>DOLLAR('Raw Data Copy'!H528,0)</f>
        <v>$113,909</v>
      </c>
      <c r="Y528" s="6">
        <f>'Raw Data Copy'!I528</f>
        <v>0.06</v>
      </c>
      <c r="Z528" t="str">
        <f>'Raw Data Copy'!J528</f>
        <v>Rio de Janerio, Brazil</v>
      </c>
      <c r="AA528">
        <f t="shared" si="184"/>
        <v>15</v>
      </c>
      <c r="AB528" t="str">
        <f t="shared" si="185"/>
        <v>Rio de Janerio</v>
      </c>
      <c r="AC528" t="str">
        <f t="shared" si="186"/>
        <v>Brazil</v>
      </c>
      <c r="AE528">
        <f t="shared" si="187"/>
        <v>142</v>
      </c>
      <c r="AF528">
        <f t="shared" si="188"/>
        <v>195</v>
      </c>
    </row>
    <row r="529" spans="1:32" x14ac:dyDescent="0.2">
      <c r="A529" t="str">
        <f>TRIM(SUBSTITUTE(SUBSTITUTE('Raw Data Copy'!A529,"Ø","0"),"-",""))</f>
        <v>Angel Lin E01958</v>
      </c>
      <c r="B529">
        <f t="shared" si="168"/>
        <v>6</v>
      </c>
      <c r="C529">
        <f t="shared" si="169"/>
        <v>10</v>
      </c>
      <c r="D529" t="str">
        <f t="shared" si="170"/>
        <v>E01958</v>
      </c>
      <c r="E529" t="str">
        <f t="shared" si="171"/>
        <v>Angel</v>
      </c>
      <c r="F529" t="str">
        <f t="shared" si="172"/>
        <v>Lin</v>
      </c>
      <c r="G529" t="str">
        <f>SUBSTITUTE('Raw Data Copy'!B529,"S A", "Sr. A")</f>
        <v>Network Administrator</v>
      </c>
      <c r="H529" t="str">
        <f>TRIM(SUBSTITUTE('Raw Data Copy'!C529,"/",""))</f>
        <v>IT Manufacturing</v>
      </c>
      <c r="I529">
        <f t="shared" si="173"/>
        <v>3</v>
      </c>
      <c r="J529" t="str">
        <f t="shared" si="174"/>
        <v>IT</v>
      </c>
      <c r="K529" t="str">
        <f t="shared" si="175"/>
        <v>Manufacturing</v>
      </c>
      <c r="L529" t="str">
        <f>'Raw Data Copy'!D529</f>
        <v>Male</v>
      </c>
      <c r="M529" t="str">
        <f>'Raw Data Copy'!E529</f>
        <v>Asian</v>
      </c>
      <c r="N529">
        <f>VALUE(SUBSTITUTE('Raw Data Copy'!F529,CHAR(202),""))</f>
        <v>27</v>
      </c>
      <c r="O529" t="b">
        <f t="shared" si="176"/>
        <v>1</v>
      </c>
      <c r="P529">
        <f t="shared" si="177"/>
        <v>2</v>
      </c>
      <c r="Q529">
        <f t="shared" si="178"/>
        <v>55</v>
      </c>
      <c r="R529" t="str">
        <f>'Raw Data Copy'!G529</f>
        <v>12.24.2020</v>
      </c>
      <c r="S529">
        <f t="shared" si="179"/>
        <v>3</v>
      </c>
      <c r="T529">
        <f t="shared" si="180"/>
        <v>6</v>
      </c>
      <c r="U529" s="9">
        <f t="shared" si="181"/>
        <v>44189</v>
      </c>
      <c r="V529" s="9" t="str">
        <f t="shared" si="182"/>
        <v>December</v>
      </c>
      <c r="W529" s="9" t="str">
        <f t="shared" si="183"/>
        <v>2020</v>
      </c>
      <c r="X529" t="str">
        <f>DOLLAR('Raw Data Copy'!H529,0)</f>
        <v>$92,321</v>
      </c>
      <c r="Y529" s="6">
        <f>'Raw Data Copy'!I529</f>
        <v>0</v>
      </c>
      <c r="Z529" t="str">
        <f>'Raw Data Copy'!J529</f>
        <v>Chicago, U.S.</v>
      </c>
      <c r="AA529">
        <f t="shared" si="184"/>
        <v>8</v>
      </c>
      <c r="AB529" t="str">
        <f t="shared" si="185"/>
        <v>Chicago</v>
      </c>
      <c r="AC529" t="str">
        <f t="shared" si="186"/>
        <v>United States</v>
      </c>
      <c r="AE529">
        <f t="shared" si="187"/>
        <v>63</v>
      </c>
      <c r="AF529">
        <f t="shared" si="188"/>
        <v>315</v>
      </c>
    </row>
    <row r="530" spans="1:32" x14ac:dyDescent="0.2">
      <c r="A530" t="str">
        <f>TRIM(SUBSTITUTE(SUBSTITUTE('Raw Data Copy'!A530,"Ø","0"),"-",""))</f>
        <v>Easton Moore E01870</v>
      </c>
      <c r="B530">
        <f t="shared" si="168"/>
        <v>7</v>
      </c>
      <c r="C530">
        <f t="shared" si="169"/>
        <v>13</v>
      </c>
      <c r="D530" t="str">
        <f t="shared" si="170"/>
        <v>E01870</v>
      </c>
      <c r="E530" t="str">
        <f t="shared" si="171"/>
        <v>Easton</v>
      </c>
      <c r="F530" t="str">
        <f t="shared" si="172"/>
        <v>Moore</v>
      </c>
      <c r="G530" t="str">
        <f>SUBSTITUTE('Raw Data Copy'!B530,"S A", "Sr. A")</f>
        <v>Computer Systems Manager</v>
      </c>
      <c r="H530" t="str">
        <f>TRIM(SUBSTITUTE('Raw Data Copy'!C530,"/",""))</f>
        <v>IT Research &amp; Development</v>
      </c>
      <c r="I530">
        <f t="shared" si="173"/>
        <v>3</v>
      </c>
      <c r="J530" t="str">
        <f t="shared" si="174"/>
        <v>IT</v>
      </c>
      <c r="K530" t="str">
        <f t="shared" si="175"/>
        <v>Research &amp; Development</v>
      </c>
      <c r="L530" t="str">
        <f>'Raw Data Copy'!D530</f>
        <v>Male</v>
      </c>
      <c r="M530" t="str">
        <f>'Raw Data Copy'!E530</f>
        <v>Caucasian</v>
      </c>
      <c r="N530">
        <f>VALUE(SUBSTITUTE('Raw Data Copy'!F530,CHAR(202),""))</f>
        <v>52</v>
      </c>
      <c r="O530" t="b">
        <f t="shared" si="176"/>
        <v>1</v>
      </c>
      <c r="P530">
        <f t="shared" si="177"/>
        <v>2</v>
      </c>
      <c r="Q530">
        <f t="shared" si="178"/>
        <v>50</v>
      </c>
      <c r="R530" t="str">
        <f>'Raw Data Copy'!G530</f>
        <v>5.23.2013</v>
      </c>
      <c r="S530">
        <f t="shared" si="179"/>
        <v>2</v>
      </c>
      <c r="T530">
        <f t="shared" si="180"/>
        <v>5</v>
      </c>
      <c r="U530" s="9">
        <f t="shared" si="181"/>
        <v>41417</v>
      </c>
      <c r="V530" s="9" t="str">
        <f t="shared" si="182"/>
        <v>May</v>
      </c>
      <c r="W530" s="9" t="str">
        <f t="shared" si="183"/>
        <v>2013</v>
      </c>
      <c r="X530" t="str">
        <f>DOLLAR('Raw Data Copy'!H530,0)</f>
        <v>$99,557</v>
      </c>
      <c r="Y530" s="6">
        <f>'Raw Data Copy'!I530</f>
        <v>0.09</v>
      </c>
      <c r="Z530" t="str">
        <f>'Raw Data Copy'!J530</f>
        <v>Seattle, U.S.</v>
      </c>
      <c r="AA530">
        <f t="shared" si="184"/>
        <v>8</v>
      </c>
      <c r="AB530" t="str">
        <f t="shared" si="185"/>
        <v>Seattle</v>
      </c>
      <c r="AC530" t="str">
        <f t="shared" si="186"/>
        <v>United States</v>
      </c>
      <c r="AE530">
        <f t="shared" si="187"/>
        <v>252</v>
      </c>
      <c r="AF530">
        <f t="shared" si="188"/>
        <v>795</v>
      </c>
    </row>
    <row r="531" spans="1:32" x14ac:dyDescent="0.2">
      <c r="A531" t="str">
        <f>TRIM(SUBSTITUTE(SUBSTITUTE('Raw Data Copy'!A531,"Ø","0"),"-",""))</f>
        <v>Kinsley Collins E01167</v>
      </c>
      <c r="B531">
        <f t="shared" si="168"/>
        <v>8</v>
      </c>
      <c r="C531">
        <f t="shared" si="169"/>
        <v>16</v>
      </c>
      <c r="D531" t="str">
        <f t="shared" si="170"/>
        <v>E01167</v>
      </c>
      <c r="E531" t="str">
        <f t="shared" si="171"/>
        <v>Kinsley</v>
      </c>
      <c r="F531" t="str">
        <f t="shared" si="172"/>
        <v>Collins</v>
      </c>
      <c r="G531" t="str">
        <f>SUBSTITUTE('Raw Data Copy'!B531,"S A", "Sr. A")</f>
        <v>Automation Engineer</v>
      </c>
      <c r="H531" t="str">
        <f>TRIM(SUBSTITUTE('Raw Data Copy'!C531,"/",""))</f>
        <v>Engineering Speciality Products</v>
      </c>
      <c r="I531">
        <f t="shared" si="173"/>
        <v>12</v>
      </c>
      <c r="J531" t="str">
        <f t="shared" si="174"/>
        <v>Engineering</v>
      </c>
      <c r="K531" t="str">
        <f t="shared" si="175"/>
        <v>Speciality Products</v>
      </c>
      <c r="L531" t="str">
        <f>'Raw Data Copy'!D531</f>
        <v>Female</v>
      </c>
      <c r="M531" t="str">
        <f>'Raw Data Copy'!E531</f>
        <v>Caucasian</v>
      </c>
      <c r="N531">
        <f>VALUE(SUBSTITUTE('Raw Data Copy'!F531,CHAR(202),""))</f>
        <v>28</v>
      </c>
      <c r="O531" t="b">
        <f t="shared" si="176"/>
        <v>1</v>
      </c>
      <c r="P531">
        <f t="shared" si="177"/>
        <v>2</v>
      </c>
      <c r="Q531">
        <f t="shared" si="178"/>
        <v>56</v>
      </c>
      <c r="R531" t="str">
        <f>'Raw Data Copy'!G531</f>
        <v>11.14.2018</v>
      </c>
      <c r="S531">
        <f t="shared" si="179"/>
        <v>3</v>
      </c>
      <c r="T531">
        <f t="shared" si="180"/>
        <v>6</v>
      </c>
      <c r="U531" s="9">
        <f t="shared" si="181"/>
        <v>43418</v>
      </c>
      <c r="V531" s="9" t="str">
        <f t="shared" si="182"/>
        <v>November</v>
      </c>
      <c r="W531" s="9" t="str">
        <f t="shared" si="183"/>
        <v>2018</v>
      </c>
      <c r="X531" t="str">
        <f>DOLLAR('Raw Data Copy'!H531,0)</f>
        <v>$115,854</v>
      </c>
      <c r="Y531" s="6">
        <f>'Raw Data Copy'!I531</f>
        <v>0</v>
      </c>
      <c r="Z531" t="str">
        <f>'Raw Data Copy'!J531</f>
        <v>Phoenix, U.S.</v>
      </c>
      <c r="AA531">
        <f t="shared" si="184"/>
        <v>8</v>
      </c>
      <c r="AB531" t="str">
        <f t="shared" si="185"/>
        <v>Phoenix</v>
      </c>
      <c r="AC531" t="str">
        <f t="shared" si="186"/>
        <v>United States</v>
      </c>
      <c r="AE531">
        <f t="shared" si="187"/>
        <v>599</v>
      </c>
      <c r="AF531">
        <f t="shared" si="188"/>
        <v>762</v>
      </c>
    </row>
    <row r="532" spans="1:32" x14ac:dyDescent="0.2">
      <c r="A532" t="str">
        <f>TRIM(SUBSTITUTE(SUBSTITUTE('Raw Data Copy'!A532,"Ø","0"),"-",""))</f>
        <v>Brooklyn Salazar E00099</v>
      </c>
      <c r="B532">
        <f t="shared" si="168"/>
        <v>9</v>
      </c>
      <c r="C532">
        <f t="shared" si="169"/>
        <v>17</v>
      </c>
      <c r="D532" t="str">
        <f t="shared" si="170"/>
        <v>E00099</v>
      </c>
      <c r="E532" t="str">
        <f t="shared" si="171"/>
        <v>Brooklyn</v>
      </c>
      <c r="F532" t="str">
        <f t="shared" si="172"/>
        <v>Salazar</v>
      </c>
      <c r="G532" t="str">
        <f>SUBSTITUTE('Raw Data Copy'!B532,"S A", "Sr. A")</f>
        <v>IT Systems Architect</v>
      </c>
      <c r="H532" t="str">
        <f>TRIM(SUBSTITUTE('Raw Data Copy'!C532,"/",""))</f>
        <v>IT Manufacturing</v>
      </c>
      <c r="I532">
        <f t="shared" si="173"/>
        <v>3</v>
      </c>
      <c r="J532" t="str">
        <f t="shared" si="174"/>
        <v>IT</v>
      </c>
      <c r="K532" t="str">
        <f t="shared" si="175"/>
        <v>Manufacturing</v>
      </c>
      <c r="L532" t="str">
        <f>'Raw Data Copy'!D532</f>
        <v>Female</v>
      </c>
      <c r="M532" t="str">
        <f>'Raw Data Copy'!E532</f>
        <v>Latino</v>
      </c>
      <c r="N532">
        <f>VALUE(SUBSTITUTE('Raw Data Copy'!F532,CHAR(202),""))</f>
        <v>44</v>
      </c>
      <c r="O532" t="b">
        <f t="shared" si="176"/>
        <v>1</v>
      </c>
      <c r="P532">
        <f t="shared" si="177"/>
        <v>2</v>
      </c>
      <c r="Q532">
        <f t="shared" si="178"/>
        <v>52</v>
      </c>
      <c r="R532" t="str">
        <f>'Raw Data Copy'!G532</f>
        <v>3.1.2011</v>
      </c>
      <c r="S532">
        <f t="shared" si="179"/>
        <v>2</v>
      </c>
      <c r="T532">
        <f t="shared" si="180"/>
        <v>4</v>
      </c>
      <c r="U532" s="9">
        <f t="shared" si="181"/>
        <v>40603</v>
      </c>
      <c r="V532" s="9" t="str">
        <f t="shared" si="182"/>
        <v>March</v>
      </c>
      <c r="W532" s="9" t="str">
        <f t="shared" si="183"/>
        <v>2011</v>
      </c>
      <c r="X532" t="str">
        <f>DOLLAR('Raw Data Copy'!H532,0)</f>
        <v>$82,462</v>
      </c>
      <c r="Y532" s="6">
        <f>'Raw Data Copy'!I532</f>
        <v>0</v>
      </c>
      <c r="Z532" t="str">
        <f>'Raw Data Copy'!J532</f>
        <v>Austin, U.S.</v>
      </c>
      <c r="AA532">
        <f t="shared" si="184"/>
        <v>7</v>
      </c>
      <c r="AB532" t="str">
        <f t="shared" si="185"/>
        <v>Austin</v>
      </c>
      <c r="AC532" t="str">
        <f t="shared" si="186"/>
        <v>United States</v>
      </c>
      <c r="AE532">
        <f t="shared" si="187"/>
        <v>139</v>
      </c>
      <c r="AF532">
        <f t="shared" si="188"/>
        <v>963</v>
      </c>
    </row>
    <row r="533" spans="1:32" x14ac:dyDescent="0.2">
      <c r="A533" t="str">
        <f>TRIM(SUBSTITUTE(SUBSTITUTE('Raw Data Copy'!A533,"Ø","0"),"-",""))</f>
        <v>Scarlett Jenkins E00044</v>
      </c>
      <c r="B533">
        <f t="shared" si="168"/>
        <v>9</v>
      </c>
      <c r="C533">
        <f t="shared" si="169"/>
        <v>17</v>
      </c>
      <c r="D533" t="str">
        <f t="shared" si="170"/>
        <v>E00044</v>
      </c>
      <c r="E533" t="str">
        <f t="shared" si="171"/>
        <v>Scarlett</v>
      </c>
      <c r="F533" t="str">
        <f t="shared" si="172"/>
        <v>Jenkins</v>
      </c>
      <c r="G533" t="str">
        <f>SUBSTITUTE('Raw Data Copy'!B533,"S A", "Sr. A")</f>
        <v>Vice President</v>
      </c>
      <c r="H533" t="str">
        <f>TRIM(SUBSTITUTE('Raw Data Copy'!C533,"/",""))</f>
        <v>IT Research &amp; Development</v>
      </c>
      <c r="I533">
        <f t="shared" si="173"/>
        <v>3</v>
      </c>
      <c r="J533" t="str">
        <f t="shared" si="174"/>
        <v>IT</v>
      </c>
      <c r="K533" t="str">
        <f t="shared" si="175"/>
        <v>Research &amp; Development</v>
      </c>
      <c r="L533" t="str">
        <f>'Raw Data Copy'!D533</f>
        <v>Female</v>
      </c>
      <c r="M533" t="str">
        <f>'Raw Data Copy'!E533</f>
        <v>Caucasian</v>
      </c>
      <c r="N533">
        <f>VALUE(SUBSTITUTE('Raw Data Copy'!F533,CHAR(202),""))</f>
        <v>53</v>
      </c>
      <c r="O533" t="b">
        <f t="shared" si="176"/>
        <v>1</v>
      </c>
      <c r="P533">
        <f t="shared" si="177"/>
        <v>2</v>
      </c>
      <c r="Q533">
        <f t="shared" si="178"/>
        <v>51</v>
      </c>
      <c r="R533" t="str">
        <f>'Raw Data Copy'!G533</f>
        <v>11.9.2011</v>
      </c>
      <c r="S533">
        <f t="shared" si="179"/>
        <v>3</v>
      </c>
      <c r="T533">
        <f t="shared" si="180"/>
        <v>5</v>
      </c>
      <c r="U533" s="9">
        <f t="shared" si="181"/>
        <v>40856</v>
      </c>
      <c r="V533" s="9" t="str">
        <f t="shared" si="182"/>
        <v>November</v>
      </c>
      <c r="W533" s="9" t="str">
        <f t="shared" si="183"/>
        <v>2011</v>
      </c>
      <c r="X533" t="str">
        <f>DOLLAR('Raw Data Copy'!H533,0)</f>
        <v>$198,473</v>
      </c>
      <c r="Y533" s="6">
        <f>'Raw Data Copy'!I533</f>
        <v>0.32</v>
      </c>
      <c r="Z533" t="str">
        <f>'Raw Data Copy'!J533</f>
        <v>Miami, U.S.</v>
      </c>
      <c r="AA533">
        <f t="shared" si="184"/>
        <v>6</v>
      </c>
      <c r="AB533" t="str">
        <f t="shared" si="185"/>
        <v>Miami</v>
      </c>
      <c r="AC533" t="str">
        <f t="shared" si="186"/>
        <v>United States</v>
      </c>
      <c r="AE533">
        <f t="shared" si="187"/>
        <v>911</v>
      </c>
      <c r="AF533">
        <f t="shared" si="188"/>
        <v>185</v>
      </c>
    </row>
    <row r="534" spans="1:32" x14ac:dyDescent="0.2">
      <c r="A534" t="str">
        <f>TRIM(SUBSTITUTE(SUBSTITUTE('Raw Data Copy'!A534,"Ø","0"),"-",""))</f>
        <v>Melody Chin E00711</v>
      </c>
      <c r="B534">
        <f t="shared" si="168"/>
        <v>7</v>
      </c>
      <c r="C534">
        <f t="shared" si="169"/>
        <v>12</v>
      </c>
      <c r="D534" t="str">
        <f t="shared" si="170"/>
        <v>E00711</v>
      </c>
      <c r="E534" t="str">
        <f t="shared" si="171"/>
        <v>Melody</v>
      </c>
      <c r="F534" t="str">
        <f t="shared" si="172"/>
        <v>Chin</v>
      </c>
      <c r="G534" t="str">
        <f>SUBSTITUTE('Raw Data Copy'!B534,"S A", "Sr. A")</f>
        <v>Sr. Manger</v>
      </c>
      <c r="H534" t="str">
        <f>TRIM(SUBSTITUTE('Raw Data Copy'!C534,"/",""))</f>
        <v>Finance Corporate</v>
      </c>
      <c r="I534">
        <f t="shared" si="173"/>
        <v>8</v>
      </c>
      <c r="J534" t="str">
        <f t="shared" si="174"/>
        <v>Finance</v>
      </c>
      <c r="K534" t="str">
        <f t="shared" si="175"/>
        <v>Corporate</v>
      </c>
      <c r="L534" t="str">
        <f>'Raw Data Copy'!D534</f>
        <v>Female</v>
      </c>
      <c r="M534" t="str">
        <f>'Raw Data Copy'!E534</f>
        <v>Asian</v>
      </c>
      <c r="N534">
        <f>VALUE(SUBSTITUTE('Raw Data Copy'!F534,CHAR(202),""))</f>
        <v>43</v>
      </c>
      <c r="O534" t="b">
        <f t="shared" si="176"/>
        <v>1</v>
      </c>
      <c r="P534">
        <f t="shared" si="177"/>
        <v>2</v>
      </c>
      <c r="Q534">
        <f t="shared" si="178"/>
        <v>51</v>
      </c>
      <c r="R534" t="str">
        <f>'Raw Data Copy'!G534</f>
        <v>10.15.2006</v>
      </c>
      <c r="S534">
        <f t="shared" si="179"/>
        <v>3</v>
      </c>
      <c r="T534">
        <f t="shared" si="180"/>
        <v>6</v>
      </c>
      <c r="U534" s="9">
        <f t="shared" si="181"/>
        <v>39005</v>
      </c>
      <c r="V534" s="9" t="str">
        <f t="shared" si="182"/>
        <v>October</v>
      </c>
      <c r="W534" s="9" t="str">
        <f t="shared" si="183"/>
        <v>2006</v>
      </c>
      <c r="X534" t="str">
        <f>DOLLAR('Raw Data Copy'!H534,0)</f>
        <v>$153,492</v>
      </c>
      <c r="Y534" s="6">
        <f>'Raw Data Copy'!I534</f>
        <v>0.11</v>
      </c>
      <c r="Z534" t="str">
        <f>'Raw Data Copy'!J534</f>
        <v>Chicago, U.S.</v>
      </c>
      <c r="AA534">
        <f t="shared" si="184"/>
        <v>8</v>
      </c>
      <c r="AB534" t="str">
        <f t="shared" si="185"/>
        <v>Chicago</v>
      </c>
      <c r="AC534" t="str">
        <f t="shared" si="186"/>
        <v>United States</v>
      </c>
      <c r="AE534">
        <f t="shared" si="187"/>
        <v>738</v>
      </c>
      <c r="AF534">
        <f t="shared" si="188"/>
        <v>909</v>
      </c>
    </row>
    <row r="535" spans="1:32" x14ac:dyDescent="0.2">
      <c r="A535" t="str">
        <f>TRIM(SUBSTITUTE(SUBSTITUTE('Raw Data Copy'!A535,"Ø","0"),"-",""))</f>
        <v>Eloise Alexander E04795</v>
      </c>
      <c r="B535">
        <f t="shared" si="168"/>
        <v>7</v>
      </c>
      <c r="C535">
        <f t="shared" si="169"/>
        <v>17</v>
      </c>
      <c r="D535" t="str">
        <f t="shared" si="170"/>
        <v>E04795</v>
      </c>
      <c r="E535" t="str">
        <f t="shared" si="171"/>
        <v>Eloise</v>
      </c>
      <c r="F535" t="str">
        <f t="shared" si="172"/>
        <v>Alexander</v>
      </c>
      <c r="G535" t="str">
        <f>SUBSTITUTE('Raw Data Copy'!B535,"S A", "Sr. A")</f>
        <v>Vice President</v>
      </c>
      <c r="H535" t="str">
        <f>TRIM(SUBSTITUTE('Raw Data Copy'!C535,"/",""))</f>
        <v>Human Resources Corporate</v>
      </c>
      <c r="I535">
        <f t="shared" si="173"/>
        <v>6</v>
      </c>
      <c r="J535" t="str">
        <f t="shared" si="174"/>
        <v>Human</v>
      </c>
      <c r="K535" t="str">
        <f t="shared" si="175"/>
        <v>Resources Corporate</v>
      </c>
      <c r="L535" t="str">
        <f>'Raw Data Copy'!D535</f>
        <v>Female</v>
      </c>
      <c r="M535" t="str">
        <f>'Raw Data Copy'!E535</f>
        <v>Black</v>
      </c>
      <c r="N535">
        <f>VALUE(SUBSTITUTE('Raw Data Copy'!F535,CHAR(202),""))</f>
        <v>28</v>
      </c>
      <c r="O535" t="b">
        <f t="shared" si="176"/>
        <v>1</v>
      </c>
      <c r="P535">
        <f t="shared" si="177"/>
        <v>2</v>
      </c>
      <c r="Q535">
        <f t="shared" si="178"/>
        <v>56</v>
      </c>
      <c r="R535" t="str">
        <f>'Raw Data Copy'!G535</f>
        <v>1.21.2018</v>
      </c>
      <c r="S535">
        <f t="shared" si="179"/>
        <v>2</v>
      </c>
      <c r="T535">
        <f t="shared" si="180"/>
        <v>5</v>
      </c>
      <c r="U535" s="9">
        <f t="shared" si="181"/>
        <v>43121</v>
      </c>
      <c r="V535" s="9" t="str">
        <f t="shared" si="182"/>
        <v>January</v>
      </c>
      <c r="W535" s="9" t="str">
        <f t="shared" si="183"/>
        <v>2018</v>
      </c>
      <c r="X535" t="str">
        <f>DOLLAR('Raw Data Copy'!H535,0)</f>
        <v>$208,210</v>
      </c>
      <c r="Y535" s="6">
        <f>'Raw Data Copy'!I535</f>
        <v>0.3</v>
      </c>
      <c r="Z535" t="str">
        <f>'Raw Data Copy'!J535</f>
        <v>Seattle, U.S.</v>
      </c>
      <c r="AA535">
        <f t="shared" si="184"/>
        <v>8</v>
      </c>
      <c r="AB535" t="str">
        <f t="shared" si="185"/>
        <v>Seattle</v>
      </c>
      <c r="AC535" t="str">
        <f t="shared" si="186"/>
        <v>United States</v>
      </c>
      <c r="AE535">
        <f t="shared" si="187"/>
        <v>299</v>
      </c>
      <c r="AF535">
        <f t="shared" si="188"/>
        <v>500</v>
      </c>
    </row>
    <row r="536" spans="1:32" x14ac:dyDescent="0.2">
      <c r="A536" t="str">
        <f>TRIM(SUBSTITUTE(SUBSTITUTE('Raw Data Copy'!A536,"Ø","0"),"-",""))</f>
        <v>Carter Turner E03912</v>
      </c>
      <c r="B536">
        <f t="shared" si="168"/>
        <v>7</v>
      </c>
      <c r="C536">
        <f t="shared" si="169"/>
        <v>14</v>
      </c>
      <c r="D536" t="str">
        <f t="shared" si="170"/>
        <v>E03912</v>
      </c>
      <c r="E536" t="str">
        <f t="shared" si="171"/>
        <v>Carter</v>
      </c>
      <c r="F536" t="str">
        <f t="shared" si="172"/>
        <v>Turner</v>
      </c>
      <c r="G536" t="str">
        <f>SUBSTITUTE('Raw Data Copy'!B536,"S A", "Sr. A")</f>
        <v>Sr. Analyst</v>
      </c>
      <c r="H536" t="str">
        <f>TRIM(SUBSTITUTE('Raw Data Copy'!C536,"/",""))</f>
        <v>Marketing Corporate</v>
      </c>
      <c r="I536">
        <f t="shared" si="173"/>
        <v>10</v>
      </c>
      <c r="J536" t="str">
        <f t="shared" si="174"/>
        <v>Marketing</v>
      </c>
      <c r="K536" t="str">
        <f t="shared" si="175"/>
        <v>Corporate</v>
      </c>
      <c r="L536" t="str">
        <f>'Raw Data Copy'!D536</f>
        <v>Male</v>
      </c>
      <c r="M536" t="str">
        <f>'Raw Data Copy'!E536</f>
        <v>Caucasian</v>
      </c>
      <c r="N536">
        <f>VALUE(SUBSTITUTE('Raw Data Copy'!F536,CHAR(202),""))</f>
        <v>33</v>
      </c>
      <c r="O536" t="b">
        <f t="shared" si="176"/>
        <v>1</v>
      </c>
      <c r="P536">
        <f t="shared" si="177"/>
        <v>2</v>
      </c>
      <c r="Q536">
        <f t="shared" si="178"/>
        <v>51</v>
      </c>
      <c r="R536" t="str">
        <f>'Raw Data Copy'!G536</f>
        <v>11.17.2015</v>
      </c>
      <c r="S536">
        <f t="shared" si="179"/>
        <v>3</v>
      </c>
      <c r="T536">
        <f t="shared" si="180"/>
        <v>6</v>
      </c>
      <c r="U536" s="9">
        <f t="shared" si="181"/>
        <v>42325</v>
      </c>
      <c r="V536" s="9" t="str">
        <f t="shared" si="182"/>
        <v>November</v>
      </c>
      <c r="W536" s="9" t="str">
        <f t="shared" si="183"/>
        <v>2015</v>
      </c>
      <c r="X536" t="str">
        <f>DOLLAR('Raw Data Copy'!H536,0)</f>
        <v>$91,632</v>
      </c>
      <c r="Y536" s="6">
        <f>'Raw Data Copy'!I536</f>
        <v>0</v>
      </c>
      <c r="Z536" t="str">
        <f>'Raw Data Copy'!J536</f>
        <v>Phoenix, U.S.</v>
      </c>
      <c r="AA536">
        <f t="shared" si="184"/>
        <v>8</v>
      </c>
      <c r="AB536" t="str">
        <f t="shared" si="185"/>
        <v>Phoenix</v>
      </c>
      <c r="AC536" t="str">
        <f t="shared" si="186"/>
        <v>United States</v>
      </c>
      <c r="AE536">
        <f t="shared" si="187"/>
        <v>170</v>
      </c>
      <c r="AF536">
        <f t="shared" si="188"/>
        <v>968</v>
      </c>
    </row>
    <row r="537" spans="1:32" x14ac:dyDescent="0.2">
      <c r="A537" t="str">
        <f>TRIM(SUBSTITUTE(SUBSTITUTE('Raw Data Copy'!A537,"Ø","0"),"-",""))</f>
        <v>Andrew Ma E02103</v>
      </c>
      <c r="B537">
        <f t="shared" si="168"/>
        <v>7</v>
      </c>
      <c r="C537">
        <f t="shared" si="169"/>
        <v>10</v>
      </c>
      <c r="D537" t="str">
        <f t="shared" si="170"/>
        <v>E02103</v>
      </c>
      <c r="E537" t="str">
        <f t="shared" si="171"/>
        <v>Andrew</v>
      </c>
      <c r="F537" t="str">
        <f t="shared" si="172"/>
        <v>Ma</v>
      </c>
      <c r="G537" t="str">
        <f>SUBSTITUTE('Raw Data Copy'!B537,"S A", "Sr. A")</f>
        <v>HRISr. Analyst</v>
      </c>
      <c r="H537" t="str">
        <f>TRIM(SUBSTITUTE('Raw Data Copy'!C537,"/",""))</f>
        <v>Human Resources Corporate</v>
      </c>
      <c r="I537">
        <f t="shared" si="173"/>
        <v>6</v>
      </c>
      <c r="J537" t="str">
        <f t="shared" si="174"/>
        <v>Human</v>
      </c>
      <c r="K537" t="str">
        <f t="shared" si="175"/>
        <v>Resources Corporate</v>
      </c>
      <c r="L537" t="str">
        <f>'Raw Data Copy'!D537</f>
        <v>Male</v>
      </c>
      <c r="M537" t="str">
        <f>'Raw Data Copy'!E537</f>
        <v>Asian</v>
      </c>
      <c r="N537">
        <f>VALUE(SUBSTITUTE('Raw Data Copy'!F537,CHAR(202),""))</f>
        <v>31</v>
      </c>
      <c r="O537" t="b">
        <f t="shared" si="176"/>
        <v>1</v>
      </c>
      <c r="P537">
        <f t="shared" si="177"/>
        <v>2</v>
      </c>
      <c r="Q537">
        <f t="shared" si="178"/>
        <v>49</v>
      </c>
      <c r="R537" t="str">
        <f>'Raw Data Copy'!G537</f>
        <v>9.24.2017</v>
      </c>
      <c r="S537">
        <f t="shared" si="179"/>
        <v>2</v>
      </c>
      <c r="T537">
        <f t="shared" si="180"/>
        <v>5</v>
      </c>
      <c r="U537" s="9">
        <f t="shared" si="181"/>
        <v>43002</v>
      </c>
      <c r="V537" s="9" t="str">
        <f t="shared" si="182"/>
        <v>September</v>
      </c>
      <c r="W537" s="9" t="str">
        <f t="shared" si="183"/>
        <v>2017</v>
      </c>
      <c r="X537" t="str">
        <f>DOLLAR('Raw Data Copy'!H537,0)</f>
        <v>$71,755</v>
      </c>
      <c r="Y537" s="6">
        <f>'Raw Data Copy'!I537</f>
        <v>0</v>
      </c>
      <c r="Z537" t="str">
        <f>'Raw Data Copy'!J537</f>
        <v>Chongqing, China</v>
      </c>
      <c r="AA537">
        <f t="shared" si="184"/>
        <v>10</v>
      </c>
      <c r="AB537" t="str">
        <f t="shared" si="185"/>
        <v>Chongqing</v>
      </c>
      <c r="AC537" t="str">
        <f t="shared" si="186"/>
        <v>China</v>
      </c>
      <c r="AE537">
        <f t="shared" si="187"/>
        <v>56</v>
      </c>
      <c r="AF537">
        <f t="shared" si="188"/>
        <v>60</v>
      </c>
    </row>
    <row r="538" spans="1:32" x14ac:dyDescent="0.2">
      <c r="A538" t="str">
        <f>TRIM(SUBSTITUTE(SUBSTITUTE('Raw Data Copy'!A538,"Ø","0"),"-",""))</f>
        <v>Hailey Xi E04213</v>
      </c>
      <c r="B538">
        <f t="shared" si="168"/>
        <v>7</v>
      </c>
      <c r="C538">
        <f t="shared" si="169"/>
        <v>10</v>
      </c>
      <c r="D538" t="str">
        <f t="shared" si="170"/>
        <v>E04213</v>
      </c>
      <c r="E538" t="str">
        <f t="shared" si="171"/>
        <v>Hailey</v>
      </c>
      <c r="F538" t="str">
        <f t="shared" si="172"/>
        <v>Xi</v>
      </c>
      <c r="G538" t="str">
        <f>SUBSTITUTE('Raw Data Copy'!B538,"S A", "Sr. A")</f>
        <v>Manager</v>
      </c>
      <c r="H538" t="str">
        <f>TRIM(SUBSTITUTE('Raw Data Copy'!C538,"/",""))</f>
        <v>Accounting Corporate</v>
      </c>
      <c r="I538">
        <f t="shared" si="173"/>
        <v>11</v>
      </c>
      <c r="J538" t="str">
        <f t="shared" si="174"/>
        <v>Accounting</v>
      </c>
      <c r="K538" t="str">
        <f t="shared" si="175"/>
        <v>Corporate</v>
      </c>
      <c r="L538" t="str">
        <f>'Raw Data Copy'!D538</f>
        <v>Female</v>
      </c>
      <c r="M538" t="str">
        <f>'Raw Data Copy'!E538</f>
        <v>Asian</v>
      </c>
      <c r="N538">
        <f>VALUE(SUBSTITUTE('Raw Data Copy'!F538,CHAR(202),""))</f>
        <v>52</v>
      </c>
      <c r="O538" t="b">
        <f t="shared" si="176"/>
        <v>1</v>
      </c>
      <c r="P538">
        <f t="shared" si="177"/>
        <v>2</v>
      </c>
      <c r="Q538">
        <f t="shared" si="178"/>
        <v>50</v>
      </c>
      <c r="R538" t="str">
        <f>'Raw Data Copy'!G538</f>
        <v>11.19.2021</v>
      </c>
      <c r="S538">
        <f t="shared" si="179"/>
        <v>3</v>
      </c>
      <c r="T538">
        <f t="shared" si="180"/>
        <v>6</v>
      </c>
      <c r="U538" s="9">
        <f t="shared" si="181"/>
        <v>44519</v>
      </c>
      <c r="V538" s="9" t="str">
        <f t="shared" si="182"/>
        <v>November</v>
      </c>
      <c r="W538" s="9" t="str">
        <f t="shared" si="183"/>
        <v>2021</v>
      </c>
      <c r="X538" t="str">
        <f>DOLLAR('Raw Data Copy'!H538,0)</f>
        <v>$111,006</v>
      </c>
      <c r="Y538" s="6">
        <f>'Raw Data Copy'!I538</f>
        <v>0.08</v>
      </c>
      <c r="Z538" t="str">
        <f>'Raw Data Copy'!J538</f>
        <v>Chongqing, China</v>
      </c>
      <c r="AA538">
        <f t="shared" si="184"/>
        <v>10</v>
      </c>
      <c r="AB538" t="str">
        <f t="shared" si="185"/>
        <v>Chongqing</v>
      </c>
      <c r="AC538" t="str">
        <f t="shared" si="186"/>
        <v>China</v>
      </c>
      <c r="AE538">
        <f t="shared" si="187"/>
        <v>422</v>
      </c>
      <c r="AF538">
        <f t="shared" si="188"/>
        <v>54</v>
      </c>
    </row>
    <row r="539" spans="1:32" x14ac:dyDescent="0.2">
      <c r="A539" t="str">
        <f>TRIM(SUBSTITUTE(SUBSTITUTE('Raw Data Copy'!A539,"Ø","0"),"-",""))</f>
        <v>Aiden Le E04756</v>
      </c>
      <c r="B539">
        <f t="shared" si="168"/>
        <v>6</v>
      </c>
      <c r="C539">
        <f t="shared" si="169"/>
        <v>9</v>
      </c>
      <c r="D539" t="str">
        <f t="shared" si="170"/>
        <v>E04756</v>
      </c>
      <c r="E539" t="str">
        <f t="shared" si="171"/>
        <v>Aiden</v>
      </c>
      <c r="F539" t="str">
        <f t="shared" si="172"/>
        <v>Le</v>
      </c>
      <c r="G539" t="str">
        <f>SUBSTITUTE('Raw Data Copy'!B539,"S A", "Sr. A")</f>
        <v>Cloud Infrastructure Architect</v>
      </c>
      <c r="H539" t="str">
        <f>TRIM(SUBSTITUTE('Raw Data Copy'!C539,"/",""))</f>
        <v>IT Corporate</v>
      </c>
      <c r="I539">
        <f t="shared" si="173"/>
        <v>3</v>
      </c>
      <c r="J539" t="str">
        <f t="shared" si="174"/>
        <v>IT</v>
      </c>
      <c r="K539" t="str">
        <f t="shared" si="175"/>
        <v>Corporate</v>
      </c>
      <c r="L539" t="str">
        <f>'Raw Data Copy'!D539</f>
        <v>Male</v>
      </c>
      <c r="M539" t="str">
        <f>'Raw Data Copy'!E539</f>
        <v>Asian</v>
      </c>
      <c r="N539">
        <f>VALUE(SUBSTITUTE('Raw Data Copy'!F539,CHAR(202),""))</f>
        <v>55</v>
      </c>
      <c r="O539" t="b">
        <f t="shared" si="176"/>
        <v>1</v>
      </c>
      <c r="P539">
        <f t="shared" si="177"/>
        <v>2</v>
      </c>
      <c r="Q539">
        <f t="shared" si="178"/>
        <v>53</v>
      </c>
      <c r="R539" t="str">
        <f>'Raw Data Copy'!G539</f>
        <v>12.24.1994</v>
      </c>
      <c r="S539">
        <f t="shared" si="179"/>
        <v>3</v>
      </c>
      <c r="T539">
        <f t="shared" si="180"/>
        <v>6</v>
      </c>
      <c r="U539" s="9">
        <f t="shared" si="181"/>
        <v>34692</v>
      </c>
      <c r="V539" s="9" t="str">
        <f t="shared" si="182"/>
        <v>December</v>
      </c>
      <c r="W539" s="9" t="str">
        <f t="shared" si="183"/>
        <v>1994</v>
      </c>
      <c r="X539" t="str">
        <f>DOLLAR('Raw Data Copy'!H539,0)</f>
        <v>$99,774</v>
      </c>
      <c r="Y539" s="6">
        <f>'Raw Data Copy'!I539</f>
        <v>0</v>
      </c>
      <c r="Z539" t="str">
        <f>'Raw Data Copy'!J539</f>
        <v>Austin, U.S.</v>
      </c>
      <c r="AA539">
        <f t="shared" si="184"/>
        <v>7</v>
      </c>
      <c r="AB539" t="str">
        <f t="shared" si="185"/>
        <v>Austin</v>
      </c>
      <c r="AC539" t="str">
        <f t="shared" si="186"/>
        <v>United States</v>
      </c>
      <c r="AE539">
        <f t="shared" si="187"/>
        <v>23</v>
      </c>
      <c r="AF539">
        <f t="shared" si="188"/>
        <v>877</v>
      </c>
    </row>
    <row r="540" spans="1:32" x14ac:dyDescent="0.2">
      <c r="A540" t="str">
        <f>TRIM(SUBSTITUTE(SUBSTITUTE('Raw Data Copy'!A540,"Ø","0"),"-",""))</f>
        <v>Christopher Lim E04114</v>
      </c>
      <c r="B540">
        <f t="shared" si="168"/>
        <v>12</v>
      </c>
      <c r="C540">
        <f t="shared" si="169"/>
        <v>16</v>
      </c>
      <c r="D540" t="str">
        <f t="shared" si="170"/>
        <v>E04114</v>
      </c>
      <c r="E540" t="str">
        <f t="shared" si="171"/>
        <v>Christopher</v>
      </c>
      <c r="F540" t="str">
        <f t="shared" si="172"/>
        <v>Lim</v>
      </c>
      <c r="G540" t="str">
        <f>SUBSTITUTE('Raw Data Copy'!B540,"S A", "Sr. A")</f>
        <v>Director</v>
      </c>
      <c r="H540" t="str">
        <f>TRIM(SUBSTITUTE('Raw Data Copy'!C540,"/",""))</f>
        <v>IT Research &amp; Development</v>
      </c>
      <c r="I540">
        <f t="shared" si="173"/>
        <v>3</v>
      </c>
      <c r="J540" t="str">
        <f t="shared" si="174"/>
        <v>IT</v>
      </c>
      <c r="K540" t="str">
        <f t="shared" si="175"/>
        <v>Research &amp; Development</v>
      </c>
      <c r="L540" t="str">
        <f>'Raw Data Copy'!D540</f>
        <v>Male</v>
      </c>
      <c r="M540" t="str">
        <f>'Raw Data Copy'!E540</f>
        <v>Asian</v>
      </c>
      <c r="N540">
        <f>VALUE(SUBSTITUTE('Raw Data Copy'!F540,CHAR(202),""))</f>
        <v>55</v>
      </c>
      <c r="O540" t="b">
        <f t="shared" si="176"/>
        <v>1</v>
      </c>
      <c r="P540">
        <f t="shared" si="177"/>
        <v>2</v>
      </c>
      <c r="Q540">
        <f t="shared" si="178"/>
        <v>53</v>
      </c>
      <c r="R540" t="str">
        <f>'Raw Data Copy'!G540</f>
        <v>3.13.2007</v>
      </c>
      <c r="S540">
        <f t="shared" si="179"/>
        <v>2</v>
      </c>
      <c r="T540">
        <f t="shared" si="180"/>
        <v>5</v>
      </c>
      <c r="U540" s="9">
        <f t="shared" si="181"/>
        <v>39154</v>
      </c>
      <c r="V540" s="9" t="str">
        <f t="shared" si="182"/>
        <v>March</v>
      </c>
      <c r="W540" s="9" t="str">
        <f t="shared" si="183"/>
        <v>2007</v>
      </c>
      <c r="X540" t="str">
        <f>DOLLAR('Raw Data Copy'!H540,0)</f>
        <v>$184,648</v>
      </c>
      <c r="Y540" s="6">
        <f>'Raw Data Copy'!I540</f>
        <v>0.24</v>
      </c>
      <c r="Z540" t="str">
        <f>'Raw Data Copy'!J540</f>
        <v>Shanghai, China</v>
      </c>
      <c r="AA540">
        <f t="shared" si="184"/>
        <v>9</v>
      </c>
      <c r="AB540" t="str">
        <f t="shared" si="185"/>
        <v>Shanghai</v>
      </c>
      <c r="AC540" t="str">
        <f t="shared" si="186"/>
        <v>China</v>
      </c>
      <c r="AE540">
        <f t="shared" si="187"/>
        <v>194</v>
      </c>
      <c r="AF540">
        <f t="shared" si="188"/>
        <v>870</v>
      </c>
    </row>
    <row r="541" spans="1:32" x14ac:dyDescent="0.2">
      <c r="A541" t="str">
        <f>TRIM(SUBSTITUTE(SUBSTITUTE('Raw Data Copy'!A541,"Ø","0"),"-",""))</f>
        <v>James Castillo E01423</v>
      </c>
      <c r="B541">
        <f t="shared" si="168"/>
        <v>6</v>
      </c>
      <c r="C541">
        <f t="shared" si="169"/>
        <v>15</v>
      </c>
      <c r="D541" t="str">
        <f t="shared" si="170"/>
        <v>E01423</v>
      </c>
      <c r="E541" t="str">
        <f t="shared" si="171"/>
        <v>James</v>
      </c>
      <c r="F541" t="str">
        <f t="shared" si="172"/>
        <v>Castillo</v>
      </c>
      <c r="G541" t="str">
        <f>SUBSTITUTE('Raw Data Copy'!B541,"S A", "Sr. A")</f>
        <v>Vice President</v>
      </c>
      <c r="H541" t="str">
        <f>TRIM(SUBSTITUTE('Raw Data Copy'!C541,"/",""))</f>
        <v>IT Manufacturing</v>
      </c>
      <c r="I541">
        <f t="shared" si="173"/>
        <v>3</v>
      </c>
      <c r="J541" t="str">
        <f t="shared" si="174"/>
        <v>IT</v>
      </c>
      <c r="K541" t="str">
        <f t="shared" si="175"/>
        <v>Manufacturing</v>
      </c>
      <c r="L541" t="str">
        <f>'Raw Data Copy'!D541</f>
        <v>Male</v>
      </c>
      <c r="M541" t="str">
        <f>'Raw Data Copy'!E541</f>
        <v>Latino</v>
      </c>
      <c r="N541">
        <f>VALUE(SUBSTITUTE('Raw Data Copy'!F541,CHAR(202),""))</f>
        <v>51</v>
      </c>
      <c r="O541" t="b">
        <f t="shared" si="176"/>
        <v>1</v>
      </c>
      <c r="P541">
        <f t="shared" si="177"/>
        <v>2</v>
      </c>
      <c r="Q541">
        <f t="shared" si="178"/>
        <v>49</v>
      </c>
      <c r="R541" t="str">
        <f>'Raw Data Copy'!G541</f>
        <v>7.19.2001</v>
      </c>
      <c r="S541">
        <f t="shared" si="179"/>
        <v>2</v>
      </c>
      <c r="T541">
        <f t="shared" si="180"/>
        <v>5</v>
      </c>
      <c r="U541" s="9">
        <f t="shared" si="181"/>
        <v>37091</v>
      </c>
      <c r="V541" s="9" t="str">
        <f t="shared" si="182"/>
        <v>July</v>
      </c>
      <c r="W541" s="9" t="str">
        <f t="shared" si="183"/>
        <v>2001</v>
      </c>
      <c r="X541" t="str">
        <f>DOLLAR('Raw Data Copy'!H541,0)</f>
        <v>$247,874</v>
      </c>
      <c r="Y541" s="6">
        <f>'Raw Data Copy'!I541</f>
        <v>0.33</v>
      </c>
      <c r="Z541" t="str">
        <f>'Raw Data Copy'!J541</f>
        <v>Manaus, Brazil</v>
      </c>
      <c r="AA541">
        <f t="shared" si="184"/>
        <v>7</v>
      </c>
      <c r="AB541" t="str">
        <f t="shared" si="185"/>
        <v>Manaus</v>
      </c>
      <c r="AC541" t="str">
        <f t="shared" si="186"/>
        <v>Brazil</v>
      </c>
      <c r="AE541">
        <f t="shared" si="187"/>
        <v>507</v>
      </c>
      <c r="AF541">
        <f t="shared" si="188"/>
        <v>507</v>
      </c>
    </row>
    <row r="542" spans="1:32" x14ac:dyDescent="0.2">
      <c r="A542" t="str">
        <f>TRIM(SUBSTITUTE(SUBSTITUTE('Raw Data Copy'!A542,"Ø","0"),"-",""))</f>
        <v>Greyson Dang E03181</v>
      </c>
      <c r="B542">
        <f t="shared" si="168"/>
        <v>8</v>
      </c>
      <c r="C542">
        <f t="shared" si="169"/>
        <v>13</v>
      </c>
      <c r="D542" t="str">
        <f t="shared" si="170"/>
        <v>E03181</v>
      </c>
      <c r="E542" t="str">
        <f t="shared" si="171"/>
        <v>Greyson</v>
      </c>
      <c r="F542" t="str">
        <f t="shared" si="172"/>
        <v>Dang</v>
      </c>
      <c r="G542" t="str">
        <f>SUBSTITUTE('Raw Data Copy'!B542,"S A", "Sr. A")</f>
        <v>Development Engineer</v>
      </c>
      <c r="H542" t="str">
        <f>TRIM(SUBSTITUTE('Raw Data Copy'!C542,"/",""))</f>
        <v>Engineering Manufacturing</v>
      </c>
      <c r="I542">
        <f t="shared" si="173"/>
        <v>12</v>
      </c>
      <c r="J542" t="str">
        <f t="shared" si="174"/>
        <v>Engineering</v>
      </c>
      <c r="K542" t="str">
        <f t="shared" si="175"/>
        <v>Manufacturing</v>
      </c>
      <c r="L542" t="str">
        <f>'Raw Data Copy'!D542</f>
        <v>Male</v>
      </c>
      <c r="M542" t="str">
        <f>'Raw Data Copy'!E542</f>
        <v>Asian</v>
      </c>
      <c r="N542">
        <f>VALUE(SUBSTITUTE('Raw Data Copy'!F542,CHAR(202),""))</f>
        <v>60</v>
      </c>
      <c r="O542" t="b">
        <f t="shared" si="176"/>
        <v>1</v>
      </c>
      <c r="P542">
        <f t="shared" si="177"/>
        <v>2</v>
      </c>
      <c r="Q542">
        <f t="shared" si="178"/>
        <v>48</v>
      </c>
      <c r="R542" t="str">
        <f>'Raw Data Copy'!G542</f>
        <v>5.11.2009</v>
      </c>
      <c r="S542">
        <f t="shared" si="179"/>
        <v>2</v>
      </c>
      <c r="T542">
        <f t="shared" si="180"/>
        <v>5</v>
      </c>
      <c r="U542" s="9">
        <f t="shared" si="181"/>
        <v>39944</v>
      </c>
      <c r="V542" s="9" t="str">
        <f t="shared" si="182"/>
        <v>May</v>
      </c>
      <c r="W542" s="9" t="str">
        <f t="shared" si="183"/>
        <v>2009</v>
      </c>
      <c r="X542" t="str">
        <f>DOLLAR('Raw Data Copy'!H542,0)</f>
        <v>$62,239</v>
      </c>
      <c r="Y542" s="6">
        <f>'Raw Data Copy'!I542</f>
        <v>0</v>
      </c>
      <c r="Z542" t="str">
        <f>'Raw Data Copy'!J542</f>
        <v>Beijing, China</v>
      </c>
      <c r="AA542">
        <f t="shared" si="184"/>
        <v>8</v>
      </c>
      <c r="AB542" t="str">
        <f t="shared" si="185"/>
        <v>Beijing</v>
      </c>
      <c r="AC542" t="str">
        <f t="shared" si="186"/>
        <v>China</v>
      </c>
      <c r="AE542">
        <f t="shared" si="187"/>
        <v>404</v>
      </c>
      <c r="AF542">
        <f t="shared" si="188"/>
        <v>43</v>
      </c>
    </row>
    <row r="543" spans="1:32" x14ac:dyDescent="0.2">
      <c r="A543" t="str">
        <f>TRIM(SUBSTITUTE(SUBSTITUTE('Raw Data Copy'!A543,"Ø","0"),"-",""))</f>
        <v>Hannah King E03305</v>
      </c>
      <c r="B543">
        <f t="shared" si="168"/>
        <v>7</v>
      </c>
      <c r="C543">
        <f t="shared" si="169"/>
        <v>12</v>
      </c>
      <c r="D543" t="str">
        <f t="shared" si="170"/>
        <v>E03305</v>
      </c>
      <c r="E543" t="str">
        <f t="shared" si="171"/>
        <v>Hannah</v>
      </c>
      <c r="F543" t="str">
        <f t="shared" si="172"/>
        <v>King</v>
      </c>
      <c r="G543" t="str">
        <f>SUBSTITUTE('Raw Data Copy'!B543,"S A", "Sr. A")</f>
        <v>Manager</v>
      </c>
      <c r="H543" t="str">
        <f>TRIM(SUBSTITUTE('Raw Data Copy'!C543,"/",""))</f>
        <v>Accounting Speciality Products</v>
      </c>
      <c r="I543">
        <f t="shared" si="173"/>
        <v>11</v>
      </c>
      <c r="J543" t="str">
        <f t="shared" si="174"/>
        <v>Accounting</v>
      </c>
      <c r="K543" t="str">
        <f t="shared" si="175"/>
        <v>Speciality Products</v>
      </c>
      <c r="L543" t="str">
        <f>'Raw Data Copy'!D543</f>
        <v>Female</v>
      </c>
      <c r="M543" t="str">
        <f>'Raw Data Copy'!E543</f>
        <v>Caucasian</v>
      </c>
      <c r="N543">
        <f>VALUE(SUBSTITUTE('Raw Data Copy'!F543,CHAR(202),""))</f>
        <v>31</v>
      </c>
      <c r="O543" t="b">
        <f t="shared" si="176"/>
        <v>1</v>
      </c>
      <c r="P543">
        <f t="shared" si="177"/>
        <v>2</v>
      </c>
      <c r="Q543">
        <f t="shared" si="178"/>
        <v>49</v>
      </c>
      <c r="R543" t="str">
        <f>'Raw Data Copy'!G543</f>
        <v>10.7.2014</v>
      </c>
      <c r="S543">
        <f t="shared" si="179"/>
        <v>3</v>
      </c>
      <c r="T543">
        <f t="shared" si="180"/>
        <v>5</v>
      </c>
      <c r="U543" s="9">
        <f t="shared" si="181"/>
        <v>41919</v>
      </c>
      <c r="V543" s="9" t="str">
        <f t="shared" si="182"/>
        <v>October</v>
      </c>
      <c r="W543" s="9" t="str">
        <f t="shared" si="183"/>
        <v>2014</v>
      </c>
      <c r="X543" t="str">
        <f>DOLLAR('Raw Data Copy'!H543,0)</f>
        <v>$114,911</v>
      </c>
      <c r="Y543" s="6">
        <f>'Raw Data Copy'!I543</f>
        <v>7.0000000000000007E-2</v>
      </c>
      <c r="Z543" t="str">
        <f>'Raw Data Copy'!J543</f>
        <v>Chicago, U.S.</v>
      </c>
      <c r="AA543">
        <f t="shared" si="184"/>
        <v>8</v>
      </c>
      <c r="AB543" t="str">
        <f t="shared" si="185"/>
        <v>Chicago</v>
      </c>
      <c r="AC543" t="str">
        <f t="shared" si="186"/>
        <v>United States</v>
      </c>
      <c r="AE543">
        <f t="shared" si="187"/>
        <v>426</v>
      </c>
      <c r="AF543">
        <f t="shared" si="188"/>
        <v>80</v>
      </c>
    </row>
    <row r="544" spans="1:32" x14ac:dyDescent="0.2">
      <c r="A544" t="str">
        <f>TRIM(SUBSTITUTE(SUBSTITUTE('Raw Data Copy'!A544,"Ø","0"),"-",""))</f>
        <v>Wesley Dominguez E00703</v>
      </c>
      <c r="B544">
        <f t="shared" si="168"/>
        <v>7</v>
      </c>
      <c r="C544">
        <f t="shared" si="169"/>
        <v>17</v>
      </c>
      <c r="D544" t="str">
        <f t="shared" si="170"/>
        <v>E00703</v>
      </c>
      <c r="E544" t="str">
        <f t="shared" si="171"/>
        <v>Wesley</v>
      </c>
      <c r="F544" t="str">
        <f t="shared" si="172"/>
        <v>Dominguez</v>
      </c>
      <c r="G544" t="str">
        <f>SUBSTITUTE('Raw Data Copy'!B544,"S A", "Sr. A")</f>
        <v>Engineering Manager</v>
      </c>
      <c r="H544" t="str">
        <f>TRIM(SUBSTITUTE('Raw Data Copy'!C544,"/",""))</f>
        <v>Engineering Corporate</v>
      </c>
      <c r="I544">
        <f t="shared" si="173"/>
        <v>12</v>
      </c>
      <c r="J544" t="str">
        <f t="shared" si="174"/>
        <v>Engineering</v>
      </c>
      <c r="K544" t="str">
        <f t="shared" si="175"/>
        <v>Corporate</v>
      </c>
      <c r="L544" t="str">
        <f>'Raw Data Copy'!D544</f>
        <v>Male</v>
      </c>
      <c r="M544" t="str">
        <f>'Raw Data Copy'!E544</f>
        <v>Latino</v>
      </c>
      <c r="N544">
        <f>VALUE(SUBSTITUTE('Raw Data Copy'!F544,CHAR(202),""))</f>
        <v>45</v>
      </c>
      <c r="O544" t="b">
        <f t="shared" si="176"/>
        <v>1</v>
      </c>
      <c r="P544">
        <f t="shared" si="177"/>
        <v>2</v>
      </c>
      <c r="Q544">
        <f t="shared" si="178"/>
        <v>53</v>
      </c>
      <c r="R544" t="str">
        <f>'Raw Data Copy'!G544</f>
        <v>4.27.2018</v>
      </c>
      <c r="S544">
        <f t="shared" si="179"/>
        <v>2</v>
      </c>
      <c r="T544">
        <f t="shared" si="180"/>
        <v>5</v>
      </c>
      <c r="U544" s="9">
        <f t="shared" si="181"/>
        <v>43217</v>
      </c>
      <c r="V544" s="9" t="str">
        <f t="shared" si="182"/>
        <v>April</v>
      </c>
      <c r="W544" s="9" t="str">
        <f t="shared" si="183"/>
        <v>2018</v>
      </c>
      <c r="X544" t="str">
        <f>DOLLAR('Raw Data Copy'!H544,0)</f>
        <v>$115,490</v>
      </c>
      <c r="Y544" s="6">
        <f>'Raw Data Copy'!I544</f>
        <v>0.12</v>
      </c>
      <c r="Z544" t="str">
        <f>'Raw Data Copy'!J544</f>
        <v>Chicago, U.S.</v>
      </c>
      <c r="AA544">
        <f t="shared" si="184"/>
        <v>8</v>
      </c>
      <c r="AB544" t="str">
        <f t="shared" si="185"/>
        <v>Chicago</v>
      </c>
      <c r="AC544" t="str">
        <f t="shared" si="186"/>
        <v>United States</v>
      </c>
      <c r="AE544">
        <f t="shared" si="187"/>
        <v>973</v>
      </c>
      <c r="AF544">
        <f t="shared" si="188"/>
        <v>856</v>
      </c>
    </row>
    <row r="545" spans="1:32" x14ac:dyDescent="0.2">
      <c r="A545" t="str">
        <f>TRIM(SUBSTITUTE(SUBSTITUTE('Raw Data Copy'!A545,"Ø","0"),"-",""))</f>
        <v>Dominic Hu E04403</v>
      </c>
      <c r="B545">
        <f t="shared" si="168"/>
        <v>8</v>
      </c>
      <c r="C545">
        <f t="shared" si="169"/>
        <v>11</v>
      </c>
      <c r="D545" t="str">
        <f t="shared" si="170"/>
        <v>E04403</v>
      </c>
      <c r="E545" t="str">
        <f t="shared" si="171"/>
        <v>Dominic</v>
      </c>
      <c r="F545" t="str">
        <f t="shared" si="172"/>
        <v>Hu</v>
      </c>
      <c r="G545" t="str">
        <f>SUBSTITUTE('Raw Data Copy'!B545,"S A", "Sr. A")</f>
        <v>Manager</v>
      </c>
      <c r="H545" t="str">
        <f>TRIM(SUBSTITUTE('Raw Data Copy'!C545,"/",""))</f>
        <v>Accounting Speciality Products</v>
      </c>
      <c r="I545">
        <f t="shared" si="173"/>
        <v>11</v>
      </c>
      <c r="J545" t="str">
        <f t="shared" si="174"/>
        <v>Accounting</v>
      </c>
      <c r="K545" t="str">
        <f t="shared" si="175"/>
        <v>Speciality Products</v>
      </c>
      <c r="L545" t="str">
        <f>'Raw Data Copy'!D545</f>
        <v>Male</v>
      </c>
      <c r="M545" t="str">
        <f>'Raw Data Copy'!E545</f>
        <v>Asian</v>
      </c>
      <c r="N545">
        <f>VALUE(SUBSTITUTE('Raw Data Copy'!F545,CHAR(202),""))</f>
        <v>34</v>
      </c>
      <c r="O545" t="b">
        <f t="shared" si="176"/>
        <v>1</v>
      </c>
      <c r="P545">
        <f t="shared" si="177"/>
        <v>2</v>
      </c>
      <c r="Q545">
        <f t="shared" si="178"/>
        <v>52</v>
      </c>
      <c r="R545" t="str">
        <f>'Raw Data Copy'!G545</f>
        <v>2.13.2012</v>
      </c>
      <c r="S545">
        <f t="shared" si="179"/>
        <v>2</v>
      </c>
      <c r="T545">
        <f t="shared" si="180"/>
        <v>5</v>
      </c>
      <c r="U545" s="9">
        <f t="shared" si="181"/>
        <v>40952</v>
      </c>
      <c r="V545" s="9" t="str">
        <f t="shared" si="182"/>
        <v>February</v>
      </c>
      <c r="W545" s="9" t="str">
        <f t="shared" si="183"/>
        <v>2012</v>
      </c>
      <c r="X545" t="str">
        <f>DOLLAR('Raw Data Copy'!H545,0)</f>
        <v>$118,708</v>
      </c>
      <c r="Y545" s="6">
        <f>'Raw Data Copy'!I545</f>
        <v>7.0000000000000007E-2</v>
      </c>
      <c r="Z545" t="str">
        <f>'Raw Data Copy'!J545</f>
        <v>Shanghai, China</v>
      </c>
      <c r="AA545">
        <f t="shared" si="184"/>
        <v>9</v>
      </c>
      <c r="AB545" t="str">
        <f t="shared" si="185"/>
        <v>Shanghai</v>
      </c>
      <c r="AC545" t="str">
        <f t="shared" si="186"/>
        <v>China</v>
      </c>
      <c r="AE545">
        <f t="shared" si="187"/>
        <v>237</v>
      </c>
      <c r="AF545">
        <f t="shared" si="188"/>
        <v>250</v>
      </c>
    </row>
    <row r="546" spans="1:32" x14ac:dyDescent="0.2">
      <c r="A546" t="str">
        <f>TRIM(SUBSTITUTE(SUBSTITUTE('Raw Data Copy'!A546,"Ø","0"),"-",""))</f>
        <v>Nora Park E00103</v>
      </c>
      <c r="B546">
        <f t="shared" si="168"/>
        <v>5</v>
      </c>
      <c r="C546">
        <f t="shared" si="169"/>
        <v>10</v>
      </c>
      <c r="D546" t="str">
        <f t="shared" si="170"/>
        <v>E00103</v>
      </c>
      <c r="E546" t="str">
        <f t="shared" si="171"/>
        <v>Nora</v>
      </c>
      <c r="F546" t="str">
        <f t="shared" si="172"/>
        <v>Park</v>
      </c>
      <c r="G546" t="str">
        <f>SUBSTITUTE('Raw Data Copy'!B546,"S A", "Sr. A")</f>
        <v>Director</v>
      </c>
      <c r="H546" t="str">
        <f>TRIM(SUBSTITUTE('Raw Data Copy'!C546,"/",""))</f>
        <v>Accounting Speciality Products</v>
      </c>
      <c r="I546">
        <f t="shared" si="173"/>
        <v>11</v>
      </c>
      <c r="J546" t="str">
        <f t="shared" si="174"/>
        <v>Accounting</v>
      </c>
      <c r="K546" t="str">
        <f t="shared" si="175"/>
        <v>Speciality Products</v>
      </c>
      <c r="L546" t="str">
        <f>'Raw Data Copy'!D546</f>
        <v>Female</v>
      </c>
      <c r="M546" t="str">
        <f>'Raw Data Copy'!E546</f>
        <v>Asian</v>
      </c>
      <c r="N546">
        <f>VALUE(SUBSTITUTE('Raw Data Copy'!F546,CHAR(202),""))</f>
        <v>29</v>
      </c>
      <c r="O546" t="b">
        <f t="shared" si="176"/>
        <v>1</v>
      </c>
      <c r="P546">
        <f t="shared" si="177"/>
        <v>2</v>
      </c>
      <c r="Q546">
        <f t="shared" si="178"/>
        <v>57</v>
      </c>
      <c r="R546" t="str">
        <f>'Raw Data Copy'!G546</f>
        <v>6.28.2017</v>
      </c>
      <c r="S546">
        <f t="shared" si="179"/>
        <v>2</v>
      </c>
      <c r="T546">
        <f t="shared" si="180"/>
        <v>5</v>
      </c>
      <c r="U546" s="9">
        <f t="shared" si="181"/>
        <v>42914</v>
      </c>
      <c r="V546" s="9" t="str">
        <f t="shared" si="182"/>
        <v>June</v>
      </c>
      <c r="W546" s="9" t="str">
        <f t="shared" si="183"/>
        <v>2017</v>
      </c>
      <c r="X546" t="str">
        <f>DOLLAR('Raw Data Copy'!H546,0)</f>
        <v>$197,649</v>
      </c>
      <c r="Y546" s="6">
        <f>'Raw Data Copy'!I546</f>
        <v>0.2</v>
      </c>
      <c r="Z546" t="str">
        <f>'Raw Data Copy'!J546</f>
        <v>Columbus, U.S.</v>
      </c>
      <c r="AA546">
        <f t="shared" si="184"/>
        <v>9</v>
      </c>
      <c r="AB546" t="str">
        <f t="shared" si="185"/>
        <v>Columbus</v>
      </c>
      <c r="AC546" t="str">
        <f t="shared" si="186"/>
        <v>United States</v>
      </c>
      <c r="AE546">
        <f t="shared" si="187"/>
        <v>801</v>
      </c>
      <c r="AF546">
        <f t="shared" si="188"/>
        <v>201</v>
      </c>
    </row>
    <row r="547" spans="1:32" x14ac:dyDescent="0.2">
      <c r="A547" t="str">
        <f>TRIM(SUBSTITUTE(SUBSTITUTE('Raw Data Copy'!A547,"Ø","0"),"-",""))</f>
        <v>Audrey Hwang E04487</v>
      </c>
      <c r="B547">
        <f t="shared" si="168"/>
        <v>7</v>
      </c>
      <c r="C547">
        <f t="shared" si="169"/>
        <v>13</v>
      </c>
      <c r="D547" t="str">
        <f t="shared" si="170"/>
        <v>E04487</v>
      </c>
      <c r="E547" t="str">
        <f t="shared" si="171"/>
        <v>Audrey</v>
      </c>
      <c r="F547" t="str">
        <f t="shared" si="172"/>
        <v>Hwang</v>
      </c>
      <c r="G547" t="str">
        <f>SUBSTITUTE('Raw Data Copy'!B547,"S A", "Sr. A")</f>
        <v>Sr. Analyst</v>
      </c>
      <c r="H547" t="str">
        <f>TRIM(SUBSTITUTE('Raw Data Copy'!C547,"/",""))</f>
        <v>Accounting Speciality Products</v>
      </c>
      <c r="I547">
        <f t="shared" si="173"/>
        <v>11</v>
      </c>
      <c r="J547" t="str">
        <f t="shared" si="174"/>
        <v>Accounting</v>
      </c>
      <c r="K547" t="str">
        <f t="shared" si="175"/>
        <v>Speciality Products</v>
      </c>
      <c r="L547" t="str">
        <f>'Raw Data Copy'!D547</f>
        <v>Female</v>
      </c>
      <c r="M547" t="str">
        <f>'Raw Data Copy'!E547</f>
        <v>Asian</v>
      </c>
      <c r="N547">
        <f>VALUE(SUBSTITUTE('Raw Data Copy'!F547,CHAR(202),""))</f>
        <v>45</v>
      </c>
      <c r="O547" t="b">
        <f t="shared" si="176"/>
        <v>1</v>
      </c>
      <c r="P547">
        <f t="shared" si="177"/>
        <v>2</v>
      </c>
      <c r="Q547">
        <f t="shared" si="178"/>
        <v>53</v>
      </c>
      <c r="R547" t="str">
        <f>'Raw Data Copy'!G547</f>
        <v>6.17.2020</v>
      </c>
      <c r="S547">
        <f t="shared" si="179"/>
        <v>2</v>
      </c>
      <c r="T547">
        <f t="shared" si="180"/>
        <v>5</v>
      </c>
      <c r="U547" s="9">
        <f t="shared" si="181"/>
        <v>43999</v>
      </c>
      <c r="V547" s="9" t="str">
        <f t="shared" si="182"/>
        <v>June</v>
      </c>
      <c r="W547" s="9" t="str">
        <f t="shared" si="183"/>
        <v>2020</v>
      </c>
      <c r="X547" t="str">
        <f>DOLLAR('Raw Data Copy'!H547,0)</f>
        <v>$89,841</v>
      </c>
      <c r="Y547" s="6">
        <f>'Raw Data Copy'!I547</f>
        <v>0</v>
      </c>
      <c r="Z547" t="str">
        <f>'Raw Data Copy'!J547</f>
        <v>Beijing, China</v>
      </c>
      <c r="AA547">
        <f t="shared" si="184"/>
        <v>8</v>
      </c>
      <c r="AB547" t="str">
        <f t="shared" si="185"/>
        <v>Beijing</v>
      </c>
      <c r="AC547" t="str">
        <f t="shared" si="186"/>
        <v>China</v>
      </c>
      <c r="AE547">
        <f t="shared" si="187"/>
        <v>90</v>
      </c>
      <c r="AF547">
        <f t="shared" si="188"/>
        <v>595</v>
      </c>
    </row>
    <row r="548" spans="1:32" x14ac:dyDescent="0.2">
      <c r="A548" t="str">
        <f>TRIM(SUBSTITUTE(SUBSTITUTE('Raw Data Copy'!A548,"Ø","0"),"-",""))</f>
        <v>Ella Jenkins E01194</v>
      </c>
      <c r="B548">
        <f t="shared" si="168"/>
        <v>5</v>
      </c>
      <c r="C548">
        <f t="shared" si="169"/>
        <v>13</v>
      </c>
      <c r="D548" t="str">
        <f t="shared" si="170"/>
        <v>E01194</v>
      </c>
      <c r="E548" t="str">
        <f t="shared" si="171"/>
        <v>Ella</v>
      </c>
      <c r="F548" t="str">
        <f t="shared" si="172"/>
        <v>Jenkins</v>
      </c>
      <c r="G548" t="str">
        <f>SUBSTITUTE('Raw Data Copy'!B548,"S A", "Sr. A")</f>
        <v>Analyst II</v>
      </c>
      <c r="H548" t="str">
        <f>TRIM(SUBSTITUTE('Raw Data Copy'!C548,"/",""))</f>
        <v>Finance Speciality Products</v>
      </c>
      <c r="I548">
        <f t="shared" si="173"/>
        <v>8</v>
      </c>
      <c r="J548" t="str">
        <f t="shared" si="174"/>
        <v>Finance</v>
      </c>
      <c r="K548" t="str">
        <f t="shared" si="175"/>
        <v>Speciality Products</v>
      </c>
      <c r="L548" t="str">
        <f>'Raw Data Copy'!D548</f>
        <v>Female</v>
      </c>
      <c r="M548" t="str">
        <f>'Raw Data Copy'!E548</f>
        <v>Caucasian</v>
      </c>
      <c r="N548">
        <f>VALUE(SUBSTITUTE('Raw Data Copy'!F548,CHAR(202),""))</f>
        <v>52</v>
      </c>
      <c r="O548" t="b">
        <f t="shared" si="176"/>
        <v>1</v>
      </c>
      <c r="P548">
        <f t="shared" si="177"/>
        <v>2</v>
      </c>
      <c r="Q548">
        <f t="shared" si="178"/>
        <v>50</v>
      </c>
      <c r="R548" t="str">
        <f>'Raw Data Copy'!G548</f>
        <v>12.20.2019</v>
      </c>
      <c r="S548">
        <f t="shared" si="179"/>
        <v>3</v>
      </c>
      <c r="T548">
        <f t="shared" si="180"/>
        <v>6</v>
      </c>
      <c r="U548" s="9">
        <f t="shared" si="181"/>
        <v>43819</v>
      </c>
      <c r="V548" s="9" t="str">
        <f t="shared" si="182"/>
        <v>December</v>
      </c>
      <c r="W548" s="9" t="str">
        <f t="shared" si="183"/>
        <v>2019</v>
      </c>
      <c r="X548" t="str">
        <f>DOLLAR('Raw Data Copy'!H548,0)</f>
        <v>$61,026</v>
      </c>
      <c r="Y548" s="6">
        <f>'Raw Data Copy'!I548</f>
        <v>0</v>
      </c>
      <c r="Z548" t="str">
        <f>'Raw Data Copy'!J548</f>
        <v>Phoenix, U.S.</v>
      </c>
      <c r="AA548">
        <f t="shared" si="184"/>
        <v>8</v>
      </c>
      <c r="AB548" t="str">
        <f t="shared" si="185"/>
        <v>Phoenix</v>
      </c>
      <c r="AC548" t="str">
        <f t="shared" si="186"/>
        <v>United States</v>
      </c>
      <c r="AE548">
        <f t="shared" si="187"/>
        <v>294</v>
      </c>
      <c r="AF548">
        <f t="shared" si="188"/>
        <v>455</v>
      </c>
    </row>
    <row r="549" spans="1:32" x14ac:dyDescent="0.2">
      <c r="A549" t="str">
        <f>TRIM(SUBSTITUTE(SUBSTITUTE('Raw Data Copy'!A549,"Ø","0"),"-",""))</f>
        <v>Peyton Owens E02179</v>
      </c>
      <c r="B549">
        <f t="shared" si="168"/>
        <v>7</v>
      </c>
      <c r="C549">
        <f t="shared" si="169"/>
        <v>13</v>
      </c>
      <c r="D549" t="str">
        <f t="shared" si="170"/>
        <v>E02179</v>
      </c>
      <c r="E549" t="str">
        <f t="shared" si="171"/>
        <v>Peyton</v>
      </c>
      <c r="F549" t="str">
        <f t="shared" si="172"/>
        <v>Owens</v>
      </c>
      <c r="G549" t="str">
        <f>SUBSTITUTE('Raw Data Copy'!B549,"S A", "Sr. A")</f>
        <v>Controls Engineer</v>
      </c>
      <c r="H549" t="str">
        <f>TRIM(SUBSTITUTE('Raw Data Copy'!C549,"/",""))</f>
        <v>Engineering Speciality Products</v>
      </c>
      <c r="I549">
        <f t="shared" si="173"/>
        <v>12</v>
      </c>
      <c r="J549" t="str">
        <f t="shared" si="174"/>
        <v>Engineering</v>
      </c>
      <c r="K549" t="str">
        <f t="shared" si="175"/>
        <v>Speciality Products</v>
      </c>
      <c r="L549" t="str">
        <f>'Raw Data Copy'!D549</f>
        <v>Female</v>
      </c>
      <c r="M549" t="str">
        <f>'Raw Data Copy'!E549</f>
        <v>Caucasian</v>
      </c>
      <c r="N549">
        <f>VALUE(SUBSTITUTE('Raw Data Copy'!F549,CHAR(202),""))</f>
        <v>48</v>
      </c>
      <c r="O549" t="b">
        <f t="shared" si="176"/>
        <v>1</v>
      </c>
      <c r="P549">
        <f t="shared" si="177"/>
        <v>2</v>
      </c>
      <c r="Q549">
        <f t="shared" si="178"/>
        <v>56</v>
      </c>
      <c r="R549" t="str">
        <f>'Raw Data Copy'!G549</f>
        <v>9.25.2014</v>
      </c>
      <c r="S549">
        <f t="shared" si="179"/>
        <v>2</v>
      </c>
      <c r="T549">
        <f t="shared" si="180"/>
        <v>5</v>
      </c>
      <c r="U549" s="9">
        <f t="shared" si="181"/>
        <v>41907</v>
      </c>
      <c r="V549" s="9" t="str">
        <f t="shared" si="182"/>
        <v>September</v>
      </c>
      <c r="W549" s="9" t="str">
        <f t="shared" si="183"/>
        <v>2014</v>
      </c>
      <c r="X549" t="str">
        <f>DOLLAR('Raw Data Copy'!H549,0)</f>
        <v>$96,693</v>
      </c>
      <c r="Y549" s="6">
        <f>'Raw Data Copy'!I549</f>
        <v>0</v>
      </c>
      <c r="Z549" t="str">
        <f>'Raw Data Copy'!J549</f>
        <v>Chicago, U.S.</v>
      </c>
      <c r="AA549">
        <f t="shared" si="184"/>
        <v>8</v>
      </c>
      <c r="AB549" t="str">
        <f t="shared" si="185"/>
        <v>Chicago</v>
      </c>
      <c r="AC549" t="str">
        <f t="shared" si="186"/>
        <v>United States</v>
      </c>
      <c r="AE549">
        <f t="shared" si="187"/>
        <v>841</v>
      </c>
      <c r="AF549">
        <f t="shared" si="188"/>
        <v>322</v>
      </c>
    </row>
    <row r="550" spans="1:32" x14ac:dyDescent="0.2">
      <c r="A550" t="str">
        <f>TRIM(SUBSTITUTE(SUBSTITUTE('Raw Data Copy'!A550,"Ø","0"),"-",""))</f>
        <v>Alice Lopez E04242</v>
      </c>
      <c r="B550">
        <f t="shared" si="168"/>
        <v>6</v>
      </c>
      <c r="C550">
        <f t="shared" si="169"/>
        <v>12</v>
      </c>
      <c r="D550" t="str">
        <f t="shared" si="170"/>
        <v>E04242</v>
      </c>
      <c r="E550" t="str">
        <f t="shared" si="171"/>
        <v>Alice</v>
      </c>
      <c r="F550" t="str">
        <f t="shared" si="172"/>
        <v>Lopez</v>
      </c>
      <c r="G550" t="str">
        <f>SUBSTITUTE('Raw Data Copy'!B550,"S A", "Sr. A")</f>
        <v>Test Engineer</v>
      </c>
      <c r="H550" t="str">
        <f>TRIM(SUBSTITUTE('Raw Data Copy'!C550,"/",""))</f>
        <v>Engineering Speciality Products</v>
      </c>
      <c r="I550">
        <f t="shared" si="173"/>
        <v>12</v>
      </c>
      <c r="J550" t="str">
        <f t="shared" si="174"/>
        <v>Engineering</v>
      </c>
      <c r="K550" t="str">
        <f t="shared" si="175"/>
        <v>Speciality Products</v>
      </c>
      <c r="L550" t="str">
        <f>'Raw Data Copy'!D550</f>
        <v>Female</v>
      </c>
      <c r="M550" t="str">
        <f>'Raw Data Copy'!E550</f>
        <v>Latino</v>
      </c>
      <c r="N550">
        <f>VALUE(SUBSTITUTE('Raw Data Copy'!F550,CHAR(202),""))</f>
        <v>48</v>
      </c>
      <c r="O550" t="b">
        <f t="shared" si="176"/>
        <v>1</v>
      </c>
      <c r="P550">
        <f t="shared" si="177"/>
        <v>2</v>
      </c>
      <c r="Q550">
        <f t="shared" si="178"/>
        <v>56</v>
      </c>
      <c r="R550" t="str">
        <f>'Raw Data Copy'!G550</f>
        <v>6.27.2009</v>
      </c>
      <c r="S550">
        <f t="shared" si="179"/>
        <v>2</v>
      </c>
      <c r="T550">
        <f t="shared" si="180"/>
        <v>5</v>
      </c>
      <c r="U550" s="9">
        <f t="shared" si="181"/>
        <v>39991</v>
      </c>
      <c r="V550" s="9" t="str">
        <f t="shared" si="182"/>
        <v>June</v>
      </c>
      <c r="W550" s="9" t="str">
        <f t="shared" si="183"/>
        <v>2009</v>
      </c>
      <c r="X550" t="str">
        <f>DOLLAR('Raw Data Copy'!H550,0)</f>
        <v>$82,907</v>
      </c>
      <c r="Y550" s="6">
        <f>'Raw Data Copy'!I550</f>
        <v>0</v>
      </c>
      <c r="Z550" t="str">
        <f>'Raw Data Copy'!J550</f>
        <v>Seattle, U.S.</v>
      </c>
      <c r="AA550">
        <f t="shared" si="184"/>
        <v>8</v>
      </c>
      <c r="AB550" t="str">
        <f t="shared" si="185"/>
        <v>Seattle</v>
      </c>
      <c r="AC550" t="str">
        <f t="shared" si="186"/>
        <v>United States</v>
      </c>
      <c r="AE550">
        <f t="shared" si="187"/>
        <v>33</v>
      </c>
      <c r="AF550">
        <f t="shared" si="188"/>
        <v>638</v>
      </c>
    </row>
    <row r="551" spans="1:32" x14ac:dyDescent="0.2">
      <c r="A551" t="str">
        <f>TRIM(SUBSTITUTE(SUBSTITUTE('Raw Data Copy'!A551,"Ø","0"),"-",""))</f>
        <v>Dominic Le E01371</v>
      </c>
      <c r="B551">
        <f t="shared" si="168"/>
        <v>8</v>
      </c>
      <c r="C551">
        <f t="shared" si="169"/>
        <v>11</v>
      </c>
      <c r="D551" t="str">
        <f t="shared" si="170"/>
        <v>E01371</v>
      </c>
      <c r="E551" t="str">
        <f t="shared" si="171"/>
        <v>Dominic</v>
      </c>
      <c r="F551" t="str">
        <f t="shared" si="172"/>
        <v>Le</v>
      </c>
      <c r="G551" t="str">
        <f>SUBSTITUTE('Raw Data Copy'!B551,"S A", "Sr. A")</f>
        <v>Vice President</v>
      </c>
      <c r="H551" t="str">
        <f>TRIM(SUBSTITUTE('Raw Data Copy'!C551,"/",""))</f>
        <v>Marketing Corporate</v>
      </c>
      <c r="I551">
        <f t="shared" si="173"/>
        <v>10</v>
      </c>
      <c r="J551" t="str">
        <f t="shared" si="174"/>
        <v>Marketing</v>
      </c>
      <c r="K551" t="str">
        <f t="shared" si="175"/>
        <v>Corporate</v>
      </c>
      <c r="L551" t="str">
        <f>'Raw Data Copy'!D551</f>
        <v>Male</v>
      </c>
      <c r="M551" t="str">
        <f>'Raw Data Copy'!E551</f>
        <v>Asian</v>
      </c>
      <c r="N551">
        <f>VALUE(SUBSTITUTE('Raw Data Copy'!F551,CHAR(202),""))</f>
        <v>41</v>
      </c>
      <c r="O551" t="b">
        <f t="shared" si="176"/>
        <v>1</v>
      </c>
      <c r="P551">
        <f t="shared" si="177"/>
        <v>2</v>
      </c>
      <c r="Q551">
        <f t="shared" si="178"/>
        <v>49</v>
      </c>
      <c r="R551" t="str">
        <f>'Raw Data Copy'!G551</f>
        <v>10.4.2014</v>
      </c>
      <c r="S551">
        <f t="shared" si="179"/>
        <v>3</v>
      </c>
      <c r="T551">
        <f t="shared" si="180"/>
        <v>5</v>
      </c>
      <c r="U551" s="9">
        <f t="shared" si="181"/>
        <v>41916</v>
      </c>
      <c r="V551" s="9" t="str">
        <f t="shared" si="182"/>
        <v>October</v>
      </c>
      <c r="W551" s="9" t="str">
        <f t="shared" si="183"/>
        <v>2014</v>
      </c>
      <c r="X551" t="str">
        <f>DOLLAR('Raw Data Copy'!H551,0)</f>
        <v>$257,194</v>
      </c>
      <c r="Y551" s="6">
        <f>'Raw Data Copy'!I551</f>
        <v>0.35</v>
      </c>
      <c r="Z551" t="str">
        <f>'Raw Data Copy'!J551</f>
        <v>Chongqing, China</v>
      </c>
      <c r="AA551">
        <f t="shared" si="184"/>
        <v>10</v>
      </c>
      <c r="AB551" t="str">
        <f t="shared" si="185"/>
        <v>Chongqing</v>
      </c>
      <c r="AC551" t="str">
        <f t="shared" si="186"/>
        <v>China</v>
      </c>
      <c r="AE551">
        <f t="shared" si="187"/>
        <v>238</v>
      </c>
      <c r="AF551">
        <f t="shared" si="188"/>
        <v>346</v>
      </c>
    </row>
    <row r="552" spans="1:32" x14ac:dyDescent="0.2">
      <c r="A552" t="str">
        <f>TRIM(SUBSTITUTE(SUBSTITUTE('Raw Data Copy'!A552,"Ø","0"),"-",""))</f>
        <v>Ezra Ortiz E03065</v>
      </c>
      <c r="B552">
        <f t="shared" si="168"/>
        <v>5</v>
      </c>
      <c r="C552">
        <f t="shared" si="169"/>
        <v>11</v>
      </c>
      <c r="D552" t="str">
        <f t="shared" si="170"/>
        <v>E03065</v>
      </c>
      <c r="E552" t="str">
        <f t="shared" si="171"/>
        <v>Ezra</v>
      </c>
      <c r="F552" t="str">
        <f t="shared" si="172"/>
        <v>Ortiz</v>
      </c>
      <c r="G552" t="str">
        <f>SUBSTITUTE('Raw Data Copy'!B552,"S A", "Sr. A")</f>
        <v>Quality Engineer</v>
      </c>
      <c r="H552" t="str">
        <f>TRIM(SUBSTITUTE('Raw Data Copy'!C552,"/",""))</f>
        <v>Engineering Research &amp; Development</v>
      </c>
      <c r="I552">
        <f t="shared" si="173"/>
        <v>12</v>
      </c>
      <c r="J552" t="str">
        <f t="shared" si="174"/>
        <v>Engineering</v>
      </c>
      <c r="K552" t="str">
        <f t="shared" si="175"/>
        <v>Research &amp; Development</v>
      </c>
      <c r="L552" t="str">
        <f>'Raw Data Copy'!D552</f>
        <v>Male</v>
      </c>
      <c r="M552" t="str">
        <f>'Raw Data Copy'!E552</f>
        <v>Latino</v>
      </c>
      <c r="N552">
        <f>VALUE(SUBSTITUTE('Raw Data Copy'!F552,CHAR(202),""))</f>
        <v>41</v>
      </c>
      <c r="O552" t="b">
        <f t="shared" si="176"/>
        <v>1</v>
      </c>
      <c r="P552">
        <f t="shared" si="177"/>
        <v>2</v>
      </c>
      <c r="Q552">
        <f t="shared" si="178"/>
        <v>49</v>
      </c>
      <c r="R552" t="str">
        <f>'Raw Data Copy'!G552</f>
        <v>1.21.2012</v>
      </c>
      <c r="S552">
        <f t="shared" si="179"/>
        <v>2</v>
      </c>
      <c r="T552">
        <f t="shared" si="180"/>
        <v>5</v>
      </c>
      <c r="U552" s="9">
        <f t="shared" si="181"/>
        <v>40929</v>
      </c>
      <c r="V552" s="9" t="str">
        <f t="shared" si="182"/>
        <v>January</v>
      </c>
      <c r="W552" s="9" t="str">
        <f t="shared" si="183"/>
        <v>2012</v>
      </c>
      <c r="X552" t="str">
        <f>DOLLAR('Raw Data Copy'!H552,0)</f>
        <v>$94,658</v>
      </c>
      <c r="Y552" s="6">
        <f>'Raw Data Copy'!I552</f>
        <v>0</v>
      </c>
      <c r="Z552" t="str">
        <f>'Raw Data Copy'!J552</f>
        <v>Miami, U.S.</v>
      </c>
      <c r="AA552">
        <f t="shared" si="184"/>
        <v>6</v>
      </c>
      <c r="AB552" t="str">
        <f t="shared" si="185"/>
        <v>Miami</v>
      </c>
      <c r="AC552" t="str">
        <f t="shared" si="186"/>
        <v>United States</v>
      </c>
      <c r="AE552">
        <f t="shared" si="187"/>
        <v>367</v>
      </c>
      <c r="AF552">
        <f t="shared" si="188"/>
        <v>976</v>
      </c>
    </row>
    <row r="553" spans="1:32" x14ac:dyDescent="0.2">
      <c r="A553" t="str">
        <f>TRIM(SUBSTITUTE(SUBSTITUTE('Raw Data Copy'!A553,"Ø","0"),"-",""))</f>
        <v>Grayson Luu E01377</v>
      </c>
      <c r="B553">
        <f t="shared" si="168"/>
        <v>8</v>
      </c>
      <c r="C553">
        <f t="shared" si="169"/>
        <v>12</v>
      </c>
      <c r="D553" t="str">
        <f t="shared" si="170"/>
        <v>E01377</v>
      </c>
      <c r="E553" t="str">
        <f t="shared" si="171"/>
        <v>Grayson</v>
      </c>
      <c r="F553" t="str">
        <f t="shared" si="172"/>
        <v>Luu</v>
      </c>
      <c r="G553" t="str">
        <f>SUBSTITUTE('Raw Data Copy'!B553,"S A", "Sr. A")</f>
        <v>Quality Engineer</v>
      </c>
      <c r="H553" t="str">
        <f>TRIM(SUBSTITUTE('Raw Data Copy'!C553,"/",""))</f>
        <v>Engineering Research &amp; Development</v>
      </c>
      <c r="I553">
        <f t="shared" si="173"/>
        <v>12</v>
      </c>
      <c r="J553" t="str">
        <f t="shared" si="174"/>
        <v>Engineering</v>
      </c>
      <c r="K553" t="str">
        <f t="shared" si="175"/>
        <v>Research &amp; Development</v>
      </c>
      <c r="L553" t="str">
        <f>'Raw Data Copy'!D553</f>
        <v>Male</v>
      </c>
      <c r="M553" t="str">
        <f>'Raw Data Copy'!E553</f>
        <v>Asian</v>
      </c>
      <c r="N553">
        <f>VALUE(SUBSTITUTE('Raw Data Copy'!F553,CHAR(202),""))</f>
        <v>55</v>
      </c>
      <c r="O553" t="b">
        <f t="shared" si="176"/>
        <v>1</v>
      </c>
      <c r="P553">
        <f t="shared" si="177"/>
        <v>2</v>
      </c>
      <c r="Q553">
        <f t="shared" si="178"/>
        <v>53</v>
      </c>
      <c r="R553" t="str">
        <f>'Raw Data Copy'!G553</f>
        <v>4.30.2011</v>
      </c>
      <c r="S553">
        <f t="shared" si="179"/>
        <v>2</v>
      </c>
      <c r="T553">
        <f t="shared" si="180"/>
        <v>5</v>
      </c>
      <c r="U553" s="9">
        <f t="shared" si="181"/>
        <v>40663</v>
      </c>
      <c r="V553" s="9" t="str">
        <f t="shared" si="182"/>
        <v>April</v>
      </c>
      <c r="W553" s="9" t="str">
        <f t="shared" si="183"/>
        <v>2011</v>
      </c>
      <c r="X553" t="str">
        <f>DOLLAR('Raw Data Copy'!H553,0)</f>
        <v>$89,419</v>
      </c>
      <c r="Y553" s="6">
        <f>'Raw Data Copy'!I553</f>
        <v>0</v>
      </c>
      <c r="Z553" t="str">
        <f>'Raw Data Copy'!J553</f>
        <v>Shanghai, China</v>
      </c>
      <c r="AA553">
        <f t="shared" si="184"/>
        <v>9</v>
      </c>
      <c r="AB553" t="str">
        <f t="shared" si="185"/>
        <v>Shanghai</v>
      </c>
      <c r="AC553" t="str">
        <f t="shared" si="186"/>
        <v>China</v>
      </c>
      <c r="AE553">
        <f t="shared" si="187"/>
        <v>399</v>
      </c>
      <c r="AF553">
        <f t="shared" si="188"/>
        <v>205</v>
      </c>
    </row>
    <row r="554" spans="1:32" x14ac:dyDescent="0.2">
      <c r="A554" t="str">
        <f>TRIM(SUBSTITUTE(SUBSTITUTE('Raw Data Copy'!A554,"Ø","0"),"-",""))</f>
        <v>Brooks Stewart E03097</v>
      </c>
      <c r="B554">
        <f t="shared" si="168"/>
        <v>7</v>
      </c>
      <c r="C554">
        <f t="shared" si="169"/>
        <v>15</v>
      </c>
      <c r="D554" t="str">
        <f t="shared" si="170"/>
        <v>E03097</v>
      </c>
      <c r="E554" t="str">
        <f t="shared" si="171"/>
        <v>Brooks</v>
      </c>
      <c r="F554" t="str">
        <f t="shared" si="172"/>
        <v>Stewart</v>
      </c>
      <c r="G554" t="str">
        <f>SUBSTITUTE('Raw Data Copy'!B554,"S A", "Sr. A")</f>
        <v>HRISr. Analyst</v>
      </c>
      <c r="H554" t="str">
        <f>TRIM(SUBSTITUTE('Raw Data Copy'!C554,"/",""))</f>
        <v>Human Resources Manufacturing</v>
      </c>
      <c r="I554">
        <f t="shared" si="173"/>
        <v>6</v>
      </c>
      <c r="J554" t="str">
        <f t="shared" si="174"/>
        <v>Human</v>
      </c>
      <c r="K554" t="str">
        <f t="shared" si="175"/>
        <v>Resources Manufacturing</v>
      </c>
      <c r="L554" t="str">
        <f>'Raw Data Copy'!D554</f>
        <v>Male</v>
      </c>
      <c r="M554" t="str">
        <f>'Raw Data Copy'!E554</f>
        <v>Black</v>
      </c>
      <c r="N554">
        <f>VALUE(SUBSTITUTE('Raw Data Copy'!F554,CHAR(202),""))</f>
        <v>45</v>
      </c>
      <c r="O554" t="b">
        <f t="shared" si="176"/>
        <v>1</v>
      </c>
      <c r="P554">
        <f t="shared" si="177"/>
        <v>2</v>
      </c>
      <c r="Q554">
        <f t="shared" si="178"/>
        <v>53</v>
      </c>
      <c r="R554" t="str">
        <f>'Raw Data Copy'!G554</f>
        <v>12.19.2015</v>
      </c>
      <c r="S554">
        <f t="shared" si="179"/>
        <v>3</v>
      </c>
      <c r="T554">
        <f t="shared" si="180"/>
        <v>6</v>
      </c>
      <c r="U554" s="9">
        <f t="shared" si="181"/>
        <v>42357</v>
      </c>
      <c r="V554" s="9" t="str">
        <f t="shared" si="182"/>
        <v>December</v>
      </c>
      <c r="W554" s="9" t="str">
        <f t="shared" si="183"/>
        <v>2015</v>
      </c>
      <c r="X554" t="str">
        <f>DOLLAR('Raw Data Copy'!H554,0)</f>
        <v>$51,983</v>
      </c>
      <c r="Y554" s="6">
        <f>'Raw Data Copy'!I554</f>
        <v>0</v>
      </c>
      <c r="Z554" t="str">
        <f>'Raw Data Copy'!J554</f>
        <v>Columbus, U.S.</v>
      </c>
      <c r="AA554">
        <f t="shared" si="184"/>
        <v>9</v>
      </c>
      <c r="AB554" t="str">
        <f t="shared" si="185"/>
        <v>Columbus</v>
      </c>
      <c r="AC554" t="str">
        <f t="shared" si="186"/>
        <v>United States</v>
      </c>
      <c r="AE554">
        <f t="shared" si="187"/>
        <v>141</v>
      </c>
      <c r="AF554">
        <f t="shared" si="188"/>
        <v>812</v>
      </c>
    </row>
    <row r="555" spans="1:32" x14ac:dyDescent="0.2">
      <c r="A555" t="str">
        <f>TRIM(SUBSTITUTE(SUBSTITUTE('Raw Data Copy'!A555,"Ø","0"),"-",""))</f>
        <v>Naomi Xi E01668</v>
      </c>
      <c r="B555">
        <f t="shared" si="168"/>
        <v>6</v>
      </c>
      <c r="C555">
        <f t="shared" si="169"/>
        <v>9</v>
      </c>
      <c r="D555" t="str">
        <f t="shared" si="170"/>
        <v>E01668</v>
      </c>
      <c r="E555" t="str">
        <f t="shared" si="171"/>
        <v>Naomi</v>
      </c>
      <c r="F555" t="str">
        <f t="shared" si="172"/>
        <v>Xi</v>
      </c>
      <c r="G555" t="str">
        <f>SUBSTITUTE('Raw Data Copy'!B555,"S A", "Sr. A")</f>
        <v>Director</v>
      </c>
      <c r="H555" t="str">
        <f>TRIM(SUBSTITUTE('Raw Data Copy'!C555,"/",""))</f>
        <v>Finance Corporate</v>
      </c>
      <c r="I555">
        <f t="shared" si="173"/>
        <v>8</v>
      </c>
      <c r="J555" t="str">
        <f t="shared" si="174"/>
        <v>Finance</v>
      </c>
      <c r="K555" t="str">
        <f t="shared" si="175"/>
        <v>Corporate</v>
      </c>
      <c r="L555" t="str">
        <f>'Raw Data Copy'!D555</f>
        <v>Female</v>
      </c>
      <c r="M555" t="str">
        <f>'Raw Data Copy'!E555</f>
        <v>Asian</v>
      </c>
      <c r="N555">
        <f>VALUE(SUBSTITUTE('Raw Data Copy'!F555,CHAR(202),""))</f>
        <v>53</v>
      </c>
      <c r="O555" t="b">
        <f t="shared" si="176"/>
        <v>1</v>
      </c>
      <c r="P555">
        <f t="shared" si="177"/>
        <v>2</v>
      </c>
      <c r="Q555">
        <f t="shared" si="178"/>
        <v>51</v>
      </c>
      <c r="R555" t="str">
        <f>'Raw Data Copy'!G555</f>
        <v>2.17.2002</v>
      </c>
      <c r="S555">
        <f t="shared" si="179"/>
        <v>2</v>
      </c>
      <c r="T555">
        <f t="shared" si="180"/>
        <v>5</v>
      </c>
      <c r="U555" s="9">
        <f t="shared" si="181"/>
        <v>37304</v>
      </c>
      <c r="V555" s="9" t="str">
        <f t="shared" si="182"/>
        <v>February</v>
      </c>
      <c r="W555" s="9" t="str">
        <f t="shared" si="183"/>
        <v>2002</v>
      </c>
      <c r="X555" t="str">
        <f>DOLLAR('Raw Data Copy'!H555,0)</f>
        <v>$179,494</v>
      </c>
      <c r="Y555" s="6">
        <f>'Raw Data Copy'!I555</f>
        <v>0.2</v>
      </c>
      <c r="Z555" t="str">
        <f>'Raw Data Copy'!J555</f>
        <v>Chongqing, China</v>
      </c>
      <c r="AA555">
        <f t="shared" si="184"/>
        <v>10</v>
      </c>
      <c r="AB555" t="str">
        <f t="shared" si="185"/>
        <v>Chongqing</v>
      </c>
      <c r="AC555" t="str">
        <f t="shared" si="186"/>
        <v>China</v>
      </c>
      <c r="AE555">
        <f t="shared" si="187"/>
        <v>766</v>
      </c>
      <c r="AF555">
        <f t="shared" si="188"/>
        <v>388</v>
      </c>
    </row>
    <row r="556" spans="1:32" x14ac:dyDescent="0.2">
      <c r="A556" t="str">
        <f>TRIM(SUBSTITUTE(SUBSTITUTE('Raw Data Copy'!A556,"Ø","0"),"-",""))</f>
        <v>Silas Estrada E03354</v>
      </c>
      <c r="B556">
        <f t="shared" si="168"/>
        <v>6</v>
      </c>
      <c r="C556">
        <f t="shared" si="169"/>
        <v>14</v>
      </c>
      <c r="D556" t="str">
        <f t="shared" si="170"/>
        <v>E03354</v>
      </c>
      <c r="E556" t="str">
        <f t="shared" si="171"/>
        <v>Silas</v>
      </c>
      <c r="F556" t="str">
        <f t="shared" si="172"/>
        <v>Estrada</v>
      </c>
      <c r="G556" t="str">
        <f>SUBSTITUTE('Raw Data Copy'!B556,"S A", "Sr. A")</f>
        <v>IT Systems Architect</v>
      </c>
      <c r="H556" t="str">
        <f>TRIM(SUBSTITUTE('Raw Data Copy'!C556,"/",""))</f>
        <v>IT Corporate</v>
      </c>
      <c r="I556">
        <f t="shared" si="173"/>
        <v>3</v>
      </c>
      <c r="J556" t="str">
        <f t="shared" si="174"/>
        <v>IT</v>
      </c>
      <c r="K556" t="str">
        <f t="shared" si="175"/>
        <v>Corporate</v>
      </c>
      <c r="L556" t="str">
        <f>'Raw Data Copy'!D556</f>
        <v>Male</v>
      </c>
      <c r="M556" t="str">
        <f>'Raw Data Copy'!E556</f>
        <v>Latino</v>
      </c>
      <c r="N556">
        <f>VALUE(SUBSTITUTE('Raw Data Copy'!F556,CHAR(202),""))</f>
        <v>49</v>
      </c>
      <c r="O556" t="b">
        <f t="shared" si="176"/>
        <v>1</v>
      </c>
      <c r="P556">
        <f t="shared" si="177"/>
        <v>2</v>
      </c>
      <c r="Q556">
        <f t="shared" si="178"/>
        <v>57</v>
      </c>
      <c r="R556" t="str">
        <f>'Raw Data Copy'!G556</f>
        <v>6.24.2016</v>
      </c>
      <c r="S556">
        <f t="shared" si="179"/>
        <v>2</v>
      </c>
      <c r="T556">
        <f t="shared" si="180"/>
        <v>5</v>
      </c>
      <c r="U556" s="9">
        <f t="shared" si="181"/>
        <v>42545</v>
      </c>
      <c r="V556" s="9" t="str">
        <f t="shared" si="182"/>
        <v>June</v>
      </c>
      <c r="W556" s="9" t="str">
        <f t="shared" si="183"/>
        <v>2016</v>
      </c>
      <c r="X556" t="str">
        <f>DOLLAR('Raw Data Copy'!H556,0)</f>
        <v>$68,426</v>
      </c>
      <c r="Y556" s="6">
        <f>'Raw Data Copy'!I556</f>
        <v>0</v>
      </c>
      <c r="Z556" t="str">
        <f>'Raw Data Copy'!J556</f>
        <v>Rio de Janerio, Brazil</v>
      </c>
      <c r="AA556">
        <f t="shared" si="184"/>
        <v>15</v>
      </c>
      <c r="AB556" t="str">
        <f t="shared" si="185"/>
        <v>Rio de Janerio</v>
      </c>
      <c r="AC556" t="str">
        <f t="shared" si="186"/>
        <v>Brazil</v>
      </c>
      <c r="AE556">
        <f t="shared" si="187"/>
        <v>920</v>
      </c>
      <c r="AF556">
        <f t="shared" si="188"/>
        <v>26</v>
      </c>
    </row>
    <row r="557" spans="1:32" x14ac:dyDescent="0.2">
      <c r="A557" t="str">
        <f>TRIM(SUBSTITUTE(SUBSTITUTE('Raw Data Copy'!A557,"Ø","0"),"-",""))</f>
        <v>Skylar Ayala E02088</v>
      </c>
      <c r="B557">
        <f t="shared" si="168"/>
        <v>7</v>
      </c>
      <c r="C557">
        <f t="shared" si="169"/>
        <v>13</v>
      </c>
      <c r="D557" t="str">
        <f t="shared" si="170"/>
        <v>E02088</v>
      </c>
      <c r="E557" t="str">
        <f t="shared" si="171"/>
        <v>Skylar</v>
      </c>
      <c r="F557" t="str">
        <f t="shared" si="172"/>
        <v>Ayala</v>
      </c>
      <c r="G557" t="str">
        <f>SUBSTITUTE('Raw Data Copy'!B557,"S A", "Sr. A")</f>
        <v>Sr. Manger</v>
      </c>
      <c r="H557" t="str">
        <f>TRIM(SUBSTITUTE('Raw Data Copy'!C557,"/",""))</f>
        <v>Finance Corporate</v>
      </c>
      <c r="I557">
        <f t="shared" si="173"/>
        <v>8</v>
      </c>
      <c r="J557" t="str">
        <f t="shared" si="174"/>
        <v>Finance</v>
      </c>
      <c r="K557" t="str">
        <f t="shared" si="175"/>
        <v>Corporate</v>
      </c>
      <c r="L557" t="str">
        <f>'Raw Data Copy'!D557</f>
        <v>Female</v>
      </c>
      <c r="M557" t="str">
        <f>'Raw Data Copy'!E557</f>
        <v>Latino</v>
      </c>
      <c r="N557">
        <f>VALUE(SUBSTITUTE('Raw Data Copy'!F557,CHAR(202),""))</f>
        <v>55</v>
      </c>
      <c r="O557" t="b">
        <f t="shared" si="176"/>
        <v>1</v>
      </c>
      <c r="P557">
        <f t="shared" si="177"/>
        <v>2</v>
      </c>
      <c r="Q557">
        <f t="shared" si="178"/>
        <v>53</v>
      </c>
      <c r="R557" t="str">
        <f>'Raw Data Copy'!G557</f>
        <v>2.6.2017</v>
      </c>
      <c r="S557">
        <f t="shared" si="179"/>
        <v>2</v>
      </c>
      <c r="T557">
        <f t="shared" si="180"/>
        <v>4</v>
      </c>
      <c r="U557" s="9">
        <f t="shared" si="181"/>
        <v>42772</v>
      </c>
      <c r="V557" s="9" t="str">
        <f t="shared" si="182"/>
        <v>February</v>
      </c>
      <c r="W557" s="9" t="str">
        <f t="shared" si="183"/>
        <v>2017</v>
      </c>
      <c r="X557" t="str">
        <f>DOLLAR('Raw Data Copy'!H557,0)</f>
        <v>$144,986</v>
      </c>
      <c r="Y557" s="6">
        <f>'Raw Data Copy'!I557</f>
        <v>0.12</v>
      </c>
      <c r="Z557" t="str">
        <f>'Raw Data Copy'!J557</f>
        <v>Phoenix, U.S.</v>
      </c>
      <c r="AA557">
        <f t="shared" si="184"/>
        <v>8</v>
      </c>
      <c r="AB557" t="str">
        <f t="shared" si="185"/>
        <v>Phoenix</v>
      </c>
      <c r="AC557" t="str">
        <f t="shared" si="186"/>
        <v>United States</v>
      </c>
      <c r="AE557">
        <f t="shared" si="187"/>
        <v>924</v>
      </c>
      <c r="AF557">
        <f t="shared" si="188"/>
        <v>193</v>
      </c>
    </row>
    <row r="558" spans="1:32" x14ac:dyDescent="0.2">
      <c r="A558" t="str">
        <f>TRIM(SUBSTITUTE(SUBSTITUTE('Raw Data Copy'!A558,"Ø","0"),"-",""))</f>
        <v>Lydia Huynh E03980</v>
      </c>
      <c r="B558">
        <f t="shared" si="168"/>
        <v>6</v>
      </c>
      <c r="C558">
        <f t="shared" si="169"/>
        <v>12</v>
      </c>
      <c r="D558" t="str">
        <f t="shared" si="170"/>
        <v>E03980</v>
      </c>
      <c r="E558" t="str">
        <f t="shared" si="171"/>
        <v>Lydia</v>
      </c>
      <c r="F558" t="str">
        <f t="shared" si="172"/>
        <v>Huynh</v>
      </c>
      <c r="G558" t="str">
        <f>SUBSTITUTE('Raw Data Copy'!B558,"S A", "Sr. A")</f>
        <v>Account Representative</v>
      </c>
      <c r="H558" t="str">
        <f>TRIM(SUBSTITUTE('Raw Data Copy'!C558,"/",""))</f>
        <v>Sales Speciality Products</v>
      </c>
      <c r="I558">
        <f t="shared" si="173"/>
        <v>6</v>
      </c>
      <c r="J558" t="str">
        <f t="shared" si="174"/>
        <v>Sales</v>
      </c>
      <c r="K558" t="str">
        <f t="shared" si="175"/>
        <v>Speciality Products</v>
      </c>
      <c r="L558" t="str">
        <f>'Raw Data Copy'!D558</f>
        <v>Female</v>
      </c>
      <c r="M558" t="str">
        <f>'Raw Data Copy'!E558</f>
        <v>Asian</v>
      </c>
      <c r="N558">
        <f>VALUE(SUBSTITUTE('Raw Data Copy'!F558,CHAR(202),""))</f>
        <v>45</v>
      </c>
      <c r="O558" t="b">
        <f t="shared" si="176"/>
        <v>1</v>
      </c>
      <c r="P558">
        <f t="shared" si="177"/>
        <v>2</v>
      </c>
      <c r="Q558">
        <f t="shared" si="178"/>
        <v>53</v>
      </c>
      <c r="R558" t="str">
        <f>'Raw Data Copy'!G558</f>
        <v>8.16.2000</v>
      </c>
      <c r="S558">
        <f t="shared" si="179"/>
        <v>2</v>
      </c>
      <c r="T558">
        <f t="shared" si="180"/>
        <v>5</v>
      </c>
      <c r="U558" s="9">
        <f t="shared" si="181"/>
        <v>36754</v>
      </c>
      <c r="V558" s="9" t="str">
        <f t="shared" si="182"/>
        <v>August</v>
      </c>
      <c r="W558" s="9" t="str">
        <f t="shared" si="183"/>
        <v>2000</v>
      </c>
      <c r="X558" t="str">
        <f>DOLLAR('Raw Data Copy'!H558,0)</f>
        <v>$60,113</v>
      </c>
      <c r="Y558" s="6">
        <f>'Raw Data Copy'!I558</f>
        <v>0</v>
      </c>
      <c r="Z558" t="str">
        <f>'Raw Data Copy'!J558</f>
        <v>Chicago, U.S.</v>
      </c>
      <c r="AA558">
        <f t="shared" si="184"/>
        <v>8</v>
      </c>
      <c r="AB558" t="str">
        <f t="shared" si="185"/>
        <v>Chicago</v>
      </c>
      <c r="AC558" t="str">
        <f t="shared" si="186"/>
        <v>United States</v>
      </c>
      <c r="AE558">
        <f t="shared" si="187"/>
        <v>687</v>
      </c>
      <c r="AF558">
        <f t="shared" si="188"/>
        <v>216</v>
      </c>
    </row>
    <row r="559" spans="1:32" x14ac:dyDescent="0.2">
      <c r="A559" t="str">
        <f>TRIM(SUBSTITUTE(SUBSTITUTE('Raw Data Copy'!A559,"Ø","0"),"-",""))</f>
        <v>Hazel Cortez E00972</v>
      </c>
      <c r="B559">
        <f t="shared" si="168"/>
        <v>6</v>
      </c>
      <c r="C559">
        <f t="shared" si="169"/>
        <v>13</v>
      </c>
      <c r="D559" t="str">
        <f t="shared" si="170"/>
        <v>E00972</v>
      </c>
      <c r="E559" t="str">
        <f t="shared" si="171"/>
        <v>Hazel</v>
      </c>
      <c r="F559" t="str">
        <f t="shared" si="172"/>
        <v>Cortez</v>
      </c>
      <c r="G559" t="str">
        <f>SUBSTITUTE('Raw Data Copy'!B559,"S A", "Sr. A")</f>
        <v>HRISr. Analyst</v>
      </c>
      <c r="H559" t="str">
        <f>TRIM(SUBSTITUTE('Raw Data Copy'!C559,"/",""))</f>
        <v>Human Resources Research &amp; Development</v>
      </c>
      <c r="I559">
        <f t="shared" si="173"/>
        <v>6</v>
      </c>
      <c r="J559" t="str">
        <f t="shared" si="174"/>
        <v>Human</v>
      </c>
      <c r="K559" t="str">
        <f t="shared" si="175"/>
        <v>Resources Research &amp; Development</v>
      </c>
      <c r="L559" t="str">
        <f>'Raw Data Copy'!D559</f>
        <v>Female</v>
      </c>
      <c r="M559" t="str">
        <f>'Raw Data Copy'!E559</f>
        <v>Latino</v>
      </c>
      <c r="N559">
        <f>VALUE(SUBSTITUTE('Raw Data Copy'!F559,CHAR(202),""))</f>
        <v>52</v>
      </c>
      <c r="O559" t="b">
        <f t="shared" si="176"/>
        <v>1</v>
      </c>
      <c r="P559">
        <f t="shared" si="177"/>
        <v>2</v>
      </c>
      <c r="Q559">
        <f t="shared" si="178"/>
        <v>50</v>
      </c>
      <c r="R559" t="str">
        <f>'Raw Data Copy'!G559</f>
        <v>4.18.2021</v>
      </c>
      <c r="S559">
        <f t="shared" si="179"/>
        <v>2</v>
      </c>
      <c r="T559">
        <f t="shared" si="180"/>
        <v>5</v>
      </c>
      <c r="U559" s="9">
        <f t="shared" si="181"/>
        <v>44304</v>
      </c>
      <c r="V559" s="9" t="str">
        <f t="shared" si="182"/>
        <v>April</v>
      </c>
      <c r="W559" s="9" t="str">
        <f t="shared" si="183"/>
        <v>2021</v>
      </c>
      <c r="X559" t="str">
        <f>DOLLAR('Raw Data Copy'!H559,0)</f>
        <v>$50,548</v>
      </c>
      <c r="Y559" s="6">
        <f>'Raw Data Copy'!I559</f>
        <v>0</v>
      </c>
      <c r="Z559" t="str">
        <f>'Raw Data Copy'!J559</f>
        <v>Sao Paulo, Brazil</v>
      </c>
      <c r="AA559">
        <f t="shared" si="184"/>
        <v>10</v>
      </c>
      <c r="AB559" t="str">
        <f t="shared" si="185"/>
        <v>Sao Paulo</v>
      </c>
      <c r="AC559" t="str">
        <f t="shared" si="186"/>
        <v>Brazil</v>
      </c>
      <c r="AE559">
        <f t="shared" si="187"/>
        <v>435</v>
      </c>
      <c r="AF559">
        <f t="shared" si="188"/>
        <v>966</v>
      </c>
    </row>
    <row r="560" spans="1:32" x14ac:dyDescent="0.2">
      <c r="A560" t="str">
        <f>TRIM(SUBSTITUTE(SUBSTITUTE('Raw Data Copy'!A560,"Ø","0"),"-",""))</f>
        <v>Everleigh Adams E00824</v>
      </c>
      <c r="B560">
        <f t="shared" si="168"/>
        <v>10</v>
      </c>
      <c r="C560">
        <f t="shared" si="169"/>
        <v>16</v>
      </c>
      <c r="D560" t="str">
        <f t="shared" si="170"/>
        <v>E00824</v>
      </c>
      <c r="E560" t="str">
        <f t="shared" si="171"/>
        <v>Everleigh</v>
      </c>
      <c r="F560" t="str">
        <f t="shared" si="172"/>
        <v>Adams</v>
      </c>
      <c r="G560" t="str">
        <f>SUBSTITUTE('Raw Data Copy'!B560,"S A", "Sr. A")</f>
        <v>Analyst II</v>
      </c>
      <c r="H560" t="str">
        <f>TRIM(SUBSTITUTE('Raw Data Copy'!C560,"/",""))</f>
        <v>Marketing Manufacturing</v>
      </c>
      <c r="I560">
        <f t="shared" si="173"/>
        <v>10</v>
      </c>
      <c r="J560" t="str">
        <f t="shared" si="174"/>
        <v>Marketing</v>
      </c>
      <c r="K560" t="str">
        <f t="shared" si="175"/>
        <v>Manufacturing</v>
      </c>
      <c r="L560" t="str">
        <f>'Raw Data Copy'!D560</f>
        <v>Female</v>
      </c>
      <c r="M560" t="str">
        <f>'Raw Data Copy'!E560</f>
        <v>Caucasian</v>
      </c>
      <c r="N560">
        <f>VALUE(SUBSTITUTE('Raw Data Copy'!F560,CHAR(202),""))</f>
        <v>33</v>
      </c>
      <c r="O560" t="b">
        <f t="shared" si="176"/>
        <v>1</v>
      </c>
      <c r="P560">
        <f t="shared" si="177"/>
        <v>2</v>
      </c>
      <c r="Q560">
        <f t="shared" si="178"/>
        <v>51</v>
      </c>
      <c r="R560" t="str">
        <f>'Raw Data Copy'!G560</f>
        <v>3.14.2020</v>
      </c>
      <c r="S560">
        <f t="shared" si="179"/>
        <v>2</v>
      </c>
      <c r="T560">
        <f t="shared" si="180"/>
        <v>5</v>
      </c>
      <c r="U560" s="9">
        <f t="shared" si="181"/>
        <v>43904</v>
      </c>
      <c r="V560" s="9" t="str">
        <f t="shared" si="182"/>
        <v>March</v>
      </c>
      <c r="W560" s="9" t="str">
        <f t="shared" si="183"/>
        <v>2020</v>
      </c>
      <c r="X560" t="str">
        <f>DOLLAR('Raw Data Copy'!H560,0)</f>
        <v>$68,846</v>
      </c>
      <c r="Y560" s="6">
        <f>'Raw Data Copy'!I560</f>
        <v>0</v>
      </c>
      <c r="Z560" t="str">
        <f>'Raw Data Copy'!J560</f>
        <v>Chicago, U.S.</v>
      </c>
      <c r="AA560">
        <f t="shared" si="184"/>
        <v>8</v>
      </c>
      <c r="AB560" t="str">
        <f t="shared" si="185"/>
        <v>Chicago</v>
      </c>
      <c r="AC560" t="str">
        <f t="shared" si="186"/>
        <v>United States</v>
      </c>
      <c r="AE560">
        <f t="shared" si="187"/>
        <v>342</v>
      </c>
      <c r="AF560">
        <f t="shared" si="188"/>
        <v>82</v>
      </c>
    </row>
    <row r="561" spans="1:32" x14ac:dyDescent="0.2">
      <c r="A561" t="str">
        <f>TRIM(SUBSTITUTE(SUBSTITUTE('Raw Data Copy'!A561,"Ø","0"),"-",""))</f>
        <v>Layla Salazar E04359</v>
      </c>
      <c r="B561">
        <f t="shared" si="168"/>
        <v>6</v>
      </c>
      <c r="C561">
        <f t="shared" si="169"/>
        <v>14</v>
      </c>
      <c r="D561" t="str">
        <f t="shared" si="170"/>
        <v>E04359</v>
      </c>
      <c r="E561" t="str">
        <f t="shared" si="171"/>
        <v>Layla</v>
      </c>
      <c r="F561" t="str">
        <f t="shared" si="172"/>
        <v>Salazar</v>
      </c>
      <c r="G561" t="str">
        <f>SUBSTITUTE('Raw Data Copy'!B561,"S A", "Sr. A")</f>
        <v>Solutions Architect</v>
      </c>
      <c r="H561" t="str">
        <f>TRIM(SUBSTITUTE('Raw Data Copy'!C561,"/",""))</f>
        <v>IT Corporate</v>
      </c>
      <c r="I561">
        <f t="shared" si="173"/>
        <v>3</v>
      </c>
      <c r="J561" t="str">
        <f t="shared" si="174"/>
        <v>IT</v>
      </c>
      <c r="K561" t="str">
        <f t="shared" si="175"/>
        <v>Corporate</v>
      </c>
      <c r="L561" t="str">
        <f>'Raw Data Copy'!D561</f>
        <v>Female</v>
      </c>
      <c r="M561" t="str">
        <f>'Raw Data Copy'!E561</f>
        <v>Latino</v>
      </c>
      <c r="N561">
        <f>VALUE(SUBSTITUTE('Raw Data Copy'!F561,CHAR(202),""))</f>
        <v>59</v>
      </c>
      <c r="O561" t="b">
        <f t="shared" si="176"/>
        <v>1</v>
      </c>
      <c r="P561">
        <f t="shared" si="177"/>
        <v>2</v>
      </c>
      <c r="Q561">
        <f t="shared" si="178"/>
        <v>57</v>
      </c>
      <c r="R561" t="str">
        <f>'Raw Data Copy'!G561</f>
        <v>3.19.2014</v>
      </c>
      <c r="S561">
        <f t="shared" si="179"/>
        <v>2</v>
      </c>
      <c r="T561">
        <f t="shared" si="180"/>
        <v>5</v>
      </c>
      <c r="U561" s="9">
        <f t="shared" si="181"/>
        <v>41717</v>
      </c>
      <c r="V561" s="9" t="str">
        <f t="shared" si="182"/>
        <v>March</v>
      </c>
      <c r="W561" s="9" t="str">
        <f t="shared" si="183"/>
        <v>2014</v>
      </c>
      <c r="X561" t="str">
        <f>DOLLAR('Raw Data Copy'!H561,0)</f>
        <v>$90,901</v>
      </c>
      <c r="Y561" s="6">
        <f>'Raw Data Copy'!I561</f>
        <v>0</v>
      </c>
      <c r="Z561" t="str">
        <f>'Raw Data Copy'!J561</f>
        <v>Seattle, U.S.</v>
      </c>
      <c r="AA561">
        <f t="shared" si="184"/>
        <v>8</v>
      </c>
      <c r="AB561" t="str">
        <f t="shared" si="185"/>
        <v>Seattle</v>
      </c>
      <c r="AC561" t="str">
        <f t="shared" si="186"/>
        <v>United States</v>
      </c>
      <c r="AE561">
        <f t="shared" si="187"/>
        <v>610</v>
      </c>
      <c r="AF561">
        <f t="shared" si="188"/>
        <v>740</v>
      </c>
    </row>
    <row r="562" spans="1:32" x14ac:dyDescent="0.2">
      <c r="A562" t="str">
        <f>TRIM(SUBSTITUTE(SUBSTITUTE('Raw Data Copy'!A562,"Ø","0"),"-",""))</f>
        <v>Willow Chen E03113</v>
      </c>
      <c r="B562">
        <f t="shared" si="168"/>
        <v>7</v>
      </c>
      <c r="C562">
        <f t="shared" si="169"/>
        <v>12</v>
      </c>
      <c r="D562" t="str">
        <f t="shared" si="170"/>
        <v>E03113</v>
      </c>
      <c r="E562" t="str">
        <f t="shared" si="171"/>
        <v>Willow</v>
      </c>
      <c r="F562" t="str">
        <f t="shared" si="172"/>
        <v>Chen</v>
      </c>
      <c r="G562" t="str">
        <f>SUBSTITUTE('Raw Data Copy'!B562,"S A", "Sr. A")</f>
        <v>Manager</v>
      </c>
      <c r="H562" t="str">
        <f>TRIM(SUBSTITUTE('Raw Data Copy'!C562,"/",""))</f>
        <v>Accounting Corporate</v>
      </c>
      <c r="I562">
        <f t="shared" si="173"/>
        <v>11</v>
      </c>
      <c r="J562" t="str">
        <f t="shared" si="174"/>
        <v>Accounting</v>
      </c>
      <c r="K562" t="str">
        <f t="shared" si="175"/>
        <v>Corporate</v>
      </c>
      <c r="L562" t="str">
        <f>'Raw Data Copy'!D562</f>
        <v>Female</v>
      </c>
      <c r="M562" t="str">
        <f>'Raw Data Copy'!E562</f>
        <v>Asian</v>
      </c>
      <c r="N562">
        <f>VALUE(SUBSTITUTE('Raw Data Copy'!F562,CHAR(202),""))</f>
        <v>50</v>
      </c>
      <c r="O562" t="b">
        <f t="shared" si="176"/>
        <v>1</v>
      </c>
      <c r="P562">
        <f t="shared" si="177"/>
        <v>2</v>
      </c>
      <c r="Q562">
        <f t="shared" si="178"/>
        <v>48</v>
      </c>
      <c r="R562" t="str">
        <f>'Raw Data Copy'!G562</f>
        <v>9.3.2012</v>
      </c>
      <c r="S562">
        <f t="shared" si="179"/>
        <v>2</v>
      </c>
      <c r="T562">
        <f t="shared" si="180"/>
        <v>4</v>
      </c>
      <c r="U562" s="9">
        <f t="shared" si="181"/>
        <v>41155</v>
      </c>
      <c r="V562" s="9" t="str">
        <f t="shared" si="182"/>
        <v>September</v>
      </c>
      <c r="W562" s="9" t="str">
        <f t="shared" si="183"/>
        <v>2012</v>
      </c>
      <c r="X562" t="str">
        <f>DOLLAR('Raw Data Copy'!H562,0)</f>
        <v>$102,033</v>
      </c>
      <c r="Y562" s="6">
        <f>'Raw Data Copy'!I562</f>
        <v>0.08</v>
      </c>
      <c r="Z562" t="str">
        <f>'Raw Data Copy'!J562</f>
        <v>Austin, U.S.</v>
      </c>
      <c r="AA562">
        <f t="shared" si="184"/>
        <v>7</v>
      </c>
      <c r="AB562" t="str">
        <f t="shared" si="185"/>
        <v>Austin</v>
      </c>
      <c r="AC562" t="str">
        <f t="shared" si="186"/>
        <v>United States</v>
      </c>
      <c r="AE562">
        <f t="shared" si="187"/>
        <v>984</v>
      </c>
      <c r="AF562">
        <f t="shared" si="188"/>
        <v>165</v>
      </c>
    </row>
    <row r="563" spans="1:32" x14ac:dyDescent="0.2">
      <c r="A563" t="str">
        <f>TRIM(SUBSTITUTE(SUBSTITUTE('Raw Data Copy'!A563,"Ø","0"),"-",""))</f>
        <v>Penelope Griffin E01488</v>
      </c>
      <c r="B563">
        <f t="shared" si="168"/>
        <v>9</v>
      </c>
      <c r="C563">
        <f t="shared" si="169"/>
        <v>17</v>
      </c>
      <c r="D563" t="str">
        <f t="shared" si="170"/>
        <v>E01488</v>
      </c>
      <c r="E563" t="str">
        <f t="shared" si="171"/>
        <v>Penelope</v>
      </c>
      <c r="F563" t="str">
        <f t="shared" si="172"/>
        <v>Griffin</v>
      </c>
      <c r="G563" t="str">
        <f>SUBSTITUTE('Raw Data Copy'!B563,"S A", "Sr. A")</f>
        <v>Director</v>
      </c>
      <c r="H563" t="str">
        <f>TRIM(SUBSTITUTE('Raw Data Copy'!C563,"/",""))</f>
        <v>Sales Manufacturing</v>
      </c>
      <c r="I563">
        <f t="shared" si="173"/>
        <v>6</v>
      </c>
      <c r="J563" t="str">
        <f t="shared" si="174"/>
        <v>Sales</v>
      </c>
      <c r="K563" t="str">
        <f t="shared" si="175"/>
        <v>Manufacturing</v>
      </c>
      <c r="L563" t="str">
        <f>'Raw Data Copy'!D563</f>
        <v>Female</v>
      </c>
      <c r="M563" t="str">
        <f>'Raw Data Copy'!E563</f>
        <v>Caucasian</v>
      </c>
      <c r="N563">
        <f>VALUE(SUBSTITUTE('Raw Data Copy'!F563,CHAR(202),""))</f>
        <v>61</v>
      </c>
      <c r="O563" t="b">
        <f t="shared" si="176"/>
        <v>1</v>
      </c>
      <c r="P563">
        <f t="shared" si="177"/>
        <v>2</v>
      </c>
      <c r="Q563">
        <f t="shared" si="178"/>
        <v>49</v>
      </c>
      <c r="R563" t="str">
        <f>'Raw Data Copy'!G563</f>
        <v>1.23.2021</v>
      </c>
      <c r="S563">
        <f t="shared" si="179"/>
        <v>2</v>
      </c>
      <c r="T563">
        <f t="shared" si="180"/>
        <v>5</v>
      </c>
      <c r="U563" s="9">
        <f t="shared" si="181"/>
        <v>44219</v>
      </c>
      <c r="V563" s="9" t="str">
        <f t="shared" si="182"/>
        <v>January</v>
      </c>
      <c r="W563" s="9" t="str">
        <f t="shared" si="183"/>
        <v>2021</v>
      </c>
      <c r="X563" t="str">
        <f>DOLLAR('Raw Data Copy'!H563,0)</f>
        <v>$151,783</v>
      </c>
      <c r="Y563" s="6">
        <f>'Raw Data Copy'!I563</f>
        <v>0.26</v>
      </c>
      <c r="Z563" t="str">
        <f>'Raw Data Copy'!J563</f>
        <v>Seattle, U.S.</v>
      </c>
      <c r="AA563">
        <f t="shared" si="184"/>
        <v>8</v>
      </c>
      <c r="AB563" t="str">
        <f t="shared" si="185"/>
        <v>Seattle</v>
      </c>
      <c r="AC563" t="str">
        <f t="shared" si="186"/>
        <v>United States</v>
      </c>
      <c r="AE563">
        <f t="shared" si="187"/>
        <v>831</v>
      </c>
      <c r="AF563">
        <f t="shared" si="188"/>
        <v>81</v>
      </c>
    </row>
    <row r="564" spans="1:32" x14ac:dyDescent="0.2">
      <c r="A564" t="str">
        <f>TRIM(SUBSTITUTE(SUBSTITUTE('Raw Data Copy'!A564,"Ø","0"),"-",""))</f>
        <v>Lillian Romero E01787</v>
      </c>
      <c r="B564">
        <f t="shared" si="168"/>
        <v>8</v>
      </c>
      <c r="C564">
        <f t="shared" si="169"/>
        <v>15</v>
      </c>
      <c r="D564" t="str">
        <f t="shared" si="170"/>
        <v>E01787</v>
      </c>
      <c r="E564" t="str">
        <f t="shared" si="171"/>
        <v>Lillian</v>
      </c>
      <c r="F564" t="str">
        <f t="shared" si="172"/>
        <v>Romero</v>
      </c>
      <c r="G564" t="str">
        <f>SUBSTITUTE('Raw Data Copy'!B564,"S A", "Sr. A")</f>
        <v>Director</v>
      </c>
      <c r="H564" t="str">
        <f>TRIM(SUBSTITUTE('Raw Data Copy'!C564,"/",""))</f>
        <v>Engineering Corporate</v>
      </c>
      <c r="I564">
        <f t="shared" si="173"/>
        <v>12</v>
      </c>
      <c r="J564" t="str">
        <f t="shared" si="174"/>
        <v>Engineering</v>
      </c>
      <c r="K564" t="str">
        <f t="shared" si="175"/>
        <v>Corporate</v>
      </c>
      <c r="L564" t="str">
        <f>'Raw Data Copy'!D564</f>
        <v>Female</v>
      </c>
      <c r="M564" t="str">
        <f>'Raw Data Copy'!E564</f>
        <v>Latino</v>
      </c>
      <c r="N564">
        <f>VALUE(SUBSTITUTE('Raw Data Copy'!F564,CHAR(202),""))</f>
        <v>27</v>
      </c>
      <c r="O564" t="b">
        <f t="shared" si="176"/>
        <v>1</v>
      </c>
      <c r="P564">
        <f t="shared" si="177"/>
        <v>2</v>
      </c>
      <c r="Q564">
        <f t="shared" si="178"/>
        <v>55</v>
      </c>
      <c r="R564" t="str">
        <f>'Raw Data Copy'!G564</f>
        <v>12.7.2018</v>
      </c>
      <c r="S564">
        <f t="shared" si="179"/>
        <v>3</v>
      </c>
      <c r="T564">
        <f t="shared" si="180"/>
        <v>5</v>
      </c>
      <c r="U564" s="9">
        <f t="shared" si="181"/>
        <v>43441</v>
      </c>
      <c r="V564" s="9" t="str">
        <f t="shared" si="182"/>
        <v>December</v>
      </c>
      <c r="W564" s="9" t="str">
        <f t="shared" si="183"/>
        <v>2018</v>
      </c>
      <c r="X564" t="str">
        <f>DOLLAR('Raw Data Copy'!H564,0)</f>
        <v>$170,164</v>
      </c>
      <c r="Y564" s="6">
        <f>'Raw Data Copy'!I564</f>
        <v>0.17</v>
      </c>
      <c r="Z564" t="str">
        <f>'Raw Data Copy'!J564</f>
        <v>Austin, U.S.</v>
      </c>
      <c r="AA564">
        <f t="shared" si="184"/>
        <v>7</v>
      </c>
      <c r="AB564" t="str">
        <f t="shared" si="185"/>
        <v>Austin</v>
      </c>
      <c r="AC564" t="str">
        <f t="shared" si="186"/>
        <v>United States</v>
      </c>
      <c r="AE564">
        <f t="shared" si="187"/>
        <v>645</v>
      </c>
      <c r="AF564">
        <f t="shared" si="188"/>
        <v>151</v>
      </c>
    </row>
    <row r="565" spans="1:32" x14ac:dyDescent="0.2">
      <c r="A565" t="str">
        <f>TRIM(SUBSTITUTE(SUBSTITUTE('Raw Data Copy'!A565,"Ø","0"),"-",""))</f>
        <v>Stella Wu E03550</v>
      </c>
      <c r="B565">
        <f t="shared" si="168"/>
        <v>7</v>
      </c>
      <c r="C565">
        <f t="shared" si="169"/>
        <v>10</v>
      </c>
      <c r="D565" t="str">
        <f t="shared" si="170"/>
        <v>E03550</v>
      </c>
      <c r="E565" t="str">
        <f t="shared" si="171"/>
        <v>Stella</v>
      </c>
      <c r="F565" t="str">
        <f t="shared" si="172"/>
        <v>Wu</v>
      </c>
      <c r="G565" t="str">
        <f>SUBSTITUTE('Raw Data Copy'!B565,"S A", "Sr. A")</f>
        <v>Sr. Manger</v>
      </c>
      <c r="H565" t="str">
        <f>TRIM(SUBSTITUTE('Raw Data Copy'!C565,"/",""))</f>
        <v>Marketing Speciality Products</v>
      </c>
      <c r="I565">
        <f t="shared" si="173"/>
        <v>10</v>
      </c>
      <c r="J565" t="str">
        <f t="shared" si="174"/>
        <v>Marketing</v>
      </c>
      <c r="K565" t="str">
        <f t="shared" si="175"/>
        <v>Speciality Products</v>
      </c>
      <c r="L565" t="str">
        <f>'Raw Data Copy'!D565</f>
        <v>Female</v>
      </c>
      <c r="M565" t="str">
        <f>'Raw Data Copy'!E565</f>
        <v>Asian</v>
      </c>
      <c r="N565">
        <f>VALUE(SUBSTITUTE('Raw Data Copy'!F565,CHAR(202),""))</f>
        <v>35</v>
      </c>
      <c r="O565" t="b">
        <f t="shared" si="176"/>
        <v>1</v>
      </c>
      <c r="P565">
        <f t="shared" si="177"/>
        <v>2</v>
      </c>
      <c r="Q565">
        <f t="shared" si="178"/>
        <v>53</v>
      </c>
      <c r="R565" t="str">
        <f>'Raw Data Copy'!G565</f>
        <v>2.20.2014</v>
      </c>
      <c r="S565">
        <f t="shared" si="179"/>
        <v>2</v>
      </c>
      <c r="T565">
        <f t="shared" si="180"/>
        <v>5</v>
      </c>
      <c r="U565" s="9">
        <f t="shared" si="181"/>
        <v>41690</v>
      </c>
      <c r="V565" s="9" t="str">
        <f t="shared" si="182"/>
        <v>February</v>
      </c>
      <c r="W565" s="9" t="str">
        <f t="shared" si="183"/>
        <v>2014</v>
      </c>
      <c r="X565" t="str">
        <f>DOLLAR('Raw Data Copy'!H565,0)</f>
        <v>$155,905</v>
      </c>
      <c r="Y565" s="6">
        <f>'Raw Data Copy'!I565</f>
        <v>0.14000000000000001</v>
      </c>
      <c r="Z565" t="str">
        <f>'Raw Data Copy'!J565</f>
        <v>Phoenix, U.S.</v>
      </c>
      <c r="AA565">
        <f t="shared" si="184"/>
        <v>8</v>
      </c>
      <c r="AB565" t="str">
        <f t="shared" si="185"/>
        <v>Phoenix</v>
      </c>
      <c r="AC565" t="str">
        <f t="shared" si="186"/>
        <v>United States</v>
      </c>
      <c r="AE565">
        <f t="shared" si="187"/>
        <v>948</v>
      </c>
      <c r="AF565">
        <f t="shared" si="188"/>
        <v>386</v>
      </c>
    </row>
    <row r="566" spans="1:32" x14ac:dyDescent="0.2">
      <c r="A566" t="str">
        <f>TRIM(SUBSTITUTE(SUBSTITUTE('Raw Data Copy'!A566,"Ø","0"),"-",""))</f>
        <v>Parker Vang E01052</v>
      </c>
      <c r="B566">
        <f t="shared" si="168"/>
        <v>7</v>
      </c>
      <c r="C566">
        <f t="shared" si="169"/>
        <v>12</v>
      </c>
      <c r="D566" t="str">
        <f t="shared" si="170"/>
        <v>E01052</v>
      </c>
      <c r="E566" t="str">
        <f t="shared" si="171"/>
        <v>Parker</v>
      </c>
      <c r="F566" t="str">
        <f t="shared" si="172"/>
        <v>Vang</v>
      </c>
      <c r="G566" t="str">
        <f>SUBSTITUTE('Raw Data Copy'!B566,"S A", "Sr. A")</f>
        <v>Analyst</v>
      </c>
      <c r="H566" t="str">
        <f>TRIM(SUBSTITUTE('Raw Data Copy'!C566,"/",""))</f>
        <v>Sales Corporate</v>
      </c>
      <c r="I566">
        <f t="shared" si="173"/>
        <v>6</v>
      </c>
      <c r="J566" t="str">
        <f t="shared" si="174"/>
        <v>Sales</v>
      </c>
      <c r="K566" t="str">
        <f t="shared" si="175"/>
        <v>Corporate</v>
      </c>
      <c r="L566" t="str">
        <f>'Raw Data Copy'!D566</f>
        <v>Male</v>
      </c>
      <c r="M566" t="str">
        <f>'Raw Data Copy'!E566</f>
        <v>Asian</v>
      </c>
      <c r="N566">
        <f>VALUE(SUBSTITUTE('Raw Data Copy'!F566,CHAR(202),""))</f>
        <v>40</v>
      </c>
      <c r="O566" t="b">
        <f t="shared" si="176"/>
        <v>1</v>
      </c>
      <c r="P566">
        <f t="shared" si="177"/>
        <v>2</v>
      </c>
      <c r="Q566">
        <f t="shared" si="178"/>
        <v>48</v>
      </c>
      <c r="R566" t="str">
        <f>'Raw Data Copy'!G566</f>
        <v>12.17.2016</v>
      </c>
      <c r="S566">
        <f t="shared" si="179"/>
        <v>3</v>
      </c>
      <c r="T566">
        <f t="shared" si="180"/>
        <v>6</v>
      </c>
      <c r="U566" s="9">
        <f t="shared" si="181"/>
        <v>42721</v>
      </c>
      <c r="V566" s="9" t="str">
        <f t="shared" si="182"/>
        <v>December</v>
      </c>
      <c r="W566" s="9" t="str">
        <f t="shared" si="183"/>
        <v>2016</v>
      </c>
      <c r="X566" t="str">
        <f>DOLLAR('Raw Data Copy'!H566,0)</f>
        <v>$50,733</v>
      </c>
      <c r="Y566" s="6">
        <f>'Raw Data Copy'!I566</f>
        <v>0</v>
      </c>
      <c r="Z566" t="str">
        <f>'Raw Data Copy'!J566</f>
        <v>Miami, U.S.</v>
      </c>
      <c r="AA566">
        <f t="shared" si="184"/>
        <v>6</v>
      </c>
      <c r="AB566" t="str">
        <f t="shared" si="185"/>
        <v>Miami</v>
      </c>
      <c r="AC566" t="str">
        <f t="shared" si="186"/>
        <v>United States</v>
      </c>
      <c r="AE566">
        <f t="shared" si="187"/>
        <v>826</v>
      </c>
      <c r="AF566">
        <f t="shared" si="188"/>
        <v>917</v>
      </c>
    </row>
    <row r="567" spans="1:32" x14ac:dyDescent="0.2">
      <c r="A567" t="str">
        <f>TRIM(SUBSTITUTE(SUBSTITUTE('Raw Data Copy'!A567,"Ø","0"),"-",""))</f>
        <v>Mila Roberts E04799</v>
      </c>
      <c r="B567">
        <f t="shared" si="168"/>
        <v>5</v>
      </c>
      <c r="C567">
        <f t="shared" si="169"/>
        <v>13</v>
      </c>
      <c r="D567" t="str">
        <f t="shared" si="170"/>
        <v>E04799</v>
      </c>
      <c r="E567" t="str">
        <f t="shared" si="171"/>
        <v>Mila</v>
      </c>
      <c r="F567" t="str">
        <f t="shared" si="172"/>
        <v>Roberts</v>
      </c>
      <c r="G567" t="str">
        <f>SUBSTITUTE('Raw Data Copy'!B567,"S A", "Sr. A")</f>
        <v>Sr. Business Partner</v>
      </c>
      <c r="H567" t="str">
        <f>TRIM(SUBSTITUTE('Raw Data Copy'!C567,"/",""))</f>
        <v>Human Resources Corporate</v>
      </c>
      <c r="I567">
        <f t="shared" si="173"/>
        <v>6</v>
      </c>
      <c r="J567" t="str">
        <f t="shared" si="174"/>
        <v>Human</v>
      </c>
      <c r="K567" t="str">
        <f t="shared" si="175"/>
        <v>Resources Corporate</v>
      </c>
      <c r="L567" t="str">
        <f>'Raw Data Copy'!D567</f>
        <v>Female</v>
      </c>
      <c r="M567" t="str">
        <f>'Raw Data Copy'!E567</f>
        <v>Caucasian</v>
      </c>
      <c r="N567">
        <f>VALUE(SUBSTITUTE('Raw Data Copy'!F567,CHAR(202),""))</f>
        <v>30</v>
      </c>
      <c r="O567" t="b">
        <f t="shared" si="176"/>
        <v>1</v>
      </c>
      <c r="P567">
        <f t="shared" si="177"/>
        <v>2</v>
      </c>
      <c r="Q567">
        <f t="shared" si="178"/>
        <v>48</v>
      </c>
      <c r="R567" t="str">
        <f>'Raw Data Copy'!G567</f>
        <v>1.26.2017</v>
      </c>
      <c r="S567">
        <f t="shared" si="179"/>
        <v>2</v>
      </c>
      <c r="T567">
        <f t="shared" si="180"/>
        <v>5</v>
      </c>
      <c r="U567" s="9">
        <f t="shared" si="181"/>
        <v>42761</v>
      </c>
      <c r="V567" s="9" t="str">
        <f t="shared" si="182"/>
        <v>January</v>
      </c>
      <c r="W567" s="9" t="str">
        <f t="shared" si="183"/>
        <v>2017</v>
      </c>
      <c r="X567" t="str">
        <f>DOLLAR('Raw Data Copy'!H567,0)</f>
        <v>$88,663</v>
      </c>
      <c r="Y567" s="6">
        <f>'Raw Data Copy'!I567</f>
        <v>0</v>
      </c>
      <c r="Z567" t="str">
        <f>'Raw Data Copy'!J567</f>
        <v>Phoenix, U.S.</v>
      </c>
      <c r="AA567">
        <f t="shared" si="184"/>
        <v>8</v>
      </c>
      <c r="AB567" t="str">
        <f t="shared" si="185"/>
        <v>Phoenix</v>
      </c>
      <c r="AC567" t="str">
        <f t="shared" si="186"/>
        <v>United States</v>
      </c>
      <c r="AE567">
        <f t="shared" si="187"/>
        <v>752</v>
      </c>
      <c r="AF567">
        <f t="shared" si="188"/>
        <v>835</v>
      </c>
    </row>
    <row r="568" spans="1:32" x14ac:dyDescent="0.2">
      <c r="A568" t="str">
        <f>TRIM(SUBSTITUTE(SUBSTITUTE('Raw Data Copy'!A568,"Ø","0"),"-",""))</f>
        <v>Isaac Liu E03402</v>
      </c>
      <c r="B568">
        <f t="shared" si="168"/>
        <v>6</v>
      </c>
      <c r="C568">
        <f t="shared" si="169"/>
        <v>10</v>
      </c>
      <c r="D568" t="str">
        <f t="shared" si="170"/>
        <v>E03402</v>
      </c>
      <c r="E568" t="str">
        <f t="shared" si="171"/>
        <v>Isaac</v>
      </c>
      <c r="F568" t="str">
        <f t="shared" si="172"/>
        <v>Liu</v>
      </c>
      <c r="G568" t="str">
        <f>SUBSTITUTE('Raw Data Copy'!B568,"S A", "Sr. A")</f>
        <v>Field Engineer</v>
      </c>
      <c r="H568" t="str">
        <f>TRIM(SUBSTITUTE('Raw Data Copy'!C568,"/",""))</f>
        <v>Engineering Manufacturing</v>
      </c>
      <c r="I568">
        <f t="shared" si="173"/>
        <v>12</v>
      </c>
      <c r="J568" t="str">
        <f t="shared" si="174"/>
        <v>Engineering</v>
      </c>
      <c r="K568" t="str">
        <f t="shared" si="175"/>
        <v>Manufacturing</v>
      </c>
      <c r="L568" t="str">
        <f>'Raw Data Copy'!D568</f>
        <v>Male</v>
      </c>
      <c r="M568" t="str">
        <f>'Raw Data Copy'!E568</f>
        <v>Asian</v>
      </c>
      <c r="N568">
        <f>VALUE(SUBSTITUTE('Raw Data Copy'!F568,CHAR(202),""))</f>
        <v>60</v>
      </c>
      <c r="O568" t="b">
        <f t="shared" si="176"/>
        <v>1</v>
      </c>
      <c r="P568">
        <f t="shared" si="177"/>
        <v>2</v>
      </c>
      <c r="Q568">
        <f t="shared" si="178"/>
        <v>48</v>
      </c>
      <c r="R568" t="str">
        <f>'Raw Data Copy'!G568</f>
        <v>10.13.1992</v>
      </c>
      <c r="S568">
        <f t="shared" si="179"/>
        <v>3</v>
      </c>
      <c r="T568">
        <f t="shared" si="180"/>
        <v>6</v>
      </c>
      <c r="U568" s="9">
        <f t="shared" si="181"/>
        <v>33890</v>
      </c>
      <c r="V568" s="9" t="str">
        <f t="shared" si="182"/>
        <v>October</v>
      </c>
      <c r="W568" s="9" t="str">
        <f t="shared" si="183"/>
        <v>1992</v>
      </c>
      <c r="X568" t="str">
        <f>DOLLAR('Raw Data Copy'!H568,0)</f>
        <v>$88,213</v>
      </c>
      <c r="Y568" s="6">
        <f>'Raw Data Copy'!I568</f>
        <v>0</v>
      </c>
      <c r="Z568" t="str">
        <f>'Raw Data Copy'!J568</f>
        <v>Chongqing, China</v>
      </c>
      <c r="AA568">
        <f t="shared" si="184"/>
        <v>10</v>
      </c>
      <c r="AB568" t="str">
        <f t="shared" si="185"/>
        <v>Chongqing</v>
      </c>
      <c r="AC568" t="str">
        <f t="shared" si="186"/>
        <v>China</v>
      </c>
      <c r="AE568">
        <f t="shared" si="187"/>
        <v>461</v>
      </c>
      <c r="AF568">
        <f t="shared" si="188"/>
        <v>376</v>
      </c>
    </row>
    <row r="569" spans="1:32" x14ac:dyDescent="0.2">
      <c r="A569" t="str">
        <f>TRIM(SUBSTITUTE(SUBSTITUTE('Raw Data Copy'!A569,"Ø","0"),"-",""))</f>
        <v>Jacob Doan E04128</v>
      </c>
      <c r="B569">
        <f t="shared" si="168"/>
        <v>6</v>
      </c>
      <c r="C569">
        <f t="shared" si="169"/>
        <v>11</v>
      </c>
      <c r="D569" t="str">
        <f t="shared" si="170"/>
        <v>E04128</v>
      </c>
      <c r="E569" t="str">
        <f t="shared" si="171"/>
        <v>Jacob</v>
      </c>
      <c r="F569" t="str">
        <f t="shared" si="172"/>
        <v>Doan</v>
      </c>
      <c r="G569" t="str">
        <f>SUBSTITUTE('Raw Data Copy'!B569,"S A", "Sr. A")</f>
        <v>Analyst II</v>
      </c>
      <c r="H569" t="str">
        <f>TRIM(SUBSTITUTE('Raw Data Copy'!C569,"/",""))</f>
        <v>Sales Speciality Products</v>
      </c>
      <c r="I569">
        <f t="shared" si="173"/>
        <v>6</v>
      </c>
      <c r="J569" t="str">
        <f t="shared" si="174"/>
        <v>Sales</v>
      </c>
      <c r="K569" t="str">
        <f t="shared" si="175"/>
        <v>Speciality Products</v>
      </c>
      <c r="L569" t="str">
        <f>'Raw Data Copy'!D569</f>
        <v>Male</v>
      </c>
      <c r="M569" t="str">
        <f>'Raw Data Copy'!E569</f>
        <v>Asian</v>
      </c>
      <c r="N569">
        <f>VALUE(SUBSTITUTE('Raw Data Copy'!F569,CHAR(202),""))</f>
        <v>55</v>
      </c>
      <c r="O569" t="b">
        <f t="shared" si="176"/>
        <v>1</v>
      </c>
      <c r="P569">
        <f t="shared" si="177"/>
        <v>2</v>
      </c>
      <c r="Q569">
        <f t="shared" si="178"/>
        <v>53</v>
      </c>
      <c r="R569" t="str">
        <f>'Raw Data Copy'!G569</f>
        <v>8.2.2021</v>
      </c>
      <c r="S569">
        <f t="shared" si="179"/>
        <v>2</v>
      </c>
      <c r="T569">
        <f t="shared" si="180"/>
        <v>4</v>
      </c>
      <c r="U569" s="9">
        <f t="shared" si="181"/>
        <v>44410</v>
      </c>
      <c r="V569" s="9" t="str">
        <f t="shared" si="182"/>
        <v>August</v>
      </c>
      <c r="W569" s="9" t="str">
        <f t="shared" si="183"/>
        <v>2021</v>
      </c>
      <c r="X569" t="str">
        <f>DOLLAR('Raw Data Copy'!H569,0)</f>
        <v>$67,130</v>
      </c>
      <c r="Y569" s="6">
        <f>'Raw Data Copy'!I569</f>
        <v>0</v>
      </c>
      <c r="Z569" t="str">
        <f>'Raw Data Copy'!J569</f>
        <v>Miami, U.S.</v>
      </c>
      <c r="AA569">
        <f t="shared" si="184"/>
        <v>6</v>
      </c>
      <c r="AB569" t="str">
        <f t="shared" si="185"/>
        <v>Miami</v>
      </c>
      <c r="AC569" t="str">
        <f t="shared" si="186"/>
        <v>United States</v>
      </c>
      <c r="AE569">
        <f t="shared" si="187"/>
        <v>498</v>
      </c>
      <c r="AF569">
        <f t="shared" si="188"/>
        <v>689</v>
      </c>
    </row>
    <row r="570" spans="1:32" x14ac:dyDescent="0.2">
      <c r="A570" t="str">
        <f>TRIM(SUBSTITUTE(SUBSTITUTE('Raw Data Copy'!A570,"Ø","0"),"-",""))</f>
        <v>Raelynn Ma E00013</v>
      </c>
      <c r="B570">
        <f t="shared" si="168"/>
        <v>8</v>
      </c>
      <c r="C570">
        <f t="shared" si="169"/>
        <v>11</v>
      </c>
      <c r="D570" t="str">
        <f t="shared" si="170"/>
        <v>E00013</v>
      </c>
      <c r="E570" t="str">
        <f t="shared" si="171"/>
        <v>Raelynn</v>
      </c>
      <c r="F570" t="str">
        <f t="shared" si="172"/>
        <v>Ma</v>
      </c>
      <c r="G570" t="str">
        <f>SUBSTITUTE('Raw Data Copy'!B570,"S A", "Sr. A")</f>
        <v>Sr. Analyst</v>
      </c>
      <c r="H570" t="str">
        <f>TRIM(SUBSTITUTE('Raw Data Copy'!C570,"/",""))</f>
        <v>Finance Speciality Products</v>
      </c>
      <c r="I570">
        <f t="shared" si="173"/>
        <v>8</v>
      </c>
      <c r="J570" t="str">
        <f t="shared" si="174"/>
        <v>Finance</v>
      </c>
      <c r="K570" t="str">
        <f t="shared" si="175"/>
        <v>Speciality Products</v>
      </c>
      <c r="L570" t="str">
        <f>'Raw Data Copy'!D570</f>
        <v>Female</v>
      </c>
      <c r="M570" t="str">
        <f>'Raw Data Copy'!E570</f>
        <v>Asian</v>
      </c>
      <c r="N570">
        <f>VALUE(SUBSTITUTE('Raw Data Copy'!F570,CHAR(202),""))</f>
        <v>33</v>
      </c>
      <c r="O570" t="b">
        <f t="shared" si="176"/>
        <v>1</v>
      </c>
      <c r="P570">
        <f t="shared" si="177"/>
        <v>2</v>
      </c>
      <c r="Q570">
        <f t="shared" si="178"/>
        <v>51</v>
      </c>
      <c r="R570" t="str">
        <f>'Raw Data Copy'!G570</f>
        <v>10.8.2015</v>
      </c>
      <c r="S570">
        <f t="shared" si="179"/>
        <v>3</v>
      </c>
      <c r="T570">
        <f t="shared" si="180"/>
        <v>5</v>
      </c>
      <c r="U570" s="9">
        <f t="shared" si="181"/>
        <v>42285</v>
      </c>
      <c r="V570" s="9" t="str">
        <f t="shared" si="182"/>
        <v>October</v>
      </c>
      <c r="W570" s="9" t="str">
        <f t="shared" si="183"/>
        <v>2015</v>
      </c>
      <c r="X570" t="str">
        <f>DOLLAR('Raw Data Copy'!H570,0)</f>
        <v>$94,876</v>
      </c>
      <c r="Y570" s="6">
        <f>'Raw Data Copy'!I570</f>
        <v>0</v>
      </c>
      <c r="Z570" t="str">
        <f>'Raw Data Copy'!J570</f>
        <v>Miami, U.S.</v>
      </c>
      <c r="AA570">
        <f t="shared" si="184"/>
        <v>6</v>
      </c>
      <c r="AB570" t="str">
        <f t="shared" si="185"/>
        <v>Miami</v>
      </c>
      <c r="AC570" t="str">
        <f t="shared" si="186"/>
        <v>United States</v>
      </c>
      <c r="AE570">
        <f t="shared" si="187"/>
        <v>855</v>
      </c>
      <c r="AF570">
        <f t="shared" si="188"/>
        <v>609</v>
      </c>
    </row>
    <row r="571" spans="1:32" x14ac:dyDescent="0.2">
      <c r="A571" t="str">
        <f>TRIM(SUBSTITUTE(SUBSTITUTE('Raw Data Copy'!A571,"Ø","0"),"-",""))</f>
        <v>Jameson Juarez E03114</v>
      </c>
      <c r="B571">
        <f t="shared" si="168"/>
        <v>8</v>
      </c>
      <c r="C571">
        <f t="shared" si="169"/>
        <v>15</v>
      </c>
      <c r="D571" t="str">
        <f t="shared" si="170"/>
        <v>E03114</v>
      </c>
      <c r="E571" t="str">
        <f t="shared" si="171"/>
        <v>Jameson</v>
      </c>
      <c r="F571" t="str">
        <f t="shared" si="172"/>
        <v>Juarez</v>
      </c>
      <c r="G571" t="str">
        <f>SUBSTITUTE('Raw Data Copy'!B571,"S A", "Sr. A")</f>
        <v>Development Engineer</v>
      </c>
      <c r="H571" t="str">
        <f>TRIM(SUBSTITUTE('Raw Data Copy'!C571,"/",""))</f>
        <v>Engineering Speciality Products</v>
      </c>
      <c r="I571">
        <f t="shared" si="173"/>
        <v>12</v>
      </c>
      <c r="J571" t="str">
        <f t="shared" si="174"/>
        <v>Engineering</v>
      </c>
      <c r="K571" t="str">
        <f t="shared" si="175"/>
        <v>Speciality Products</v>
      </c>
      <c r="L571" t="str">
        <f>'Raw Data Copy'!D571</f>
        <v>Male</v>
      </c>
      <c r="M571" t="str">
        <f>'Raw Data Copy'!E571</f>
        <v>Latino</v>
      </c>
      <c r="N571">
        <f>VALUE(SUBSTITUTE('Raw Data Copy'!F571,CHAR(202),""))</f>
        <v>62</v>
      </c>
      <c r="O571" t="b">
        <f t="shared" si="176"/>
        <v>1</v>
      </c>
      <c r="P571">
        <f t="shared" si="177"/>
        <v>2</v>
      </c>
      <c r="Q571">
        <f t="shared" si="178"/>
        <v>50</v>
      </c>
      <c r="R571" t="str">
        <f>'Raw Data Copy'!G571</f>
        <v>10.9.1994</v>
      </c>
      <c r="S571">
        <f t="shared" si="179"/>
        <v>3</v>
      </c>
      <c r="T571">
        <f t="shared" si="180"/>
        <v>5</v>
      </c>
      <c r="U571" s="9">
        <f t="shared" si="181"/>
        <v>34616</v>
      </c>
      <c r="V571" s="9" t="str">
        <f t="shared" si="182"/>
        <v>October</v>
      </c>
      <c r="W571" s="9" t="str">
        <f t="shared" si="183"/>
        <v>1994</v>
      </c>
      <c r="X571" t="str">
        <f>DOLLAR('Raw Data Copy'!H571,0)</f>
        <v>$98,230</v>
      </c>
      <c r="Y571" s="6">
        <f>'Raw Data Copy'!I571</f>
        <v>0</v>
      </c>
      <c r="Z571" t="str">
        <f>'Raw Data Copy'!J571</f>
        <v>Miami, U.S.</v>
      </c>
      <c r="AA571">
        <f t="shared" si="184"/>
        <v>6</v>
      </c>
      <c r="AB571" t="str">
        <f t="shared" si="185"/>
        <v>Miami</v>
      </c>
      <c r="AC571" t="str">
        <f t="shared" si="186"/>
        <v>United States</v>
      </c>
      <c r="AE571">
        <f t="shared" si="187"/>
        <v>514</v>
      </c>
      <c r="AF571">
        <f t="shared" si="188"/>
        <v>285</v>
      </c>
    </row>
    <row r="572" spans="1:32" x14ac:dyDescent="0.2">
      <c r="A572" t="str">
        <f>TRIM(SUBSTITUTE(SUBSTITUTE('Raw Data Copy'!A572,"Ø","0"),"-",""))</f>
        <v>Everleigh Shah E04004</v>
      </c>
      <c r="B572">
        <f t="shared" si="168"/>
        <v>10</v>
      </c>
      <c r="C572">
        <f t="shared" si="169"/>
        <v>15</v>
      </c>
      <c r="D572" t="str">
        <f t="shared" si="170"/>
        <v>E04004</v>
      </c>
      <c r="E572" t="str">
        <f t="shared" si="171"/>
        <v>Everleigh</v>
      </c>
      <c r="F572" t="str">
        <f t="shared" si="172"/>
        <v>Shah</v>
      </c>
      <c r="G572" t="str">
        <f>SUBSTITUTE('Raw Data Copy'!B572,"S A", "Sr. A")</f>
        <v>Test Engineer</v>
      </c>
      <c r="H572" t="str">
        <f>TRIM(SUBSTITUTE('Raw Data Copy'!C572,"/",""))</f>
        <v>Engineering Research &amp; Development</v>
      </c>
      <c r="I572">
        <f t="shared" si="173"/>
        <v>12</v>
      </c>
      <c r="J572" t="str">
        <f t="shared" si="174"/>
        <v>Engineering</v>
      </c>
      <c r="K572" t="str">
        <f t="shared" si="175"/>
        <v>Research &amp; Development</v>
      </c>
      <c r="L572" t="str">
        <f>'Raw Data Copy'!D572</f>
        <v>Female</v>
      </c>
      <c r="M572" t="str">
        <f>'Raw Data Copy'!E572</f>
        <v>Asian</v>
      </c>
      <c r="N572">
        <f>VALUE(SUBSTITUTE('Raw Data Copy'!F572,CHAR(202),""))</f>
        <v>36</v>
      </c>
      <c r="O572" t="b">
        <f t="shared" si="176"/>
        <v>1</v>
      </c>
      <c r="P572">
        <f t="shared" si="177"/>
        <v>2</v>
      </c>
      <c r="Q572">
        <f t="shared" si="178"/>
        <v>54</v>
      </c>
      <c r="R572" t="str">
        <f>'Raw Data Copy'!G572</f>
        <v>12.14.2018</v>
      </c>
      <c r="S572">
        <f t="shared" si="179"/>
        <v>3</v>
      </c>
      <c r="T572">
        <f t="shared" si="180"/>
        <v>6</v>
      </c>
      <c r="U572" s="9">
        <f t="shared" si="181"/>
        <v>43448</v>
      </c>
      <c r="V572" s="9" t="str">
        <f t="shared" si="182"/>
        <v>December</v>
      </c>
      <c r="W572" s="9" t="str">
        <f t="shared" si="183"/>
        <v>2018</v>
      </c>
      <c r="X572" t="str">
        <f>DOLLAR('Raw Data Copy'!H572,0)</f>
        <v>$96,757</v>
      </c>
      <c r="Y572" s="6">
        <f>'Raw Data Copy'!I572</f>
        <v>0</v>
      </c>
      <c r="Z572" t="str">
        <f>'Raw Data Copy'!J572</f>
        <v>Columbus, U.S.</v>
      </c>
      <c r="AA572">
        <f t="shared" si="184"/>
        <v>9</v>
      </c>
      <c r="AB572" t="str">
        <f t="shared" si="185"/>
        <v>Columbus</v>
      </c>
      <c r="AC572" t="str">
        <f t="shared" si="186"/>
        <v>United States</v>
      </c>
      <c r="AE572">
        <f t="shared" si="187"/>
        <v>348</v>
      </c>
      <c r="AF572">
        <f t="shared" si="188"/>
        <v>6</v>
      </c>
    </row>
    <row r="573" spans="1:32" x14ac:dyDescent="0.2">
      <c r="A573" t="str">
        <f>TRIM(SUBSTITUTE(SUBSTITUTE('Raw Data Copy'!A573,"Ø","0"),"-",""))</f>
        <v>Alexander Foster E04472</v>
      </c>
      <c r="B573">
        <f t="shared" si="168"/>
        <v>10</v>
      </c>
      <c r="C573">
        <f t="shared" si="169"/>
        <v>17</v>
      </c>
      <c r="D573" t="str">
        <f t="shared" si="170"/>
        <v>E04472</v>
      </c>
      <c r="E573" t="str">
        <f t="shared" si="171"/>
        <v>Alexander</v>
      </c>
      <c r="F573" t="str">
        <f t="shared" si="172"/>
        <v>Foster</v>
      </c>
      <c r="G573" t="str">
        <f>SUBSTITUTE('Raw Data Copy'!B573,"S A", "Sr. A")</f>
        <v>Analyst II</v>
      </c>
      <c r="H573" t="str">
        <f>TRIM(SUBSTITUTE('Raw Data Copy'!C573,"/",""))</f>
        <v>Marketing Manufacturing</v>
      </c>
      <c r="I573">
        <f t="shared" si="173"/>
        <v>10</v>
      </c>
      <c r="J573" t="str">
        <f t="shared" si="174"/>
        <v>Marketing</v>
      </c>
      <c r="K573" t="str">
        <f t="shared" si="175"/>
        <v>Manufacturing</v>
      </c>
      <c r="L573" t="str">
        <f>'Raw Data Copy'!D573</f>
        <v>Male</v>
      </c>
      <c r="M573" t="str">
        <f>'Raw Data Copy'!E573</f>
        <v>Black</v>
      </c>
      <c r="N573">
        <f>VALUE(SUBSTITUTE('Raw Data Copy'!F573,CHAR(202),""))</f>
        <v>35</v>
      </c>
      <c r="O573" t="b">
        <f t="shared" si="176"/>
        <v>1</v>
      </c>
      <c r="P573">
        <f t="shared" si="177"/>
        <v>2</v>
      </c>
      <c r="Q573">
        <f t="shared" si="178"/>
        <v>53</v>
      </c>
      <c r="R573" t="str">
        <f>'Raw Data Copy'!G573</f>
        <v>7.3.2020</v>
      </c>
      <c r="S573">
        <f t="shared" si="179"/>
        <v>2</v>
      </c>
      <c r="T573">
        <f t="shared" si="180"/>
        <v>4</v>
      </c>
      <c r="U573" s="9">
        <f t="shared" si="181"/>
        <v>44015</v>
      </c>
      <c r="V573" s="9" t="str">
        <f t="shared" si="182"/>
        <v>July</v>
      </c>
      <c r="W573" s="9" t="str">
        <f t="shared" si="183"/>
        <v>2020</v>
      </c>
      <c r="X573" t="str">
        <f>DOLLAR('Raw Data Copy'!H573,0)</f>
        <v>$51,513</v>
      </c>
      <c r="Y573" s="6">
        <f>'Raw Data Copy'!I573</f>
        <v>0</v>
      </c>
      <c r="Z573" t="str">
        <f>'Raw Data Copy'!J573</f>
        <v>Columbus, U.S.</v>
      </c>
      <c r="AA573">
        <f t="shared" si="184"/>
        <v>9</v>
      </c>
      <c r="AB573" t="str">
        <f t="shared" si="185"/>
        <v>Columbus</v>
      </c>
      <c r="AC573" t="str">
        <f t="shared" si="186"/>
        <v>United States</v>
      </c>
      <c r="AE573">
        <f t="shared" si="187"/>
        <v>27</v>
      </c>
      <c r="AF573">
        <f t="shared" si="188"/>
        <v>512</v>
      </c>
    </row>
    <row r="574" spans="1:32" x14ac:dyDescent="0.2">
      <c r="A574" t="str">
        <f>TRIM(SUBSTITUTE(SUBSTITUTE('Raw Data Copy'!A574,"Ø","0"),"-",""))</f>
        <v>Ryan Ha E00161</v>
      </c>
      <c r="B574">
        <f t="shared" si="168"/>
        <v>5</v>
      </c>
      <c r="C574">
        <f t="shared" si="169"/>
        <v>8</v>
      </c>
      <c r="D574" t="str">
        <f t="shared" si="170"/>
        <v>E00161</v>
      </c>
      <c r="E574" t="str">
        <f t="shared" si="171"/>
        <v>Ryan</v>
      </c>
      <c r="F574" t="str">
        <f t="shared" si="172"/>
        <v>Ha</v>
      </c>
      <c r="G574" t="str">
        <f>SUBSTITUTE('Raw Data Copy'!B574,"S A", "Sr. A")</f>
        <v>Vice President</v>
      </c>
      <c r="H574" t="str">
        <f>TRIM(SUBSTITUTE('Raw Data Copy'!C574,"/",""))</f>
        <v>Marketing Corporate</v>
      </c>
      <c r="I574">
        <f t="shared" si="173"/>
        <v>10</v>
      </c>
      <c r="J574" t="str">
        <f t="shared" si="174"/>
        <v>Marketing</v>
      </c>
      <c r="K574" t="str">
        <f t="shared" si="175"/>
        <v>Corporate</v>
      </c>
      <c r="L574" t="str">
        <f>'Raw Data Copy'!D574</f>
        <v>Male</v>
      </c>
      <c r="M574" t="str">
        <f>'Raw Data Copy'!E574</f>
        <v>Asian</v>
      </c>
      <c r="N574">
        <f>VALUE(SUBSTITUTE('Raw Data Copy'!F574,CHAR(202),""))</f>
        <v>60</v>
      </c>
      <c r="O574" t="b">
        <f t="shared" si="176"/>
        <v>1</v>
      </c>
      <c r="P574">
        <f t="shared" si="177"/>
        <v>2</v>
      </c>
      <c r="Q574">
        <f t="shared" si="178"/>
        <v>48</v>
      </c>
      <c r="R574" t="str">
        <f>'Raw Data Copy'!G574</f>
        <v>1.27.2007</v>
      </c>
      <c r="S574">
        <f t="shared" si="179"/>
        <v>2</v>
      </c>
      <c r="T574">
        <f t="shared" si="180"/>
        <v>5</v>
      </c>
      <c r="U574" s="9">
        <f t="shared" si="181"/>
        <v>39109</v>
      </c>
      <c r="V574" s="9" t="str">
        <f t="shared" si="182"/>
        <v>January</v>
      </c>
      <c r="W574" s="9" t="str">
        <f t="shared" si="183"/>
        <v>2007</v>
      </c>
      <c r="X574" t="str">
        <f>DOLLAR('Raw Data Copy'!H574,0)</f>
        <v>$234,311</v>
      </c>
      <c r="Y574" s="6">
        <f>'Raw Data Copy'!I574</f>
        <v>0.37</v>
      </c>
      <c r="Z574" t="str">
        <f>'Raw Data Copy'!J574</f>
        <v>Miami, U.S.</v>
      </c>
      <c r="AA574">
        <f t="shared" si="184"/>
        <v>6</v>
      </c>
      <c r="AB574" t="str">
        <f t="shared" si="185"/>
        <v>Miami</v>
      </c>
      <c r="AC574" t="str">
        <f t="shared" si="186"/>
        <v>United States</v>
      </c>
      <c r="AE574">
        <f t="shared" si="187"/>
        <v>877</v>
      </c>
      <c r="AF574">
        <f t="shared" si="188"/>
        <v>480</v>
      </c>
    </row>
    <row r="575" spans="1:32" x14ac:dyDescent="0.2">
      <c r="A575" t="str">
        <f>TRIM(SUBSTITUTE(SUBSTITUTE('Raw Data Copy'!A575,"Ø","0"),"-",""))</f>
        <v>Chloe Salazar E04417</v>
      </c>
      <c r="B575">
        <f t="shared" si="168"/>
        <v>6</v>
      </c>
      <c r="C575">
        <f t="shared" si="169"/>
        <v>14</v>
      </c>
      <c r="D575" t="str">
        <f t="shared" si="170"/>
        <v>E04417</v>
      </c>
      <c r="E575" t="str">
        <f t="shared" si="171"/>
        <v>Chloe</v>
      </c>
      <c r="F575" t="str">
        <f t="shared" si="172"/>
        <v>Salazar</v>
      </c>
      <c r="G575" t="str">
        <f>SUBSTITUTE('Raw Data Copy'!B575,"S A", "Sr. A")</f>
        <v>Sr. Manger</v>
      </c>
      <c r="H575" t="str">
        <f>TRIM(SUBSTITUTE('Raw Data Copy'!C575,"/",""))</f>
        <v>Human Resources Speciality Products</v>
      </c>
      <c r="I575">
        <f t="shared" si="173"/>
        <v>6</v>
      </c>
      <c r="J575" t="str">
        <f t="shared" si="174"/>
        <v>Human</v>
      </c>
      <c r="K575" t="str">
        <f t="shared" si="175"/>
        <v>Resources Speciality Products</v>
      </c>
      <c r="L575" t="str">
        <f>'Raw Data Copy'!D575</f>
        <v>Female</v>
      </c>
      <c r="M575" t="str">
        <f>'Raw Data Copy'!E575</f>
        <v>Latino</v>
      </c>
      <c r="N575">
        <f>VALUE(SUBSTITUTE('Raw Data Copy'!F575,CHAR(202),""))</f>
        <v>45</v>
      </c>
      <c r="O575" t="b">
        <f t="shared" si="176"/>
        <v>1</v>
      </c>
      <c r="P575">
        <f t="shared" si="177"/>
        <v>2</v>
      </c>
      <c r="Q575">
        <f t="shared" si="178"/>
        <v>53</v>
      </c>
      <c r="R575" t="str">
        <f>'Raw Data Copy'!G575</f>
        <v>5.22.2011</v>
      </c>
      <c r="S575">
        <f t="shared" si="179"/>
        <v>2</v>
      </c>
      <c r="T575">
        <f t="shared" si="180"/>
        <v>5</v>
      </c>
      <c r="U575" s="9">
        <f t="shared" si="181"/>
        <v>40685</v>
      </c>
      <c r="V575" s="9" t="str">
        <f t="shared" si="182"/>
        <v>May</v>
      </c>
      <c r="W575" s="9" t="str">
        <f t="shared" si="183"/>
        <v>2011</v>
      </c>
      <c r="X575" t="str">
        <f>DOLLAR('Raw Data Copy'!H575,0)</f>
        <v>$152,353</v>
      </c>
      <c r="Y575" s="6">
        <f>'Raw Data Copy'!I575</f>
        <v>0.14000000000000001</v>
      </c>
      <c r="Z575" t="str">
        <f>'Raw Data Copy'!J575</f>
        <v>Seattle, U.S.</v>
      </c>
      <c r="AA575">
        <f t="shared" si="184"/>
        <v>8</v>
      </c>
      <c r="AB575" t="str">
        <f t="shared" si="185"/>
        <v>Seattle</v>
      </c>
      <c r="AC575" t="str">
        <f t="shared" si="186"/>
        <v>United States</v>
      </c>
      <c r="AE575">
        <f t="shared" si="187"/>
        <v>185</v>
      </c>
      <c r="AF575">
        <f t="shared" si="188"/>
        <v>943</v>
      </c>
    </row>
    <row r="576" spans="1:32" x14ac:dyDescent="0.2">
      <c r="A576" t="str">
        <f>TRIM(SUBSTITUTE(SUBSTITUTE('Raw Data Copy'!A576,"Ø","0"),"-",""))</f>
        <v>Layla Scott E04536</v>
      </c>
      <c r="B576">
        <f t="shared" si="168"/>
        <v>6</v>
      </c>
      <c r="C576">
        <f t="shared" si="169"/>
        <v>12</v>
      </c>
      <c r="D576" t="str">
        <f t="shared" si="170"/>
        <v>E04536</v>
      </c>
      <c r="E576" t="str">
        <f t="shared" si="171"/>
        <v>Layla</v>
      </c>
      <c r="F576" t="str">
        <f t="shared" si="172"/>
        <v>Scott</v>
      </c>
      <c r="G576" t="str">
        <f>SUBSTITUTE('Raw Data Copy'!B576,"S A", "Sr. A")</f>
        <v>Sr. Manger</v>
      </c>
      <c r="H576" t="str">
        <f>TRIM(SUBSTITUTE('Raw Data Copy'!C576,"/",""))</f>
        <v>Accounting Speciality Products</v>
      </c>
      <c r="I576">
        <f t="shared" si="173"/>
        <v>11</v>
      </c>
      <c r="J576" t="str">
        <f t="shared" si="174"/>
        <v>Accounting</v>
      </c>
      <c r="K576" t="str">
        <f t="shared" si="175"/>
        <v>Speciality Products</v>
      </c>
      <c r="L576" t="str">
        <f>'Raw Data Copy'!D576</f>
        <v>Female</v>
      </c>
      <c r="M576" t="str">
        <f>'Raw Data Copy'!E576</f>
        <v>Caucasian</v>
      </c>
      <c r="N576">
        <f>VALUE(SUBSTITUTE('Raw Data Copy'!F576,CHAR(202),""))</f>
        <v>48</v>
      </c>
      <c r="O576" t="b">
        <f t="shared" si="176"/>
        <v>1</v>
      </c>
      <c r="P576">
        <f t="shared" si="177"/>
        <v>2</v>
      </c>
      <c r="Q576">
        <f t="shared" si="178"/>
        <v>56</v>
      </c>
      <c r="R576" t="str">
        <f>'Raw Data Copy'!G576</f>
        <v>7.30.2010</v>
      </c>
      <c r="S576">
        <f t="shared" si="179"/>
        <v>2</v>
      </c>
      <c r="T576">
        <f t="shared" si="180"/>
        <v>5</v>
      </c>
      <c r="U576" s="9">
        <f t="shared" si="181"/>
        <v>40389</v>
      </c>
      <c r="V576" s="9" t="str">
        <f t="shared" si="182"/>
        <v>July</v>
      </c>
      <c r="W576" s="9" t="str">
        <f t="shared" si="183"/>
        <v>2010</v>
      </c>
      <c r="X576" t="str">
        <f>DOLLAR('Raw Data Copy'!H576,0)</f>
        <v>$124,774</v>
      </c>
      <c r="Y576" s="6">
        <f>'Raw Data Copy'!I576</f>
        <v>0.12</v>
      </c>
      <c r="Z576" t="str">
        <f>'Raw Data Copy'!J576</f>
        <v>Phoenix, U.S.</v>
      </c>
      <c r="AA576">
        <f t="shared" si="184"/>
        <v>8</v>
      </c>
      <c r="AB576" t="str">
        <f t="shared" si="185"/>
        <v>Phoenix</v>
      </c>
      <c r="AC576" t="str">
        <f t="shared" si="186"/>
        <v>United States</v>
      </c>
      <c r="AE576">
        <f t="shared" si="187"/>
        <v>611</v>
      </c>
      <c r="AF576">
        <f t="shared" si="188"/>
        <v>942</v>
      </c>
    </row>
    <row r="577" spans="1:32" x14ac:dyDescent="0.2">
      <c r="A577" t="str">
        <f>TRIM(SUBSTITUTE(SUBSTITUTE('Raw Data Copy'!A577,"Ø","0"),"-",""))</f>
        <v>Leah Khan E02534</v>
      </c>
      <c r="B577">
        <f t="shared" si="168"/>
        <v>5</v>
      </c>
      <c r="C577">
        <f t="shared" si="169"/>
        <v>10</v>
      </c>
      <c r="D577" t="str">
        <f t="shared" si="170"/>
        <v>E02534</v>
      </c>
      <c r="E577" t="str">
        <f t="shared" si="171"/>
        <v>Leah</v>
      </c>
      <c r="F577" t="str">
        <f t="shared" si="172"/>
        <v>Khan</v>
      </c>
      <c r="G577" t="str">
        <f>SUBSTITUTE('Raw Data Copy'!B577,"S A", "Sr. A")</f>
        <v>Director</v>
      </c>
      <c r="H577" t="str">
        <f>TRIM(SUBSTITUTE('Raw Data Copy'!C577,"/",""))</f>
        <v>Marketing Corporate</v>
      </c>
      <c r="I577">
        <f t="shared" si="173"/>
        <v>10</v>
      </c>
      <c r="J577" t="str">
        <f t="shared" si="174"/>
        <v>Marketing</v>
      </c>
      <c r="K577" t="str">
        <f t="shared" si="175"/>
        <v>Corporate</v>
      </c>
      <c r="L577" t="str">
        <f>'Raw Data Copy'!D577</f>
        <v>Female</v>
      </c>
      <c r="M577" t="str">
        <f>'Raw Data Copy'!E577</f>
        <v>Asian</v>
      </c>
      <c r="N577">
        <f>VALUE(SUBSTITUTE('Raw Data Copy'!F577,CHAR(202),""))</f>
        <v>36</v>
      </c>
      <c r="O577" t="b">
        <f t="shared" si="176"/>
        <v>1</v>
      </c>
      <c r="P577">
        <f t="shared" si="177"/>
        <v>2</v>
      </c>
      <c r="Q577">
        <f t="shared" si="178"/>
        <v>54</v>
      </c>
      <c r="R577" t="str">
        <f>'Raw Data Copy'!G577</f>
        <v>9.13.2010</v>
      </c>
      <c r="S577">
        <f t="shared" si="179"/>
        <v>2</v>
      </c>
      <c r="T577">
        <f t="shared" si="180"/>
        <v>5</v>
      </c>
      <c r="U577" s="9">
        <f t="shared" si="181"/>
        <v>40434</v>
      </c>
      <c r="V577" s="9" t="str">
        <f t="shared" si="182"/>
        <v>September</v>
      </c>
      <c r="W577" s="9" t="str">
        <f t="shared" si="183"/>
        <v>2010</v>
      </c>
      <c r="X577" t="str">
        <f>DOLLAR('Raw Data Copy'!H577,0)</f>
        <v>$157,070</v>
      </c>
      <c r="Y577" s="6">
        <f>'Raw Data Copy'!I577</f>
        <v>0.28000000000000003</v>
      </c>
      <c r="Z577" t="str">
        <f>'Raw Data Copy'!J577</f>
        <v>Chongqing, China</v>
      </c>
      <c r="AA577">
        <f t="shared" si="184"/>
        <v>10</v>
      </c>
      <c r="AB577" t="str">
        <f t="shared" si="185"/>
        <v>Chongqing</v>
      </c>
      <c r="AC577" t="str">
        <f t="shared" si="186"/>
        <v>China</v>
      </c>
      <c r="AE577">
        <f t="shared" si="187"/>
        <v>614</v>
      </c>
      <c r="AF577">
        <f t="shared" si="188"/>
        <v>878</v>
      </c>
    </row>
    <row r="578" spans="1:32" x14ac:dyDescent="0.2">
      <c r="A578" t="str">
        <f>TRIM(SUBSTITUTE(SUBSTITUTE('Raw Data Copy'!A578,"Ø","0"),"-",""))</f>
        <v>Mason Jimenez E02857</v>
      </c>
      <c r="B578">
        <f t="shared" si="168"/>
        <v>6</v>
      </c>
      <c r="C578">
        <f t="shared" si="169"/>
        <v>14</v>
      </c>
      <c r="D578" t="str">
        <f t="shared" si="170"/>
        <v>E02857</v>
      </c>
      <c r="E578" t="str">
        <f t="shared" si="171"/>
        <v>Mason</v>
      </c>
      <c r="F578" t="str">
        <f t="shared" si="172"/>
        <v>Jimenez</v>
      </c>
      <c r="G578" t="str">
        <f>SUBSTITUTE('Raw Data Copy'!B578,"S A", "Sr. A")</f>
        <v>Sr. Manger</v>
      </c>
      <c r="H578" t="str">
        <f>TRIM(SUBSTITUTE('Raw Data Copy'!C578,"/",""))</f>
        <v>Finance Speciality Products</v>
      </c>
      <c r="I578">
        <f t="shared" si="173"/>
        <v>8</v>
      </c>
      <c r="J578" t="str">
        <f t="shared" si="174"/>
        <v>Finance</v>
      </c>
      <c r="K578" t="str">
        <f t="shared" si="175"/>
        <v>Speciality Products</v>
      </c>
      <c r="L578" t="str">
        <f>'Raw Data Copy'!D578</f>
        <v>Male</v>
      </c>
      <c r="M578" t="str">
        <f>'Raw Data Copy'!E578</f>
        <v>Latino</v>
      </c>
      <c r="N578">
        <f>VALUE(SUBSTITUTE('Raw Data Copy'!F578,CHAR(202),""))</f>
        <v>44</v>
      </c>
      <c r="O578" t="b">
        <f t="shared" si="176"/>
        <v>1</v>
      </c>
      <c r="P578">
        <f t="shared" si="177"/>
        <v>2</v>
      </c>
      <c r="Q578">
        <f t="shared" si="178"/>
        <v>52</v>
      </c>
      <c r="R578" t="str">
        <f>'Raw Data Copy'!G578</f>
        <v>8.8.2019</v>
      </c>
      <c r="S578">
        <f t="shared" si="179"/>
        <v>2</v>
      </c>
      <c r="T578">
        <f t="shared" si="180"/>
        <v>4</v>
      </c>
      <c r="U578" s="9">
        <f t="shared" si="181"/>
        <v>43685</v>
      </c>
      <c r="V578" s="9" t="str">
        <f t="shared" si="182"/>
        <v>August</v>
      </c>
      <c r="W578" s="9" t="str">
        <f t="shared" si="183"/>
        <v>2019</v>
      </c>
      <c r="X578" t="str">
        <f>DOLLAR('Raw Data Copy'!H578,0)</f>
        <v>$130,133</v>
      </c>
      <c r="Y578" s="6">
        <f>'Raw Data Copy'!I578</f>
        <v>0.15</v>
      </c>
      <c r="Z578" t="str">
        <f>'Raw Data Copy'!J578</f>
        <v>Austin, U.S.</v>
      </c>
      <c r="AA578">
        <f t="shared" si="184"/>
        <v>7</v>
      </c>
      <c r="AB578" t="str">
        <f t="shared" si="185"/>
        <v>Austin</v>
      </c>
      <c r="AC578" t="str">
        <f t="shared" si="186"/>
        <v>United States</v>
      </c>
      <c r="AE578">
        <f t="shared" si="187"/>
        <v>718</v>
      </c>
      <c r="AF578">
        <f t="shared" si="188"/>
        <v>498</v>
      </c>
    </row>
    <row r="579" spans="1:32" x14ac:dyDescent="0.2">
      <c r="A579" t="str">
        <f>TRIM(SUBSTITUTE(SUBSTITUTE('Raw Data Copy'!A579,"Ø","0"),"-",""))</f>
        <v>Hailey Dang E03059</v>
      </c>
      <c r="B579">
        <f t="shared" ref="B579:B642" si="189">FIND(" ",A579,1)</f>
        <v>7</v>
      </c>
      <c r="C579">
        <f t="shared" ref="C579:C642" si="190">FIND(" ",A579,B579+1)</f>
        <v>12</v>
      </c>
      <c r="D579" t="str">
        <f t="shared" ref="D579:D642" si="191">MID(A579,C579+1,99)</f>
        <v>E03059</v>
      </c>
      <c r="E579" t="str">
        <f t="shared" ref="E579:E642" si="192">LEFT(A579,B579-1)</f>
        <v>Hailey</v>
      </c>
      <c r="F579" t="str">
        <f t="shared" ref="F579:F642" si="193">MID(A579,B579+1,C579-B579-1)</f>
        <v>Dang</v>
      </c>
      <c r="G579" t="str">
        <f>SUBSTITUTE('Raw Data Copy'!B579,"S A", "Sr. A")</f>
        <v>Manager</v>
      </c>
      <c r="H579" t="str">
        <f>TRIM(SUBSTITUTE('Raw Data Copy'!C579,"/",""))</f>
        <v>Marketing Manufacturing</v>
      </c>
      <c r="I579">
        <f t="shared" ref="I579:I642" si="194">FIND(" ",H579,1)</f>
        <v>10</v>
      </c>
      <c r="J579" t="str">
        <f t="shared" ref="J579:J642" si="195">LEFT(H579,I579-1)</f>
        <v>Marketing</v>
      </c>
      <c r="K579" t="str">
        <f t="shared" ref="K579:K642" si="196">MID(H579,I579+1,99)</f>
        <v>Manufacturing</v>
      </c>
      <c r="L579" t="str">
        <f>'Raw Data Copy'!D579</f>
        <v>Female</v>
      </c>
      <c r="M579" t="str">
        <f>'Raw Data Copy'!E579</f>
        <v>Asian</v>
      </c>
      <c r="N579">
        <f>VALUE(SUBSTITUTE('Raw Data Copy'!F579,CHAR(202),""))</f>
        <v>64</v>
      </c>
      <c r="O579" t="b">
        <f t="shared" ref="O579:O642" si="197">ISNUMBER(N579)</f>
        <v>1</v>
      </c>
      <c r="P579">
        <f t="shared" ref="P579:P642" si="198">LEN(N579)</f>
        <v>2</v>
      </c>
      <c r="Q579">
        <f t="shared" ref="Q579:Q642" si="199">CODE(RIGHT(N579,1))</f>
        <v>52</v>
      </c>
      <c r="R579" t="str">
        <f>'Raw Data Copy'!G579</f>
        <v>9.21.2019</v>
      </c>
      <c r="S579">
        <f t="shared" ref="S579:S642" si="200">FIND(".",R579,1)</f>
        <v>2</v>
      </c>
      <c r="T579">
        <f t="shared" ref="T579:T642" si="201">FIND(".",R579,S579+1)</f>
        <v>5</v>
      </c>
      <c r="U579" s="9">
        <f t="shared" ref="U579:U642" si="202">DATE(RIGHT(R579,4),LEFT(R579,S579-1),MID(R579,S579+1,T579-S579-1))</f>
        <v>43729</v>
      </c>
      <c r="V579" s="9" t="str">
        <f t="shared" ref="V579:V642" si="203">TEXT(U579,"mmmm")</f>
        <v>September</v>
      </c>
      <c r="W579" s="9" t="str">
        <f t="shared" ref="W579:W642" si="204">TEXT(U579,"yyyy")</f>
        <v>2019</v>
      </c>
      <c r="X579" t="str">
        <f>DOLLAR('Raw Data Copy'!H579,0)</f>
        <v>$108,780</v>
      </c>
      <c r="Y579" s="6">
        <f>'Raw Data Copy'!I579</f>
        <v>0.06</v>
      </c>
      <c r="Z579" t="str">
        <f>'Raw Data Copy'!J579</f>
        <v>Shanghai, China</v>
      </c>
      <c r="AA579">
        <f t="shared" ref="AA579:AA642" si="205">FIND(",",Z579,1)</f>
        <v>9</v>
      </c>
      <c r="AB579" t="str">
        <f t="shared" ref="AB579:AB642" si="206">LEFT(Z579,AA579-1)</f>
        <v>Shanghai</v>
      </c>
      <c r="AC579" t="str">
        <f t="shared" ref="AC579:AC642" si="207">SUBSTITUTE(MID(Z579,AA579+2,99),"U.S.","United States")</f>
        <v>China</v>
      </c>
      <c r="AE579">
        <f t="shared" ref="AE579:AE642" si="208">COUNTIFS($A$2:$A$1001,"&lt;="&amp;A579)</f>
        <v>413</v>
      </c>
      <c r="AF579">
        <f t="shared" ref="AF579:AF642" si="209">MATCH(ROW()-1,$AE$2:$AE$1001,0)</f>
        <v>896</v>
      </c>
    </row>
    <row r="580" spans="1:32" x14ac:dyDescent="0.2">
      <c r="A580" t="str">
        <f>TRIM(SUBSTITUTE(SUBSTITUTE('Raw Data Copy'!A580,"Ø","0"),"-",""))</f>
        <v>Amelia Bui E02477</v>
      </c>
      <c r="B580">
        <f t="shared" si="189"/>
        <v>7</v>
      </c>
      <c r="C580">
        <f t="shared" si="190"/>
        <v>11</v>
      </c>
      <c r="D580" t="str">
        <f t="shared" si="191"/>
        <v>E02477</v>
      </c>
      <c r="E580" t="str">
        <f t="shared" si="192"/>
        <v>Amelia</v>
      </c>
      <c r="F580" t="str">
        <f t="shared" si="193"/>
        <v>Bui</v>
      </c>
      <c r="G580" t="str">
        <f>SUBSTITUTE('Raw Data Copy'!B580,"S A", "Sr. A")</f>
        <v>Director</v>
      </c>
      <c r="H580" t="str">
        <f>TRIM(SUBSTITUTE('Raw Data Copy'!C580,"/",""))</f>
        <v>Engineering Speciality Products</v>
      </c>
      <c r="I580">
        <f t="shared" si="194"/>
        <v>12</v>
      </c>
      <c r="J580" t="str">
        <f t="shared" si="195"/>
        <v>Engineering</v>
      </c>
      <c r="K580" t="str">
        <f t="shared" si="196"/>
        <v>Speciality Products</v>
      </c>
      <c r="L580" t="str">
        <f>'Raw Data Copy'!D580</f>
        <v>Female</v>
      </c>
      <c r="M580" t="str">
        <f>'Raw Data Copy'!E580</f>
        <v>Asian</v>
      </c>
      <c r="N580">
        <f>VALUE(SUBSTITUTE('Raw Data Copy'!F580,CHAR(202),""))</f>
        <v>46</v>
      </c>
      <c r="O580" t="b">
        <f t="shared" si="197"/>
        <v>1</v>
      </c>
      <c r="P580">
        <f t="shared" si="198"/>
        <v>2</v>
      </c>
      <c r="Q580">
        <f t="shared" si="199"/>
        <v>54</v>
      </c>
      <c r="R580" t="str">
        <f>'Raw Data Copy'!G580</f>
        <v>10.21.2020</v>
      </c>
      <c r="S580">
        <f t="shared" si="200"/>
        <v>3</v>
      </c>
      <c r="T580">
        <f t="shared" si="201"/>
        <v>6</v>
      </c>
      <c r="U580" s="9">
        <f t="shared" si="202"/>
        <v>44125</v>
      </c>
      <c r="V580" s="9" t="str">
        <f t="shared" si="203"/>
        <v>October</v>
      </c>
      <c r="W580" s="9" t="str">
        <f t="shared" si="204"/>
        <v>2020</v>
      </c>
      <c r="X580" t="str">
        <f>DOLLAR('Raw Data Copy'!H580,0)</f>
        <v>$151,853</v>
      </c>
      <c r="Y580" s="6">
        <f>'Raw Data Copy'!I580</f>
        <v>0.16</v>
      </c>
      <c r="Z580" t="str">
        <f>'Raw Data Copy'!J580</f>
        <v>Chengdu, China</v>
      </c>
      <c r="AA580">
        <f t="shared" si="205"/>
        <v>8</v>
      </c>
      <c r="AB580" t="str">
        <f t="shared" si="206"/>
        <v>Chengdu</v>
      </c>
      <c r="AC580" t="str">
        <f t="shared" si="207"/>
        <v>China</v>
      </c>
      <c r="AE580">
        <f t="shared" si="208"/>
        <v>48</v>
      </c>
      <c r="AF580">
        <f t="shared" si="209"/>
        <v>370</v>
      </c>
    </row>
    <row r="581" spans="1:32" x14ac:dyDescent="0.2">
      <c r="A581" t="str">
        <f>TRIM(SUBSTITUTE(SUBSTITUTE('Raw Data Copy'!A581,"Ø","0"),"-",""))</f>
        <v>Elena Her E00022</v>
      </c>
      <c r="B581">
        <f t="shared" si="189"/>
        <v>6</v>
      </c>
      <c r="C581">
        <f t="shared" si="190"/>
        <v>10</v>
      </c>
      <c r="D581" t="str">
        <f t="shared" si="191"/>
        <v>E00022</v>
      </c>
      <c r="E581" t="str">
        <f t="shared" si="192"/>
        <v>Elena</v>
      </c>
      <c r="F581" t="str">
        <f t="shared" si="193"/>
        <v>Her</v>
      </c>
      <c r="G581" t="str">
        <f>SUBSTITUTE('Raw Data Copy'!B581,"S A", "Sr. A")</f>
        <v>Account Representative</v>
      </c>
      <c r="H581" t="str">
        <f>TRIM(SUBSTITUTE('Raw Data Copy'!C581,"/",""))</f>
        <v>Sales Manufacturing</v>
      </c>
      <c r="I581">
        <f t="shared" si="194"/>
        <v>6</v>
      </c>
      <c r="J581" t="str">
        <f t="shared" si="195"/>
        <v>Sales</v>
      </c>
      <c r="K581" t="str">
        <f t="shared" si="196"/>
        <v>Manufacturing</v>
      </c>
      <c r="L581" t="str">
        <f>'Raw Data Copy'!D581</f>
        <v>Female</v>
      </c>
      <c r="M581" t="str">
        <f>'Raw Data Copy'!E581</f>
        <v>Asian</v>
      </c>
      <c r="N581">
        <f>VALUE(SUBSTITUTE('Raw Data Copy'!F581,CHAR(202),""))</f>
        <v>62</v>
      </c>
      <c r="O581" t="b">
        <f t="shared" si="197"/>
        <v>1</v>
      </c>
      <c r="P581">
        <f t="shared" si="198"/>
        <v>2</v>
      </c>
      <c r="Q581">
        <f t="shared" si="199"/>
        <v>50</v>
      </c>
      <c r="R581" t="str">
        <f>'Raw Data Copy'!G581</f>
        <v>9.17.2006</v>
      </c>
      <c r="S581">
        <f t="shared" si="200"/>
        <v>2</v>
      </c>
      <c r="T581">
        <f t="shared" si="201"/>
        <v>5</v>
      </c>
      <c r="U581" s="9">
        <f t="shared" si="202"/>
        <v>38977</v>
      </c>
      <c r="V581" s="9" t="str">
        <f t="shared" si="203"/>
        <v>September</v>
      </c>
      <c r="W581" s="9" t="str">
        <f t="shared" si="204"/>
        <v>2006</v>
      </c>
      <c r="X581" t="str">
        <f>DOLLAR('Raw Data Copy'!H581,0)</f>
        <v>$64,669</v>
      </c>
      <c r="Y581" s="6">
        <f>'Raw Data Copy'!I581</f>
        <v>0</v>
      </c>
      <c r="Z581" t="str">
        <f>'Raw Data Copy'!J581</f>
        <v>Chongqing, China</v>
      </c>
      <c r="AA581">
        <f t="shared" si="205"/>
        <v>10</v>
      </c>
      <c r="AB581" t="str">
        <f t="shared" si="206"/>
        <v>Chongqing</v>
      </c>
      <c r="AC581" t="str">
        <f t="shared" si="207"/>
        <v>China</v>
      </c>
      <c r="AE581">
        <f t="shared" si="208"/>
        <v>258</v>
      </c>
      <c r="AF581">
        <f t="shared" si="209"/>
        <v>701</v>
      </c>
    </row>
    <row r="582" spans="1:32" x14ac:dyDescent="0.2">
      <c r="A582" t="str">
        <f>TRIM(SUBSTITUTE(SUBSTITUTE('Raw Data Copy'!A582,"Ø","0"),"-",""))</f>
        <v>Ian Cortez E03370</v>
      </c>
      <c r="B582">
        <f t="shared" si="189"/>
        <v>4</v>
      </c>
      <c r="C582">
        <f t="shared" si="190"/>
        <v>11</v>
      </c>
      <c r="D582" t="str">
        <f t="shared" si="191"/>
        <v>E03370</v>
      </c>
      <c r="E582" t="str">
        <f t="shared" si="192"/>
        <v>Ian</v>
      </c>
      <c r="F582" t="str">
        <f t="shared" si="193"/>
        <v>Cortez</v>
      </c>
      <c r="G582" t="str">
        <f>SUBSTITUTE('Raw Data Copy'!B582,"S A", "Sr. A")</f>
        <v>Analyst II</v>
      </c>
      <c r="H582" t="str">
        <f>TRIM(SUBSTITUTE('Raw Data Copy'!C582,"/",""))</f>
        <v>Marketing Research &amp; Development</v>
      </c>
      <c r="I582">
        <f t="shared" si="194"/>
        <v>10</v>
      </c>
      <c r="J582" t="str">
        <f t="shared" si="195"/>
        <v>Marketing</v>
      </c>
      <c r="K582" t="str">
        <f t="shared" si="196"/>
        <v>Research &amp; Development</v>
      </c>
      <c r="L582" t="str">
        <f>'Raw Data Copy'!D582</f>
        <v>Male</v>
      </c>
      <c r="M582" t="str">
        <f>'Raw Data Copy'!E582</f>
        <v>Latino</v>
      </c>
      <c r="N582">
        <f>VALUE(SUBSTITUTE('Raw Data Copy'!F582,CHAR(202),""))</f>
        <v>61</v>
      </c>
      <c r="O582" t="b">
        <f t="shared" si="197"/>
        <v>1</v>
      </c>
      <c r="P582">
        <f t="shared" si="198"/>
        <v>2</v>
      </c>
      <c r="Q582">
        <f t="shared" si="199"/>
        <v>49</v>
      </c>
      <c r="R582" t="str">
        <f>'Raw Data Copy'!G582</f>
        <v>4.30.2008</v>
      </c>
      <c r="S582">
        <f t="shared" si="200"/>
        <v>2</v>
      </c>
      <c r="T582">
        <f t="shared" si="201"/>
        <v>5</v>
      </c>
      <c r="U582" s="9">
        <f t="shared" si="202"/>
        <v>39568</v>
      </c>
      <c r="V582" s="9" t="str">
        <f t="shared" si="203"/>
        <v>April</v>
      </c>
      <c r="W582" s="9" t="str">
        <f t="shared" si="204"/>
        <v>2008</v>
      </c>
      <c r="X582" t="str">
        <f>DOLLAR('Raw Data Copy'!H582,0)</f>
        <v>$69,352</v>
      </c>
      <c r="Y582" s="6">
        <f>'Raw Data Copy'!I582</f>
        <v>0</v>
      </c>
      <c r="Z582" t="str">
        <f>'Raw Data Copy'!J582</f>
        <v>Rio de Janerio, Brazil</v>
      </c>
      <c r="AA582">
        <f t="shared" si="205"/>
        <v>15</v>
      </c>
      <c r="AB582" t="str">
        <f t="shared" si="206"/>
        <v>Rio de Janerio</v>
      </c>
      <c r="AC582" t="str">
        <f t="shared" si="207"/>
        <v>Brazil</v>
      </c>
      <c r="AE582">
        <f t="shared" si="208"/>
        <v>452</v>
      </c>
      <c r="AF582">
        <f t="shared" si="209"/>
        <v>494</v>
      </c>
    </row>
    <row r="583" spans="1:32" x14ac:dyDescent="0.2">
      <c r="A583" t="str">
        <f>TRIM(SUBSTITUTE(SUBSTITUTE('Raw Data Copy'!A583,"Ø","0"),"-",""))</f>
        <v>Christian Ali E00555</v>
      </c>
      <c r="B583">
        <f t="shared" si="189"/>
        <v>10</v>
      </c>
      <c r="C583">
        <f t="shared" si="190"/>
        <v>14</v>
      </c>
      <c r="D583" t="str">
        <f t="shared" si="191"/>
        <v>E00555</v>
      </c>
      <c r="E583" t="str">
        <f t="shared" si="192"/>
        <v>Christian</v>
      </c>
      <c r="F583" t="str">
        <f t="shared" si="193"/>
        <v>Ali</v>
      </c>
      <c r="G583" t="str">
        <f>SUBSTITUTE('Raw Data Copy'!B583,"S A", "Sr. A")</f>
        <v>Analyst II</v>
      </c>
      <c r="H583" t="str">
        <f>TRIM(SUBSTITUTE('Raw Data Copy'!C583,"/",""))</f>
        <v>Marketing Research &amp; Development</v>
      </c>
      <c r="I583">
        <f t="shared" si="194"/>
        <v>10</v>
      </c>
      <c r="J583" t="str">
        <f t="shared" si="195"/>
        <v>Marketing</v>
      </c>
      <c r="K583" t="str">
        <f t="shared" si="196"/>
        <v>Research &amp; Development</v>
      </c>
      <c r="L583" t="str">
        <f>'Raw Data Copy'!D583</f>
        <v>Male</v>
      </c>
      <c r="M583" t="str">
        <f>'Raw Data Copy'!E583</f>
        <v>Asian</v>
      </c>
      <c r="N583">
        <f>VALUE(SUBSTITUTE('Raw Data Copy'!F583,CHAR(202),""))</f>
        <v>65</v>
      </c>
      <c r="O583" t="b">
        <f t="shared" si="197"/>
        <v>1</v>
      </c>
      <c r="P583">
        <f t="shared" si="198"/>
        <v>2</v>
      </c>
      <c r="Q583">
        <f t="shared" si="199"/>
        <v>53</v>
      </c>
      <c r="R583" t="str">
        <f>'Raw Data Copy'!G583</f>
        <v>10.17.2001</v>
      </c>
      <c r="S583">
        <f t="shared" si="200"/>
        <v>3</v>
      </c>
      <c r="T583">
        <f t="shared" si="201"/>
        <v>6</v>
      </c>
      <c r="U583" s="9">
        <f t="shared" si="202"/>
        <v>37181</v>
      </c>
      <c r="V583" s="9" t="str">
        <f t="shared" si="203"/>
        <v>October</v>
      </c>
      <c r="W583" s="9" t="str">
        <f t="shared" si="204"/>
        <v>2001</v>
      </c>
      <c r="X583" t="str">
        <f>DOLLAR('Raw Data Copy'!H583,0)</f>
        <v>$74,631</v>
      </c>
      <c r="Y583" s="6">
        <f>'Raw Data Copy'!I583</f>
        <v>0</v>
      </c>
      <c r="Z583" t="str">
        <f>'Raw Data Copy'!J583</f>
        <v>Chongqing, China</v>
      </c>
      <c r="AA583">
        <f t="shared" si="205"/>
        <v>10</v>
      </c>
      <c r="AB583" t="str">
        <f t="shared" si="206"/>
        <v>Chongqing</v>
      </c>
      <c r="AC583" t="str">
        <f t="shared" si="207"/>
        <v>China</v>
      </c>
      <c r="AE583">
        <f t="shared" si="208"/>
        <v>186</v>
      </c>
      <c r="AF583">
        <f t="shared" si="209"/>
        <v>295</v>
      </c>
    </row>
    <row r="584" spans="1:32" x14ac:dyDescent="0.2">
      <c r="A584" t="str">
        <f>TRIM(SUBSTITUTE(SUBSTITUTE('Raw Data Copy'!A584,"Ø","0"),"-",""))</f>
        <v>Carter Ortiz E03160</v>
      </c>
      <c r="B584">
        <f t="shared" si="189"/>
        <v>7</v>
      </c>
      <c r="C584">
        <f t="shared" si="190"/>
        <v>13</v>
      </c>
      <c r="D584" t="str">
        <f t="shared" si="191"/>
        <v>E03160</v>
      </c>
      <c r="E584" t="str">
        <f t="shared" si="192"/>
        <v>Carter</v>
      </c>
      <c r="F584" t="str">
        <f t="shared" si="193"/>
        <v>Ortiz</v>
      </c>
      <c r="G584" t="str">
        <f>SUBSTITUTE('Raw Data Copy'!B584,"S A", "Sr. A")</f>
        <v>Quality Engineer</v>
      </c>
      <c r="H584" t="str">
        <f>TRIM(SUBSTITUTE('Raw Data Copy'!C584,"/",""))</f>
        <v>Engineering Speciality Products</v>
      </c>
      <c r="I584">
        <f t="shared" si="194"/>
        <v>12</v>
      </c>
      <c r="J584" t="str">
        <f t="shared" si="195"/>
        <v>Engineering</v>
      </c>
      <c r="K584" t="str">
        <f t="shared" si="196"/>
        <v>Speciality Products</v>
      </c>
      <c r="L584" t="str">
        <f>'Raw Data Copy'!D584</f>
        <v>Male</v>
      </c>
      <c r="M584" t="str">
        <f>'Raw Data Copy'!E584</f>
        <v>Latino</v>
      </c>
      <c r="N584">
        <f>VALUE(SUBSTITUTE('Raw Data Copy'!F584,CHAR(202),""))</f>
        <v>54</v>
      </c>
      <c r="O584" t="b">
        <f t="shared" si="197"/>
        <v>1</v>
      </c>
      <c r="P584">
        <f t="shared" si="198"/>
        <v>2</v>
      </c>
      <c r="Q584">
        <f t="shared" si="199"/>
        <v>52</v>
      </c>
      <c r="R584" t="str">
        <f>'Raw Data Copy'!G584</f>
        <v>4.29.2012</v>
      </c>
      <c r="S584">
        <f t="shared" si="200"/>
        <v>2</v>
      </c>
      <c r="T584">
        <f t="shared" si="201"/>
        <v>5</v>
      </c>
      <c r="U584" s="9">
        <f t="shared" si="202"/>
        <v>41028</v>
      </c>
      <c r="V584" s="9" t="str">
        <f t="shared" si="203"/>
        <v>April</v>
      </c>
      <c r="W584" s="9" t="str">
        <f t="shared" si="204"/>
        <v>2012</v>
      </c>
      <c r="X584" t="str">
        <f>DOLLAR('Raw Data Copy'!H584,0)</f>
        <v>$96,441</v>
      </c>
      <c r="Y584" s="6">
        <f>'Raw Data Copy'!I584</f>
        <v>0</v>
      </c>
      <c r="Z584" t="str">
        <f>'Raw Data Copy'!J584</f>
        <v>Sao Paulo, Brazil</v>
      </c>
      <c r="AA584">
        <f t="shared" si="205"/>
        <v>10</v>
      </c>
      <c r="AB584" t="str">
        <f t="shared" si="206"/>
        <v>Sao Paulo</v>
      </c>
      <c r="AC584" t="str">
        <f t="shared" si="207"/>
        <v>Brazil</v>
      </c>
      <c r="AE584">
        <f t="shared" si="208"/>
        <v>168</v>
      </c>
      <c r="AF584">
        <f t="shared" si="209"/>
        <v>712</v>
      </c>
    </row>
    <row r="585" spans="1:32" x14ac:dyDescent="0.2">
      <c r="A585" t="str">
        <f>TRIM(SUBSTITUTE(SUBSTITUTE('Raw Data Copy'!A585,"Ø","0"),"-",""))</f>
        <v>Grayson Chan E03919</v>
      </c>
      <c r="B585">
        <f t="shared" si="189"/>
        <v>8</v>
      </c>
      <c r="C585">
        <f t="shared" si="190"/>
        <v>13</v>
      </c>
      <c r="D585" t="str">
        <f t="shared" si="191"/>
        <v>E03919</v>
      </c>
      <c r="E585" t="str">
        <f t="shared" si="192"/>
        <v>Grayson</v>
      </c>
      <c r="F585" t="str">
        <f t="shared" si="193"/>
        <v>Chan</v>
      </c>
      <c r="G585" t="str">
        <f>SUBSTITUTE('Raw Data Copy'!B585,"S A", "Sr. A")</f>
        <v>Engineering Manager</v>
      </c>
      <c r="H585" t="str">
        <f>TRIM(SUBSTITUTE('Raw Data Copy'!C585,"/",""))</f>
        <v>Engineering Speciality Products</v>
      </c>
      <c r="I585">
        <f t="shared" si="194"/>
        <v>12</v>
      </c>
      <c r="J585" t="str">
        <f t="shared" si="195"/>
        <v>Engineering</v>
      </c>
      <c r="K585" t="str">
        <f t="shared" si="196"/>
        <v>Speciality Products</v>
      </c>
      <c r="L585" t="str">
        <f>'Raw Data Copy'!D585</f>
        <v>Male</v>
      </c>
      <c r="M585" t="str">
        <f>'Raw Data Copy'!E585</f>
        <v>Asian</v>
      </c>
      <c r="N585">
        <f>VALUE(SUBSTITUTE('Raw Data Copy'!F585,CHAR(202),""))</f>
        <v>46</v>
      </c>
      <c r="O585" t="b">
        <f t="shared" si="197"/>
        <v>1</v>
      </c>
      <c r="P585">
        <f t="shared" si="198"/>
        <v>2</v>
      </c>
      <c r="Q585">
        <f t="shared" si="199"/>
        <v>54</v>
      </c>
      <c r="R585" t="str">
        <f>'Raw Data Copy'!G585</f>
        <v>10.20.2011</v>
      </c>
      <c r="S585">
        <f t="shared" si="200"/>
        <v>3</v>
      </c>
      <c r="T585">
        <f t="shared" si="201"/>
        <v>6</v>
      </c>
      <c r="U585" s="9">
        <f t="shared" si="202"/>
        <v>40836</v>
      </c>
      <c r="V585" s="9" t="str">
        <f t="shared" si="203"/>
        <v>October</v>
      </c>
      <c r="W585" s="9" t="str">
        <f t="shared" si="204"/>
        <v>2011</v>
      </c>
      <c r="X585" t="str">
        <f>DOLLAR('Raw Data Copy'!H585,0)</f>
        <v>$114,250</v>
      </c>
      <c r="Y585" s="6">
        <f>'Raw Data Copy'!I585</f>
        <v>0.14000000000000001</v>
      </c>
      <c r="Z585" t="str">
        <f>'Raw Data Copy'!J585</f>
        <v>Chengdu, China</v>
      </c>
      <c r="AA585">
        <f t="shared" si="205"/>
        <v>8</v>
      </c>
      <c r="AB585" t="str">
        <f t="shared" si="206"/>
        <v>Chengdu</v>
      </c>
      <c r="AC585" t="str">
        <f t="shared" si="207"/>
        <v>China</v>
      </c>
      <c r="AE585">
        <f t="shared" si="208"/>
        <v>395</v>
      </c>
      <c r="AF585">
        <f t="shared" si="209"/>
        <v>969</v>
      </c>
    </row>
    <row r="586" spans="1:32" x14ac:dyDescent="0.2">
      <c r="A586" t="str">
        <f>TRIM(SUBSTITUTE(SUBSTITUTE('Raw Data Copy'!A586,"Ø","0"),"-",""))</f>
        <v>Nolan Molina E01724</v>
      </c>
      <c r="B586">
        <f t="shared" si="189"/>
        <v>6</v>
      </c>
      <c r="C586">
        <f t="shared" si="190"/>
        <v>13</v>
      </c>
      <c r="D586" t="str">
        <f t="shared" si="191"/>
        <v>E01724</v>
      </c>
      <c r="E586" t="str">
        <f t="shared" si="192"/>
        <v>Nolan</v>
      </c>
      <c r="F586" t="str">
        <f t="shared" si="193"/>
        <v>Molina</v>
      </c>
      <c r="G586" t="str">
        <f>SUBSTITUTE('Raw Data Copy'!B586,"S A", "Sr. A")</f>
        <v>Computer Systems Manager</v>
      </c>
      <c r="H586" t="str">
        <f>TRIM(SUBSTITUTE('Raw Data Copy'!C586,"/",""))</f>
        <v>IT Corporate</v>
      </c>
      <c r="I586">
        <f t="shared" si="194"/>
        <v>3</v>
      </c>
      <c r="J586" t="str">
        <f t="shared" si="195"/>
        <v>IT</v>
      </c>
      <c r="K586" t="str">
        <f t="shared" si="196"/>
        <v>Corporate</v>
      </c>
      <c r="L586" t="str">
        <f>'Raw Data Copy'!D586</f>
        <v>Male</v>
      </c>
      <c r="M586" t="str">
        <f>'Raw Data Copy'!E586</f>
        <v>Latino</v>
      </c>
      <c r="N586">
        <f>VALUE(SUBSTITUTE('Raw Data Copy'!F586,CHAR(202),""))</f>
        <v>36</v>
      </c>
      <c r="O586" t="b">
        <f t="shared" si="197"/>
        <v>1</v>
      </c>
      <c r="P586">
        <f t="shared" si="198"/>
        <v>2</v>
      </c>
      <c r="Q586">
        <f t="shared" si="199"/>
        <v>54</v>
      </c>
      <c r="R586" t="str">
        <f>'Raw Data Copy'!G586</f>
        <v>12.27.2020</v>
      </c>
      <c r="S586">
        <f t="shared" si="200"/>
        <v>3</v>
      </c>
      <c r="T586">
        <f t="shared" si="201"/>
        <v>6</v>
      </c>
      <c r="U586" s="9">
        <f t="shared" si="202"/>
        <v>44192</v>
      </c>
      <c r="V586" s="9" t="str">
        <f t="shared" si="203"/>
        <v>December</v>
      </c>
      <c r="W586" s="9" t="str">
        <f t="shared" si="204"/>
        <v>2020</v>
      </c>
      <c r="X586" t="str">
        <f>DOLLAR('Raw Data Copy'!H586,0)</f>
        <v>$70,165</v>
      </c>
      <c r="Y586" s="6">
        <f>'Raw Data Copy'!I586</f>
        <v>7.0000000000000007E-2</v>
      </c>
      <c r="Z586" t="str">
        <f>'Raw Data Copy'!J586</f>
        <v>Manaus, Brazil</v>
      </c>
      <c r="AA586">
        <f t="shared" si="205"/>
        <v>7</v>
      </c>
      <c r="AB586" t="str">
        <f t="shared" si="206"/>
        <v>Manaus</v>
      </c>
      <c r="AC586" t="str">
        <f t="shared" si="207"/>
        <v>Brazil</v>
      </c>
      <c r="AE586">
        <f t="shared" si="208"/>
        <v>795</v>
      </c>
      <c r="AF586">
        <f t="shared" si="209"/>
        <v>139</v>
      </c>
    </row>
    <row r="587" spans="1:32" x14ac:dyDescent="0.2">
      <c r="A587" t="str">
        <f>TRIM(SUBSTITUTE(SUBSTITUTE('Raw Data Copy'!A587,"Ø","0"),"-",""))</f>
        <v>Adam Kaur E04087</v>
      </c>
      <c r="B587">
        <f t="shared" si="189"/>
        <v>5</v>
      </c>
      <c r="C587">
        <f t="shared" si="190"/>
        <v>10</v>
      </c>
      <c r="D587" t="str">
        <f t="shared" si="191"/>
        <v>E04087</v>
      </c>
      <c r="E587" t="str">
        <f t="shared" si="192"/>
        <v>Adam</v>
      </c>
      <c r="F587" t="str">
        <f t="shared" si="193"/>
        <v>Kaur</v>
      </c>
      <c r="G587" t="str">
        <f>SUBSTITUTE('Raw Data Copy'!B587,"S A", "Sr. A")</f>
        <v>Manager</v>
      </c>
      <c r="H587" t="str">
        <f>TRIM(SUBSTITUTE('Raw Data Copy'!C587,"/",""))</f>
        <v>IT Corporate</v>
      </c>
      <c r="I587">
        <f t="shared" si="194"/>
        <v>3</v>
      </c>
      <c r="J587" t="str">
        <f t="shared" si="195"/>
        <v>IT</v>
      </c>
      <c r="K587" t="str">
        <f t="shared" si="196"/>
        <v>Corporate</v>
      </c>
      <c r="L587" t="str">
        <f>'Raw Data Copy'!D587</f>
        <v>Male</v>
      </c>
      <c r="M587" t="str">
        <f>'Raw Data Copy'!E587</f>
        <v>Asian</v>
      </c>
      <c r="N587">
        <f>VALUE(SUBSTITUTE('Raw Data Copy'!F587,CHAR(202),""))</f>
        <v>60</v>
      </c>
      <c r="O587" t="b">
        <f t="shared" si="197"/>
        <v>1</v>
      </c>
      <c r="P587">
        <f t="shared" si="198"/>
        <v>2</v>
      </c>
      <c r="Q587">
        <f t="shared" si="199"/>
        <v>48</v>
      </c>
      <c r="R587" t="str">
        <f>'Raw Data Copy'!G587</f>
        <v>1.29.2000</v>
      </c>
      <c r="S587">
        <f t="shared" si="200"/>
        <v>2</v>
      </c>
      <c r="T587">
        <f t="shared" si="201"/>
        <v>5</v>
      </c>
      <c r="U587" s="9">
        <f t="shared" si="202"/>
        <v>36554</v>
      </c>
      <c r="V587" s="9" t="str">
        <f t="shared" si="203"/>
        <v>January</v>
      </c>
      <c r="W587" s="9" t="str">
        <f t="shared" si="204"/>
        <v>2000</v>
      </c>
      <c r="X587" t="str">
        <f>DOLLAR('Raw Data Copy'!H587,0)</f>
        <v>$109,059</v>
      </c>
      <c r="Y587" s="6">
        <f>'Raw Data Copy'!I587</f>
        <v>7.0000000000000007E-2</v>
      </c>
      <c r="Z587" t="str">
        <f>'Raw Data Copy'!J587</f>
        <v>Chengdu, China</v>
      </c>
      <c r="AA587">
        <f t="shared" si="205"/>
        <v>8</v>
      </c>
      <c r="AB587" t="str">
        <f t="shared" si="206"/>
        <v>Chengdu</v>
      </c>
      <c r="AC587" t="str">
        <f t="shared" si="207"/>
        <v>China</v>
      </c>
      <c r="AE587">
        <f t="shared" si="208"/>
        <v>10</v>
      </c>
      <c r="AF587">
        <f t="shared" si="209"/>
        <v>683</v>
      </c>
    </row>
    <row r="588" spans="1:32" x14ac:dyDescent="0.2">
      <c r="A588" t="str">
        <f>TRIM(SUBSTITUTE(SUBSTITUTE('Raw Data Copy'!A588,"Ø","0"),"-",""))</f>
        <v>Amelia Kaur E02856</v>
      </c>
      <c r="B588">
        <f t="shared" si="189"/>
        <v>7</v>
      </c>
      <c r="C588">
        <f t="shared" si="190"/>
        <v>12</v>
      </c>
      <c r="D588" t="str">
        <f t="shared" si="191"/>
        <v>E02856</v>
      </c>
      <c r="E588" t="str">
        <f t="shared" si="192"/>
        <v>Amelia</v>
      </c>
      <c r="F588" t="str">
        <f t="shared" si="193"/>
        <v>Kaur</v>
      </c>
      <c r="G588" t="str">
        <f>SUBSTITUTE('Raw Data Copy'!B588,"S A", "Sr. A")</f>
        <v>Operations Engineer</v>
      </c>
      <c r="H588" t="str">
        <f>TRIM(SUBSTITUTE('Raw Data Copy'!C588,"/",""))</f>
        <v>Engineering Research &amp; Development</v>
      </c>
      <c r="I588">
        <f t="shared" si="194"/>
        <v>12</v>
      </c>
      <c r="J588" t="str">
        <f t="shared" si="195"/>
        <v>Engineering</v>
      </c>
      <c r="K588" t="str">
        <f t="shared" si="196"/>
        <v>Research &amp; Development</v>
      </c>
      <c r="L588" t="str">
        <f>'Raw Data Copy'!D588</f>
        <v>Female</v>
      </c>
      <c r="M588" t="str">
        <f>'Raw Data Copy'!E588</f>
        <v>Asian</v>
      </c>
      <c r="N588">
        <f>VALUE(SUBSTITUTE('Raw Data Copy'!F588,CHAR(202),""))</f>
        <v>30</v>
      </c>
      <c r="O588" t="b">
        <f t="shared" si="197"/>
        <v>1</v>
      </c>
      <c r="P588">
        <f t="shared" si="198"/>
        <v>2</v>
      </c>
      <c r="Q588">
        <f t="shared" si="199"/>
        <v>48</v>
      </c>
      <c r="R588" t="str">
        <f>'Raw Data Copy'!G588</f>
        <v>11.14.2015</v>
      </c>
      <c r="S588">
        <f t="shared" si="200"/>
        <v>3</v>
      </c>
      <c r="T588">
        <f t="shared" si="201"/>
        <v>6</v>
      </c>
      <c r="U588" s="9">
        <f t="shared" si="202"/>
        <v>42322</v>
      </c>
      <c r="V588" s="9" t="str">
        <f t="shared" si="203"/>
        <v>November</v>
      </c>
      <c r="W588" s="9" t="str">
        <f t="shared" si="204"/>
        <v>2015</v>
      </c>
      <c r="X588" t="str">
        <f>DOLLAR('Raw Data Copy'!H588,0)</f>
        <v>$77,442</v>
      </c>
      <c r="Y588" s="6">
        <f>'Raw Data Copy'!I588</f>
        <v>0</v>
      </c>
      <c r="Z588" t="str">
        <f>'Raw Data Copy'!J588</f>
        <v>Columbus, U.S.</v>
      </c>
      <c r="AA588">
        <f t="shared" si="205"/>
        <v>9</v>
      </c>
      <c r="AB588" t="str">
        <f t="shared" si="206"/>
        <v>Columbus</v>
      </c>
      <c r="AC588" t="str">
        <f t="shared" si="207"/>
        <v>United States</v>
      </c>
      <c r="AE588">
        <f t="shared" si="208"/>
        <v>50</v>
      </c>
      <c r="AF588">
        <f t="shared" si="209"/>
        <v>180</v>
      </c>
    </row>
    <row r="589" spans="1:32" x14ac:dyDescent="0.2">
      <c r="A589" t="str">
        <f>TRIM(SUBSTITUTE(SUBSTITUTE('Raw Data Copy'!A589,"Ø","0"),"-",""))</f>
        <v>Autumn Gonzales E03805</v>
      </c>
      <c r="B589">
        <f t="shared" si="189"/>
        <v>7</v>
      </c>
      <c r="C589">
        <f t="shared" si="190"/>
        <v>16</v>
      </c>
      <c r="D589" t="str">
        <f t="shared" si="191"/>
        <v>E03805</v>
      </c>
      <c r="E589" t="str">
        <f t="shared" si="192"/>
        <v>Autumn</v>
      </c>
      <c r="F589" t="str">
        <f t="shared" si="193"/>
        <v>Gonzales</v>
      </c>
      <c r="G589" t="str">
        <f>SUBSTITUTE('Raw Data Copy'!B589,"S A", "Sr. A")</f>
        <v>Analyst II</v>
      </c>
      <c r="H589" t="str">
        <f>TRIM(SUBSTITUTE('Raw Data Copy'!C589,"/",""))</f>
        <v>Sales Corporate</v>
      </c>
      <c r="I589">
        <f t="shared" si="194"/>
        <v>6</v>
      </c>
      <c r="J589" t="str">
        <f t="shared" si="195"/>
        <v>Sales</v>
      </c>
      <c r="K589" t="str">
        <f t="shared" si="196"/>
        <v>Corporate</v>
      </c>
      <c r="L589" t="str">
        <f>'Raw Data Copy'!D589</f>
        <v>Female</v>
      </c>
      <c r="M589" t="str">
        <f>'Raw Data Copy'!E589</f>
        <v>Latino</v>
      </c>
      <c r="N589">
        <f>VALUE(SUBSTITUTE('Raw Data Copy'!F589,CHAR(202),""))</f>
        <v>34</v>
      </c>
      <c r="O589" t="b">
        <f t="shared" si="197"/>
        <v>1</v>
      </c>
      <c r="P589">
        <f t="shared" si="198"/>
        <v>2</v>
      </c>
      <c r="Q589">
        <f t="shared" si="199"/>
        <v>52</v>
      </c>
      <c r="R589" t="str">
        <f>'Raw Data Copy'!G589</f>
        <v>6.6.2012</v>
      </c>
      <c r="S589">
        <f t="shared" si="200"/>
        <v>2</v>
      </c>
      <c r="T589">
        <f t="shared" si="201"/>
        <v>4</v>
      </c>
      <c r="U589" s="9">
        <f t="shared" si="202"/>
        <v>41066</v>
      </c>
      <c r="V589" s="9" t="str">
        <f t="shared" si="203"/>
        <v>June</v>
      </c>
      <c r="W589" s="9" t="str">
        <f t="shared" si="204"/>
        <v>2012</v>
      </c>
      <c r="X589" t="str">
        <f>DOLLAR('Raw Data Copy'!H589,0)</f>
        <v>$72,126</v>
      </c>
      <c r="Y589" s="6">
        <f>'Raw Data Copy'!I589</f>
        <v>0</v>
      </c>
      <c r="Z589" t="str">
        <f>'Raw Data Copy'!J589</f>
        <v>Manaus, Brazil</v>
      </c>
      <c r="AA589">
        <f t="shared" si="205"/>
        <v>7</v>
      </c>
      <c r="AB589" t="str">
        <f t="shared" si="206"/>
        <v>Manaus</v>
      </c>
      <c r="AC589" t="str">
        <f t="shared" si="207"/>
        <v>Brazil</v>
      </c>
      <c r="AE589">
        <f t="shared" si="208"/>
        <v>102</v>
      </c>
      <c r="AF589">
        <f t="shared" si="209"/>
        <v>228</v>
      </c>
    </row>
    <row r="590" spans="1:32" x14ac:dyDescent="0.2">
      <c r="A590" t="str">
        <f>TRIM(SUBSTITUTE(SUBSTITUTE('Raw Data Copy'!A590,"Ø","0"),"-",""))</f>
        <v>Ezra Wilson E00319</v>
      </c>
      <c r="B590">
        <f t="shared" si="189"/>
        <v>5</v>
      </c>
      <c r="C590">
        <f t="shared" si="190"/>
        <v>12</v>
      </c>
      <c r="D590" t="str">
        <f t="shared" si="191"/>
        <v>E00319</v>
      </c>
      <c r="E590" t="str">
        <f t="shared" si="192"/>
        <v>Ezra</v>
      </c>
      <c r="F590" t="str">
        <f t="shared" si="193"/>
        <v>Wilson</v>
      </c>
      <c r="G590" t="str">
        <f>SUBSTITUTE('Raw Data Copy'!B590,"S A", "Sr. A")</f>
        <v>Service Desk Analyst</v>
      </c>
      <c r="H590" t="str">
        <f>TRIM(SUBSTITUTE('Raw Data Copy'!C590,"/",""))</f>
        <v>IT Manufacturing</v>
      </c>
      <c r="I590">
        <f t="shared" si="194"/>
        <v>3</v>
      </c>
      <c r="J590" t="str">
        <f t="shared" si="195"/>
        <v>IT</v>
      </c>
      <c r="K590" t="str">
        <f t="shared" si="196"/>
        <v>Manufacturing</v>
      </c>
      <c r="L590" t="str">
        <f>'Raw Data Copy'!D590</f>
        <v>Male</v>
      </c>
      <c r="M590" t="str">
        <f>'Raw Data Copy'!E590</f>
        <v>Caucasian</v>
      </c>
      <c r="N590">
        <f>VALUE(SUBSTITUTE('Raw Data Copy'!F590,CHAR(202),""))</f>
        <v>55</v>
      </c>
      <c r="O590" t="b">
        <f t="shared" si="197"/>
        <v>1</v>
      </c>
      <c r="P590">
        <f t="shared" si="198"/>
        <v>2</v>
      </c>
      <c r="Q590">
        <f t="shared" si="199"/>
        <v>53</v>
      </c>
      <c r="R590" t="str">
        <f>'Raw Data Copy'!G590</f>
        <v>10.18.2013</v>
      </c>
      <c r="S590">
        <f t="shared" si="200"/>
        <v>3</v>
      </c>
      <c r="T590">
        <f t="shared" si="201"/>
        <v>6</v>
      </c>
      <c r="U590" s="9">
        <f t="shared" si="202"/>
        <v>41565</v>
      </c>
      <c r="V590" s="9" t="str">
        <f t="shared" si="203"/>
        <v>October</v>
      </c>
      <c r="W590" s="9" t="str">
        <f t="shared" si="204"/>
        <v>2013</v>
      </c>
      <c r="X590" t="str">
        <f>DOLLAR('Raw Data Copy'!H590,0)</f>
        <v>$70,334</v>
      </c>
      <c r="Y590" s="6">
        <f>'Raw Data Copy'!I590</f>
        <v>0</v>
      </c>
      <c r="Z590" t="str">
        <f>'Raw Data Copy'!J590</f>
        <v>Miami, U.S.</v>
      </c>
      <c r="AA590">
        <f t="shared" si="205"/>
        <v>6</v>
      </c>
      <c r="AB590" t="str">
        <f t="shared" si="206"/>
        <v>Miami</v>
      </c>
      <c r="AC590" t="str">
        <f t="shared" si="207"/>
        <v>United States</v>
      </c>
      <c r="AE590">
        <f t="shared" si="208"/>
        <v>371</v>
      </c>
      <c r="AF590">
        <f t="shared" si="209"/>
        <v>430</v>
      </c>
    </row>
    <row r="591" spans="1:32" x14ac:dyDescent="0.2">
      <c r="A591" t="str">
        <f>TRIM(SUBSTITUTE(SUBSTITUTE('Raw Data Copy'!A591,"Ø","0"),"-",""))</f>
        <v>Jacob Cheng E01090</v>
      </c>
      <c r="B591">
        <f t="shared" si="189"/>
        <v>6</v>
      </c>
      <c r="C591">
        <f t="shared" si="190"/>
        <v>12</v>
      </c>
      <c r="D591" t="str">
        <f t="shared" si="191"/>
        <v>E01090</v>
      </c>
      <c r="E591" t="str">
        <f t="shared" si="192"/>
        <v>Jacob</v>
      </c>
      <c r="F591" t="str">
        <f t="shared" si="193"/>
        <v>Cheng</v>
      </c>
      <c r="G591" t="str">
        <f>SUBSTITUTE('Raw Data Copy'!B591,"S A", "Sr. A")</f>
        <v>Quality Engineer</v>
      </c>
      <c r="H591" t="str">
        <f>TRIM(SUBSTITUTE('Raw Data Copy'!C591,"/",""))</f>
        <v>Engineering Research &amp; Development</v>
      </c>
      <c r="I591">
        <f t="shared" si="194"/>
        <v>12</v>
      </c>
      <c r="J591" t="str">
        <f t="shared" si="195"/>
        <v>Engineering</v>
      </c>
      <c r="K591" t="str">
        <f t="shared" si="196"/>
        <v>Research &amp; Development</v>
      </c>
      <c r="L591" t="str">
        <f>'Raw Data Copy'!D591</f>
        <v>Male</v>
      </c>
      <c r="M591" t="str">
        <f>'Raw Data Copy'!E591</f>
        <v>Asian</v>
      </c>
      <c r="N591">
        <f>VALUE(SUBSTITUTE('Raw Data Copy'!F591,CHAR(202),""))</f>
        <v>59</v>
      </c>
      <c r="O591" t="b">
        <f t="shared" si="197"/>
        <v>1</v>
      </c>
      <c r="P591">
        <f t="shared" si="198"/>
        <v>2</v>
      </c>
      <c r="Q591">
        <f t="shared" si="199"/>
        <v>57</v>
      </c>
      <c r="R591" t="str">
        <f>'Raw Data Copy'!G591</f>
        <v>12.23.2009</v>
      </c>
      <c r="S591">
        <f t="shared" si="200"/>
        <v>3</v>
      </c>
      <c r="T591">
        <f t="shared" si="201"/>
        <v>6</v>
      </c>
      <c r="U591" s="9">
        <f t="shared" si="202"/>
        <v>40170</v>
      </c>
      <c r="V591" s="9" t="str">
        <f t="shared" si="203"/>
        <v>December</v>
      </c>
      <c r="W591" s="9" t="str">
        <f t="shared" si="204"/>
        <v>2009</v>
      </c>
      <c r="X591" t="str">
        <f>DOLLAR('Raw Data Copy'!H591,0)</f>
        <v>$78,006</v>
      </c>
      <c r="Y591" s="6">
        <f>'Raw Data Copy'!I591</f>
        <v>0</v>
      </c>
      <c r="Z591" t="str">
        <f>'Raw Data Copy'!J591</f>
        <v>Miami, U.S.</v>
      </c>
      <c r="AA591">
        <f t="shared" si="205"/>
        <v>6</v>
      </c>
      <c r="AB591" t="str">
        <f t="shared" si="206"/>
        <v>Miami</v>
      </c>
      <c r="AC591" t="str">
        <f t="shared" si="207"/>
        <v>United States</v>
      </c>
      <c r="AE591">
        <f t="shared" si="208"/>
        <v>496</v>
      </c>
      <c r="AF591">
        <f t="shared" si="209"/>
        <v>801</v>
      </c>
    </row>
    <row r="592" spans="1:32" x14ac:dyDescent="0.2">
      <c r="A592" t="str">
        <f>TRIM(SUBSTITUTE(SUBSTITUTE('Raw Data Copy'!A592,"Ø","0"),"-",""))</f>
        <v>Melody Valdez E04323</v>
      </c>
      <c r="B592">
        <f t="shared" si="189"/>
        <v>7</v>
      </c>
      <c r="C592">
        <f t="shared" si="190"/>
        <v>14</v>
      </c>
      <c r="D592" t="str">
        <f t="shared" si="191"/>
        <v>E04323</v>
      </c>
      <c r="E592" t="str">
        <f t="shared" si="192"/>
        <v>Melody</v>
      </c>
      <c r="F592" t="str">
        <f t="shared" si="193"/>
        <v>Valdez</v>
      </c>
      <c r="G592" t="str">
        <f>SUBSTITUTE('Raw Data Copy'!B592,"S A", "Sr. A")</f>
        <v>Director</v>
      </c>
      <c r="H592" t="str">
        <f>TRIM(SUBSTITUTE('Raw Data Copy'!C592,"/",""))</f>
        <v>IT Manufacturing</v>
      </c>
      <c r="I592">
        <f t="shared" si="194"/>
        <v>3</v>
      </c>
      <c r="J592" t="str">
        <f t="shared" si="195"/>
        <v>IT</v>
      </c>
      <c r="K592" t="str">
        <f t="shared" si="196"/>
        <v>Manufacturing</v>
      </c>
      <c r="L592" t="str">
        <f>'Raw Data Copy'!D592</f>
        <v>Female</v>
      </c>
      <c r="M592" t="str">
        <f>'Raw Data Copy'!E592</f>
        <v>Latino</v>
      </c>
      <c r="N592">
        <f>VALUE(SUBSTITUTE('Raw Data Copy'!F592,CHAR(202),""))</f>
        <v>28</v>
      </c>
      <c r="O592" t="b">
        <f t="shared" si="197"/>
        <v>1</v>
      </c>
      <c r="P592">
        <f t="shared" si="198"/>
        <v>2</v>
      </c>
      <c r="Q592">
        <f t="shared" si="199"/>
        <v>56</v>
      </c>
      <c r="R592" t="str">
        <f>'Raw Data Copy'!G592</f>
        <v>1.25.2021</v>
      </c>
      <c r="S592">
        <f t="shared" si="200"/>
        <v>2</v>
      </c>
      <c r="T592">
        <f t="shared" si="201"/>
        <v>5</v>
      </c>
      <c r="U592" s="9">
        <f t="shared" si="202"/>
        <v>44221</v>
      </c>
      <c r="V592" s="9" t="str">
        <f t="shared" si="203"/>
        <v>January</v>
      </c>
      <c r="W592" s="9" t="str">
        <f t="shared" si="204"/>
        <v>2021</v>
      </c>
      <c r="X592" t="str">
        <f>DOLLAR('Raw Data Copy'!H592,0)</f>
        <v>$160,385</v>
      </c>
      <c r="Y592" s="6">
        <f>'Raw Data Copy'!I592</f>
        <v>0.23</v>
      </c>
      <c r="Z592" t="str">
        <f>'Raw Data Copy'!J592</f>
        <v>Miami, U.S.</v>
      </c>
      <c r="AA592">
        <f t="shared" si="205"/>
        <v>6</v>
      </c>
      <c r="AB592" t="str">
        <f t="shared" si="206"/>
        <v>Miami</v>
      </c>
      <c r="AC592" t="str">
        <f t="shared" si="207"/>
        <v>United States</v>
      </c>
      <c r="AE592">
        <f t="shared" si="208"/>
        <v>742</v>
      </c>
      <c r="AF592">
        <f t="shared" si="209"/>
        <v>607</v>
      </c>
    </row>
    <row r="593" spans="1:32" x14ac:dyDescent="0.2">
      <c r="A593" t="str">
        <f>TRIM(SUBSTITUTE(SUBSTITUTE('Raw Data Copy'!A593,"Ø","0"),"-",""))</f>
        <v>Caroline Nelson E02687</v>
      </c>
      <c r="B593">
        <f t="shared" si="189"/>
        <v>9</v>
      </c>
      <c r="C593">
        <f t="shared" si="190"/>
        <v>16</v>
      </c>
      <c r="D593" t="str">
        <f t="shared" si="191"/>
        <v>E02687</v>
      </c>
      <c r="E593" t="str">
        <f t="shared" si="192"/>
        <v>Caroline</v>
      </c>
      <c r="F593" t="str">
        <f t="shared" si="193"/>
        <v>Nelson</v>
      </c>
      <c r="G593" t="str">
        <f>SUBSTITUTE('Raw Data Copy'!B593,"S A", "Sr. A")</f>
        <v>Vice President</v>
      </c>
      <c r="H593" t="str">
        <f>TRIM(SUBSTITUTE('Raw Data Copy'!C593,"/",""))</f>
        <v>Finance Corporate</v>
      </c>
      <c r="I593">
        <f t="shared" si="194"/>
        <v>8</v>
      </c>
      <c r="J593" t="str">
        <f t="shared" si="195"/>
        <v>Finance</v>
      </c>
      <c r="K593" t="str">
        <f t="shared" si="196"/>
        <v>Corporate</v>
      </c>
      <c r="L593" t="str">
        <f>'Raw Data Copy'!D593</f>
        <v>Female</v>
      </c>
      <c r="M593" t="str">
        <f>'Raw Data Copy'!E593</f>
        <v>Caucasian</v>
      </c>
      <c r="N593">
        <f>VALUE(SUBSTITUTE('Raw Data Copy'!F593,CHAR(202),""))</f>
        <v>36</v>
      </c>
      <c r="O593" t="b">
        <f t="shared" si="197"/>
        <v>1</v>
      </c>
      <c r="P593">
        <f t="shared" si="198"/>
        <v>2</v>
      </c>
      <c r="Q593">
        <f t="shared" si="199"/>
        <v>54</v>
      </c>
      <c r="R593" t="str">
        <f>'Raw Data Copy'!G593</f>
        <v>1.11.2014</v>
      </c>
      <c r="S593">
        <f t="shared" si="200"/>
        <v>2</v>
      </c>
      <c r="T593">
        <f t="shared" si="201"/>
        <v>5</v>
      </c>
      <c r="U593" s="9">
        <f t="shared" si="202"/>
        <v>41650</v>
      </c>
      <c r="V593" s="9" t="str">
        <f t="shared" si="203"/>
        <v>January</v>
      </c>
      <c r="W593" s="9" t="str">
        <f t="shared" si="204"/>
        <v>2014</v>
      </c>
      <c r="X593" t="str">
        <f>DOLLAR('Raw Data Copy'!H593,0)</f>
        <v>$202,323</v>
      </c>
      <c r="Y593" s="6">
        <f>'Raw Data Copy'!I593</f>
        <v>0.39</v>
      </c>
      <c r="Z593" t="str">
        <f>'Raw Data Copy'!J593</f>
        <v>Chicago, U.S.</v>
      </c>
      <c r="AA593">
        <f t="shared" si="205"/>
        <v>8</v>
      </c>
      <c r="AB593" t="str">
        <f t="shared" si="206"/>
        <v>Chicago</v>
      </c>
      <c r="AC593" t="str">
        <f t="shared" si="207"/>
        <v>United States</v>
      </c>
      <c r="AE593">
        <f t="shared" si="208"/>
        <v>160</v>
      </c>
      <c r="AF593">
        <f t="shared" si="209"/>
        <v>338</v>
      </c>
    </row>
    <row r="594" spans="1:32" x14ac:dyDescent="0.2">
      <c r="A594" t="str">
        <f>TRIM(SUBSTITUTE(SUBSTITUTE('Raw Data Copy'!A594,"Ø","0"),"-",""))</f>
        <v>Ellie Guerrero E01407</v>
      </c>
      <c r="B594">
        <f t="shared" si="189"/>
        <v>6</v>
      </c>
      <c r="C594">
        <f t="shared" si="190"/>
        <v>15</v>
      </c>
      <c r="D594" t="str">
        <f t="shared" si="191"/>
        <v>E01407</v>
      </c>
      <c r="E594" t="str">
        <f t="shared" si="192"/>
        <v>Ellie</v>
      </c>
      <c r="F594" t="str">
        <f t="shared" si="193"/>
        <v>Guerrero</v>
      </c>
      <c r="G594" t="str">
        <f>SUBSTITUTE('Raw Data Copy'!B594,"S A", "Sr. A")</f>
        <v>Sr. Manger</v>
      </c>
      <c r="H594" t="str">
        <f>TRIM(SUBSTITUTE('Raw Data Copy'!C594,"/",""))</f>
        <v>Human Resources Corporate</v>
      </c>
      <c r="I594">
        <f t="shared" si="194"/>
        <v>6</v>
      </c>
      <c r="J594" t="str">
        <f t="shared" si="195"/>
        <v>Human</v>
      </c>
      <c r="K594" t="str">
        <f t="shared" si="196"/>
        <v>Resources Corporate</v>
      </c>
      <c r="L594" t="str">
        <f>'Raw Data Copy'!D594</f>
        <v>Female</v>
      </c>
      <c r="M594" t="str">
        <f>'Raw Data Copy'!E594</f>
        <v>Latino</v>
      </c>
      <c r="N594">
        <f>VALUE(SUBSTITUTE('Raw Data Copy'!F594,CHAR(202),""))</f>
        <v>29</v>
      </c>
      <c r="O594" t="b">
        <f t="shared" si="197"/>
        <v>1</v>
      </c>
      <c r="P594">
        <f t="shared" si="198"/>
        <v>2</v>
      </c>
      <c r="Q594">
        <f t="shared" si="199"/>
        <v>57</v>
      </c>
      <c r="R594" t="str">
        <f>'Raw Data Copy'!G594</f>
        <v>7.13.2020</v>
      </c>
      <c r="S594">
        <f t="shared" si="200"/>
        <v>2</v>
      </c>
      <c r="T594">
        <f t="shared" si="201"/>
        <v>5</v>
      </c>
      <c r="U594" s="9">
        <f t="shared" si="202"/>
        <v>44025</v>
      </c>
      <c r="V594" s="9" t="str">
        <f t="shared" si="203"/>
        <v>July</v>
      </c>
      <c r="W594" s="9" t="str">
        <f t="shared" si="204"/>
        <v>2020</v>
      </c>
      <c r="X594" t="str">
        <f>DOLLAR('Raw Data Copy'!H594,0)</f>
        <v>$141,555</v>
      </c>
      <c r="Y594" s="6">
        <f>'Raw Data Copy'!I594</f>
        <v>0.11</v>
      </c>
      <c r="Z594" t="str">
        <f>'Raw Data Copy'!J594</f>
        <v>Manaus, Brazil</v>
      </c>
      <c r="AA594">
        <f t="shared" si="205"/>
        <v>7</v>
      </c>
      <c r="AB594" t="str">
        <f t="shared" si="206"/>
        <v>Manaus</v>
      </c>
      <c r="AC594" t="str">
        <f t="shared" si="207"/>
        <v>Brazil</v>
      </c>
      <c r="AE594">
        <f t="shared" si="208"/>
        <v>298</v>
      </c>
      <c r="AF594">
        <f t="shared" si="209"/>
        <v>42</v>
      </c>
    </row>
    <row r="595" spans="1:32" x14ac:dyDescent="0.2">
      <c r="A595" t="str">
        <f>TRIM(SUBSTITUTE(SUBSTITUTE('Raw Data Copy'!A595,"Ø","0"),"-",""))</f>
        <v>Genesis Zhu E02748</v>
      </c>
      <c r="B595">
        <f t="shared" si="189"/>
        <v>8</v>
      </c>
      <c r="C595">
        <f t="shared" si="190"/>
        <v>12</v>
      </c>
      <c r="D595" t="str">
        <f t="shared" si="191"/>
        <v>E02748</v>
      </c>
      <c r="E595" t="str">
        <f t="shared" si="192"/>
        <v>Genesis</v>
      </c>
      <c r="F595" t="str">
        <f t="shared" si="193"/>
        <v>Zhu</v>
      </c>
      <c r="G595" t="str">
        <f>SUBSTITUTE('Raw Data Copy'!B595,"S A", "Sr. A")</f>
        <v>Director</v>
      </c>
      <c r="H595" t="str">
        <f>TRIM(SUBSTITUTE('Raw Data Copy'!C595,"/",""))</f>
        <v>Finance Speciality Products</v>
      </c>
      <c r="I595">
        <f t="shared" si="194"/>
        <v>8</v>
      </c>
      <c r="J595" t="str">
        <f t="shared" si="195"/>
        <v>Finance</v>
      </c>
      <c r="K595" t="str">
        <f t="shared" si="196"/>
        <v>Speciality Products</v>
      </c>
      <c r="L595" t="str">
        <f>'Raw Data Copy'!D595</f>
        <v>Female</v>
      </c>
      <c r="M595" t="str">
        <f>'Raw Data Copy'!E595</f>
        <v>Asian</v>
      </c>
      <c r="N595">
        <f>VALUE(SUBSTITUTE('Raw Data Copy'!F595,CHAR(202),""))</f>
        <v>34</v>
      </c>
      <c r="O595" t="b">
        <f t="shared" si="197"/>
        <v>1</v>
      </c>
      <c r="P595">
        <f t="shared" si="198"/>
        <v>2</v>
      </c>
      <c r="Q595">
        <f t="shared" si="199"/>
        <v>52</v>
      </c>
      <c r="R595" t="str">
        <f>'Raw Data Copy'!G595</f>
        <v>7.20.2020</v>
      </c>
      <c r="S595">
        <f t="shared" si="200"/>
        <v>2</v>
      </c>
      <c r="T595">
        <f t="shared" si="201"/>
        <v>5</v>
      </c>
      <c r="U595" s="9">
        <f t="shared" si="202"/>
        <v>44032</v>
      </c>
      <c r="V595" s="9" t="str">
        <f t="shared" si="203"/>
        <v>July</v>
      </c>
      <c r="W595" s="9" t="str">
        <f t="shared" si="204"/>
        <v>2020</v>
      </c>
      <c r="X595" t="str">
        <f>DOLLAR('Raw Data Copy'!H595,0)</f>
        <v>$184,960</v>
      </c>
      <c r="Y595" s="6">
        <f>'Raw Data Copy'!I595</f>
        <v>0.18</v>
      </c>
      <c r="Z595" t="str">
        <f>'Raw Data Copy'!J595</f>
        <v>Seattle, U.S.</v>
      </c>
      <c r="AA595">
        <f t="shared" si="205"/>
        <v>8</v>
      </c>
      <c r="AB595" t="str">
        <f t="shared" si="206"/>
        <v>Seattle</v>
      </c>
      <c r="AC595" t="str">
        <f t="shared" si="207"/>
        <v>United States</v>
      </c>
      <c r="AE595">
        <f t="shared" si="208"/>
        <v>388</v>
      </c>
      <c r="AF595">
        <f t="shared" si="209"/>
        <v>137</v>
      </c>
    </row>
    <row r="596" spans="1:32" x14ac:dyDescent="0.2">
      <c r="A596" t="str">
        <f>TRIM(SUBSTITUTE(SUBSTITUTE('Raw Data Copy'!A596,"Ø","0"),"-",""))</f>
        <v>Jonathan Ho E01995</v>
      </c>
      <c r="B596">
        <f t="shared" si="189"/>
        <v>9</v>
      </c>
      <c r="C596">
        <f t="shared" si="190"/>
        <v>12</v>
      </c>
      <c r="D596" t="str">
        <f t="shared" si="191"/>
        <v>E01995</v>
      </c>
      <c r="E596" t="str">
        <f t="shared" si="192"/>
        <v>Jonathan</v>
      </c>
      <c r="F596" t="str">
        <f t="shared" si="193"/>
        <v>Ho</v>
      </c>
      <c r="G596" t="str">
        <f>SUBSTITUTE('Raw Data Copy'!B596,"S A", "Sr. A")</f>
        <v>Vice President</v>
      </c>
      <c r="H596" t="str">
        <f>TRIM(SUBSTITUTE('Raw Data Copy'!C596,"/",""))</f>
        <v>IT Manufacturing</v>
      </c>
      <c r="I596">
        <f t="shared" si="194"/>
        <v>3</v>
      </c>
      <c r="J596" t="str">
        <f t="shared" si="195"/>
        <v>IT</v>
      </c>
      <c r="K596" t="str">
        <f t="shared" si="196"/>
        <v>Manufacturing</v>
      </c>
      <c r="L596" t="str">
        <f>'Raw Data Copy'!D596</f>
        <v>Male</v>
      </c>
      <c r="M596" t="str">
        <f>'Raw Data Copy'!E596</f>
        <v>Asian</v>
      </c>
      <c r="N596">
        <f>VALUE(SUBSTITUTE('Raw Data Copy'!F596,CHAR(202),""))</f>
        <v>37</v>
      </c>
      <c r="O596" t="b">
        <f t="shared" si="197"/>
        <v>1</v>
      </c>
      <c r="P596">
        <f t="shared" si="198"/>
        <v>2</v>
      </c>
      <c r="Q596">
        <f t="shared" si="199"/>
        <v>55</v>
      </c>
      <c r="R596" t="str">
        <f>'Raw Data Copy'!G596</f>
        <v>6.25.2011</v>
      </c>
      <c r="S596">
        <f t="shared" si="200"/>
        <v>2</v>
      </c>
      <c r="T596">
        <f t="shared" si="201"/>
        <v>5</v>
      </c>
      <c r="U596" s="9">
        <f t="shared" si="202"/>
        <v>40719</v>
      </c>
      <c r="V596" s="9" t="str">
        <f t="shared" si="203"/>
        <v>June</v>
      </c>
      <c r="W596" s="9" t="str">
        <f t="shared" si="204"/>
        <v>2011</v>
      </c>
      <c r="X596" t="str">
        <f>DOLLAR('Raw Data Copy'!H596,0)</f>
        <v>$221,592</v>
      </c>
      <c r="Y596" s="6">
        <f>'Raw Data Copy'!I596</f>
        <v>0.31</v>
      </c>
      <c r="Z596" t="str">
        <f>'Raw Data Copy'!J596</f>
        <v>Columbus, U.S.</v>
      </c>
      <c r="AA596">
        <f t="shared" si="205"/>
        <v>9</v>
      </c>
      <c r="AB596" t="str">
        <f t="shared" si="206"/>
        <v>Columbus</v>
      </c>
      <c r="AC596" t="str">
        <f t="shared" si="207"/>
        <v>United States</v>
      </c>
      <c r="AE596">
        <f t="shared" si="208"/>
        <v>546</v>
      </c>
      <c r="AF596">
        <f t="shared" si="209"/>
        <v>633</v>
      </c>
    </row>
    <row r="597" spans="1:32" x14ac:dyDescent="0.2">
      <c r="A597" t="str">
        <f>TRIM(SUBSTITUTE(SUBSTITUTE('Raw Data Copy'!A597,"Ø","0"),"-",""))</f>
        <v>Savannah Park E01714</v>
      </c>
      <c r="B597">
        <f t="shared" si="189"/>
        <v>9</v>
      </c>
      <c r="C597">
        <f t="shared" si="190"/>
        <v>14</v>
      </c>
      <c r="D597" t="str">
        <f t="shared" si="191"/>
        <v>E01714</v>
      </c>
      <c r="E597" t="str">
        <f t="shared" si="192"/>
        <v>Savannah</v>
      </c>
      <c r="F597" t="str">
        <f t="shared" si="193"/>
        <v>Park</v>
      </c>
      <c r="G597" t="str">
        <f>SUBSTITUTE('Raw Data Copy'!B597,"S A", "Sr. A")</f>
        <v>HRISr. Analyst</v>
      </c>
      <c r="H597" t="str">
        <f>TRIM(SUBSTITUTE('Raw Data Copy'!C597,"/",""))</f>
        <v>Human Resources Manufacturing</v>
      </c>
      <c r="I597">
        <f t="shared" si="194"/>
        <v>6</v>
      </c>
      <c r="J597" t="str">
        <f t="shared" si="195"/>
        <v>Human</v>
      </c>
      <c r="K597" t="str">
        <f t="shared" si="196"/>
        <v>Resources Manufacturing</v>
      </c>
      <c r="L597" t="str">
        <f>'Raw Data Copy'!D597</f>
        <v>Female</v>
      </c>
      <c r="M597" t="str">
        <f>'Raw Data Copy'!E597</f>
        <v>Asian</v>
      </c>
      <c r="N597">
        <f>VALUE(SUBSTITUTE('Raw Data Copy'!F597,CHAR(202),""))</f>
        <v>44</v>
      </c>
      <c r="O597" t="b">
        <f t="shared" si="197"/>
        <v>1</v>
      </c>
      <c r="P597">
        <f t="shared" si="198"/>
        <v>2</v>
      </c>
      <c r="Q597">
        <f t="shared" si="199"/>
        <v>52</v>
      </c>
      <c r="R597" t="str">
        <f>'Raw Data Copy'!G597</f>
        <v>1.28.2009</v>
      </c>
      <c r="S597">
        <f t="shared" si="200"/>
        <v>2</v>
      </c>
      <c r="T597">
        <f t="shared" si="201"/>
        <v>5</v>
      </c>
      <c r="U597" s="9">
        <f t="shared" si="202"/>
        <v>39841</v>
      </c>
      <c r="V597" s="9" t="str">
        <f t="shared" si="203"/>
        <v>January</v>
      </c>
      <c r="W597" s="9" t="str">
        <f t="shared" si="204"/>
        <v>2009</v>
      </c>
      <c r="X597" t="str">
        <f>DOLLAR('Raw Data Copy'!H597,0)</f>
        <v>$53,301</v>
      </c>
      <c r="Y597" s="6">
        <f>'Raw Data Copy'!I597</f>
        <v>0</v>
      </c>
      <c r="Z597" t="str">
        <f>'Raw Data Copy'!J597</f>
        <v>Seattle, U.S.</v>
      </c>
      <c r="AA597">
        <f t="shared" si="205"/>
        <v>8</v>
      </c>
      <c r="AB597" t="str">
        <f t="shared" si="206"/>
        <v>Seattle</v>
      </c>
      <c r="AC597" t="str">
        <f t="shared" si="207"/>
        <v>United States</v>
      </c>
      <c r="AE597">
        <f t="shared" si="208"/>
        <v>907</v>
      </c>
      <c r="AF597">
        <f t="shared" si="209"/>
        <v>713</v>
      </c>
    </row>
    <row r="598" spans="1:32" x14ac:dyDescent="0.2">
      <c r="A598" t="str">
        <f>TRIM(SUBSTITUTE(SUBSTITUTE('Raw Data Copy'!A598,"Ø","0"),"-",""))</f>
        <v>Nathan Chan E04491</v>
      </c>
      <c r="B598">
        <f t="shared" si="189"/>
        <v>7</v>
      </c>
      <c r="C598">
        <f t="shared" si="190"/>
        <v>12</v>
      </c>
      <c r="D598" t="str">
        <f t="shared" si="191"/>
        <v>E04491</v>
      </c>
      <c r="E598" t="str">
        <f t="shared" si="192"/>
        <v>Nathan</v>
      </c>
      <c r="F598" t="str">
        <f t="shared" si="193"/>
        <v>Chan</v>
      </c>
      <c r="G598" t="str">
        <f>SUBSTITUTE('Raw Data Copy'!B598,"S A", "Sr. A")</f>
        <v>Cloud Infrastructure Architect</v>
      </c>
      <c r="H598" t="str">
        <f>TRIM(SUBSTITUTE('Raw Data Copy'!C598,"/",""))</f>
        <v>IT Corporate</v>
      </c>
      <c r="I598">
        <f t="shared" si="194"/>
        <v>3</v>
      </c>
      <c r="J598" t="str">
        <f t="shared" si="195"/>
        <v>IT</v>
      </c>
      <c r="K598" t="str">
        <f t="shared" si="196"/>
        <v>Corporate</v>
      </c>
      <c r="L598" t="str">
        <f>'Raw Data Copy'!D598</f>
        <v>Male</v>
      </c>
      <c r="M598" t="str">
        <f>'Raw Data Copy'!E598</f>
        <v>Asian</v>
      </c>
      <c r="N598">
        <f>VALUE(SUBSTITUTE('Raw Data Copy'!F598,CHAR(202),""))</f>
        <v>45</v>
      </c>
      <c r="O598" t="b">
        <f t="shared" si="197"/>
        <v>1</v>
      </c>
      <c r="P598">
        <f t="shared" si="198"/>
        <v>2</v>
      </c>
      <c r="Q598">
        <f t="shared" si="199"/>
        <v>53</v>
      </c>
      <c r="R598" t="str">
        <f>'Raw Data Copy'!G598</f>
        <v>3.2.2000</v>
      </c>
      <c r="S598">
        <f t="shared" si="200"/>
        <v>2</v>
      </c>
      <c r="T598">
        <f t="shared" si="201"/>
        <v>4</v>
      </c>
      <c r="U598" s="9">
        <f t="shared" si="202"/>
        <v>36587</v>
      </c>
      <c r="V598" s="9" t="str">
        <f t="shared" si="203"/>
        <v>March</v>
      </c>
      <c r="W598" s="9" t="str">
        <f t="shared" si="204"/>
        <v>2000</v>
      </c>
      <c r="X598" t="str">
        <f>DOLLAR('Raw Data Copy'!H598,0)</f>
        <v>$91,276</v>
      </c>
      <c r="Y598" s="6">
        <f>'Raw Data Copy'!I598</f>
        <v>0</v>
      </c>
      <c r="Z598" t="str">
        <f>'Raw Data Copy'!J598</f>
        <v>Seattle, U.S.</v>
      </c>
      <c r="AA598">
        <f t="shared" si="205"/>
        <v>8</v>
      </c>
      <c r="AB598" t="str">
        <f t="shared" si="206"/>
        <v>Seattle</v>
      </c>
      <c r="AC598" t="str">
        <f t="shared" si="207"/>
        <v>United States</v>
      </c>
      <c r="AE598">
        <f t="shared" si="208"/>
        <v>775</v>
      </c>
      <c r="AF598">
        <f t="shared" si="209"/>
        <v>293</v>
      </c>
    </row>
    <row r="599" spans="1:32" x14ac:dyDescent="0.2">
      <c r="A599" t="str">
        <f>TRIM(SUBSTITUTE(SUBSTITUTE('Raw Data Copy'!A599,"Ø","0"),"-",""))</f>
        <v>Sofia Vu E01076</v>
      </c>
      <c r="B599">
        <f t="shared" si="189"/>
        <v>6</v>
      </c>
      <c r="C599">
        <f t="shared" si="190"/>
        <v>9</v>
      </c>
      <c r="D599" t="str">
        <f t="shared" si="191"/>
        <v>E01076</v>
      </c>
      <c r="E599" t="str">
        <f t="shared" si="192"/>
        <v>Sofia</v>
      </c>
      <c r="F599" t="str">
        <f t="shared" si="193"/>
        <v>Vu</v>
      </c>
      <c r="G599" t="str">
        <f>SUBSTITUTE('Raw Data Copy'!B599,"S A", "Sr. A")</f>
        <v>Sr. Manger</v>
      </c>
      <c r="H599" t="str">
        <f>TRIM(SUBSTITUTE('Raw Data Copy'!C599,"/",""))</f>
        <v>Human Resources Research &amp; Development</v>
      </c>
      <c r="I599">
        <f t="shared" si="194"/>
        <v>6</v>
      </c>
      <c r="J599" t="str">
        <f t="shared" si="195"/>
        <v>Human</v>
      </c>
      <c r="K599" t="str">
        <f t="shared" si="196"/>
        <v>Resources Research &amp; Development</v>
      </c>
      <c r="L599" t="str">
        <f>'Raw Data Copy'!D599</f>
        <v>Female</v>
      </c>
      <c r="M599" t="str">
        <f>'Raw Data Copy'!E599</f>
        <v>Asian</v>
      </c>
      <c r="N599">
        <f>VALUE(SUBSTITUTE('Raw Data Copy'!F599,CHAR(202),""))</f>
        <v>52</v>
      </c>
      <c r="O599" t="b">
        <f t="shared" si="197"/>
        <v>1</v>
      </c>
      <c r="P599">
        <f t="shared" si="198"/>
        <v>2</v>
      </c>
      <c r="Q599">
        <f t="shared" si="199"/>
        <v>50</v>
      </c>
      <c r="R599" t="str">
        <f>'Raw Data Copy'!G599</f>
        <v>9.5.2017</v>
      </c>
      <c r="S599">
        <f t="shared" si="200"/>
        <v>2</v>
      </c>
      <c r="T599">
        <f t="shared" si="201"/>
        <v>4</v>
      </c>
      <c r="U599" s="9">
        <f t="shared" si="202"/>
        <v>42983</v>
      </c>
      <c r="V599" s="9" t="str">
        <f t="shared" si="203"/>
        <v>September</v>
      </c>
      <c r="W599" s="9" t="str">
        <f t="shared" si="204"/>
        <v>2017</v>
      </c>
      <c r="X599" t="str">
        <f>DOLLAR('Raw Data Copy'!H599,0)</f>
        <v>$140,042</v>
      </c>
      <c r="Y599" s="6">
        <f>'Raw Data Copy'!I599</f>
        <v>0.13</v>
      </c>
      <c r="Z599" t="str">
        <f>'Raw Data Copy'!J599</f>
        <v>Austin, U.S.</v>
      </c>
      <c r="AA599">
        <f t="shared" si="205"/>
        <v>7</v>
      </c>
      <c r="AB599" t="str">
        <f t="shared" si="206"/>
        <v>Austin</v>
      </c>
      <c r="AC599" t="str">
        <f t="shared" si="207"/>
        <v>United States</v>
      </c>
      <c r="AE599">
        <f t="shared" si="208"/>
        <v>937</v>
      </c>
      <c r="AF599">
        <f t="shared" si="209"/>
        <v>266</v>
      </c>
    </row>
    <row r="600" spans="1:32" x14ac:dyDescent="0.2">
      <c r="A600" t="str">
        <f>TRIM(SUBSTITUTE(SUBSTITUTE('Raw Data Copy'!A600,"Ø","0"),"-",""))</f>
        <v>Ruby Choi E04131</v>
      </c>
      <c r="B600">
        <f t="shared" si="189"/>
        <v>5</v>
      </c>
      <c r="C600">
        <f t="shared" si="190"/>
        <v>10</v>
      </c>
      <c r="D600" t="str">
        <f t="shared" si="191"/>
        <v>E04131</v>
      </c>
      <c r="E600" t="str">
        <f t="shared" si="192"/>
        <v>Ruby</v>
      </c>
      <c r="F600" t="str">
        <f t="shared" si="193"/>
        <v>Choi</v>
      </c>
      <c r="G600" t="str">
        <f>SUBSTITUTE('Raw Data Copy'!B600,"S A", "Sr. A")</f>
        <v>Analyst</v>
      </c>
      <c r="H600" t="str">
        <f>TRIM(SUBSTITUTE('Raw Data Copy'!C600,"/",""))</f>
        <v>Accounting Manufacturing</v>
      </c>
      <c r="I600">
        <f t="shared" si="194"/>
        <v>11</v>
      </c>
      <c r="J600" t="str">
        <f t="shared" si="195"/>
        <v>Accounting</v>
      </c>
      <c r="K600" t="str">
        <f t="shared" si="196"/>
        <v>Manufacturing</v>
      </c>
      <c r="L600" t="str">
        <f>'Raw Data Copy'!D600</f>
        <v>Female</v>
      </c>
      <c r="M600" t="str">
        <f>'Raw Data Copy'!E600</f>
        <v>Asian</v>
      </c>
      <c r="N600">
        <f>VALUE(SUBSTITUTE('Raw Data Copy'!F600,CHAR(202),""))</f>
        <v>40</v>
      </c>
      <c r="O600" t="b">
        <f t="shared" si="197"/>
        <v>1</v>
      </c>
      <c r="P600">
        <f t="shared" si="198"/>
        <v>2</v>
      </c>
      <c r="Q600">
        <f t="shared" si="199"/>
        <v>48</v>
      </c>
      <c r="R600" t="str">
        <f>'Raw Data Copy'!G600</f>
        <v>12.6.2018</v>
      </c>
      <c r="S600">
        <f t="shared" si="200"/>
        <v>3</v>
      </c>
      <c r="T600">
        <f t="shared" si="201"/>
        <v>5</v>
      </c>
      <c r="U600" s="9">
        <f t="shared" si="202"/>
        <v>43440</v>
      </c>
      <c r="V600" s="9" t="str">
        <f t="shared" si="203"/>
        <v>December</v>
      </c>
      <c r="W600" s="9" t="str">
        <f t="shared" si="204"/>
        <v>2018</v>
      </c>
      <c r="X600" t="str">
        <f>DOLLAR('Raw Data Copy'!H600,0)</f>
        <v>$57,225</v>
      </c>
      <c r="Y600" s="6">
        <f>'Raw Data Copy'!I600</f>
        <v>0</v>
      </c>
      <c r="Z600" t="str">
        <f>'Raw Data Copy'!J600</f>
        <v>Columbus, U.S.</v>
      </c>
      <c r="AA600">
        <f t="shared" si="205"/>
        <v>9</v>
      </c>
      <c r="AB600" t="str">
        <f t="shared" si="206"/>
        <v>Columbus</v>
      </c>
      <c r="AC600" t="str">
        <f t="shared" si="207"/>
        <v>United States</v>
      </c>
      <c r="AE600">
        <f t="shared" si="208"/>
        <v>873</v>
      </c>
      <c r="AF600">
        <f t="shared" si="209"/>
        <v>530</v>
      </c>
    </row>
    <row r="601" spans="1:32" x14ac:dyDescent="0.2">
      <c r="A601" t="str">
        <f>TRIM(SUBSTITUTE(SUBSTITUTE('Raw Data Copy'!A601,"Ø","0"),"-",""))</f>
        <v>Lily Pena E02843</v>
      </c>
      <c r="B601">
        <f t="shared" si="189"/>
        <v>5</v>
      </c>
      <c r="C601">
        <f t="shared" si="190"/>
        <v>10</v>
      </c>
      <c r="D601" t="str">
        <f t="shared" si="191"/>
        <v>E02843</v>
      </c>
      <c r="E601" t="str">
        <f t="shared" si="192"/>
        <v>Lily</v>
      </c>
      <c r="F601" t="str">
        <f t="shared" si="193"/>
        <v>Pena</v>
      </c>
      <c r="G601" t="str">
        <f>SUBSTITUTE('Raw Data Copy'!B601,"S A", "Sr. A")</f>
        <v>Manager</v>
      </c>
      <c r="H601" t="str">
        <f>TRIM(SUBSTITUTE('Raw Data Copy'!C601,"/",""))</f>
        <v>Human Resources Speciality Products</v>
      </c>
      <c r="I601">
        <f t="shared" si="194"/>
        <v>6</v>
      </c>
      <c r="J601" t="str">
        <f t="shared" si="195"/>
        <v>Human</v>
      </c>
      <c r="K601" t="str">
        <f t="shared" si="196"/>
        <v>Resources Speciality Products</v>
      </c>
      <c r="L601" t="str">
        <f>'Raw Data Copy'!D601</f>
        <v>Female</v>
      </c>
      <c r="M601" t="str">
        <f>'Raw Data Copy'!E601</f>
        <v>Latino</v>
      </c>
      <c r="N601">
        <f>VALUE(SUBSTITUTE('Raw Data Copy'!F601,CHAR(202),""))</f>
        <v>55</v>
      </c>
      <c r="O601" t="b">
        <f t="shared" si="197"/>
        <v>1</v>
      </c>
      <c r="P601">
        <f t="shared" si="198"/>
        <v>2</v>
      </c>
      <c r="Q601">
        <f t="shared" si="199"/>
        <v>53</v>
      </c>
      <c r="R601" t="str">
        <f>'Raw Data Copy'!G601</f>
        <v>2.24.2010</v>
      </c>
      <c r="S601">
        <f t="shared" si="200"/>
        <v>2</v>
      </c>
      <c r="T601">
        <f t="shared" si="201"/>
        <v>5</v>
      </c>
      <c r="U601" s="9">
        <f t="shared" si="202"/>
        <v>40233</v>
      </c>
      <c r="V601" s="9" t="str">
        <f t="shared" si="203"/>
        <v>February</v>
      </c>
      <c r="W601" s="9" t="str">
        <f t="shared" si="204"/>
        <v>2010</v>
      </c>
      <c r="X601" t="str">
        <f>DOLLAR('Raw Data Copy'!H601,0)</f>
        <v>$102,839</v>
      </c>
      <c r="Y601" s="6">
        <f>'Raw Data Copy'!I601</f>
        <v>0.05</v>
      </c>
      <c r="Z601" t="str">
        <f>'Raw Data Copy'!J601</f>
        <v>Miami, U.S.</v>
      </c>
      <c r="AA601">
        <f t="shared" si="205"/>
        <v>6</v>
      </c>
      <c r="AB601" t="str">
        <f t="shared" si="206"/>
        <v>Miami</v>
      </c>
      <c r="AC601" t="str">
        <f t="shared" si="207"/>
        <v>United States</v>
      </c>
      <c r="AE601">
        <f t="shared" si="208"/>
        <v>649</v>
      </c>
      <c r="AF601">
        <f t="shared" si="209"/>
        <v>699</v>
      </c>
    </row>
    <row r="602" spans="1:32" x14ac:dyDescent="0.2">
      <c r="A602" t="str">
        <f>TRIM(SUBSTITUTE(SUBSTITUTE('Raw Data Copy'!A602,"Ø","0"),"-",""))</f>
        <v>Liam Zhang E03758</v>
      </c>
      <c r="B602">
        <f t="shared" si="189"/>
        <v>5</v>
      </c>
      <c r="C602">
        <f t="shared" si="190"/>
        <v>11</v>
      </c>
      <c r="D602" t="str">
        <f t="shared" si="191"/>
        <v>E03758</v>
      </c>
      <c r="E602" t="str">
        <f t="shared" si="192"/>
        <v>Liam</v>
      </c>
      <c r="F602" t="str">
        <f t="shared" si="193"/>
        <v>Zhang</v>
      </c>
      <c r="G602" t="str">
        <f>SUBSTITUTE('Raw Data Copy'!B602,"S A", "Sr. A")</f>
        <v>Director</v>
      </c>
      <c r="H602" t="str">
        <f>TRIM(SUBSTITUTE('Raw Data Copy'!C602,"/",""))</f>
        <v>Marketing Research &amp; Development</v>
      </c>
      <c r="I602">
        <f t="shared" si="194"/>
        <v>10</v>
      </c>
      <c r="J602" t="str">
        <f t="shared" si="195"/>
        <v>Marketing</v>
      </c>
      <c r="K602" t="str">
        <f t="shared" si="196"/>
        <v>Research &amp; Development</v>
      </c>
      <c r="L602" t="str">
        <f>'Raw Data Copy'!D602</f>
        <v>Male</v>
      </c>
      <c r="M602" t="str">
        <f>'Raw Data Copy'!E602</f>
        <v>Asian</v>
      </c>
      <c r="N602">
        <f>VALUE(SUBSTITUTE('Raw Data Copy'!F602,CHAR(202),""))</f>
        <v>29</v>
      </c>
      <c r="O602" t="b">
        <f t="shared" si="197"/>
        <v>1</v>
      </c>
      <c r="P602">
        <f t="shared" si="198"/>
        <v>2</v>
      </c>
      <c r="Q602">
        <f t="shared" si="199"/>
        <v>57</v>
      </c>
      <c r="R602" t="str">
        <f>'Raw Data Copy'!G602</f>
        <v>9.15.2021</v>
      </c>
      <c r="S602">
        <f t="shared" si="200"/>
        <v>2</v>
      </c>
      <c r="T602">
        <f t="shared" si="201"/>
        <v>5</v>
      </c>
      <c r="U602" s="9">
        <f t="shared" si="202"/>
        <v>44454</v>
      </c>
      <c r="V602" s="9" t="str">
        <f t="shared" si="203"/>
        <v>September</v>
      </c>
      <c r="W602" s="9" t="str">
        <f t="shared" si="204"/>
        <v>2021</v>
      </c>
      <c r="X602" t="str">
        <f>DOLLAR('Raw Data Copy'!H602,0)</f>
        <v>$199,783</v>
      </c>
      <c r="Y602" s="6">
        <f>'Raw Data Copy'!I602</f>
        <v>0.21</v>
      </c>
      <c r="Z602" t="str">
        <f>'Raw Data Copy'!J602</f>
        <v>Chicago, U.S.</v>
      </c>
      <c r="AA602">
        <f t="shared" si="205"/>
        <v>8</v>
      </c>
      <c r="AB602" t="str">
        <f t="shared" si="206"/>
        <v>Chicago</v>
      </c>
      <c r="AC602" t="str">
        <f t="shared" si="207"/>
        <v>United States</v>
      </c>
      <c r="AE602">
        <f t="shared" si="208"/>
        <v>638</v>
      </c>
      <c r="AF602">
        <f t="shared" si="209"/>
        <v>632</v>
      </c>
    </row>
    <row r="603" spans="1:32" x14ac:dyDescent="0.2">
      <c r="A603" t="str">
        <f>TRIM(SUBSTITUTE(SUBSTITUTE('Raw Data Copy'!A603,"Ø","0"),"-",""))</f>
        <v>Ian Gutierrez E02063</v>
      </c>
      <c r="B603">
        <f t="shared" si="189"/>
        <v>4</v>
      </c>
      <c r="C603">
        <f t="shared" si="190"/>
        <v>14</v>
      </c>
      <c r="D603" t="str">
        <f t="shared" si="191"/>
        <v>E02063</v>
      </c>
      <c r="E603" t="str">
        <f t="shared" si="192"/>
        <v>Ian</v>
      </c>
      <c r="F603" t="str">
        <f t="shared" si="193"/>
        <v>Gutierrez</v>
      </c>
      <c r="G603" t="str">
        <f>SUBSTITUTE('Raw Data Copy'!B603,"S A", "Sr. A")</f>
        <v>Sr. Business Partner</v>
      </c>
      <c r="H603" t="str">
        <f>TRIM(SUBSTITUTE('Raw Data Copy'!C603,"/",""))</f>
        <v>Human Resources Research &amp; Development</v>
      </c>
      <c r="I603">
        <f t="shared" si="194"/>
        <v>6</v>
      </c>
      <c r="J603" t="str">
        <f t="shared" si="195"/>
        <v>Human</v>
      </c>
      <c r="K603" t="str">
        <f t="shared" si="196"/>
        <v>Resources Research &amp; Development</v>
      </c>
      <c r="L603" t="str">
        <f>'Raw Data Copy'!D603</f>
        <v>Male</v>
      </c>
      <c r="M603" t="str">
        <f>'Raw Data Copy'!E603</f>
        <v>Latino</v>
      </c>
      <c r="N603">
        <f>VALUE(SUBSTITUTE('Raw Data Copy'!F603,CHAR(202),""))</f>
        <v>32</v>
      </c>
      <c r="O603" t="b">
        <f t="shared" si="197"/>
        <v>1</v>
      </c>
      <c r="P603">
        <f t="shared" si="198"/>
        <v>2</v>
      </c>
      <c r="Q603">
        <f t="shared" si="199"/>
        <v>50</v>
      </c>
      <c r="R603" t="str">
        <f>'Raw Data Copy'!G603</f>
        <v>4.9.2021</v>
      </c>
      <c r="S603">
        <f t="shared" si="200"/>
        <v>2</v>
      </c>
      <c r="T603">
        <f t="shared" si="201"/>
        <v>4</v>
      </c>
      <c r="U603" s="9">
        <f t="shared" si="202"/>
        <v>44295</v>
      </c>
      <c r="V603" s="9" t="str">
        <f t="shared" si="203"/>
        <v>April</v>
      </c>
      <c r="W603" s="9" t="str">
        <f t="shared" si="204"/>
        <v>2021</v>
      </c>
      <c r="X603" t="str">
        <f>DOLLAR('Raw Data Copy'!H603,0)</f>
        <v>$70,980</v>
      </c>
      <c r="Y603" s="6">
        <f>'Raw Data Copy'!I603</f>
        <v>0</v>
      </c>
      <c r="Z603" t="str">
        <f>'Raw Data Copy'!J603</f>
        <v>Rio de Janerio, Brazil</v>
      </c>
      <c r="AA603">
        <f t="shared" si="205"/>
        <v>15</v>
      </c>
      <c r="AB603" t="str">
        <f t="shared" si="206"/>
        <v>Rio de Janerio</v>
      </c>
      <c r="AC603" t="str">
        <f t="shared" si="207"/>
        <v>Brazil</v>
      </c>
      <c r="AE603">
        <f t="shared" si="208"/>
        <v>454</v>
      </c>
      <c r="AF603">
        <f t="shared" si="209"/>
        <v>940</v>
      </c>
    </row>
    <row r="604" spans="1:32" x14ac:dyDescent="0.2">
      <c r="A604" t="str">
        <f>TRIM(SUBSTITUTE(SUBSTITUTE('Raw Data Copy'!A604,"Ø","0"),"-",""))</f>
        <v>David Simmons E00638</v>
      </c>
      <c r="B604">
        <f t="shared" si="189"/>
        <v>6</v>
      </c>
      <c r="C604">
        <f t="shared" si="190"/>
        <v>14</v>
      </c>
      <c r="D604" t="str">
        <f t="shared" si="191"/>
        <v>E00638</v>
      </c>
      <c r="E604" t="str">
        <f t="shared" si="192"/>
        <v>David</v>
      </c>
      <c r="F604" t="str">
        <f t="shared" si="193"/>
        <v>Simmons</v>
      </c>
      <c r="G604" t="str">
        <f>SUBSTITUTE('Raw Data Copy'!B604,"S A", "Sr. A")</f>
        <v>Manager</v>
      </c>
      <c r="H604" t="str">
        <f>TRIM(SUBSTITUTE('Raw Data Copy'!C604,"/",""))</f>
        <v>Marketing Corporate</v>
      </c>
      <c r="I604">
        <f t="shared" si="194"/>
        <v>10</v>
      </c>
      <c r="J604" t="str">
        <f t="shared" si="195"/>
        <v>Marketing</v>
      </c>
      <c r="K604" t="str">
        <f t="shared" si="196"/>
        <v>Corporate</v>
      </c>
      <c r="L604" t="str">
        <f>'Raw Data Copy'!D604</f>
        <v>Male</v>
      </c>
      <c r="M604" t="str">
        <f>'Raw Data Copy'!E604</f>
        <v>Caucasian</v>
      </c>
      <c r="N604">
        <f>VALUE(SUBSTITUTE('Raw Data Copy'!F604,CHAR(202),""))</f>
        <v>51</v>
      </c>
      <c r="O604" t="b">
        <f t="shared" si="197"/>
        <v>1</v>
      </c>
      <c r="P604">
        <f t="shared" si="198"/>
        <v>2</v>
      </c>
      <c r="Q604">
        <f t="shared" si="199"/>
        <v>49</v>
      </c>
      <c r="R604" t="str">
        <f>'Raw Data Copy'!G604</f>
        <v>1.26.1997</v>
      </c>
      <c r="S604">
        <f t="shared" si="200"/>
        <v>2</v>
      </c>
      <c r="T604">
        <f t="shared" si="201"/>
        <v>5</v>
      </c>
      <c r="U604" s="9">
        <f t="shared" si="202"/>
        <v>35456</v>
      </c>
      <c r="V604" s="9" t="str">
        <f t="shared" si="203"/>
        <v>January</v>
      </c>
      <c r="W604" s="9" t="str">
        <f t="shared" si="204"/>
        <v>1997</v>
      </c>
      <c r="X604" t="str">
        <f>DOLLAR('Raw Data Copy'!H604,0)</f>
        <v>$104,431</v>
      </c>
      <c r="Y604" s="6">
        <f>'Raw Data Copy'!I604</f>
        <v>7.0000000000000007E-2</v>
      </c>
      <c r="Z604" t="str">
        <f>'Raw Data Copy'!J604</f>
        <v>Phoenix, U.S.</v>
      </c>
      <c r="AA604">
        <f t="shared" si="205"/>
        <v>8</v>
      </c>
      <c r="AB604" t="str">
        <f t="shared" si="206"/>
        <v>Phoenix</v>
      </c>
      <c r="AC604" t="str">
        <f t="shared" si="207"/>
        <v>United States</v>
      </c>
      <c r="AE604">
        <f t="shared" si="208"/>
        <v>232</v>
      </c>
      <c r="AF604">
        <f t="shared" si="209"/>
        <v>233</v>
      </c>
    </row>
    <row r="605" spans="1:32" x14ac:dyDescent="0.2">
      <c r="A605" t="str">
        <f>TRIM(SUBSTITUTE(SUBSTITUTE('Raw Data Copy'!A605,"Ø","0"),"-",""))</f>
        <v>Lincoln Henderson E03571</v>
      </c>
      <c r="B605">
        <f t="shared" si="189"/>
        <v>8</v>
      </c>
      <c r="C605">
        <f t="shared" si="190"/>
        <v>18</v>
      </c>
      <c r="D605" t="str">
        <f t="shared" si="191"/>
        <v>E03571</v>
      </c>
      <c r="E605" t="str">
        <f t="shared" si="192"/>
        <v>Lincoln</v>
      </c>
      <c r="F605" t="str">
        <f t="shared" si="193"/>
        <v>Henderson</v>
      </c>
      <c r="G605" t="str">
        <f>SUBSTITUTE('Raw Data Copy'!B605,"S A", "Sr. A")</f>
        <v>Business Partner</v>
      </c>
      <c r="H605" t="str">
        <f>TRIM(SUBSTITUTE('Raw Data Copy'!C605,"/",""))</f>
        <v>Human Resources Speciality Products</v>
      </c>
      <c r="I605">
        <f t="shared" si="194"/>
        <v>6</v>
      </c>
      <c r="J605" t="str">
        <f t="shared" si="195"/>
        <v>Human</v>
      </c>
      <c r="K605" t="str">
        <f t="shared" si="196"/>
        <v>Resources Speciality Products</v>
      </c>
      <c r="L605" t="str">
        <f>'Raw Data Copy'!D605</f>
        <v>Male</v>
      </c>
      <c r="M605" t="str">
        <f>'Raw Data Copy'!E605</f>
        <v>Caucasian</v>
      </c>
      <c r="N605">
        <f>VALUE(SUBSTITUTE('Raw Data Copy'!F605,CHAR(202),""))</f>
        <v>28</v>
      </c>
      <c r="O605" t="b">
        <f t="shared" si="197"/>
        <v>1</v>
      </c>
      <c r="P605">
        <f t="shared" si="198"/>
        <v>2</v>
      </c>
      <c r="Q605">
        <f t="shared" si="199"/>
        <v>56</v>
      </c>
      <c r="R605" t="str">
        <f>'Raw Data Copy'!G605</f>
        <v>6.27.2021</v>
      </c>
      <c r="S605">
        <f t="shared" si="200"/>
        <v>2</v>
      </c>
      <c r="T605">
        <f t="shared" si="201"/>
        <v>5</v>
      </c>
      <c r="U605" s="9">
        <f t="shared" si="202"/>
        <v>44374</v>
      </c>
      <c r="V605" s="9" t="str">
        <f t="shared" si="203"/>
        <v>June</v>
      </c>
      <c r="W605" s="9" t="str">
        <f t="shared" si="204"/>
        <v>2021</v>
      </c>
      <c r="X605" t="str">
        <f>DOLLAR('Raw Data Copy'!H605,0)</f>
        <v>$48,510</v>
      </c>
      <c r="Y605" s="6">
        <f>'Raw Data Copy'!I605</f>
        <v>0</v>
      </c>
      <c r="Z605" t="str">
        <f>'Raw Data Copy'!J605</f>
        <v>Chicago, U.S.</v>
      </c>
      <c r="AA605">
        <f t="shared" si="205"/>
        <v>8</v>
      </c>
      <c r="AB605" t="str">
        <f t="shared" si="206"/>
        <v>Chicago</v>
      </c>
      <c r="AC605" t="str">
        <f t="shared" si="207"/>
        <v>United States</v>
      </c>
      <c r="AE605">
        <f t="shared" si="208"/>
        <v>652</v>
      </c>
      <c r="AF605">
        <f t="shared" si="209"/>
        <v>464</v>
      </c>
    </row>
    <row r="606" spans="1:32" x14ac:dyDescent="0.2">
      <c r="A606" t="str">
        <f>TRIM(SUBSTITUTE(SUBSTITUTE('Raw Data Copy'!A606,"Ø","0"),"-",""))</f>
        <v>Nathan Miller E01820</v>
      </c>
      <c r="B606">
        <f t="shared" si="189"/>
        <v>7</v>
      </c>
      <c r="C606">
        <f t="shared" si="190"/>
        <v>14</v>
      </c>
      <c r="D606" t="str">
        <f t="shared" si="191"/>
        <v>E01820</v>
      </c>
      <c r="E606" t="str">
        <f t="shared" si="192"/>
        <v>Nathan</v>
      </c>
      <c r="F606" t="str">
        <f t="shared" si="193"/>
        <v>Miller</v>
      </c>
      <c r="G606" t="str">
        <f>SUBSTITUTE('Raw Data Copy'!B606,"S A", "Sr. A")</f>
        <v>Quality Engineer</v>
      </c>
      <c r="H606" t="str">
        <f>TRIM(SUBSTITUTE('Raw Data Copy'!C606,"/",""))</f>
        <v>Engineering Speciality Products</v>
      </c>
      <c r="I606">
        <f t="shared" si="194"/>
        <v>12</v>
      </c>
      <c r="J606" t="str">
        <f t="shared" si="195"/>
        <v>Engineering</v>
      </c>
      <c r="K606" t="str">
        <f t="shared" si="196"/>
        <v>Speciality Products</v>
      </c>
      <c r="L606" t="str">
        <f>'Raw Data Copy'!D606</f>
        <v>Male</v>
      </c>
      <c r="M606" t="str">
        <f>'Raw Data Copy'!E606</f>
        <v>Black</v>
      </c>
      <c r="N606">
        <f>VALUE(SUBSTITUTE('Raw Data Copy'!F606,CHAR(202),""))</f>
        <v>27</v>
      </c>
      <c r="O606" t="b">
        <f t="shared" si="197"/>
        <v>1</v>
      </c>
      <c r="P606">
        <f t="shared" si="198"/>
        <v>2</v>
      </c>
      <c r="Q606">
        <f t="shared" si="199"/>
        <v>55</v>
      </c>
      <c r="R606" t="str">
        <f>'Raw Data Copy'!G606</f>
        <v>5.28.2019</v>
      </c>
      <c r="S606">
        <f t="shared" si="200"/>
        <v>2</v>
      </c>
      <c r="T606">
        <f t="shared" si="201"/>
        <v>5</v>
      </c>
      <c r="U606" s="9">
        <f t="shared" si="202"/>
        <v>43613</v>
      </c>
      <c r="V606" s="9" t="str">
        <f t="shared" si="203"/>
        <v>May</v>
      </c>
      <c r="W606" s="9" t="str">
        <f t="shared" si="204"/>
        <v>2019</v>
      </c>
      <c r="X606" t="str">
        <f>DOLLAR('Raw Data Copy'!H606,0)</f>
        <v>$70,110</v>
      </c>
      <c r="Y606" s="6">
        <f>'Raw Data Copy'!I606</f>
        <v>0</v>
      </c>
      <c r="Z606" t="str">
        <f>'Raw Data Copy'!J606</f>
        <v>Miami, U.S.</v>
      </c>
      <c r="AA606">
        <f t="shared" si="205"/>
        <v>6</v>
      </c>
      <c r="AB606" t="str">
        <f t="shared" si="206"/>
        <v>Miami</v>
      </c>
      <c r="AC606" t="str">
        <f t="shared" si="207"/>
        <v>United States</v>
      </c>
      <c r="AE606">
        <f t="shared" si="208"/>
        <v>779</v>
      </c>
      <c r="AF606">
        <f t="shared" si="209"/>
        <v>911</v>
      </c>
    </row>
    <row r="607" spans="1:32" x14ac:dyDescent="0.2">
      <c r="A607" t="str">
        <f>TRIM(SUBSTITUTE(SUBSTITUTE('Raw Data Copy'!A607,"Ø","0"),"-",""))</f>
        <v>James Singh E01712</v>
      </c>
      <c r="B607">
        <f t="shared" si="189"/>
        <v>6</v>
      </c>
      <c r="C607">
        <f t="shared" si="190"/>
        <v>12</v>
      </c>
      <c r="D607" t="str">
        <f t="shared" si="191"/>
        <v>E01712</v>
      </c>
      <c r="E607" t="str">
        <f t="shared" si="192"/>
        <v>James</v>
      </c>
      <c r="F607" t="str">
        <f t="shared" si="193"/>
        <v>Singh</v>
      </c>
      <c r="G607" t="str">
        <f>SUBSTITUTE('Raw Data Copy'!B607,"S A", "Sr. A")</f>
        <v>Director</v>
      </c>
      <c r="H607" t="str">
        <f>TRIM(SUBSTITUTE('Raw Data Copy'!C607,"/",""))</f>
        <v>Marketing Corporate</v>
      </c>
      <c r="I607">
        <f t="shared" si="194"/>
        <v>10</v>
      </c>
      <c r="J607" t="str">
        <f t="shared" si="195"/>
        <v>Marketing</v>
      </c>
      <c r="K607" t="str">
        <f t="shared" si="196"/>
        <v>Corporate</v>
      </c>
      <c r="L607" t="str">
        <f>'Raw Data Copy'!D607</f>
        <v>Male</v>
      </c>
      <c r="M607" t="str">
        <f>'Raw Data Copy'!E607</f>
        <v>Asian</v>
      </c>
      <c r="N607">
        <f>VALUE(SUBSTITUTE('Raw Data Copy'!F607,CHAR(202),""))</f>
        <v>45</v>
      </c>
      <c r="O607" t="b">
        <f t="shared" si="197"/>
        <v>1</v>
      </c>
      <c r="P607">
        <f t="shared" si="198"/>
        <v>2</v>
      </c>
      <c r="Q607">
        <f t="shared" si="199"/>
        <v>53</v>
      </c>
      <c r="R607" t="str">
        <f>'Raw Data Copy'!G607</f>
        <v>3.12.2008</v>
      </c>
      <c r="S607">
        <f t="shared" si="200"/>
        <v>2</v>
      </c>
      <c r="T607">
        <f t="shared" si="201"/>
        <v>5</v>
      </c>
      <c r="U607" s="9">
        <f t="shared" si="202"/>
        <v>39519</v>
      </c>
      <c r="V607" s="9" t="str">
        <f t="shared" si="203"/>
        <v>March</v>
      </c>
      <c r="W607" s="9" t="str">
        <f t="shared" si="204"/>
        <v>2008</v>
      </c>
      <c r="X607" t="str">
        <f>DOLLAR('Raw Data Copy'!H607,0)</f>
        <v>$186,138</v>
      </c>
      <c r="Y607" s="6">
        <f>'Raw Data Copy'!I607</f>
        <v>0.28000000000000003</v>
      </c>
      <c r="Z607" t="str">
        <f>'Raw Data Copy'!J607</f>
        <v>Chongqing, China</v>
      </c>
      <c r="AA607">
        <f t="shared" si="205"/>
        <v>10</v>
      </c>
      <c r="AB607" t="str">
        <f t="shared" si="206"/>
        <v>Chongqing</v>
      </c>
      <c r="AC607" t="str">
        <f t="shared" si="207"/>
        <v>China</v>
      </c>
      <c r="AE607">
        <f t="shared" si="208"/>
        <v>509</v>
      </c>
      <c r="AF607">
        <f t="shared" si="209"/>
        <v>275</v>
      </c>
    </row>
    <row r="608" spans="1:32" x14ac:dyDescent="0.2">
      <c r="A608" t="str">
        <f>TRIM(SUBSTITUTE(SUBSTITUTE('Raw Data Copy'!A608,"Ø","0"),"-",""))</f>
        <v>Kayden Ortega E00184</v>
      </c>
      <c r="B608">
        <f t="shared" si="189"/>
        <v>7</v>
      </c>
      <c r="C608">
        <f t="shared" si="190"/>
        <v>14</v>
      </c>
      <c r="D608" t="str">
        <f t="shared" si="191"/>
        <v>E00184</v>
      </c>
      <c r="E608" t="str">
        <f t="shared" si="192"/>
        <v>Kayden</v>
      </c>
      <c r="F608" t="str">
        <f t="shared" si="193"/>
        <v>Ortega</v>
      </c>
      <c r="G608" t="str">
        <f>SUBSTITUTE('Raw Data Copy'!B608,"S A", "Sr. A")</f>
        <v>Analyst</v>
      </c>
      <c r="H608" t="str">
        <f>TRIM(SUBSTITUTE('Raw Data Copy'!C608,"/",""))</f>
        <v>Accounting Manufacturing</v>
      </c>
      <c r="I608">
        <f t="shared" si="194"/>
        <v>11</v>
      </c>
      <c r="J608" t="str">
        <f t="shared" si="195"/>
        <v>Accounting</v>
      </c>
      <c r="K608" t="str">
        <f t="shared" si="196"/>
        <v>Manufacturing</v>
      </c>
      <c r="L608" t="str">
        <f>'Raw Data Copy'!D608</f>
        <v>Male</v>
      </c>
      <c r="M608" t="str">
        <f>'Raw Data Copy'!E608</f>
        <v>Latino</v>
      </c>
      <c r="N608">
        <f>VALUE(SUBSTITUTE('Raw Data Copy'!F608,CHAR(202),""))</f>
        <v>58</v>
      </c>
      <c r="O608" t="b">
        <f t="shared" si="197"/>
        <v>1</v>
      </c>
      <c r="P608">
        <f t="shared" si="198"/>
        <v>2</v>
      </c>
      <c r="Q608">
        <f t="shared" si="199"/>
        <v>56</v>
      </c>
      <c r="R608" t="str">
        <f>'Raw Data Copy'!G608</f>
        <v>4.19.2010</v>
      </c>
      <c r="S608">
        <f t="shared" si="200"/>
        <v>2</v>
      </c>
      <c r="T608">
        <f t="shared" si="201"/>
        <v>5</v>
      </c>
      <c r="U608" s="9">
        <f t="shared" si="202"/>
        <v>40287</v>
      </c>
      <c r="V608" s="9" t="str">
        <f t="shared" si="203"/>
        <v>April</v>
      </c>
      <c r="W608" s="9" t="str">
        <f t="shared" si="204"/>
        <v>2010</v>
      </c>
      <c r="X608" t="str">
        <f>DOLLAR('Raw Data Copy'!H608,0)</f>
        <v>$56,350</v>
      </c>
      <c r="Y608" s="6">
        <f>'Raw Data Copy'!I608</f>
        <v>0</v>
      </c>
      <c r="Z608" t="str">
        <f>'Raw Data Copy'!J608</f>
        <v>Rio de Janerio, Brazil</v>
      </c>
      <c r="AA608">
        <f t="shared" si="205"/>
        <v>15</v>
      </c>
      <c r="AB608" t="str">
        <f t="shared" si="206"/>
        <v>Rio de Janerio</v>
      </c>
      <c r="AC608" t="str">
        <f t="shared" si="207"/>
        <v>Brazil</v>
      </c>
      <c r="AE608">
        <f t="shared" si="208"/>
        <v>591</v>
      </c>
      <c r="AF608">
        <f t="shared" si="209"/>
        <v>319</v>
      </c>
    </row>
    <row r="609" spans="1:32" x14ac:dyDescent="0.2">
      <c r="A609" t="str">
        <f>TRIM(SUBSTITUTE(SUBSTITUTE('Raw Data Copy'!A609,"Ø","0"),"-",""))</f>
        <v>Lucy Figueroa E02706</v>
      </c>
      <c r="B609">
        <f t="shared" si="189"/>
        <v>5</v>
      </c>
      <c r="C609">
        <f t="shared" si="190"/>
        <v>14</v>
      </c>
      <c r="D609" t="str">
        <f t="shared" si="191"/>
        <v>E02706</v>
      </c>
      <c r="E609" t="str">
        <f t="shared" si="192"/>
        <v>Lucy</v>
      </c>
      <c r="F609" t="str">
        <f t="shared" si="193"/>
        <v>Figueroa</v>
      </c>
      <c r="G609" t="str">
        <f>SUBSTITUTE('Raw Data Copy'!B609,"S A", "Sr. A")</f>
        <v>Sr. Manger</v>
      </c>
      <c r="H609" t="str">
        <f>TRIM(SUBSTITUTE('Raw Data Copy'!C609,"/",""))</f>
        <v>Finance Research &amp; Development</v>
      </c>
      <c r="I609">
        <f t="shared" si="194"/>
        <v>8</v>
      </c>
      <c r="J609" t="str">
        <f t="shared" si="195"/>
        <v>Finance</v>
      </c>
      <c r="K609" t="str">
        <f t="shared" si="196"/>
        <v>Research &amp; Development</v>
      </c>
      <c r="L609" t="str">
        <f>'Raw Data Copy'!D609</f>
        <v>Female</v>
      </c>
      <c r="M609" t="str">
        <f>'Raw Data Copy'!E609</f>
        <v>Latino</v>
      </c>
      <c r="N609">
        <f>VALUE(SUBSTITUTE('Raw Data Copy'!F609,CHAR(202),""))</f>
        <v>45</v>
      </c>
      <c r="O609" t="b">
        <f t="shared" si="197"/>
        <v>1</v>
      </c>
      <c r="P609">
        <f t="shared" si="198"/>
        <v>2</v>
      </c>
      <c r="Q609">
        <f t="shared" si="199"/>
        <v>53</v>
      </c>
      <c r="R609" t="str">
        <f>'Raw Data Copy'!G609</f>
        <v>1.10.2016</v>
      </c>
      <c r="S609">
        <f t="shared" si="200"/>
        <v>2</v>
      </c>
      <c r="T609">
        <f t="shared" si="201"/>
        <v>5</v>
      </c>
      <c r="U609" s="9">
        <f t="shared" si="202"/>
        <v>42379</v>
      </c>
      <c r="V609" s="9" t="str">
        <f t="shared" si="203"/>
        <v>January</v>
      </c>
      <c r="W609" s="9" t="str">
        <f t="shared" si="204"/>
        <v>2016</v>
      </c>
      <c r="X609" t="str">
        <f>DOLLAR('Raw Data Copy'!H609,0)</f>
        <v>$149,761</v>
      </c>
      <c r="Y609" s="6">
        <f>'Raw Data Copy'!I609</f>
        <v>0.12</v>
      </c>
      <c r="Z609" t="str">
        <f>'Raw Data Copy'!J609</f>
        <v>Columbus, U.S.</v>
      </c>
      <c r="AA609">
        <f t="shared" si="205"/>
        <v>9</v>
      </c>
      <c r="AB609" t="str">
        <f t="shared" si="206"/>
        <v>Columbus</v>
      </c>
      <c r="AC609" t="str">
        <f t="shared" si="207"/>
        <v>United States</v>
      </c>
      <c r="AE609">
        <f t="shared" si="208"/>
        <v>672</v>
      </c>
      <c r="AF609">
        <f t="shared" si="209"/>
        <v>888</v>
      </c>
    </row>
    <row r="610" spans="1:32" x14ac:dyDescent="0.2">
      <c r="A610" t="str">
        <f>TRIM(SUBSTITUTE(SUBSTITUTE('Raw Data Copy'!A610,"Ø","0"),"-",""))</f>
        <v>Joshua Cortez E02899</v>
      </c>
      <c r="B610">
        <f t="shared" si="189"/>
        <v>7</v>
      </c>
      <c r="C610">
        <f t="shared" si="190"/>
        <v>14</v>
      </c>
      <c r="D610" t="str">
        <f t="shared" si="191"/>
        <v>E02899</v>
      </c>
      <c r="E610" t="str">
        <f t="shared" si="192"/>
        <v>Joshua</v>
      </c>
      <c r="F610" t="str">
        <f t="shared" si="193"/>
        <v>Cortez</v>
      </c>
      <c r="G610" t="str">
        <f>SUBSTITUTE('Raw Data Copy'!B610,"S A", "Sr. A")</f>
        <v>Sr. Manger</v>
      </c>
      <c r="H610" t="str">
        <f>TRIM(SUBSTITUTE('Raw Data Copy'!C610,"/",""))</f>
        <v>Finance Corporate</v>
      </c>
      <c r="I610">
        <f t="shared" si="194"/>
        <v>8</v>
      </c>
      <c r="J610" t="str">
        <f t="shared" si="195"/>
        <v>Finance</v>
      </c>
      <c r="K610" t="str">
        <f t="shared" si="196"/>
        <v>Corporate</v>
      </c>
      <c r="L610" t="str">
        <f>'Raw Data Copy'!D610</f>
        <v>Male</v>
      </c>
      <c r="M610" t="str">
        <f>'Raw Data Copy'!E610</f>
        <v>Latino</v>
      </c>
      <c r="N610">
        <f>VALUE(SUBSTITUTE('Raw Data Copy'!F610,CHAR(202),""))</f>
        <v>44</v>
      </c>
      <c r="O610" t="b">
        <f t="shared" si="197"/>
        <v>1</v>
      </c>
      <c r="P610">
        <f t="shared" si="198"/>
        <v>2</v>
      </c>
      <c r="Q610">
        <f t="shared" si="199"/>
        <v>52</v>
      </c>
      <c r="R610" t="str">
        <f>'Raw Data Copy'!G610</f>
        <v>8.11.2007</v>
      </c>
      <c r="S610">
        <f t="shared" si="200"/>
        <v>2</v>
      </c>
      <c r="T610">
        <f t="shared" si="201"/>
        <v>5</v>
      </c>
      <c r="U610" s="9">
        <f t="shared" si="202"/>
        <v>39305</v>
      </c>
      <c r="V610" s="9" t="str">
        <f t="shared" si="203"/>
        <v>August</v>
      </c>
      <c r="W610" s="9" t="str">
        <f t="shared" si="204"/>
        <v>2007</v>
      </c>
      <c r="X610" t="str">
        <f>DOLLAR('Raw Data Copy'!H610,0)</f>
        <v>$126,277</v>
      </c>
      <c r="Y610" s="6">
        <f>'Raw Data Copy'!I610</f>
        <v>0.13</v>
      </c>
      <c r="Z610" t="str">
        <f>'Raw Data Copy'!J610</f>
        <v>Manaus, Brazil</v>
      </c>
      <c r="AA610">
        <f t="shared" si="205"/>
        <v>7</v>
      </c>
      <c r="AB610" t="str">
        <f t="shared" si="206"/>
        <v>Manaus</v>
      </c>
      <c r="AC610" t="str">
        <f t="shared" si="207"/>
        <v>Brazil</v>
      </c>
      <c r="AE610">
        <f t="shared" si="208"/>
        <v>569</v>
      </c>
      <c r="AF610">
        <f t="shared" si="209"/>
        <v>859</v>
      </c>
    </row>
    <row r="611" spans="1:32" x14ac:dyDescent="0.2">
      <c r="A611" t="str">
        <f>TRIM(SUBSTITUTE(SUBSTITUTE('Raw Data Copy'!A611,"Ø","0"),"-",""))</f>
        <v>Alexander Morris E02478</v>
      </c>
      <c r="B611">
        <f t="shared" si="189"/>
        <v>10</v>
      </c>
      <c r="C611">
        <f t="shared" si="190"/>
        <v>17</v>
      </c>
      <c r="D611" t="str">
        <f t="shared" si="191"/>
        <v>E02478</v>
      </c>
      <c r="E611" t="str">
        <f t="shared" si="192"/>
        <v>Alexander</v>
      </c>
      <c r="F611" t="str">
        <f t="shared" si="193"/>
        <v>Morris</v>
      </c>
      <c r="G611" t="str">
        <f>SUBSTITUTE('Raw Data Copy'!B611,"S A", "Sr. A")</f>
        <v>Manager</v>
      </c>
      <c r="H611" t="str">
        <f>TRIM(SUBSTITUTE('Raw Data Copy'!C611,"/",""))</f>
        <v>Sales Speciality Products</v>
      </c>
      <c r="I611">
        <f t="shared" si="194"/>
        <v>6</v>
      </c>
      <c r="J611" t="str">
        <f t="shared" si="195"/>
        <v>Sales</v>
      </c>
      <c r="K611" t="str">
        <f t="shared" si="196"/>
        <v>Speciality Products</v>
      </c>
      <c r="L611" t="str">
        <f>'Raw Data Copy'!D611</f>
        <v>Male</v>
      </c>
      <c r="M611" t="str">
        <f>'Raw Data Copy'!E611</f>
        <v>Caucasian</v>
      </c>
      <c r="N611">
        <f>VALUE(SUBSTITUTE('Raw Data Copy'!F611,CHAR(202),""))</f>
        <v>33</v>
      </c>
      <c r="O611" t="b">
        <f t="shared" si="197"/>
        <v>1</v>
      </c>
      <c r="P611">
        <f t="shared" si="198"/>
        <v>2</v>
      </c>
      <c r="Q611">
        <f t="shared" si="199"/>
        <v>51</v>
      </c>
      <c r="R611" t="str">
        <f>'Raw Data Copy'!G611</f>
        <v>6.21.2013</v>
      </c>
      <c r="S611">
        <f t="shared" si="200"/>
        <v>2</v>
      </c>
      <c r="T611">
        <f t="shared" si="201"/>
        <v>5</v>
      </c>
      <c r="U611" s="9">
        <f t="shared" si="202"/>
        <v>41446</v>
      </c>
      <c r="V611" s="9" t="str">
        <f t="shared" si="203"/>
        <v>June</v>
      </c>
      <c r="W611" s="9" t="str">
        <f t="shared" si="204"/>
        <v>2013</v>
      </c>
      <c r="X611" t="str">
        <f>DOLLAR('Raw Data Copy'!H611,0)</f>
        <v>$119,631</v>
      </c>
      <c r="Y611" s="6">
        <f>'Raw Data Copy'!I611</f>
        <v>0.06</v>
      </c>
      <c r="Z611" t="str">
        <f>'Raw Data Copy'!J611</f>
        <v>Phoenix, U.S.</v>
      </c>
      <c r="AA611">
        <f t="shared" si="205"/>
        <v>8</v>
      </c>
      <c r="AB611" t="str">
        <f t="shared" si="206"/>
        <v>Phoenix</v>
      </c>
      <c r="AC611" t="str">
        <f t="shared" si="207"/>
        <v>United States</v>
      </c>
      <c r="AE611">
        <f t="shared" si="208"/>
        <v>31</v>
      </c>
      <c r="AF611">
        <f t="shared" si="209"/>
        <v>560</v>
      </c>
    </row>
    <row r="612" spans="1:32" x14ac:dyDescent="0.2">
      <c r="A612" t="str">
        <f>TRIM(SUBSTITUTE(SUBSTITUTE('Raw Data Copy'!A612,"Ø","0"),"-",""))</f>
        <v>Grayson Chin E04170</v>
      </c>
      <c r="B612">
        <f t="shared" si="189"/>
        <v>8</v>
      </c>
      <c r="C612">
        <f t="shared" si="190"/>
        <v>13</v>
      </c>
      <c r="D612" t="str">
        <f t="shared" si="191"/>
        <v>E04170</v>
      </c>
      <c r="E612" t="str">
        <f t="shared" si="192"/>
        <v>Grayson</v>
      </c>
      <c r="F612" t="str">
        <f t="shared" si="193"/>
        <v>Chin</v>
      </c>
      <c r="G612" t="str">
        <f>SUBSTITUTE('Raw Data Copy'!B612,"S A", "Sr. A")</f>
        <v>Vice President</v>
      </c>
      <c r="H612" t="str">
        <f>TRIM(SUBSTITUTE('Raw Data Copy'!C612,"/",""))</f>
        <v>IT Research &amp; Development</v>
      </c>
      <c r="I612">
        <f t="shared" si="194"/>
        <v>3</v>
      </c>
      <c r="J612" t="str">
        <f t="shared" si="195"/>
        <v>IT</v>
      </c>
      <c r="K612" t="str">
        <f t="shared" si="196"/>
        <v>Research &amp; Development</v>
      </c>
      <c r="L612" t="str">
        <f>'Raw Data Copy'!D612</f>
        <v>Male</v>
      </c>
      <c r="M612" t="str">
        <f>'Raw Data Copy'!E612</f>
        <v>Asian</v>
      </c>
      <c r="N612">
        <f>VALUE(SUBSTITUTE('Raw Data Copy'!F612,CHAR(202),""))</f>
        <v>26</v>
      </c>
      <c r="O612" t="b">
        <f t="shared" si="197"/>
        <v>1</v>
      </c>
      <c r="P612">
        <f t="shared" si="198"/>
        <v>2</v>
      </c>
      <c r="Q612">
        <f t="shared" si="199"/>
        <v>54</v>
      </c>
      <c r="R612" t="str">
        <f>'Raw Data Copy'!G612</f>
        <v>5.9.2020</v>
      </c>
      <c r="S612">
        <f t="shared" si="200"/>
        <v>2</v>
      </c>
      <c r="T612">
        <f t="shared" si="201"/>
        <v>4</v>
      </c>
      <c r="U612" s="9">
        <f t="shared" si="202"/>
        <v>43960</v>
      </c>
      <c r="V612" s="9" t="str">
        <f t="shared" si="203"/>
        <v>May</v>
      </c>
      <c r="W612" s="9" t="str">
        <f t="shared" si="204"/>
        <v>2020</v>
      </c>
      <c r="X612" t="str">
        <f>DOLLAR('Raw Data Copy'!H612,0)</f>
        <v>$256,561</v>
      </c>
      <c r="Y612" s="6">
        <f>'Raw Data Copy'!I612</f>
        <v>0.39</v>
      </c>
      <c r="Z612" t="str">
        <f>'Raw Data Copy'!J612</f>
        <v>Austin, U.S.</v>
      </c>
      <c r="AA612">
        <f t="shared" si="205"/>
        <v>7</v>
      </c>
      <c r="AB612" t="str">
        <f t="shared" si="206"/>
        <v>Austin</v>
      </c>
      <c r="AC612" t="str">
        <f t="shared" si="207"/>
        <v>United States</v>
      </c>
      <c r="AE612">
        <f t="shared" si="208"/>
        <v>396</v>
      </c>
      <c r="AF612">
        <f t="shared" si="209"/>
        <v>575</v>
      </c>
    </row>
    <row r="613" spans="1:32" x14ac:dyDescent="0.2">
      <c r="A613" t="str">
        <f>TRIM(SUBSTITUTE(SUBSTITUTE('Raw Data Copy'!A613,"Ø","0"),"-",""))</f>
        <v>Allison Espinoza E00929</v>
      </c>
      <c r="B613">
        <f t="shared" si="189"/>
        <v>8</v>
      </c>
      <c r="C613">
        <f t="shared" si="190"/>
        <v>17</v>
      </c>
      <c r="D613" t="str">
        <f t="shared" si="191"/>
        <v>E00929</v>
      </c>
      <c r="E613" t="str">
        <f t="shared" si="192"/>
        <v>Allison</v>
      </c>
      <c r="F613" t="str">
        <f t="shared" si="193"/>
        <v>Espinoza</v>
      </c>
      <c r="G613" t="str">
        <f>SUBSTITUTE('Raw Data Copy'!B613,"S A", "Sr. A")</f>
        <v>Solutions Architect</v>
      </c>
      <c r="H613" t="str">
        <f>TRIM(SUBSTITUTE('Raw Data Copy'!C613,"/",""))</f>
        <v>IT Speciality Products</v>
      </c>
      <c r="I613">
        <f t="shared" si="194"/>
        <v>3</v>
      </c>
      <c r="J613" t="str">
        <f t="shared" si="195"/>
        <v>IT</v>
      </c>
      <c r="K613" t="str">
        <f t="shared" si="196"/>
        <v>Speciality Products</v>
      </c>
      <c r="L613" t="str">
        <f>'Raw Data Copy'!D613</f>
        <v>Female</v>
      </c>
      <c r="M613" t="str">
        <f>'Raw Data Copy'!E613</f>
        <v>Latino</v>
      </c>
      <c r="N613">
        <f>VALUE(SUBSTITUTE('Raw Data Copy'!F613,CHAR(202),""))</f>
        <v>45</v>
      </c>
      <c r="O613" t="b">
        <f t="shared" si="197"/>
        <v>1</v>
      </c>
      <c r="P613">
        <f t="shared" si="198"/>
        <v>2</v>
      </c>
      <c r="Q613">
        <f t="shared" si="199"/>
        <v>53</v>
      </c>
      <c r="R613" t="str">
        <f>'Raw Data Copy'!G613</f>
        <v>4.16.2020</v>
      </c>
      <c r="S613">
        <f t="shared" si="200"/>
        <v>2</v>
      </c>
      <c r="T613">
        <f t="shared" si="201"/>
        <v>5</v>
      </c>
      <c r="U613" s="9">
        <f t="shared" si="202"/>
        <v>43937</v>
      </c>
      <c r="V613" s="9" t="str">
        <f t="shared" si="203"/>
        <v>April</v>
      </c>
      <c r="W613" s="9" t="str">
        <f t="shared" si="204"/>
        <v>2020</v>
      </c>
      <c r="X613" t="str">
        <f>DOLLAR('Raw Data Copy'!H613,0)</f>
        <v>$66,958</v>
      </c>
      <c r="Y613" s="6">
        <f>'Raw Data Copy'!I613</f>
        <v>0</v>
      </c>
      <c r="Z613" t="str">
        <f>'Raw Data Copy'!J613</f>
        <v>Miami, U.S.</v>
      </c>
      <c r="AA613">
        <f t="shared" si="205"/>
        <v>6</v>
      </c>
      <c r="AB613" t="str">
        <f t="shared" si="206"/>
        <v>Miami</v>
      </c>
      <c r="AC613" t="str">
        <f t="shared" si="207"/>
        <v>United States</v>
      </c>
      <c r="AE613">
        <f t="shared" si="208"/>
        <v>43</v>
      </c>
      <c r="AF613">
        <f t="shared" si="209"/>
        <v>246</v>
      </c>
    </row>
    <row r="614" spans="1:32" x14ac:dyDescent="0.2">
      <c r="A614" t="str">
        <f>TRIM(SUBSTITUTE(SUBSTITUTE('Raw Data Copy'!A614,"Ø","0"),"-",""))</f>
        <v>Naomi Chu E00530</v>
      </c>
      <c r="B614">
        <f t="shared" si="189"/>
        <v>6</v>
      </c>
      <c r="C614">
        <f t="shared" si="190"/>
        <v>10</v>
      </c>
      <c r="D614" t="str">
        <f t="shared" si="191"/>
        <v>E00530</v>
      </c>
      <c r="E614" t="str">
        <f t="shared" si="192"/>
        <v>Naomi</v>
      </c>
      <c r="F614" t="str">
        <f t="shared" si="193"/>
        <v>Chu</v>
      </c>
      <c r="G614" t="str">
        <f>SUBSTITUTE('Raw Data Copy'!B614,"S A", "Sr. A")</f>
        <v>Sr. Manger</v>
      </c>
      <c r="H614" t="str">
        <f>TRIM(SUBSTITUTE('Raw Data Copy'!C614,"/",""))</f>
        <v>Sales Manufacturing</v>
      </c>
      <c r="I614">
        <f t="shared" si="194"/>
        <v>6</v>
      </c>
      <c r="J614" t="str">
        <f t="shared" si="195"/>
        <v>Sales</v>
      </c>
      <c r="K614" t="str">
        <f t="shared" si="196"/>
        <v>Manufacturing</v>
      </c>
      <c r="L614" t="str">
        <f>'Raw Data Copy'!D614</f>
        <v>Female</v>
      </c>
      <c r="M614" t="str">
        <f>'Raw Data Copy'!E614</f>
        <v>Asian</v>
      </c>
      <c r="N614">
        <f>VALUE(SUBSTITUTE('Raw Data Copy'!F614,CHAR(202),""))</f>
        <v>46</v>
      </c>
      <c r="O614" t="b">
        <f t="shared" si="197"/>
        <v>1</v>
      </c>
      <c r="P614">
        <f t="shared" si="198"/>
        <v>2</v>
      </c>
      <c r="Q614">
        <f t="shared" si="199"/>
        <v>54</v>
      </c>
      <c r="R614" t="str">
        <f>'Raw Data Copy'!G614</f>
        <v>2.29.2004</v>
      </c>
      <c r="S614">
        <f t="shared" si="200"/>
        <v>2</v>
      </c>
      <c r="T614">
        <f t="shared" si="201"/>
        <v>5</v>
      </c>
      <c r="U614" s="9">
        <f t="shared" si="202"/>
        <v>38046</v>
      </c>
      <c r="V614" s="9" t="str">
        <f t="shared" si="203"/>
        <v>February</v>
      </c>
      <c r="W614" s="9" t="str">
        <f t="shared" si="204"/>
        <v>2004</v>
      </c>
      <c r="X614" t="str">
        <f>DOLLAR('Raw Data Copy'!H614,0)</f>
        <v>$158,897</v>
      </c>
      <c r="Y614" s="6">
        <f>'Raw Data Copy'!I614</f>
        <v>0.1</v>
      </c>
      <c r="Z614" t="str">
        <f>'Raw Data Copy'!J614</f>
        <v>Chongqing, China</v>
      </c>
      <c r="AA614">
        <f t="shared" si="205"/>
        <v>10</v>
      </c>
      <c r="AB614" t="str">
        <f t="shared" si="206"/>
        <v>Chongqing</v>
      </c>
      <c r="AC614" t="str">
        <f t="shared" si="207"/>
        <v>China</v>
      </c>
      <c r="AE614">
        <f t="shared" si="208"/>
        <v>763</v>
      </c>
      <c r="AF614">
        <f t="shared" si="209"/>
        <v>783</v>
      </c>
    </row>
    <row r="615" spans="1:32" x14ac:dyDescent="0.2">
      <c r="A615" t="str">
        <f>TRIM(SUBSTITUTE(SUBSTITUTE('Raw Data Copy'!A615,"Ø","0"),"-",""))</f>
        <v>Jameson Martin E03824</v>
      </c>
      <c r="B615">
        <f t="shared" si="189"/>
        <v>8</v>
      </c>
      <c r="C615">
        <f t="shared" si="190"/>
        <v>15</v>
      </c>
      <c r="D615" t="str">
        <f t="shared" si="191"/>
        <v>E03824</v>
      </c>
      <c r="E615" t="str">
        <f t="shared" si="192"/>
        <v>Jameson</v>
      </c>
      <c r="F615" t="str">
        <f t="shared" si="193"/>
        <v>Martin</v>
      </c>
      <c r="G615" t="str">
        <f>SUBSTITUTE('Raw Data Copy'!B615,"S A", "Sr. A")</f>
        <v>Technical Architect</v>
      </c>
      <c r="H615" t="str">
        <f>TRIM(SUBSTITUTE('Raw Data Copy'!C615,"/",""))</f>
        <v>IT Corporate</v>
      </c>
      <c r="I615">
        <f t="shared" si="194"/>
        <v>3</v>
      </c>
      <c r="J615" t="str">
        <f t="shared" si="195"/>
        <v>IT</v>
      </c>
      <c r="K615" t="str">
        <f t="shared" si="196"/>
        <v>Corporate</v>
      </c>
      <c r="L615" t="str">
        <f>'Raw Data Copy'!D615</f>
        <v>Male</v>
      </c>
      <c r="M615" t="str">
        <f>'Raw Data Copy'!E615</f>
        <v>Caucasian</v>
      </c>
      <c r="N615">
        <f>VALUE(SUBSTITUTE('Raw Data Copy'!F615,CHAR(202),""))</f>
        <v>37</v>
      </c>
      <c r="O615" t="b">
        <f t="shared" si="197"/>
        <v>1</v>
      </c>
      <c r="P615">
        <f t="shared" si="198"/>
        <v>2</v>
      </c>
      <c r="Q615">
        <f t="shared" si="199"/>
        <v>55</v>
      </c>
      <c r="R615" t="str">
        <f>'Raw Data Copy'!G615</f>
        <v>2.15.2008</v>
      </c>
      <c r="S615">
        <f t="shared" si="200"/>
        <v>2</v>
      </c>
      <c r="T615">
        <f t="shared" si="201"/>
        <v>5</v>
      </c>
      <c r="U615" s="9">
        <f t="shared" si="202"/>
        <v>39493</v>
      </c>
      <c r="V615" s="9" t="str">
        <f t="shared" si="203"/>
        <v>February</v>
      </c>
      <c r="W615" s="9" t="str">
        <f t="shared" si="204"/>
        <v>2008</v>
      </c>
      <c r="X615" t="str">
        <f>DOLLAR('Raw Data Copy'!H615,0)</f>
        <v>$71,695</v>
      </c>
      <c r="Y615" s="6">
        <f>'Raw Data Copy'!I615</f>
        <v>0</v>
      </c>
      <c r="Z615" t="str">
        <f>'Raw Data Copy'!J615</f>
        <v>Phoenix, U.S.</v>
      </c>
      <c r="AA615">
        <f t="shared" si="205"/>
        <v>8</v>
      </c>
      <c r="AB615" t="str">
        <f t="shared" si="206"/>
        <v>Phoenix</v>
      </c>
      <c r="AC615" t="str">
        <f t="shared" si="207"/>
        <v>United States</v>
      </c>
      <c r="AE615">
        <f t="shared" si="208"/>
        <v>515</v>
      </c>
      <c r="AF615">
        <f t="shared" si="209"/>
        <v>576</v>
      </c>
    </row>
    <row r="616" spans="1:32" x14ac:dyDescent="0.2">
      <c r="A616" t="str">
        <f>TRIM(SUBSTITUTE(SUBSTITUTE('Raw Data Copy'!A616,"Ø","0"),"-",""))</f>
        <v>Sebastian Gupta E02492</v>
      </c>
      <c r="B616">
        <f t="shared" si="189"/>
        <v>10</v>
      </c>
      <c r="C616">
        <f t="shared" si="190"/>
        <v>16</v>
      </c>
      <c r="D616" t="str">
        <f t="shared" si="191"/>
        <v>E02492</v>
      </c>
      <c r="E616" t="str">
        <f t="shared" si="192"/>
        <v>Sebastian</v>
      </c>
      <c r="F616" t="str">
        <f t="shared" si="193"/>
        <v>Gupta</v>
      </c>
      <c r="G616" t="str">
        <f>SUBSTITUTE('Raw Data Copy'!B616,"S A", "Sr. A")</f>
        <v>Sr. Analyst</v>
      </c>
      <c r="H616" t="str">
        <f>TRIM(SUBSTITUTE('Raw Data Copy'!C616,"/",""))</f>
        <v>Marketing Corporate</v>
      </c>
      <c r="I616">
        <f t="shared" si="194"/>
        <v>10</v>
      </c>
      <c r="J616" t="str">
        <f t="shared" si="195"/>
        <v>Marketing</v>
      </c>
      <c r="K616" t="str">
        <f t="shared" si="196"/>
        <v>Corporate</v>
      </c>
      <c r="L616" t="str">
        <f>'Raw Data Copy'!D616</f>
        <v>Male</v>
      </c>
      <c r="M616" t="str">
        <f>'Raw Data Copy'!E616</f>
        <v>Asian</v>
      </c>
      <c r="N616">
        <f>VALUE(SUBSTITUTE('Raw Data Copy'!F616,CHAR(202),""))</f>
        <v>40</v>
      </c>
      <c r="O616" t="b">
        <f t="shared" si="197"/>
        <v>1</v>
      </c>
      <c r="P616">
        <f t="shared" si="198"/>
        <v>2</v>
      </c>
      <c r="Q616">
        <f t="shared" si="199"/>
        <v>48</v>
      </c>
      <c r="R616" t="str">
        <f>'Raw Data Copy'!G616</f>
        <v>9.22.2014</v>
      </c>
      <c r="S616">
        <f t="shared" si="200"/>
        <v>2</v>
      </c>
      <c r="T616">
        <f t="shared" si="201"/>
        <v>5</v>
      </c>
      <c r="U616" s="9">
        <f t="shared" si="202"/>
        <v>41904</v>
      </c>
      <c r="V616" s="9" t="str">
        <f t="shared" si="203"/>
        <v>September</v>
      </c>
      <c r="W616" s="9" t="str">
        <f t="shared" si="204"/>
        <v>2014</v>
      </c>
      <c r="X616" t="str">
        <f>DOLLAR('Raw Data Copy'!H616,0)</f>
        <v>$73,779</v>
      </c>
      <c r="Y616" s="6">
        <f>'Raw Data Copy'!I616</f>
        <v>0</v>
      </c>
      <c r="Z616" t="str">
        <f>'Raw Data Copy'!J616</f>
        <v>Chongqing, China</v>
      </c>
      <c r="AA616">
        <f t="shared" si="205"/>
        <v>10</v>
      </c>
      <c r="AB616" t="str">
        <f t="shared" si="206"/>
        <v>Chongqing</v>
      </c>
      <c r="AC616" t="str">
        <f t="shared" si="207"/>
        <v>China</v>
      </c>
      <c r="AE616">
        <f t="shared" si="208"/>
        <v>915</v>
      </c>
      <c r="AF616">
        <f t="shared" si="209"/>
        <v>773</v>
      </c>
    </row>
    <row r="617" spans="1:32" x14ac:dyDescent="0.2">
      <c r="A617" t="str">
        <f>TRIM(SUBSTITUTE(SUBSTITUTE('Raw Data Copy'!A617,"Ø","0"),"-",""))</f>
        <v>Eloise Pham E01733</v>
      </c>
      <c r="B617">
        <f t="shared" si="189"/>
        <v>7</v>
      </c>
      <c r="C617">
        <f t="shared" si="190"/>
        <v>12</v>
      </c>
      <c r="D617" t="str">
        <f t="shared" si="191"/>
        <v>E01733</v>
      </c>
      <c r="E617" t="str">
        <f t="shared" si="192"/>
        <v>Eloise</v>
      </c>
      <c r="F617" t="str">
        <f t="shared" si="193"/>
        <v>Pham</v>
      </c>
      <c r="G617" t="str">
        <f>SUBSTITUTE('Raw Data Copy'!B617,"S A", "Sr. A")</f>
        <v>Manager</v>
      </c>
      <c r="H617" t="str">
        <f>TRIM(SUBSTITUTE('Raw Data Copy'!C617,"/",""))</f>
        <v>Sales Speciality Products</v>
      </c>
      <c r="I617">
        <f t="shared" si="194"/>
        <v>6</v>
      </c>
      <c r="J617" t="str">
        <f t="shared" si="195"/>
        <v>Sales</v>
      </c>
      <c r="K617" t="str">
        <f t="shared" si="196"/>
        <v>Speciality Products</v>
      </c>
      <c r="L617" t="str">
        <f>'Raw Data Copy'!D617</f>
        <v>Female</v>
      </c>
      <c r="M617" t="str">
        <f>'Raw Data Copy'!E617</f>
        <v>Asian</v>
      </c>
      <c r="N617">
        <f>VALUE(SUBSTITUTE('Raw Data Copy'!F617,CHAR(202),""))</f>
        <v>45</v>
      </c>
      <c r="O617" t="b">
        <f t="shared" si="197"/>
        <v>1</v>
      </c>
      <c r="P617">
        <f t="shared" si="198"/>
        <v>2</v>
      </c>
      <c r="Q617">
        <f t="shared" si="199"/>
        <v>53</v>
      </c>
      <c r="R617" t="str">
        <f>'Raw Data Copy'!G617</f>
        <v>10.20.2011</v>
      </c>
      <c r="S617">
        <f t="shared" si="200"/>
        <v>3</v>
      </c>
      <c r="T617">
        <f t="shared" si="201"/>
        <v>6</v>
      </c>
      <c r="U617" s="9">
        <f t="shared" si="202"/>
        <v>40836</v>
      </c>
      <c r="V617" s="9" t="str">
        <f t="shared" si="203"/>
        <v>October</v>
      </c>
      <c r="W617" s="9" t="str">
        <f t="shared" si="204"/>
        <v>2011</v>
      </c>
      <c r="X617" t="str">
        <f>DOLLAR('Raw Data Copy'!H617,0)</f>
        <v>$123,640</v>
      </c>
      <c r="Y617" s="6">
        <f>'Raw Data Copy'!I617</f>
        <v>7.0000000000000007E-2</v>
      </c>
      <c r="Z617" t="str">
        <f>'Raw Data Copy'!J617</f>
        <v>Shanghai, China</v>
      </c>
      <c r="AA617">
        <f t="shared" si="205"/>
        <v>9</v>
      </c>
      <c r="AB617" t="str">
        <f t="shared" si="206"/>
        <v>Shanghai</v>
      </c>
      <c r="AC617" t="str">
        <f t="shared" si="207"/>
        <v>China</v>
      </c>
      <c r="AE617">
        <f t="shared" si="208"/>
        <v>301</v>
      </c>
      <c r="AF617">
        <f t="shared" si="209"/>
        <v>40</v>
      </c>
    </row>
    <row r="618" spans="1:32" x14ac:dyDescent="0.2">
      <c r="A618" t="str">
        <f>TRIM(SUBSTITUTE(SUBSTITUTE('Raw Data Copy'!A618,"Ø","0"),"-",""))</f>
        <v>Valentina Davis E02857</v>
      </c>
      <c r="B618">
        <f t="shared" si="189"/>
        <v>10</v>
      </c>
      <c r="C618">
        <f t="shared" si="190"/>
        <v>16</v>
      </c>
      <c r="D618" t="str">
        <f t="shared" si="191"/>
        <v>E02857</v>
      </c>
      <c r="E618" t="str">
        <f t="shared" si="192"/>
        <v>Valentina</v>
      </c>
      <c r="F618" t="str">
        <f t="shared" si="193"/>
        <v>Davis</v>
      </c>
      <c r="G618" t="str">
        <f>SUBSTITUTE('Raw Data Copy'!B618,"S A", "Sr. A")</f>
        <v>Analyst</v>
      </c>
      <c r="H618" t="str">
        <f>TRIM(SUBSTITUTE('Raw Data Copy'!C618,"/",""))</f>
        <v>Sales Speciality Products</v>
      </c>
      <c r="I618">
        <f t="shared" si="194"/>
        <v>6</v>
      </c>
      <c r="J618" t="str">
        <f t="shared" si="195"/>
        <v>Sales</v>
      </c>
      <c r="K618" t="str">
        <f t="shared" si="196"/>
        <v>Speciality Products</v>
      </c>
      <c r="L618" t="str">
        <f>'Raw Data Copy'!D618</f>
        <v>Female</v>
      </c>
      <c r="M618" t="str">
        <f>'Raw Data Copy'!E618</f>
        <v>Caucasian</v>
      </c>
      <c r="N618">
        <f>VALUE(SUBSTITUTE('Raw Data Copy'!F618,CHAR(202),""))</f>
        <v>33</v>
      </c>
      <c r="O618" t="b">
        <f t="shared" si="197"/>
        <v>1</v>
      </c>
      <c r="P618">
        <f t="shared" si="198"/>
        <v>2</v>
      </c>
      <c r="Q618">
        <f t="shared" si="199"/>
        <v>51</v>
      </c>
      <c r="R618" t="str">
        <f>'Raw Data Copy'!G618</f>
        <v>4.13.2014</v>
      </c>
      <c r="S618">
        <f t="shared" si="200"/>
        <v>2</v>
      </c>
      <c r="T618">
        <f t="shared" si="201"/>
        <v>5</v>
      </c>
      <c r="U618" s="9">
        <f t="shared" si="202"/>
        <v>41742</v>
      </c>
      <c r="V618" s="9" t="str">
        <f t="shared" si="203"/>
        <v>April</v>
      </c>
      <c r="W618" s="9" t="str">
        <f t="shared" si="204"/>
        <v>2014</v>
      </c>
      <c r="X618" t="str">
        <f>DOLLAR('Raw Data Copy'!H618,0)</f>
        <v>$46,878</v>
      </c>
      <c r="Y618" s="6">
        <f>'Raw Data Copy'!I618</f>
        <v>0</v>
      </c>
      <c r="Z618" t="str">
        <f>'Raw Data Copy'!J618</f>
        <v>Miami, U.S.</v>
      </c>
      <c r="AA618">
        <f t="shared" si="205"/>
        <v>6</v>
      </c>
      <c r="AB618" t="str">
        <f t="shared" si="206"/>
        <v>Miami</v>
      </c>
      <c r="AC618" t="str">
        <f t="shared" si="207"/>
        <v>United States</v>
      </c>
      <c r="AE618">
        <f t="shared" si="208"/>
        <v>959</v>
      </c>
      <c r="AF618">
        <f t="shared" si="209"/>
        <v>467</v>
      </c>
    </row>
    <row r="619" spans="1:32" x14ac:dyDescent="0.2">
      <c r="A619" t="str">
        <f>TRIM(SUBSTITUTE(SUBSTITUTE('Raw Data Copy'!A619,"Ø","0"),"-",""))</f>
        <v>Brooklyn Daniels E04938</v>
      </c>
      <c r="B619">
        <f t="shared" si="189"/>
        <v>9</v>
      </c>
      <c r="C619">
        <f t="shared" si="190"/>
        <v>17</v>
      </c>
      <c r="D619" t="str">
        <f t="shared" si="191"/>
        <v>E04938</v>
      </c>
      <c r="E619" t="str">
        <f t="shared" si="192"/>
        <v>Brooklyn</v>
      </c>
      <c r="F619" t="str">
        <f t="shared" si="193"/>
        <v>Daniels</v>
      </c>
      <c r="G619" t="str">
        <f>SUBSTITUTE('Raw Data Copy'!B619,"S A", "Sr. A")</f>
        <v>Analyst</v>
      </c>
      <c r="H619" t="str">
        <f>TRIM(SUBSTITUTE('Raw Data Copy'!C619,"/",""))</f>
        <v>Marketing Speciality Products</v>
      </c>
      <c r="I619">
        <f t="shared" si="194"/>
        <v>10</v>
      </c>
      <c r="J619" t="str">
        <f t="shared" si="195"/>
        <v>Marketing</v>
      </c>
      <c r="K619" t="str">
        <f t="shared" si="196"/>
        <v>Speciality Products</v>
      </c>
      <c r="L619" t="str">
        <f>'Raw Data Copy'!D619</f>
        <v>Female</v>
      </c>
      <c r="M619" t="str">
        <f>'Raw Data Copy'!E619</f>
        <v>Caucasian</v>
      </c>
      <c r="N619">
        <f>VALUE(SUBSTITUTE('Raw Data Copy'!F619,CHAR(202),""))</f>
        <v>64</v>
      </c>
      <c r="O619" t="b">
        <f t="shared" si="197"/>
        <v>1</v>
      </c>
      <c r="P619">
        <f t="shared" si="198"/>
        <v>2</v>
      </c>
      <c r="Q619">
        <f t="shared" si="199"/>
        <v>52</v>
      </c>
      <c r="R619" t="str">
        <f>'Raw Data Copy'!G619</f>
        <v>2.10.2003</v>
      </c>
      <c r="S619">
        <f t="shared" si="200"/>
        <v>2</v>
      </c>
      <c r="T619">
        <f t="shared" si="201"/>
        <v>5</v>
      </c>
      <c r="U619" s="9">
        <f t="shared" si="202"/>
        <v>37662</v>
      </c>
      <c r="V619" s="9" t="str">
        <f t="shared" si="203"/>
        <v>February</v>
      </c>
      <c r="W619" s="9" t="str">
        <f t="shared" si="204"/>
        <v>2003</v>
      </c>
      <c r="X619" t="str">
        <f>DOLLAR('Raw Data Copy'!H619,0)</f>
        <v>$57,032</v>
      </c>
      <c r="Y619" s="6">
        <f>'Raw Data Copy'!I619</f>
        <v>0</v>
      </c>
      <c r="Z619" t="str">
        <f>'Raw Data Copy'!J619</f>
        <v>Miami, U.S.</v>
      </c>
      <c r="AA619">
        <f t="shared" si="205"/>
        <v>6</v>
      </c>
      <c r="AB619" t="str">
        <f t="shared" si="206"/>
        <v>Miami</v>
      </c>
      <c r="AC619" t="str">
        <f t="shared" si="207"/>
        <v>United States</v>
      </c>
      <c r="AE619">
        <f t="shared" si="208"/>
        <v>136</v>
      </c>
      <c r="AF619">
        <f t="shared" si="209"/>
        <v>52</v>
      </c>
    </row>
    <row r="620" spans="1:32" x14ac:dyDescent="0.2">
      <c r="A620" t="str">
        <f>TRIM(SUBSTITUTE(SUBSTITUTE('Raw Data Copy'!A620,"Ø","0"),"-",""))</f>
        <v>Paisley Gomez E04952</v>
      </c>
      <c r="B620">
        <f t="shared" si="189"/>
        <v>8</v>
      </c>
      <c r="C620">
        <f t="shared" si="190"/>
        <v>14</v>
      </c>
      <c r="D620" t="str">
        <f t="shared" si="191"/>
        <v>E04952</v>
      </c>
      <c r="E620" t="str">
        <f t="shared" si="192"/>
        <v>Paisley</v>
      </c>
      <c r="F620" t="str">
        <f t="shared" si="193"/>
        <v>Gomez</v>
      </c>
      <c r="G620" t="str">
        <f>SUBSTITUTE('Raw Data Copy'!B620,"S A", "Sr. A")</f>
        <v>Sr. Analyst</v>
      </c>
      <c r="H620" t="str">
        <f>TRIM(SUBSTITUTE('Raw Data Copy'!C620,"/",""))</f>
        <v>Sales Manufacturing</v>
      </c>
      <c r="I620">
        <f t="shared" si="194"/>
        <v>6</v>
      </c>
      <c r="J620" t="str">
        <f t="shared" si="195"/>
        <v>Sales</v>
      </c>
      <c r="K620" t="str">
        <f t="shared" si="196"/>
        <v>Manufacturing</v>
      </c>
      <c r="L620" t="str">
        <f>'Raw Data Copy'!D620</f>
        <v>Female</v>
      </c>
      <c r="M620" t="str">
        <f>'Raw Data Copy'!E620</f>
        <v>Latino</v>
      </c>
      <c r="N620">
        <f>VALUE(SUBSTITUTE('Raw Data Copy'!F620,CHAR(202),""))</f>
        <v>57</v>
      </c>
      <c r="O620" t="b">
        <f t="shared" si="197"/>
        <v>1</v>
      </c>
      <c r="P620">
        <f t="shared" si="198"/>
        <v>2</v>
      </c>
      <c r="Q620">
        <f t="shared" si="199"/>
        <v>55</v>
      </c>
      <c r="R620" t="str">
        <f>'Raw Data Copy'!G620</f>
        <v>10.2.2007</v>
      </c>
      <c r="S620">
        <f t="shared" si="200"/>
        <v>3</v>
      </c>
      <c r="T620">
        <f t="shared" si="201"/>
        <v>5</v>
      </c>
      <c r="U620" s="9">
        <f t="shared" si="202"/>
        <v>39357</v>
      </c>
      <c r="V620" s="9" t="str">
        <f t="shared" si="203"/>
        <v>October</v>
      </c>
      <c r="W620" s="9" t="str">
        <f t="shared" si="204"/>
        <v>2007</v>
      </c>
      <c r="X620" t="str">
        <f>DOLLAR('Raw Data Copy'!H620,0)</f>
        <v>$98,150</v>
      </c>
      <c r="Y620" s="6">
        <f>'Raw Data Copy'!I620</f>
        <v>0</v>
      </c>
      <c r="Z620" t="str">
        <f>'Raw Data Copy'!J620</f>
        <v>Rio de Janerio, Brazil</v>
      </c>
      <c r="AA620">
        <f t="shared" si="205"/>
        <v>15</v>
      </c>
      <c r="AB620" t="str">
        <f t="shared" si="206"/>
        <v>Rio de Janerio</v>
      </c>
      <c r="AC620" t="str">
        <f t="shared" si="207"/>
        <v>Brazil</v>
      </c>
      <c r="AE620">
        <f t="shared" si="208"/>
        <v>816</v>
      </c>
      <c r="AF620">
        <f t="shared" si="209"/>
        <v>104</v>
      </c>
    </row>
    <row r="621" spans="1:32" x14ac:dyDescent="0.2">
      <c r="A621" t="str">
        <f>TRIM(SUBSTITUTE(SUBSTITUTE('Raw Data Copy'!A621,"Ø","0"),"-",""))</f>
        <v>Madison Li E02420</v>
      </c>
      <c r="B621">
        <f t="shared" si="189"/>
        <v>8</v>
      </c>
      <c r="C621">
        <f t="shared" si="190"/>
        <v>11</v>
      </c>
      <c r="D621" t="str">
        <f t="shared" si="191"/>
        <v>E02420</v>
      </c>
      <c r="E621" t="str">
        <f t="shared" si="192"/>
        <v>Madison</v>
      </c>
      <c r="F621" t="str">
        <f t="shared" si="193"/>
        <v>Li</v>
      </c>
      <c r="G621" t="str">
        <f>SUBSTITUTE('Raw Data Copy'!B621,"S A", "Sr. A")</f>
        <v>Director</v>
      </c>
      <c r="H621" t="str">
        <f>TRIM(SUBSTITUTE('Raw Data Copy'!C621,"/",""))</f>
        <v>Marketing Manufacturing</v>
      </c>
      <c r="I621">
        <f t="shared" si="194"/>
        <v>10</v>
      </c>
      <c r="J621" t="str">
        <f t="shared" si="195"/>
        <v>Marketing</v>
      </c>
      <c r="K621" t="str">
        <f t="shared" si="196"/>
        <v>Manufacturing</v>
      </c>
      <c r="L621" t="str">
        <f>'Raw Data Copy'!D621</f>
        <v>Female</v>
      </c>
      <c r="M621" t="str">
        <f>'Raw Data Copy'!E621</f>
        <v>Asian</v>
      </c>
      <c r="N621">
        <f>VALUE(SUBSTITUTE('Raw Data Copy'!F621,CHAR(202),""))</f>
        <v>35</v>
      </c>
      <c r="O621" t="b">
        <f t="shared" si="197"/>
        <v>1</v>
      </c>
      <c r="P621">
        <f t="shared" si="198"/>
        <v>2</v>
      </c>
      <c r="Q621">
        <f t="shared" si="199"/>
        <v>53</v>
      </c>
      <c r="R621" t="str">
        <f>'Raw Data Copy'!G621</f>
        <v>3.6.2017</v>
      </c>
      <c r="S621">
        <f t="shared" si="200"/>
        <v>2</v>
      </c>
      <c r="T621">
        <f t="shared" si="201"/>
        <v>4</v>
      </c>
      <c r="U621" s="9">
        <f t="shared" si="202"/>
        <v>42800</v>
      </c>
      <c r="V621" s="9" t="str">
        <f t="shared" si="203"/>
        <v>March</v>
      </c>
      <c r="W621" s="9" t="str">
        <f t="shared" si="204"/>
        <v>2017</v>
      </c>
      <c r="X621" t="str">
        <f>DOLLAR('Raw Data Copy'!H621,0)</f>
        <v>$171,426</v>
      </c>
      <c r="Y621" s="6">
        <f>'Raw Data Copy'!I621</f>
        <v>0.15</v>
      </c>
      <c r="Z621" t="str">
        <f>'Raw Data Copy'!J621</f>
        <v>Beijing, China</v>
      </c>
      <c r="AA621">
        <f t="shared" si="205"/>
        <v>8</v>
      </c>
      <c r="AB621" t="str">
        <f t="shared" si="206"/>
        <v>Beijing</v>
      </c>
      <c r="AC621" t="str">
        <f t="shared" si="207"/>
        <v>China</v>
      </c>
      <c r="AE621">
        <f t="shared" si="208"/>
        <v>708</v>
      </c>
      <c r="AF621">
        <f t="shared" si="209"/>
        <v>637</v>
      </c>
    </row>
    <row r="622" spans="1:32" x14ac:dyDescent="0.2">
      <c r="A622" t="str">
        <f>TRIM(SUBSTITUTE(SUBSTITUTE('Raw Data Copy'!A622,"Ø","0"),"-",""))</f>
        <v>Everleigh Simmons E01639</v>
      </c>
      <c r="B622">
        <f t="shared" si="189"/>
        <v>10</v>
      </c>
      <c r="C622">
        <f t="shared" si="190"/>
        <v>18</v>
      </c>
      <c r="D622" t="str">
        <f t="shared" si="191"/>
        <v>E01639</v>
      </c>
      <c r="E622" t="str">
        <f t="shared" si="192"/>
        <v>Everleigh</v>
      </c>
      <c r="F622" t="str">
        <f t="shared" si="193"/>
        <v>Simmons</v>
      </c>
      <c r="G622" t="str">
        <f>SUBSTITUTE('Raw Data Copy'!B622,"S A", "Sr. A")</f>
        <v>Analyst</v>
      </c>
      <c r="H622" t="str">
        <f>TRIM(SUBSTITUTE('Raw Data Copy'!C622,"/",""))</f>
        <v>Finance Manufacturing</v>
      </c>
      <c r="I622">
        <f t="shared" si="194"/>
        <v>8</v>
      </c>
      <c r="J622" t="str">
        <f t="shared" si="195"/>
        <v>Finance</v>
      </c>
      <c r="K622" t="str">
        <f t="shared" si="196"/>
        <v>Manufacturing</v>
      </c>
      <c r="L622" t="str">
        <f>'Raw Data Copy'!D622</f>
        <v>Female</v>
      </c>
      <c r="M622" t="str">
        <f>'Raw Data Copy'!E622</f>
        <v>Caucasian</v>
      </c>
      <c r="N622">
        <f>VALUE(SUBSTITUTE('Raw Data Copy'!F622,CHAR(202),""))</f>
        <v>55</v>
      </c>
      <c r="O622" t="b">
        <f t="shared" si="197"/>
        <v>1</v>
      </c>
      <c r="P622">
        <f t="shared" si="198"/>
        <v>2</v>
      </c>
      <c r="Q622">
        <f t="shared" si="199"/>
        <v>53</v>
      </c>
      <c r="R622" t="str">
        <f>'Raw Data Copy'!G622</f>
        <v>4.16.2021</v>
      </c>
      <c r="S622">
        <f t="shared" si="200"/>
        <v>2</v>
      </c>
      <c r="T622">
        <f t="shared" si="201"/>
        <v>5</v>
      </c>
      <c r="U622" s="9">
        <f t="shared" si="202"/>
        <v>44302</v>
      </c>
      <c r="V622" s="9" t="str">
        <f t="shared" si="203"/>
        <v>April</v>
      </c>
      <c r="W622" s="9" t="str">
        <f t="shared" si="204"/>
        <v>2021</v>
      </c>
      <c r="X622" t="str">
        <f>DOLLAR('Raw Data Copy'!H622,0)</f>
        <v>$48,266</v>
      </c>
      <c r="Y622" s="6">
        <f>'Raw Data Copy'!I622</f>
        <v>0</v>
      </c>
      <c r="Z622" t="str">
        <f>'Raw Data Copy'!J622</f>
        <v>Chicago, U.S.</v>
      </c>
      <c r="AA622">
        <f t="shared" si="205"/>
        <v>8</v>
      </c>
      <c r="AB622" t="str">
        <f t="shared" si="206"/>
        <v>Chicago</v>
      </c>
      <c r="AC622" t="str">
        <f t="shared" si="207"/>
        <v>United States</v>
      </c>
      <c r="AE622">
        <f t="shared" si="208"/>
        <v>349</v>
      </c>
      <c r="AF622">
        <f t="shared" si="209"/>
        <v>905</v>
      </c>
    </row>
    <row r="623" spans="1:32" x14ac:dyDescent="0.2">
      <c r="A623" t="str">
        <f>TRIM(SUBSTITUTE(SUBSTITUTE('Raw Data Copy'!A623,"Ø","0"),"-",""))</f>
        <v>Logan Soto E03947</v>
      </c>
      <c r="B623">
        <f t="shared" si="189"/>
        <v>6</v>
      </c>
      <c r="C623">
        <f t="shared" si="190"/>
        <v>11</v>
      </c>
      <c r="D623" t="str">
        <f t="shared" si="191"/>
        <v>E03947</v>
      </c>
      <c r="E623" t="str">
        <f t="shared" si="192"/>
        <v>Logan</v>
      </c>
      <c r="F623" t="str">
        <f t="shared" si="193"/>
        <v>Soto</v>
      </c>
      <c r="G623" t="str">
        <f>SUBSTITUTE('Raw Data Copy'!B623,"S A", "Sr. A")</f>
        <v>Vice President</v>
      </c>
      <c r="H623" t="str">
        <f>TRIM(SUBSTITUTE('Raw Data Copy'!C623,"/",""))</f>
        <v>Finance Research &amp; Development</v>
      </c>
      <c r="I623">
        <f t="shared" si="194"/>
        <v>8</v>
      </c>
      <c r="J623" t="str">
        <f t="shared" si="195"/>
        <v>Finance</v>
      </c>
      <c r="K623" t="str">
        <f t="shared" si="196"/>
        <v>Research &amp; Development</v>
      </c>
      <c r="L623" t="str">
        <f>'Raw Data Copy'!D623</f>
        <v>Male</v>
      </c>
      <c r="M623" t="str">
        <f>'Raw Data Copy'!E623</f>
        <v>Latino</v>
      </c>
      <c r="N623">
        <f>VALUE(SUBSTITUTE('Raw Data Copy'!F623,CHAR(202),""))</f>
        <v>36</v>
      </c>
      <c r="O623" t="b">
        <f t="shared" si="197"/>
        <v>1</v>
      </c>
      <c r="P623">
        <f t="shared" si="198"/>
        <v>2</v>
      </c>
      <c r="Q623">
        <f t="shared" si="199"/>
        <v>54</v>
      </c>
      <c r="R623" t="str">
        <f>'Raw Data Copy'!G623</f>
        <v>8.18.2018</v>
      </c>
      <c r="S623">
        <f t="shared" si="200"/>
        <v>2</v>
      </c>
      <c r="T623">
        <f t="shared" si="201"/>
        <v>5</v>
      </c>
      <c r="U623" s="9">
        <f t="shared" si="202"/>
        <v>43330</v>
      </c>
      <c r="V623" s="9" t="str">
        <f t="shared" si="203"/>
        <v>August</v>
      </c>
      <c r="W623" s="9" t="str">
        <f t="shared" si="204"/>
        <v>2018</v>
      </c>
      <c r="X623" t="str">
        <f>DOLLAR('Raw Data Copy'!H623,0)</f>
        <v>$223,404</v>
      </c>
      <c r="Y623" s="6">
        <f>'Raw Data Copy'!I623</f>
        <v>0.32</v>
      </c>
      <c r="Z623" t="str">
        <f>'Raw Data Copy'!J623</f>
        <v>Columbus, U.S.</v>
      </c>
      <c r="AA623">
        <f t="shared" si="205"/>
        <v>9</v>
      </c>
      <c r="AB623" t="str">
        <f t="shared" si="206"/>
        <v>Columbus</v>
      </c>
      <c r="AC623" t="str">
        <f t="shared" si="207"/>
        <v>United States</v>
      </c>
      <c r="AE623">
        <f t="shared" si="208"/>
        <v>662</v>
      </c>
      <c r="AF623">
        <f t="shared" si="209"/>
        <v>182</v>
      </c>
    </row>
    <row r="624" spans="1:32" x14ac:dyDescent="0.2">
      <c r="A624" t="str">
        <f>TRIM(SUBSTITUTE(SUBSTITUTE('Raw Data Copy'!A624,"Ø","0"),"-",""))</f>
        <v>Charlotte Vo E04535</v>
      </c>
      <c r="B624">
        <f t="shared" si="189"/>
        <v>10</v>
      </c>
      <c r="C624">
        <f t="shared" si="190"/>
        <v>13</v>
      </c>
      <c r="D624" t="str">
        <f t="shared" si="191"/>
        <v>E04535</v>
      </c>
      <c r="E624" t="str">
        <f t="shared" si="192"/>
        <v>Charlotte</v>
      </c>
      <c r="F624" t="str">
        <f t="shared" si="193"/>
        <v>Vo</v>
      </c>
      <c r="G624" t="str">
        <f>SUBSTITUTE('Raw Data Copy'!B624,"S A", "Sr. A")</f>
        <v>System Administrator </v>
      </c>
      <c r="H624" t="str">
        <f>TRIM(SUBSTITUTE('Raw Data Copy'!C624,"/",""))</f>
        <v>IT Speciality Products</v>
      </c>
      <c r="I624">
        <f t="shared" si="194"/>
        <v>3</v>
      </c>
      <c r="J624" t="str">
        <f t="shared" si="195"/>
        <v>IT</v>
      </c>
      <c r="K624" t="str">
        <f t="shared" si="196"/>
        <v>Speciality Products</v>
      </c>
      <c r="L624" t="str">
        <f>'Raw Data Copy'!D624</f>
        <v>Female</v>
      </c>
      <c r="M624" t="str">
        <f>'Raw Data Copy'!E624</f>
        <v>Asian</v>
      </c>
      <c r="N624">
        <f>VALUE(SUBSTITUTE('Raw Data Copy'!F624,CHAR(202),""))</f>
        <v>57</v>
      </c>
      <c r="O624" t="b">
        <f t="shared" si="197"/>
        <v>1</v>
      </c>
      <c r="P624">
        <f t="shared" si="198"/>
        <v>2</v>
      </c>
      <c r="Q624">
        <f t="shared" si="199"/>
        <v>55</v>
      </c>
      <c r="R624" t="str">
        <f>'Raw Data Copy'!G624</f>
        <v>1.10.2014</v>
      </c>
      <c r="S624">
        <f t="shared" si="200"/>
        <v>2</v>
      </c>
      <c r="T624">
        <f t="shared" si="201"/>
        <v>5</v>
      </c>
      <c r="U624" s="9">
        <f t="shared" si="202"/>
        <v>41649</v>
      </c>
      <c r="V624" s="9" t="str">
        <f t="shared" si="203"/>
        <v>January</v>
      </c>
      <c r="W624" s="9" t="str">
        <f t="shared" si="204"/>
        <v>2014</v>
      </c>
      <c r="X624" t="str">
        <f>DOLLAR('Raw Data Copy'!H624,0)</f>
        <v>$74,854</v>
      </c>
      <c r="Y624" s="6">
        <f>'Raw Data Copy'!I624</f>
        <v>0</v>
      </c>
      <c r="Z624" t="str">
        <f>'Raw Data Copy'!J624</f>
        <v>Seattle, U.S.</v>
      </c>
      <c r="AA624">
        <f t="shared" si="205"/>
        <v>8</v>
      </c>
      <c r="AB624" t="str">
        <f t="shared" si="206"/>
        <v>Seattle</v>
      </c>
      <c r="AC624" t="str">
        <f t="shared" si="207"/>
        <v>United States</v>
      </c>
      <c r="AE624">
        <f t="shared" si="208"/>
        <v>182</v>
      </c>
      <c r="AF624">
        <f t="shared" si="209"/>
        <v>479</v>
      </c>
    </row>
    <row r="625" spans="1:32" x14ac:dyDescent="0.2">
      <c r="A625" t="str">
        <f>TRIM(SUBSTITUTE(SUBSTITUTE('Raw Data Copy'!A625,"Ø","0"),"-",""))</f>
        <v>Alice Thompson E00380</v>
      </c>
      <c r="B625">
        <f t="shared" si="189"/>
        <v>6</v>
      </c>
      <c r="C625">
        <f t="shared" si="190"/>
        <v>15</v>
      </c>
      <c r="D625" t="str">
        <f t="shared" si="191"/>
        <v>E00380</v>
      </c>
      <c r="E625" t="str">
        <f t="shared" si="192"/>
        <v>Alice</v>
      </c>
      <c r="F625" t="str">
        <f t="shared" si="193"/>
        <v>Thompson</v>
      </c>
      <c r="G625" t="str">
        <f>SUBSTITUTE('Raw Data Copy'!B625,"S A", "Sr. A")</f>
        <v>Vice President</v>
      </c>
      <c r="H625" t="str">
        <f>TRIM(SUBSTITUTE('Raw Data Copy'!C625,"/",""))</f>
        <v>Accounting Speciality Products</v>
      </c>
      <c r="I625">
        <f t="shared" si="194"/>
        <v>11</v>
      </c>
      <c r="J625" t="str">
        <f t="shared" si="195"/>
        <v>Accounting</v>
      </c>
      <c r="K625" t="str">
        <f t="shared" si="196"/>
        <v>Speciality Products</v>
      </c>
      <c r="L625" t="str">
        <f>'Raw Data Copy'!D625</f>
        <v>Female</v>
      </c>
      <c r="M625" t="str">
        <f>'Raw Data Copy'!E625</f>
        <v>Caucasian</v>
      </c>
      <c r="N625">
        <f>VALUE(SUBSTITUTE('Raw Data Copy'!F625,CHAR(202),""))</f>
        <v>48</v>
      </c>
      <c r="O625" t="b">
        <f t="shared" si="197"/>
        <v>1</v>
      </c>
      <c r="P625">
        <f t="shared" si="198"/>
        <v>2</v>
      </c>
      <c r="Q625">
        <f t="shared" si="199"/>
        <v>56</v>
      </c>
      <c r="R625" t="str">
        <f>'Raw Data Copy'!G625</f>
        <v>4.25.2007</v>
      </c>
      <c r="S625">
        <f t="shared" si="200"/>
        <v>2</v>
      </c>
      <c r="T625">
        <f t="shared" si="201"/>
        <v>5</v>
      </c>
      <c r="U625" s="9">
        <f t="shared" si="202"/>
        <v>39197</v>
      </c>
      <c r="V625" s="9" t="str">
        <f t="shared" si="203"/>
        <v>April</v>
      </c>
      <c r="W625" s="9" t="str">
        <f t="shared" si="204"/>
        <v>2007</v>
      </c>
      <c r="X625" t="str">
        <f>DOLLAR('Raw Data Copy'!H625,0)</f>
        <v>$217,783</v>
      </c>
      <c r="Y625" s="6">
        <f>'Raw Data Copy'!I625</f>
        <v>0.36</v>
      </c>
      <c r="Z625" t="str">
        <f>'Raw Data Copy'!J625</f>
        <v>Seattle, U.S.</v>
      </c>
      <c r="AA625">
        <f t="shared" si="205"/>
        <v>8</v>
      </c>
      <c r="AB625" t="str">
        <f t="shared" si="206"/>
        <v>Seattle</v>
      </c>
      <c r="AC625" t="str">
        <f t="shared" si="207"/>
        <v>United States</v>
      </c>
      <c r="AE625">
        <f t="shared" si="208"/>
        <v>37</v>
      </c>
      <c r="AF625">
        <f t="shared" si="209"/>
        <v>992</v>
      </c>
    </row>
    <row r="626" spans="1:32" x14ac:dyDescent="0.2">
      <c r="A626" t="str">
        <f>TRIM(SUBSTITUTE(SUBSTITUTE('Raw Data Copy'!A626,"Ø","0"),"-",""))</f>
        <v>Peyton Garza E01432</v>
      </c>
      <c r="B626">
        <f t="shared" si="189"/>
        <v>7</v>
      </c>
      <c r="C626">
        <f t="shared" si="190"/>
        <v>13</v>
      </c>
      <c r="D626" t="str">
        <f t="shared" si="191"/>
        <v>E01432</v>
      </c>
      <c r="E626" t="str">
        <f t="shared" si="192"/>
        <v>Peyton</v>
      </c>
      <c r="F626" t="str">
        <f t="shared" si="193"/>
        <v>Garza</v>
      </c>
      <c r="G626" t="str">
        <f>SUBSTITUTE('Raw Data Copy'!B626,"S A", "Sr. A")</f>
        <v>Systems Analyst</v>
      </c>
      <c r="H626" t="str">
        <f>TRIM(SUBSTITUTE('Raw Data Copy'!C626,"/",""))</f>
        <v>IT Manufacturing</v>
      </c>
      <c r="I626">
        <f t="shared" si="194"/>
        <v>3</v>
      </c>
      <c r="J626" t="str">
        <f t="shared" si="195"/>
        <v>IT</v>
      </c>
      <c r="K626" t="str">
        <f t="shared" si="196"/>
        <v>Manufacturing</v>
      </c>
      <c r="L626" t="str">
        <f>'Raw Data Copy'!D626</f>
        <v>Female</v>
      </c>
      <c r="M626" t="str">
        <f>'Raw Data Copy'!E626</f>
        <v>Latino</v>
      </c>
      <c r="N626">
        <f>VALUE(SUBSTITUTE('Raw Data Copy'!F626,CHAR(202),""))</f>
        <v>53</v>
      </c>
      <c r="O626" t="b">
        <f t="shared" si="197"/>
        <v>1</v>
      </c>
      <c r="P626">
        <f t="shared" si="198"/>
        <v>2</v>
      </c>
      <c r="Q626">
        <f t="shared" si="199"/>
        <v>51</v>
      </c>
      <c r="R626" t="str">
        <f>'Raw Data Copy'!G626</f>
        <v>8.15.2004</v>
      </c>
      <c r="S626">
        <f t="shared" si="200"/>
        <v>2</v>
      </c>
      <c r="T626">
        <f t="shared" si="201"/>
        <v>5</v>
      </c>
      <c r="U626" s="9">
        <f t="shared" si="202"/>
        <v>38214</v>
      </c>
      <c r="V626" s="9" t="str">
        <f t="shared" si="203"/>
        <v>August</v>
      </c>
      <c r="W626" s="9" t="str">
        <f t="shared" si="204"/>
        <v>2004</v>
      </c>
      <c r="X626" t="str">
        <f>DOLLAR('Raw Data Copy'!H626,0)</f>
        <v>$44,735</v>
      </c>
      <c r="Y626" s="6">
        <f>'Raw Data Copy'!I626</f>
        <v>0</v>
      </c>
      <c r="Z626" t="str">
        <f>'Raw Data Copy'!J626</f>
        <v>Manaus, Brazil</v>
      </c>
      <c r="AA626">
        <f t="shared" si="205"/>
        <v>7</v>
      </c>
      <c r="AB626" t="str">
        <f t="shared" si="206"/>
        <v>Manaus</v>
      </c>
      <c r="AC626" t="str">
        <f t="shared" si="207"/>
        <v>Brazil</v>
      </c>
      <c r="AE626">
        <f t="shared" si="208"/>
        <v>838</v>
      </c>
      <c r="AF626">
        <f t="shared" si="209"/>
        <v>754</v>
      </c>
    </row>
    <row r="627" spans="1:32" x14ac:dyDescent="0.2">
      <c r="A627" t="str">
        <f>TRIM(SUBSTITUTE(SUBSTITUTE('Raw Data Copy'!A627,"Ø","0"),"-",""))</f>
        <v>Nora Nelson E02628</v>
      </c>
      <c r="B627">
        <f t="shared" si="189"/>
        <v>5</v>
      </c>
      <c r="C627">
        <f t="shared" si="190"/>
        <v>12</v>
      </c>
      <c r="D627" t="str">
        <f t="shared" si="191"/>
        <v>E02628</v>
      </c>
      <c r="E627" t="str">
        <f t="shared" si="192"/>
        <v>Nora</v>
      </c>
      <c r="F627" t="str">
        <f t="shared" si="193"/>
        <v>Nelson</v>
      </c>
      <c r="G627" t="str">
        <f>SUBSTITUTE('Raw Data Copy'!B627,"S A", "Sr. A")</f>
        <v>Analyst II</v>
      </c>
      <c r="H627" t="str">
        <f>TRIM(SUBSTITUTE('Raw Data Copy'!C627,"/",""))</f>
        <v>Finance Manufacturing</v>
      </c>
      <c r="I627">
        <f t="shared" si="194"/>
        <v>8</v>
      </c>
      <c r="J627" t="str">
        <f t="shared" si="195"/>
        <v>Finance</v>
      </c>
      <c r="K627" t="str">
        <f t="shared" si="196"/>
        <v>Manufacturing</v>
      </c>
      <c r="L627" t="str">
        <f>'Raw Data Copy'!D627</f>
        <v>Female</v>
      </c>
      <c r="M627" t="str">
        <f>'Raw Data Copy'!E627</f>
        <v>Caucasian</v>
      </c>
      <c r="N627">
        <f>VALUE(SUBSTITUTE('Raw Data Copy'!F627,CHAR(202),""))</f>
        <v>41</v>
      </c>
      <c r="O627" t="b">
        <f t="shared" si="197"/>
        <v>1</v>
      </c>
      <c r="P627">
        <f t="shared" si="198"/>
        <v>2</v>
      </c>
      <c r="Q627">
        <f t="shared" si="199"/>
        <v>49</v>
      </c>
      <c r="R627" t="str">
        <f>'Raw Data Copy'!G627</f>
        <v>1.9.2007</v>
      </c>
      <c r="S627">
        <f t="shared" si="200"/>
        <v>2</v>
      </c>
      <c r="T627">
        <f t="shared" si="201"/>
        <v>4</v>
      </c>
      <c r="U627" s="9">
        <f t="shared" si="202"/>
        <v>39091</v>
      </c>
      <c r="V627" s="9" t="str">
        <f t="shared" si="203"/>
        <v>January</v>
      </c>
      <c r="W627" s="9" t="str">
        <f t="shared" si="204"/>
        <v>2007</v>
      </c>
      <c r="X627" t="str">
        <f>DOLLAR('Raw Data Copy'!H627,0)</f>
        <v>$50,685</v>
      </c>
      <c r="Y627" s="6">
        <f>'Raw Data Copy'!I627</f>
        <v>0</v>
      </c>
      <c r="Z627" t="str">
        <f>'Raw Data Copy'!J627</f>
        <v>Columbus, U.S.</v>
      </c>
      <c r="AA627">
        <f t="shared" si="205"/>
        <v>9</v>
      </c>
      <c r="AB627" t="str">
        <f t="shared" si="206"/>
        <v>Columbus</v>
      </c>
      <c r="AC627" t="str">
        <f t="shared" si="207"/>
        <v>United States</v>
      </c>
      <c r="AE627">
        <f t="shared" si="208"/>
        <v>799</v>
      </c>
      <c r="AF627">
        <f t="shared" si="209"/>
        <v>336</v>
      </c>
    </row>
    <row r="628" spans="1:32" x14ac:dyDescent="0.2">
      <c r="A628" t="str">
        <f>TRIM(SUBSTITUTE(SUBSTITUTE('Raw Data Copy'!A628,"Ø","0"),"-",""))</f>
        <v>Maverick Li E03578</v>
      </c>
      <c r="B628">
        <f t="shared" si="189"/>
        <v>9</v>
      </c>
      <c r="C628">
        <f t="shared" si="190"/>
        <v>12</v>
      </c>
      <c r="D628" t="str">
        <f t="shared" si="191"/>
        <v>E03578</v>
      </c>
      <c r="E628" t="str">
        <f t="shared" si="192"/>
        <v>Maverick</v>
      </c>
      <c r="F628" t="str">
        <f t="shared" si="193"/>
        <v>Li</v>
      </c>
      <c r="G628" t="str">
        <f>SUBSTITUTE('Raw Data Copy'!B628,"S A", "Sr. A")</f>
        <v>Analyst II</v>
      </c>
      <c r="H628" t="str">
        <f>TRIM(SUBSTITUTE('Raw Data Copy'!C628,"/",""))</f>
        <v>Sales Research &amp; Development</v>
      </c>
      <c r="I628">
        <f t="shared" si="194"/>
        <v>6</v>
      </c>
      <c r="J628" t="str">
        <f t="shared" si="195"/>
        <v>Sales</v>
      </c>
      <c r="K628" t="str">
        <f t="shared" si="196"/>
        <v>Research &amp; Development</v>
      </c>
      <c r="L628" t="str">
        <f>'Raw Data Copy'!D628</f>
        <v>Male</v>
      </c>
      <c r="M628" t="str">
        <f>'Raw Data Copy'!E628</f>
        <v>Asian</v>
      </c>
      <c r="N628">
        <f>VALUE(SUBSTITUTE('Raw Data Copy'!F628,CHAR(202),""))</f>
        <v>34</v>
      </c>
      <c r="O628" t="b">
        <f t="shared" si="197"/>
        <v>1</v>
      </c>
      <c r="P628">
        <f t="shared" si="198"/>
        <v>2</v>
      </c>
      <c r="Q628">
        <f t="shared" si="199"/>
        <v>52</v>
      </c>
      <c r="R628" t="str">
        <f>'Raw Data Copy'!G628</f>
        <v>3.10.2018</v>
      </c>
      <c r="S628">
        <f t="shared" si="200"/>
        <v>2</v>
      </c>
      <c r="T628">
        <f t="shared" si="201"/>
        <v>5</v>
      </c>
      <c r="U628" s="9">
        <f t="shared" si="202"/>
        <v>43169</v>
      </c>
      <c r="V628" s="9" t="str">
        <f t="shared" si="203"/>
        <v>March</v>
      </c>
      <c r="W628" s="9" t="str">
        <f t="shared" si="204"/>
        <v>2018</v>
      </c>
      <c r="X628" t="str">
        <f>DOLLAR('Raw Data Copy'!H628,0)</f>
        <v>$58,993</v>
      </c>
      <c r="Y628" s="6">
        <f>'Raw Data Copy'!I628</f>
        <v>0</v>
      </c>
      <c r="Z628" t="str">
        <f>'Raw Data Copy'!J628</f>
        <v>Austin, U.S.</v>
      </c>
      <c r="AA628">
        <f t="shared" si="205"/>
        <v>7</v>
      </c>
      <c r="AB628" t="str">
        <f t="shared" si="206"/>
        <v>Austin</v>
      </c>
      <c r="AC628" t="str">
        <f t="shared" si="207"/>
        <v>United States</v>
      </c>
      <c r="AE628">
        <f t="shared" si="208"/>
        <v>733</v>
      </c>
      <c r="AF628">
        <f t="shared" si="209"/>
        <v>24</v>
      </c>
    </row>
    <row r="629" spans="1:32" x14ac:dyDescent="0.2">
      <c r="A629" t="str">
        <f>TRIM(SUBSTITUTE(SUBSTITUTE('Raw Data Copy'!A629,"Ø","0"),"-",""))</f>
        <v>Ian Barnes E03563</v>
      </c>
      <c r="B629">
        <f t="shared" si="189"/>
        <v>4</v>
      </c>
      <c r="C629">
        <f t="shared" si="190"/>
        <v>11</v>
      </c>
      <c r="D629" t="str">
        <f t="shared" si="191"/>
        <v>E03563</v>
      </c>
      <c r="E629" t="str">
        <f t="shared" si="192"/>
        <v>Ian</v>
      </c>
      <c r="F629" t="str">
        <f t="shared" si="193"/>
        <v>Barnes</v>
      </c>
      <c r="G629" t="str">
        <f>SUBSTITUTE('Raw Data Copy'!B629,"S A", "Sr. A")</f>
        <v>Operations Engineer</v>
      </c>
      <c r="H629" t="str">
        <f>TRIM(SUBSTITUTE('Raw Data Copy'!C629,"/",""))</f>
        <v>Engineering Corporate</v>
      </c>
      <c r="I629">
        <f t="shared" si="194"/>
        <v>12</v>
      </c>
      <c r="J629" t="str">
        <f t="shared" si="195"/>
        <v>Engineering</v>
      </c>
      <c r="K629" t="str">
        <f t="shared" si="196"/>
        <v>Corporate</v>
      </c>
      <c r="L629" t="str">
        <f>'Raw Data Copy'!D629</f>
        <v>Male</v>
      </c>
      <c r="M629" t="str">
        <f>'Raw Data Copy'!E629</f>
        <v>Caucasian</v>
      </c>
      <c r="N629">
        <f>VALUE(SUBSTITUTE('Raw Data Copy'!F629,CHAR(202),""))</f>
        <v>47</v>
      </c>
      <c r="O629" t="b">
        <f t="shared" si="197"/>
        <v>1</v>
      </c>
      <c r="P629">
        <f t="shared" si="198"/>
        <v>2</v>
      </c>
      <c r="Q629">
        <f t="shared" si="199"/>
        <v>55</v>
      </c>
      <c r="R629" t="str">
        <f>'Raw Data Copy'!G629</f>
        <v>6.8.2020</v>
      </c>
      <c r="S629">
        <f t="shared" si="200"/>
        <v>2</v>
      </c>
      <c r="T629">
        <f t="shared" si="201"/>
        <v>4</v>
      </c>
      <c r="U629" s="9">
        <f t="shared" si="202"/>
        <v>43990</v>
      </c>
      <c r="V629" s="9" t="str">
        <f t="shared" si="203"/>
        <v>June</v>
      </c>
      <c r="W629" s="9" t="str">
        <f t="shared" si="204"/>
        <v>2020</v>
      </c>
      <c r="X629" t="str">
        <f>DOLLAR('Raw Data Copy'!H629,0)</f>
        <v>$115,765</v>
      </c>
      <c r="Y629" s="6">
        <f>'Raw Data Copy'!I629</f>
        <v>0</v>
      </c>
      <c r="Z629" t="str">
        <f>'Raw Data Copy'!J629</f>
        <v>Miami, U.S.</v>
      </c>
      <c r="AA629">
        <f t="shared" si="205"/>
        <v>6</v>
      </c>
      <c r="AB629" t="str">
        <f t="shared" si="206"/>
        <v>Miami</v>
      </c>
      <c r="AC629" t="str">
        <f t="shared" si="207"/>
        <v>United States</v>
      </c>
      <c r="AE629">
        <f t="shared" si="208"/>
        <v>451</v>
      </c>
      <c r="AF629">
        <f t="shared" si="209"/>
        <v>521</v>
      </c>
    </row>
    <row r="630" spans="1:32" x14ac:dyDescent="0.2">
      <c r="A630" t="str">
        <f>TRIM(SUBSTITUTE(SUBSTITUTE('Raw Data Copy'!A630,"Ø","0"),"-",""))</f>
        <v>Athena Vu E02781</v>
      </c>
      <c r="B630">
        <f t="shared" si="189"/>
        <v>7</v>
      </c>
      <c r="C630">
        <f t="shared" si="190"/>
        <v>10</v>
      </c>
      <c r="D630" t="str">
        <f t="shared" si="191"/>
        <v>E02781</v>
      </c>
      <c r="E630" t="str">
        <f t="shared" si="192"/>
        <v>Athena</v>
      </c>
      <c r="F630" t="str">
        <f t="shared" si="193"/>
        <v>Vu</v>
      </c>
      <c r="G630" t="str">
        <f>SUBSTITUTE('Raw Data Copy'!B630,"S A", "Sr. A")</f>
        <v>Director</v>
      </c>
      <c r="H630" t="str">
        <f>TRIM(SUBSTITUTE('Raw Data Copy'!C630,"/",""))</f>
        <v>Accounting Manufacturing</v>
      </c>
      <c r="I630">
        <f t="shared" si="194"/>
        <v>11</v>
      </c>
      <c r="J630" t="str">
        <f t="shared" si="195"/>
        <v>Accounting</v>
      </c>
      <c r="K630" t="str">
        <f t="shared" si="196"/>
        <v>Manufacturing</v>
      </c>
      <c r="L630" t="str">
        <f>'Raw Data Copy'!D630</f>
        <v>Female</v>
      </c>
      <c r="M630" t="str">
        <f>'Raw Data Copy'!E630</f>
        <v>Asian</v>
      </c>
      <c r="N630">
        <f>VALUE(SUBSTITUTE('Raw Data Copy'!F630,CHAR(202),""))</f>
        <v>63</v>
      </c>
      <c r="O630" t="b">
        <f t="shared" si="197"/>
        <v>1</v>
      </c>
      <c r="P630">
        <f t="shared" si="198"/>
        <v>2</v>
      </c>
      <c r="Q630">
        <f t="shared" si="199"/>
        <v>51</v>
      </c>
      <c r="R630" t="str">
        <f>'Raw Data Copy'!G630</f>
        <v>3.6.2007</v>
      </c>
      <c r="S630">
        <f t="shared" si="200"/>
        <v>2</v>
      </c>
      <c r="T630">
        <f t="shared" si="201"/>
        <v>4</v>
      </c>
      <c r="U630" s="9">
        <f t="shared" si="202"/>
        <v>39147</v>
      </c>
      <c r="V630" s="9" t="str">
        <f t="shared" si="203"/>
        <v>March</v>
      </c>
      <c r="W630" s="9" t="str">
        <f t="shared" si="204"/>
        <v>2007</v>
      </c>
      <c r="X630" t="str">
        <f>DOLLAR('Raw Data Copy'!H630,0)</f>
        <v>$193,044</v>
      </c>
      <c r="Y630" s="6">
        <f>'Raw Data Copy'!I630</f>
        <v>0.15</v>
      </c>
      <c r="Z630" t="str">
        <f>'Raw Data Copy'!J630</f>
        <v>Miami, U.S.</v>
      </c>
      <c r="AA630">
        <f t="shared" si="205"/>
        <v>6</v>
      </c>
      <c r="AB630" t="str">
        <f t="shared" si="206"/>
        <v>Miami</v>
      </c>
      <c r="AC630" t="str">
        <f t="shared" si="207"/>
        <v>United States</v>
      </c>
      <c r="AE630">
        <f t="shared" si="208"/>
        <v>87</v>
      </c>
      <c r="AF630">
        <f t="shared" si="209"/>
        <v>961</v>
      </c>
    </row>
    <row r="631" spans="1:32" x14ac:dyDescent="0.2">
      <c r="A631" t="str">
        <f>TRIM(SUBSTITUTE(SUBSTITUTE('Raw Data Copy'!A631,"Ø","0"),"-",""))</f>
        <v>Ruby Washington E04739</v>
      </c>
      <c r="B631">
        <f t="shared" si="189"/>
        <v>5</v>
      </c>
      <c r="C631">
        <f t="shared" si="190"/>
        <v>16</v>
      </c>
      <c r="D631" t="str">
        <f t="shared" si="191"/>
        <v>E04739</v>
      </c>
      <c r="E631" t="str">
        <f t="shared" si="192"/>
        <v>Ruby</v>
      </c>
      <c r="F631" t="str">
        <f t="shared" si="193"/>
        <v>Washington</v>
      </c>
      <c r="G631" t="str">
        <f>SUBSTITUTE('Raw Data Copy'!B631,"S A", "Sr. A")</f>
        <v>Analyst</v>
      </c>
      <c r="H631" t="str">
        <f>TRIM(SUBSTITUTE('Raw Data Copy'!C631,"/",""))</f>
        <v>Marketing Research &amp; Development</v>
      </c>
      <c r="I631">
        <f t="shared" si="194"/>
        <v>10</v>
      </c>
      <c r="J631" t="str">
        <f t="shared" si="195"/>
        <v>Marketing</v>
      </c>
      <c r="K631" t="str">
        <f t="shared" si="196"/>
        <v>Research &amp; Development</v>
      </c>
      <c r="L631" t="str">
        <f>'Raw Data Copy'!D631</f>
        <v>Female</v>
      </c>
      <c r="M631" t="str">
        <f>'Raw Data Copy'!E631</f>
        <v>Black</v>
      </c>
      <c r="N631">
        <f>VALUE(SUBSTITUTE('Raw Data Copy'!F631,CHAR(202),""))</f>
        <v>65</v>
      </c>
      <c r="O631" t="b">
        <f t="shared" si="197"/>
        <v>1</v>
      </c>
      <c r="P631">
        <f t="shared" si="198"/>
        <v>2</v>
      </c>
      <c r="Q631">
        <f t="shared" si="199"/>
        <v>53</v>
      </c>
      <c r="R631" t="str">
        <f>'Raw Data Copy'!G631</f>
        <v>6.17.2011</v>
      </c>
      <c r="S631">
        <f t="shared" si="200"/>
        <v>2</v>
      </c>
      <c r="T631">
        <f t="shared" si="201"/>
        <v>5</v>
      </c>
      <c r="U631" s="9">
        <f t="shared" si="202"/>
        <v>40711</v>
      </c>
      <c r="V631" s="9" t="str">
        <f t="shared" si="203"/>
        <v>June</v>
      </c>
      <c r="W631" s="9" t="str">
        <f t="shared" si="204"/>
        <v>2011</v>
      </c>
      <c r="X631" t="str">
        <f>DOLLAR('Raw Data Copy'!H631,0)</f>
        <v>$56,686</v>
      </c>
      <c r="Y631" s="6">
        <f>'Raw Data Copy'!I631</f>
        <v>0</v>
      </c>
      <c r="Z631" t="str">
        <f>'Raw Data Copy'!J631</f>
        <v>Seattle, U.S.</v>
      </c>
      <c r="AA631">
        <f t="shared" si="205"/>
        <v>8</v>
      </c>
      <c r="AB631" t="str">
        <f t="shared" si="206"/>
        <v>Seattle</v>
      </c>
      <c r="AC631" t="str">
        <f t="shared" si="207"/>
        <v>United States</v>
      </c>
      <c r="AE631">
        <f t="shared" si="208"/>
        <v>876</v>
      </c>
      <c r="AF631">
        <f t="shared" si="209"/>
        <v>234</v>
      </c>
    </row>
    <row r="632" spans="1:32" x14ac:dyDescent="0.2">
      <c r="A632" t="str">
        <f>TRIM(SUBSTITUTE(SUBSTITUTE('Raw Data Copy'!A632,"Ø","0"),"-",""))</f>
        <v>Bella Butler E02665</v>
      </c>
      <c r="B632">
        <f t="shared" si="189"/>
        <v>6</v>
      </c>
      <c r="C632">
        <f t="shared" si="190"/>
        <v>13</v>
      </c>
      <c r="D632" t="str">
        <f t="shared" si="191"/>
        <v>E02665</v>
      </c>
      <c r="E632" t="str">
        <f t="shared" si="192"/>
        <v>Bella</v>
      </c>
      <c r="F632" t="str">
        <f t="shared" si="193"/>
        <v>Butler</v>
      </c>
      <c r="G632" t="str">
        <f>SUBSTITUTE('Raw Data Copy'!B632,"S A", "Sr. A")</f>
        <v>Sr. Manger</v>
      </c>
      <c r="H632" t="str">
        <f>TRIM(SUBSTITUTE('Raw Data Copy'!C632,"/",""))</f>
        <v>Finance Manufacturing</v>
      </c>
      <c r="I632">
        <f t="shared" si="194"/>
        <v>8</v>
      </c>
      <c r="J632" t="str">
        <f t="shared" si="195"/>
        <v>Finance</v>
      </c>
      <c r="K632" t="str">
        <f t="shared" si="196"/>
        <v>Manufacturing</v>
      </c>
      <c r="L632" t="str">
        <f>'Raw Data Copy'!D632</f>
        <v>Female</v>
      </c>
      <c r="M632" t="str">
        <f>'Raw Data Copy'!E632</f>
        <v>Black</v>
      </c>
      <c r="N632">
        <f>VALUE(SUBSTITUTE('Raw Data Copy'!F632,CHAR(202),""))</f>
        <v>33</v>
      </c>
      <c r="O632" t="b">
        <f t="shared" si="197"/>
        <v>1</v>
      </c>
      <c r="P632">
        <f t="shared" si="198"/>
        <v>2</v>
      </c>
      <c r="Q632">
        <f t="shared" si="199"/>
        <v>51</v>
      </c>
      <c r="R632" t="str">
        <f>'Raw Data Copy'!G632</f>
        <v>10.25.2019</v>
      </c>
      <c r="S632">
        <f t="shared" si="200"/>
        <v>3</v>
      </c>
      <c r="T632">
        <f t="shared" si="201"/>
        <v>6</v>
      </c>
      <c r="U632" s="9">
        <f t="shared" si="202"/>
        <v>43763</v>
      </c>
      <c r="V632" s="9" t="str">
        <f t="shared" si="203"/>
        <v>October</v>
      </c>
      <c r="W632" s="9" t="str">
        <f t="shared" si="204"/>
        <v>2019</v>
      </c>
      <c r="X632" t="str">
        <f>DOLLAR('Raw Data Copy'!H632,0)</f>
        <v>$131,652</v>
      </c>
      <c r="Y632" s="6">
        <f>'Raw Data Copy'!I632</f>
        <v>0.11</v>
      </c>
      <c r="Z632" t="str">
        <f>'Raw Data Copy'!J632</f>
        <v>Seattle, U.S.</v>
      </c>
      <c r="AA632">
        <f t="shared" si="205"/>
        <v>8</v>
      </c>
      <c r="AB632" t="str">
        <f t="shared" si="206"/>
        <v>Seattle</v>
      </c>
      <c r="AC632" t="str">
        <f t="shared" si="207"/>
        <v>United States</v>
      </c>
      <c r="AE632">
        <f t="shared" si="208"/>
        <v>125</v>
      </c>
      <c r="AF632">
        <f t="shared" si="209"/>
        <v>209</v>
      </c>
    </row>
    <row r="633" spans="1:32" x14ac:dyDescent="0.2">
      <c r="A633" t="str">
        <f>TRIM(SUBSTITUTE(SUBSTITUTE('Raw Data Copy'!A633,"Ø","0"),"-",""))</f>
        <v>Kinsley Henry E04132</v>
      </c>
      <c r="B633">
        <f t="shared" si="189"/>
        <v>8</v>
      </c>
      <c r="C633">
        <f t="shared" si="190"/>
        <v>14</v>
      </c>
      <c r="D633" t="str">
        <f t="shared" si="191"/>
        <v>E04132</v>
      </c>
      <c r="E633" t="str">
        <f t="shared" si="192"/>
        <v>Kinsley</v>
      </c>
      <c r="F633" t="str">
        <f t="shared" si="193"/>
        <v>Henry</v>
      </c>
      <c r="G633" t="str">
        <f>SUBSTITUTE('Raw Data Copy'!B633,"S A", "Sr. A")</f>
        <v>Director</v>
      </c>
      <c r="H633" t="str">
        <f>TRIM(SUBSTITUTE('Raw Data Copy'!C633,"/",""))</f>
        <v>Marketing Manufacturing</v>
      </c>
      <c r="I633">
        <f t="shared" si="194"/>
        <v>10</v>
      </c>
      <c r="J633" t="str">
        <f t="shared" si="195"/>
        <v>Marketing</v>
      </c>
      <c r="K633" t="str">
        <f t="shared" si="196"/>
        <v>Manufacturing</v>
      </c>
      <c r="L633" t="str">
        <f>'Raw Data Copy'!D633</f>
        <v>Female</v>
      </c>
      <c r="M633" t="str">
        <f>'Raw Data Copy'!E633</f>
        <v>Black</v>
      </c>
      <c r="N633">
        <f>VALUE(SUBSTITUTE('Raw Data Copy'!F633,CHAR(202),""))</f>
        <v>45</v>
      </c>
      <c r="O633" t="b">
        <f t="shared" si="197"/>
        <v>1</v>
      </c>
      <c r="P633">
        <f t="shared" si="198"/>
        <v>2</v>
      </c>
      <c r="Q633">
        <f t="shared" si="199"/>
        <v>53</v>
      </c>
      <c r="R633" t="str">
        <f>'Raw Data Copy'!G633</f>
        <v>2.29.2008</v>
      </c>
      <c r="S633">
        <f t="shared" si="200"/>
        <v>2</v>
      </c>
      <c r="T633">
        <f t="shared" si="201"/>
        <v>5</v>
      </c>
      <c r="U633" s="9">
        <f t="shared" si="202"/>
        <v>39507</v>
      </c>
      <c r="V633" s="9" t="str">
        <f t="shared" si="203"/>
        <v>February</v>
      </c>
      <c r="W633" s="9" t="str">
        <f t="shared" si="204"/>
        <v>2008</v>
      </c>
      <c r="X633" t="str">
        <f>DOLLAR('Raw Data Copy'!H633,0)</f>
        <v>$150,577</v>
      </c>
      <c r="Y633" s="6">
        <f>'Raw Data Copy'!I633</f>
        <v>0.25</v>
      </c>
      <c r="Z633" t="str">
        <f>'Raw Data Copy'!J633</f>
        <v>Miami, U.S.</v>
      </c>
      <c r="AA633">
        <f t="shared" si="205"/>
        <v>6</v>
      </c>
      <c r="AB633" t="str">
        <f t="shared" si="206"/>
        <v>Miami</v>
      </c>
      <c r="AC633" t="str">
        <f t="shared" si="207"/>
        <v>United States</v>
      </c>
      <c r="AE633">
        <f t="shared" si="208"/>
        <v>601</v>
      </c>
      <c r="AF633">
        <f t="shared" si="209"/>
        <v>138</v>
      </c>
    </row>
    <row r="634" spans="1:32" x14ac:dyDescent="0.2">
      <c r="A634" t="str">
        <f>TRIM(SUBSTITUTE(SUBSTITUTE('Raw Data Copy'!A634,"Ø","0"),"-",""))</f>
        <v>Kennedy Romero E00276</v>
      </c>
      <c r="B634">
        <f t="shared" si="189"/>
        <v>8</v>
      </c>
      <c r="C634">
        <f t="shared" si="190"/>
        <v>15</v>
      </c>
      <c r="D634" t="str">
        <f t="shared" si="191"/>
        <v>E00276</v>
      </c>
      <c r="E634" t="str">
        <f t="shared" si="192"/>
        <v>Kennedy</v>
      </c>
      <c r="F634" t="str">
        <f t="shared" si="193"/>
        <v>Romero</v>
      </c>
      <c r="G634" t="str">
        <f>SUBSTITUTE('Raw Data Copy'!B634,"S A", "Sr. A")</f>
        <v>Engineering Manager</v>
      </c>
      <c r="H634" t="str">
        <f>TRIM(SUBSTITUTE('Raw Data Copy'!C634,"/",""))</f>
        <v>Engineering Research &amp; Development</v>
      </c>
      <c r="I634">
        <f t="shared" si="194"/>
        <v>12</v>
      </c>
      <c r="J634" t="str">
        <f t="shared" si="195"/>
        <v>Engineering</v>
      </c>
      <c r="K634" t="str">
        <f t="shared" si="196"/>
        <v>Research &amp; Development</v>
      </c>
      <c r="L634" t="str">
        <f>'Raw Data Copy'!D634</f>
        <v>Female</v>
      </c>
      <c r="M634" t="str">
        <f>'Raw Data Copy'!E634</f>
        <v>Latino</v>
      </c>
      <c r="N634">
        <f>VALUE(SUBSTITUTE('Raw Data Copy'!F634,CHAR(202),""))</f>
        <v>37</v>
      </c>
      <c r="O634" t="b">
        <f t="shared" si="197"/>
        <v>1</v>
      </c>
      <c r="P634">
        <f t="shared" si="198"/>
        <v>2</v>
      </c>
      <c r="Q634">
        <f t="shared" si="199"/>
        <v>55</v>
      </c>
      <c r="R634" t="str">
        <f>'Raw Data Copy'!G634</f>
        <v>12.27.2018</v>
      </c>
      <c r="S634">
        <f t="shared" si="200"/>
        <v>3</v>
      </c>
      <c r="T634">
        <f t="shared" si="201"/>
        <v>6</v>
      </c>
      <c r="U634" s="9">
        <f t="shared" si="202"/>
        <v>43461</v>
      </c>
      <c r="V634" s="9" t="str">
        <f t="shared" si="203"/>
        <v>December</v>
      </c>
      <c r="W634" s="9" t="str">
        <f t="shared" si="204"/>
        <v>2018</v>
      </c>
      <c r="X634" t="str">
        <f>DOLLAR('Raw Data Copy'!H634,0)</f>
        <v>$87,359</v>
      </c>
      <c r="Y634" s="6">
        <f>'Raw Data Copy'!I634</f>
        <v>0.11</v>
      </c>
      <c r="Z634" t="str">
        <f>'Raw Data Copy'!J634</f>
        <v>Rio de Janerio, Brazil</v>
      </c>
      <c r="AA634">
        <f t="shared" si="205"/>
        <v>15</v>
      </c>
      <c r="AB634" t="str">
        <f t="shared" si="206"/>
        <v>Rio de Janerio</v>
      </c>
      <c r="AC634" t="str">
        <f t="shared" si="207"/>
        <v>Brazil</v>
      </c>
      <c r="AE634">
        <f t="shared" si="208"/>
        <v>595</v>
      </c>
      <c r="AF634">
        <f t="shared" si="209"/>
        <v>824</v>
      </c>
    </row>
    <row r="635" spans="1:32" x14ac:dyDescent="0.2">
      <c r="A635" t="str">
        <f>TRIM(SUBSTITUTE(SUBSTITUTE('Raw Data Copy'!A635,"Ø","0"),"-",""))</f>
        <v>Zoe Do E04277</v>
      </c>
      <c r="B635">
        <f t="shared" si="189"/>
        <v>4</v>
      </c>
      <c r="C635">
        <f t="shared" si="190"/>
        <v>7</v>
      </c>
      <c r="D635" t="str">
        <f t="shared" si="191"/>
        <v>E04277</v>
      </c>
      <c r="E635" t="str">
        <f t="shared" si="192"/>
        <v>Zoe</v>
      </c>
      <c r="F635" t="str">
        <f t="shared" si="193"/>
        <v>Do</v>
      </c>
      <c r="G635" t="str">
        <f>SUBSTITUTE('Raw Data Copy'!B635,"S A", "Sr. A")</f>
        <v>Analyst II</v>
      </c>
      <c r="H635" t="str">
        <f>TRIM(SUBSTITUTE('Raw Data Copy'!C635,"/",""))</f>
        <v>Sales Speciality Products</v>
      </c>
      <c r="I635">
        <f t="shared" si="194"/>
        <v>6</v>
      </c>
      <c r="J635" t="str">
        <f t="shared" si="195"/>
        <v>Sales</v>
      </c>
      <c r="K635" t="str">
        <f t="shared" si="196"/>
        <v>Speciality Products</v>
      </c>
      <c r="L635" t="str">
        <f>'Raw Data Copy'!D635</f>
        <v>Female</v>
      </c>
      <c r="M635" t="str">
        <f>'Raw Data Copy'!E635</f>
        <v>Asian</v>
      </c>
      <c r="N635">
        <f>VALUE(SUBSTITUTE('Raw Data Copy'!F635,CHAR(202),""))</f>
        <v>60</v>
      </c>
      <c r="O635" t="b">
        <f t="shared" si="197"/>
        <v>1</v>
      </c>
      <c r="P635">
        <f t="shared" si="198"/>
        <v>2</v>
      </c>
      <c r="Q635">
        <f t="shared" si="199"/>
        <v>48</v>
      </c>
      <c r="R635" t="str">
        <f>'Raw Data Copy'!G635</f>
        <v>1.8.2014</v>
      </c>
      <c r="S635">
        <f t="shared" si="200"/>
        <v>2</v>
      </c>
      <c r="T635">
        <f t="shared" si="201"/>
        <v>4</v>
      </c>
      <c r="U635" s="9">
        <f t="shared" si="202"/>
        <v>41647</v>
      </c>
      <c r="V635" s="9" t="str">
        <f t="shared" si="203"/>
        <v>January</v>
      </c>
      <c r="W635" s="9" t="str">
        <f t="shared" si="204"/>
        <v>2014</v>
      </c>
      <c r="X635" t="str">
        <f>DOLLAR('Raw Data Copy'!H635,0)</f>
        <v>$51,877</v>
      </c>
      <c r="Y635" s="6">
        <f>'Raw Data Copy'!I635</f>
        <v>0</v>
      </c>
      <c r="Z635" t="str">
        <f>'Raw Data Copy'!J635</f>
        <v>Beijing, China</v>
      </c>
      <c r="AA635">
        <f t="shared" si="205"/>
        <v>8</v>
      </c>
      <c r="AB635" t="str">
        <f t="shared" si="206"/>
        <v>Beijing</v>
      </c>
      <c r="AC635" t="str">
        <f t="shared" si="207"/>
        <v>China</v>
      </c>
      <c r="AE635">
        <f t="shared" si="208"/>
        <v>995</v>
      </c>
      <c r="AF635">
        <f t="shared" si="209"/>
        <v>231</v>
      </c>
    </row>
    <row r="636" spans="1:32" x14ac:dyDescent="0.2">
      <c r="A636" t="str">
        <f>TRIM(SUBSTITUTE(SUBSTITUTE('Raw Data Copy'!A636,"Ø","0"),"-",""))</f>
        <v>Everett Khan E03890</v>
      </c>
      <c r="B636">
        <f t="shared" si="189"/>
        <v>8</v>
      </c>
      <c r="C636">
        <f t="shared" si="190"/>
        <v>13</v>
      </c>
      <c r="D636" t="str">
        <f t="shared" si="191"/>
        <v>E03890</v>
      </c>
      <c r="E636" t="str">
        <f t="shared" si="192"/>
        <v>Everett</v>
      </c>
      <c r="F636" t="str">
        <f t="shared" si="193"/>
        <v>Khan</v>
      </c>
      <c r="G636" t="str">
        <f>SUBSTITUTE('Raw Data Copy'!B636,"S A", "Sr. A")</f>
        <v>Solutions Architect</v>
      </c>
      <c r="H636" t="str">
        <f>TRIM(SUBSTITUTE('Raw Data Copy'!C636,"/",""))</f>
        <v>IT Manufacturing</v>
      </c>
      <c r="I636">
        <f t="shared" si="194"/>
        <v>3</v>
      </c>
      <c r="J636" t="str">
        <f t="shared" si="195"/>
        <v>IT</v>
      </c>
      <c r="K636" t="str">
        <f t="shared" si="196"/>
        <v>Manufacturing</v>
      </c>
      <c r="L636" t="str">
        <f>'Raw Data Copy'!D636</f>
        <v>Male</v>
      </c>
      <c r="M636" t="str">
        <f>'Raw Data Copy'!E636</f>
        <v>Asian</v>
      </c>
      <c r="N636">
        <f>VALUE(SUBSTITUTE('Raw Data Copy'!F636,CHAR(202),""))</f>
        <v>43</v>
      </c>
      <c r="O636" t="b">
        <f t="shared" si="197"/>
        <v>1</v>
      </c>
      <c r="P636">
        <f t="shared" si="198"/>
        <v>2</v>
      </c>
      <c r="Q636">
        <f t="shared" si="199"/>
        <v>51</v>
      </c>
      <c r="R636" t="str">
        <f>'Raw Data Copy'!G636</f>
        <v>1.18.2017</v>
      </c>
      <c r="S636">
        <f t="shared" si="200"/>
        <v>2</v>
      </c>
      <c r="T636">
        <f t="shared" si="201"/>
        <v>5</v>
      </c>
      <c r="U636" s="9">
        <f t="shared" si="202"/>
        <v>42753</v>
      </c>
      <c r="V636" s="9" t="str">
        <f t="shared" si="203"/>
        <v>January</v>
      </c>
      <c r="W636" s="9" t="str">
        <f t="shared" si="204"/>
        <v>2017</v>
      </c>
      <c r="X636" t="str">
        <f>DOLLAR('Raw Data Copy'!H636,0)</f>
        <v>$86,417</v>
      </c>
      <c r="Y636" s="6">
        <f>'Raw Data Copy'!I636</f>
        <v>0</v>
      </c>
      <c r="Z636" t="str">
        <f>'Raw Data Copy'!J636</f>
        <v>Chicago, U.S.</v>
      </c>
      <c r="AA636">
        <f t="shared" si="205"/>
        <v>8</v>
      </c>
      <c r="AB636" t="str">
        <f t="shared" si="206"/>
        <v>Chicago</v>
      </c>
      <c r="AC636" t="str">
        <f t="shared" si="207"/>
        <v>United States</v>
      </c>
      <c r="AE636">
        <f t="shared" si="208"/>
        <v>339</v>
      </c>
      <c r="AF636">
        <f t="shared" si="209"/>
        <v>523</v>
      </c>
    </row>
    <row r="637" spans="1:32" x14ac:dyDescent="0.2">
      <c r="A637" t="str">
        <f>TRIM(SUBSTITUTE(SUBSTITUTE('Raw Data Copy'!A637,"Ø","0"),"-",""))</f>
        <v>Anna Han E02012</v>
      </c>
      <c r="B637">
        <f t="shared" si="189"/>
        <v>5</v>
      </c>
      <c r="C637">
        <f t="shared" si="190"/>
        <v>9</v>
      </c>
      <c r="D637" t="str">
        <f t="shared" si="191"/>
        <v>E02012</v>
      </c>
      <c r="E637" t="str">
        <f t="shared" si="192"/>
        <v>Anna</v>
      </c>
      <c r="F637" t="str">
        <f t="shared" si="193"/>
        <v>Han</v>
      </c>
      <c r="G637" t="str">
        <f>SUBSTITUTE('Raw Data Copy'!B637,"S A", "Sr. A")</f>
        <v>System Administrator </v>
      </c>
      <c r="H637" t="str">
        <f>TRIM(SUBSTITUTE('Raw Data Copy'!C637,"/",""))</f>
        <v>IT Research &amp; Development</v>
      </c>
      <c r="I637">
        <f t="shared" si="194"/>
        <v>3</v>
      </c>
      <c r="J637" t="str">
        <f t="shared" si="195"/>
        <v>IT</v>
      </c>
      <c r="K637" t="str">
        <f t="shared" si="196"/>
        <v>Research &amp; Development</v>
      </c>
      <c r="L637" t="str">
        <f>'Raw Data Copy'!D637</f>
        <v>Female</v>
      </c>
      <c r="M637" t="str">
        <f>'Raw Data Copy'!E637</f>
        <v>Asian</v>
      </c>
      <c r="N637">
        <f>VALUE(SUBSTITUTE('Raw Data Copy'!F637,CHAR(202),""))</f>
        <v>65</v>
      </c>
      <c r="O637" t="b">
        <f t="shared" si="197"/>
        <v>1</v>
      </c>
      <c r="P637">
        <f t="shared" si="198"/>
        <v>2</v>
      </c>
      <c r="Q637">
        <f t="shared" si="199"/>
        <v>53</v>
      </c>
      <c r="R637" t="str">
        <f>'Raw Data Copy'!G637</f>
        <v>5.8.2003</v>
      </c>
      <c r="S637">
        <f t="shared" si="200"/>
        <v>2</v>
      </c>
      <c r="T637">
        <f t="shared" si="201"/>
        <v>4</v>
      </c>
      <c r="U637" s="9">
        <f t="shared" si="202"/>
        <v>37749</v>
      </c>
      <c r="V637" s="9" t="str">
        <f t="shared" si="203"/>
        <v>May</v>
      </c>
      <c r="W637" s="9" t="str">
        <f t="shared" si="204"/>
        <v>2003</v>
      </c>
      <c r="X637" t="str">
        <f>DOLLAR('Raw Data Copy'!H637,0)</f>
        <v>$96,548</v>
      </c>
      <c r="Y637" s="6">
        <f>'Raw Data Copy'!I637</f>
        <v>0</v>
      </c>
      <c r="Z637" t="str">
        <f>'Raw Data Copy'!J637</f>
        <v>Austin, U.S.</v>
      </c>
      <c r="AA637">
        <f t="shared" si="205"/>
        <v>7</v>
      </c>
      <c r="AB637" t="str">
        <f t="shared" si="206"/>
        <v>Austin</v>
      </c>
      <c r="AC637" t="str">
        <f t="shared" si="207"/>
        <v>United States</v>
      </c>
      <c r="AE637">
        <f t="shared" si="208"/>
        <v>69</v>
      </c>
      <c r="AF637">
        <f t="shared" si="209"/>
        <v>120</v>
      </c>
    </row>
    <row r="638" spans="1:32" x14ac:dyDescent="0.2">
      <c r="A638" t="str">
        <f>TRIM(SUBSTITUTE(SUBSTITUTE('Raw Data Copy'!A638,"Ø","0"),"-",""))</f>
        <v>Leilani Sharma E02881</v>
      </c>
      <c r="B638">
        <f t="shared" si="189"/>
        <v>8</v>
      </c>
      <c r="C638">
        <f t="shared" si="190"/>
        <v>15</v>
      </c>
      <c r="D638" t="str">
        <f t="shared" si="191"/>
        <v>E02881</v>
      </c>
      <c r="E638" t="str">
        <f t="shared" si="192"/>
        <v>Leilani</v>
      </c>
      <c r="F638" t="str">
        <f t="shared" si="193"/>
        <v>Sharma</v>
      </c>
      <c r="G638" t="str">
        <f>SUBSTITUTE('Raw Data Copy'!B638,"S A", "Sr. A")</f>
        <v>Sr. Analyst</v>
      </c>
      <c r="H638" t="str">
        <f>TRIM(SUBSTITUTE('Raw Data Copy'!C638,"/",""))</f>
        <v>Accounting Manufacturing</v>
      </c>
      <c r="I638">
        <f t="shared" si="194"/>
        <v>11</v>
      </c>
      <c r="J638" t="str">
        <f t="shared" si="195"/>
        <v>Accounting</v>
      </c>
      <c r="K638" t="str">
        <f t="shared" si="196"/>
        <v>Manufacturing</v>
      </c>
      <c r="L638" t="str">
        <f>'Raw Data Copy'!D638</f>
        <v>Female</v>
      </c>
      <c r="M638" t="str">
        <f>'Raw Data Copy'!E638</f>
        <v>Asian</v>
      </c>
      <c r="N638">
        <f>VALUE(SUBSTITUTE('Raw Data Copy'!F638,CHAR(202),""))</f>
        <v>43</v>
      </c>
      <c r="O638" t="b">
        <f t="shared" si="197"/>
        <v>1</v>
      </c>
      <c r="P638">
        <f t="shared" si="198"/>
        <v>2</v>
      </c>
      <c r="Q638">
        <f t="shared" si="199"/>
        <v>51</v>
      </c>
      <c r="R638" t="str">
        <f>'Raw Data Copy'!G638</f>
        <v>1.23.2014</v>
      </c>
      <c r="S638">
        <f t="shared" si="200"/>
        <v>2</v>
      </c>
      <c r="T638">
        <f t="shared" si="201"/>
        <v>5</v>
      </c>
      <c r="U638" s="9">
        <f t="shared" si="202"/>
        <v>41662</v>
      </c>
      <c r="V638" s="9" t="str">
        <f t="shared" si="203"/>
        <v>January</v>
      </c>
      <c r="W638" s="9" t="str">
        <f t="shared" si="204"/>
        <v>2014</v>
      </c>
      <c r="X638" t="str">
        <f>DOLLAR('Raw Data Copy'!H638,0)</f>
        <v>$92,940</v>
      </c>
      <c r="Y638" s="6">
        <f>'Raw Data Copy'!I638</f>
        <v>0</v>
      </c>
      <c r="Z638" t="str">
        <f>'Raw Data Copy'!J638</f>
        <v>Chengdu, China</v>
      </c>
      <c r="AA638">
        <f t="shared" si="205"/>
        <v>8</v>
      </c>
      <c r="AB638" t="str">
        <f t="shared" si="206"/>
        <v>Chengdu</v>
      </c>
      <c r="AC638" t="str">
        <f t="shared" si="207"/>
        <v>China</v>
      </c>
      <c r="AE638">
        <f t="shared" si="208"/>
        <v>620</v>
      </c>
      <c r="AF638">
        <f t="shared" si="209"/>
        <v>791</v>
      </c>
    </row>
    <row r="639" spans="1:32" x14ac:dyDescent="0.2">
      <c r="A639" t="str">
        <f>TRIM(SUBSTITUTE(SUBSTITUTE('Raw Data Copy'!A639,"Ø","0"),"-",""))</f>
        <v>Jordan Cho E03750</v>
      </c>
      <c r="B639">
        <f t="shared" si="189"/>
        <v>7</v>
      </c>
      <c r="C639">
        <f t="shared" si="190"/>
        <v>11</v>
      </c>
      <c r="D639" t="str">
        <f t="shared" si="191"/>
        <v>E03750</v>
      </c>
      <c r="E639" t="str">
        <f t="shared" si="192"/>
        <v>Jordan</v>
      </c>
      <c r="F639" t="str">
        <f t="shared" si="193"/>
        <v>Cho</v>
      </c>
      <c r="G639" t="str">
        <f>SUBSTITUTE('Raw Data Copy'!B639,"S A", "Sr. A")</f>
        <v>Analyst II</v>
      </c>
      <c r="H639" t="str">
        <f>TRIM(SUBSTITUTE('Raw Data Copy'!C639,"/",""))</f>
        <v>Accounting Speciality Products</v>
      </c>
      <c r="I639">
        <f t="shared" si="194"/>
        <v>11</v>
      </c>
      <c r="J639" t="str">
        <f t="shared" si="195"/>
        <v>Accounting</v>
      </c>
      <c r="K639" t="str">
        <f t="shared" si="196"/>
        <v>Speciality Products</v>
      </c>
      <c r="L639" t="str">
        <f>'Raw Data Copy'!D639</f>
        <v>Male</v>
      </c>
      <c r="M639" t="str">
        <f>'Raw Data Copy'!E639</f>
        <v>Asian</v>
      </c>
      <c r="N639">
        <f>VALUE(SUBSTITUTE('Raw Data Copy'!F639,CHAR(202),""))</f>
        <v>28</v>
      </c>
      <c r="O639" t="b">
        <f t="shared" si="197"/>
        <v>1</v>
      </c>
      <c r="P639">
        <f t="shared" si="198"/>
        <v>2</v>
      </c>
      <c r="Q639">
        <f t="shared" si="199"/>
        <v>56</v>
      </c>
      <c r="R639" t="str">
        <f>'Raw Data Copy'!G639</f>
        <v>8.24.2018</v>
      </c>
      <c r="S639">
        <f t="shared" si="200"/>
        <v>2</v>
      </c>
      <c r="T639">
        <f t="shared" si="201"/>
        <v>5</v>
      </c>
      <c r="U639" s="9">
        <f t="shared" si="202"/>
        <v>43336</v>
      </c>
      <c r="V639" s="9" t="str">
        <f t="shared" si="203"/>
        <v>August</v>
      </c>
      <c r="W639" s="9" t="str">
        <f t="shared" si="204"/>
        <v>2018</v>
      </c>
      <c r="X639" t="str">
        <f>DOLLAR('Raw Data Copy'!H639,0)</f>
        <v>$61,410</v>
      </c>
      <c r="Y639" s="6">
        <f>'Raw Data Copy'!I639</f>
        <v>0</v>
      </c>
      <c r="Z639" t="str">
        <f>'Raw Data Copy'!J639</f>
        <v>Phoenix, U.S.</v>
      </c>
      <c r="AA639">
        <f t="shared" si="205"/>
        <v>8</v>
      </c>
      <c r="AB639" t="str">
        <f t="shared" si="206"/>
        <v>Phoenix</v>
      </c>
      <c r="AC639" t="str">
        <f t="shared" si="207"/>
        <v>United States</v>
      </c>
      <c r="AE639">
        <f t="shared" si="208"/>
        <v>549</v>
      </c>
      <c r="AF639">
        <f t="shared" si="209"/>
        <v>601</v>
      </c>
    </row>
    <row r="640" spans="1:32" x14ac:dyDescent="0.2">
      <c r="A640" t="str">
        <f>TRIM(SUBSTITUTE(SUBSTITUTE('Raw Data Copy'!A640,"Ø","0"),"-",""))</f>
        <v>Nova Williams E00605</v>
      </c>
      <c r="B640">
        <f t="shared" si="189"/>
        <v>5</v>
      </c>
      <c r="C640">
        <f t="shared" si="190"/>
        <v>14</v>
      </c>
      <c r="D640" t="str">
        <f t="shared" si="191"/>
        <v>E00605</v>
      </c>
      <c r="E640" t="str">
        <f t="shared" si="192"/>
        <v>Nova</v>
      </c>
      <c r="F640" t="str">
        <f t="shared" si="193"/>
        <v>Williams</v>
      </c>
      <c r="G640" t="str">
        <f>SUBSTITUTE('Raw Data Copy'!B640,"S A", "Sr. A")</f>
        <v>Manager</v>
      </c>
      <c r="H640" t="str">
        <f>TRIM(SUBSTITUTE('Raw Data Copy'!C640,"/",""))</f>
        <v>Finance Speciality Products</v>
      </c>
      <c r="I640">
        <f t="shared" si="194"/>
        <v>8</v>
      </c>
      <c r="J640" t="str">
        <f t="shared" si="195"/>
        <v>Finance</v>
      </c>
      <c r="K640" t="str">
        <f t="shared" si="196"/>
        <v>Speciality Products</v>
      </c>
      <c r="L640" t="str">
        <f>'Raw Data Copy'!D640</f>
        <v>Female</v>
      </c>
      <c r="M640" t="str">
        <f>'Raw Data Copy'!E640</f>
        <v>Black</v>
      </c>
      <c r="N640">
        <f>VALUE(SUBSTITUTE('Raw Data Copy'!F640,CHAR(202),""))</f>
        <v>61</v>
      </c>
      <c r="O640" t="b">
        <f t="shared" si="197"/>
        <v>1</v>
      </c>
      <c r="P640">
        <f t="shared" si="198"/>
        <v>2</v>
      </c>
      <c r="Q640">
        <f t="shared" si="199"/>
        <v>49</v>
      </c>
      <c r="R640" t="str">
        <f>'Raw Data Copy'!G640</f>
        <v>4.25.2010</v>
      </c>
      <c r="S640">
        <f t="shared" si="200"/>
        <v>2</v>
      </c>
      <c r="T640">
        <f t="shared" si="201"/>
        <v>5</v>
      </c>
      <c r="U640" s="9">
        <f t="shared" si="202"/>
        <v>40293</v>
      </c>
      <c r="V640" s="9" t="str">
        <f t="shared" si="203"/>
        <v>April</v>
      </c>
      <c r="W640" s="9" t="str">
        <f t="shared" si="204"/>
        <v>2010</v>
      </c>
      <c r="X640" t="str">
        <f>DOLLAR('Raw Data Copy'!H640,0)</f>
        <v>$110,302</v>
      </c>
      <c r="Y640" s="6">
        <f>'Raw Data Copy'!I640</f>
        <v>0.06</v>
      </c>
      <c r="Z640" t="str">
        <f>'Raw Data Copy'!J640</f>
        <v>Miami, U.S.</v>
      </c>
      <c r="AA640">
        <f t="shared" si="205"/>
        <v>6</v>
      </c>
      <c r="AB640" t="str">
        <f t="shared" si="206"/>
        <v>Miami</v>
      </c>
      <c r="AC640" t="str">
        <f t="shared" si="207"/>
        <v>United States</v>
      </c>
      <c r="AE640">
        <f t="shared" si="208"/>
        <v>808</v>
      </c>
      <c r="AF640">
        <f t="shared" si="209"/>
        <v>354</v>
      </c>
    </row>
    <row r="641" spans="1:32" x14ac:dyDescent="0.2">
      <c r="A641" t="str">
        <f>TRIM(SUBSTITUTE(SUBSTITUTE('Raw Data Copy'!A641,"Ø","0"),"-",""))</f>
        <v>Scarlett Hill E04641</v>
      </c>
      <c r="B641">
        <f t="shared" si="189"/>
        <v>9</v>
      </c>
      <c r="C641">
        <f t="shared" si="190"/>
        <v>14</v>
      </c>
      <c r="D641" t="str">
        <f t="shared" si="191"/>
        <v>E04641</v>
      </c>
      <c r="E641" t="str">
        <f t="shared" si="192"/>
        <v>Scarlett</v>
      </c>
      <c r="F641" t="str">
        <f t="shared" si="193"/>
        <v>Hill</v>
      </c>
      <c r="G641" t="str">
        <f>SUBSTITUTE('Raw Data Copy'!B641,"S A", "Sr. A")</f>
        <v>Director</v>
      </c>
      <c r="H641" t="str">
        <f>TRIM(SUBSTITUTE('Raw Data Copy'!C641,"/",""))</f>
        <v>Engineering Speciality Products</v>
      </c>
      <c r="I641">
        <f t="shared" si="194"/>
        <v>12</v>
      </c>
      <c r="J641" t="str">
        <f t="shared" si="195"/>
        <v>Engineering</v>
      </c>
      <c r="K641" t="str">
        <f t="shared" si="196"/>
        <v>Speciality Products</v>
      </c>
      <c r="L641" t="str">
        <f>'Raw Data Copy'!D641</f>
        <v>Female</v>
      </c>
      <c r="M641" t="str">
        <f>'Raw Data Copy'!E641</f>
        <v>Black</v>
      </c>
      <c r="N641">
        <f>VALUE(SUBSTITUTE('Raw Data Copy'!F641,CHAR(202),""))</f>
        <v>45</v>
      </c>
      <c r="O641" t="b">
        <f t="shared" si="197"/>
        <v>1</v>
      </c>
      <c r="P641">
        <f t="shared" si="198"/>
        <v>2</v>
      </c>
      <c r="Q641">
        <f t="shared" si="199"/>
        <v>53</v>
      </c>
      <c r="R641" t="str">
        <f>'Raw Data Copy'!G641</f>
        <v>4.22.2018</v>
      </c>
      <c r="S641">
        <f t="shared" si="200"/>
        <v>2</v>
      </c>
      <c r="T641">
        <f t="shared" si="201"/>
        <v>5</v>
      </c>
      <c r="U641" s="9">
        <f t="shared" si="202"/>
        <v>43212</v>
      </c>
      <c r="V641" s="9" t="str">
        <f t="shared" si="203"/>
        <v>April</v>
      </c>
      <c r="W641" s="9" t="str">
        <f t="shared" si="204"/>
        <v>2018</v>
      </c>
      <c r="X641" t="str">
        <f>DOLLAR('Raw Data Copy'!H641,0)</f>
        <v>$187,205</v>
      </c>
      <c r="Y641" s="6">
        <f>'Raw Data Copy'!I641</f>
        <v>0.24</v>
      </c>
      <c r="Z641" t="str">
        <f>'Raw Data Copy'!J641</f>
        <v>Columbus, U.S.</v>
      </c>
      <c r="AA641">
        <f t="shared" si="205"/>
        <v>9</v>
      </c>
      <c r="AB641" t="str">
        <f t="shared" si="206"/>
        <v>Columbus</v>
      </c>
      <c r="AC641" t="str">
        <f t="shared" si="207"/>
        <v>United States</v>
      </c>
      <c r="AE641">
        <f t="shared" si="208"/>
        <v>910</v>
      </c>
      <c r="AF641">
        <f t="shared" si="209"/>
        <v>491</v>
      </c>
    </row>
    <row r="642" spans="1:32" x14ac:dyDescent="0.2">
      <c r="A642" t="str">
        <f>TRIM(SUBSTITUTE(SUBSTITUTE('Raw Data Copy'!A642,"Ø","0"),"-",""))</f>
        <v>Dominic Scott E01019</v>
      </c>
      <c r="B642">
        <f t="shared" si="189"/>
        <v>8</v>
      </c>
      <c r="C642">
        <f t="shared" si="190"/>
        <v>14</v>
      </c>
      <c r="D642" t="str">
        <f t="shared" si="191"/>
        <v>E01019</v>
      </c>
      <c r="E642" t="str">
        <f t="shared" si="192"/>
        <v>Dominic</v>
      </c>
      <c r="F642" t="str">
        <f t="shared" si="193"/>
        <v>Scott</v>
      </c>
      <c r="G642" t="str">
        <f>SUBSTITUTE('Raw Data Copy'!B642,"S A", "Sr. A")</f>
        <v>Sr. Analyst</v>
      </c>
      <c r="H642" t="str">
        <f>TRIM(SUBSTITUTE('Raw Data Copy'!C642,"/",""))</f>
        <v>Sales Corporate</v>
      </c>
      <c r="I642">
        <f t="shared" si="194"/>
        <v>6</v>
      </c>
      <c r="J642" t="str">
        <f t="shared" si="195"/>
        <v>Sales</v>
      </c>
      <c r="K642" t="str">
        <f t="shared" si="196"/>
        <v>Corporate</v>
      </c>
      <c r="L642" t="str">
        <f>'Raw Data Copy'!D642</f>
        <v>Male</v>
      </c>
      <c r="M642" t="str">
        <f>'Raw Data Copy'!E642</f>
        <v>Caucasian</v>
      </c>
      <c r="N642">
        <f>VALUE(SUBSTITUTE('Raw Data Copy'!F642,CHAR(202),""))</f>
        <v>45</v>
      </c>
      <c r="O642" t="b">
        <f t="shared" si="197"/>
        <v>1</v>
      </c>
      <c r="P642">
        <f t="shared" si="198"/>
        <v>2</v>
      </c>
      <c r="Q642">
        <f t="shared" si="199"/>
        <v>53</v>
      </c>
      <c r="R642" t="str">
        <f>'Raw Data Copy'!G642</f>
        <v>3.16.2011</v>
      </c>
      <c r="S642">
        <f t="shared" si="200"/>
        <v>2</v>
      </c>
      <c r="T642">
        <f t="shared" si="201"/>
        <v>5</v>
      </c>
      <c r="U642" s="9">
        <f t="shared" si="202"/>
        <v>40618</v>
      </c>
      <c r="V642" s="9" t="str">
        <f t="shared" si="203"/>
        <v>March</v>
      </c>
      <c r="W642" s="9" t="str">
        <f t="shared" si="204"/>
        <v>2011</v>
      </c>
      <c r="X642" t="str">
        <f>DOLLAR('Raw Data Copy'!H642,0)</f>
        <v>$81,687</v>
      </c>
      <c r="Y642" s="6">
        <f>'Raw Data Copy'!I642</f>
        <v>0</v>
      </c>
      <c r="Z642" t="str">
        <f>'Raw Data Copy'!J642</f>
        <v>Phoenix, U.S.</v>
      </c>
      <c r="AA642">
        <f t="shared" si="205"/>
        <v>8</v>
      </c>
      <c r="AB642" t="str">
        <f t="shared" si="206"/>
        <v>Phoenix</v>
      </c>
      <c r="AC642" t="str">
        <f t="shared" si="207"/>
        <v>United States</v>
      </c>
      <c r="AE642">
        <f t="shared" si="208"/>
        <v>240</v>
      </c>
      <c r="AF642">
        <f t="shared" si="209"/>
        <v>497</v>
      </c>
    </row>
    <row r="643" spans="1:32" x14ac:dyDescent="0.2">
      <c r="A643" t="str">
        <f>TRIM(SUBSTITUTE(SUBSTITUTE('Raw Data Copy'!A643,"Ø","0"),"-",""))</f>
        <v>Anthony Marquez E01519</v>
      </c>
      <c r="B643">
        <f t="shared" ref="B643:B706" si="210">FIND(" ",A643,1)</f>
        <v>8</v>
      </c>
      <c r="C643">
        <f t="shared" ref="C643:C706" si="211">FIND(" ",A643,B643+1)</f>
        <v>16</v>
      </c>
      <c r="D643" t="str">
        <f t="shared" ref="D643:D706" si="212">MID(A643,C643+1,99)</f>
        <v>E01519</v>
      </c>
      <c r="E643" t="str">
        <f t="shared" ref="E643:E706" si="213">LEFT(A643,B643-1)</f>
        <v>Anthony</v>
      </c>
      <c r="F643" t="str">
        <f t="shared" ref="F643:F706" si="214">MID(A643,B643+1,C643-B643-1)</f>
        <v>Marquez</v>
      </c>
      <c r="G643" t="str">
        <f>SUBSTITUTE('Raw Data Copy'!B643,"S A", "Sr. A")</f>
        <v>Vice President</v>
      </c>
      <c r="H643" t="str">
        <f>TRIM(SUBSTITUTE('Raw Data Copy'!C643,"/",""))</f>
        <v>IT Speciality Products</v>
      </c>
      <c r="I643">
        <f t="shared" ref="I643:I706" si="215">FIND(" ",H643,1)</f>
        <v>3</v>
      </c>
      <c r="J643" t="str">
        <f t="shared" ref="J643:J706" si="216">LEFT(H643,I643-1)</f>
        <v>IT</v>
      </c>
      <c r="K643" t="str">
        <f t="shared" ref="K643:K706" si="217">MID(H643,I643+1,99)</f>
        <v>Speciality Products</v>
      </c>
      <c r="L643" t="str">
        <f>'Raw Data Copy'!D643</f>
        <v>Male</v>
      </c>
      <c r="M643" t="str">
        <f>'Raw Data Copy'!E643</f>
        <v>Latino</v>
      </c>
      <c r="N643">
        <f>VALUE(SUBSTITUTE('Raw Data Copy'!F643,CHAR(202),""))</f>
        <v>54</v>
      </c>
      <c r="O643" t="b">
        <f t="shared" ref="O643:O706" si="218">ISNUMBER(N643)</f>
        <v>1</v>
      </c>
      <c r="P643">
        <f t="shared" ref="P643:P706" si="219">LEN(N643)</f>
        <v>2</v>
      </c>
      <c r="Q643">
        <f t="shared" ref="Q643:Q706" si="220">CODE(RIGHT(N643,1))</f>
        <v>52</v>
      </c>
      <c r="R643" t="str">
        <f>'Raw Data Copy'!G643</f>
        <v>8.15.2009</v>
      </c>
      <c r="S643">
        <f t="shared" ref="S643:S706" si="221">FIND(".",R643,1)</f>
        <v>2</v>
      </c>
      <c r="T643">
        <f t="shared" ref="T643:T706" si="222">FIND(".",R643,S643+1)</f>
        <v>5</v>
      </c>
      <c r="U643" s="9">
        <f t="shared" ref="U643:U706" si="223">DATE(RIGHT(R643,4),LEFT(R643,S643-1),MID(R643,S643+1,T643-S643-1))</f>
        <v>40040</v>
      </c>
      <c r="V643" s="9" t="str">
        <f t="shared" ref="V643:V706" si="224">TEXT(U643,"mmmm")</f>
        <v>August</v>
      </c>
      <c r="W643" s="9" t="str">
        <f t="shared" ref="W643:W706" si="225">TEXT(U643,"yyyy")</f>
        <v>2009</v>
      </c>
      <c r="X643" t="str">
        <f>DOLLAR('Raw Data Copy'!H643,0)</f>
        <v>$241,083</v>
      </c>
      <c r="Y643" s="6">
        <f>'Raw Data Copy'!I643</f>
        <v>0.39</v>
      </c>
      <c r="Z643" t="str">
        <f>'Raw Data Copy'!J643</f>
        <v>Columbus, U.S.</v>
      </c>
      <c r="AA643">
        <f t="shared" ref="AA643:AA706" si="226">FIND(",",Z643,1)</f>
        <v>9</v>
      </c>
      <c r="AB643" t="str">
        <f t="shared" ref="AB643:AB706" si="227">LEFT(Z643,AA643-1)</f>
        <v>Columbus</v>
      </c>
      <c r="AC643" t="str">
        <f t="shared" ref="AC643:AC706" si="228">SUBSTITUTE(MID(Z643,AA643+2,99),"U.S.","United States")</f>
        <v>United States</v>
      </c>
      <c r="AE643">
        <f t="shared" ref="AE643:AE706" si="229">COUNTIFS($A$2:$A$1001,"&lt;="&amp;A643)</f>
        <v>75</v>
      </c>
      <c r="AF643">
        <f t="shared" ref="AF643:AF706" si="230">MATCH(ROW()-1,$AE$2:$AE$1001,0)</f>
        <v>826</v>
      </c>
    </row>
    <row r="644" spans="1:32" x14ac:dyDescent="0.2">
      <c r="A644" t="str">
        <f>TRIM(SUBSTITUTE(SUBSTITUTE('Raw Data Copy'!A644,"Ø","0"),"-",""))</f>
        <v>Elena Patterson E03694</v>
      </c>
      <c r="B644">
        <f t="shared" si="210"/>
        <v>6</v>
      </c>
      <c r="C644">
        <f t="shared" si="211"/>
        <v>16</v>
      </c>
      <c r="D644" t="str">
        <f t="shared" si="212"/>
        <v>E03694</v>
      </c>
      <c r="E644" t="str">
        <f t="shared" si="213"/>
        <v>Elena</v>
      </c>
      <c r="F644" t="str">
        <f t="shared" si="214"/>
        <v>Patterson</v>
      </c>
      <c r="G644" t="str">
        <f>SUBSTITUTE('Raw Data Copy'!B644,"S A", "Sr. A")</f>
        <v>Vice President</v>
      </c>
      <c r="H644" t="str">
        <f>TRIM(SUBSTITUTE('Raw Data Copy'!C644,"/",""))</f>
        <v>Finance Speciality Products</v>
      </c>
      <c r="I644">
        <f t="shared" si="215"/>
        <v>8</v>
      </c>
      <c r="J644" t="str">
        <f t="shared" si="216"/>
        <v>Finance</v>
      </c>
      <c r="K644" t="str">
        <f t="shared" si="217"/>
        <v>Speciality Products</v>
      </c>
      <c r="L644" t="str">
        <f>'Raw Data Copy'!D644</f>
        <v>Female</v>
      </c>
      <c r="M644" t="str">
        <f>'Raw Data Copy'!E644</f>
        <v>Black</v>
      </c>
      <c r="N644">
        <f>VALUE(SUBSTITUTE('Raw Data Copy'!F644,CHAR(202),""))</f>
        <v>38</v>
      </c>
      <c r="O644" t="b">
        <f t="shared" si="218"/>
        <v>1</v>
      </c>
      <c r="P644">
        <f t="shared" si="219"/>
        <v>2</v>
      </c>
      <c r="Q644">
        <f t="shared" si="220"/>
        <v>56</v>
      </c>
      <c r="R644" t="str">
        <f>'Raw Data Copy'!G644</f>
        <v>11.9.2018</v>
      </c>
      <c r="S644">
        <f t="shared" si="221"/>
        <v>3</v>
      </c>
      <c r="T644">
        <f t="shared" si="222"/>
        <v>5</v>
      </c>
      <c r="U644" s="9">
        <f t="shared" si="223"/>
        <v>43413</v>
      </c>
      <c r="V644" s="9" t="str">
        <f t="shared" si="224"/>
        <v>November</v>
      </c>
      <c r="W644" s="9" t="str">
        <f t="shared" si="225"/>
        <v>2018</v>
      </c>
      <c r="X644" t="str">
        <f>DOLLAR('Raw Data Copy'!H644,0)</f>
        <v>$223,805</v>
      </c>
      <c r="Y644" s="6">
        <f>'Raw Data Copy'!I644</f>
        <v>0.36</v>
      </c>
      <c r="Z644" t="str">
        <f>'Raw Data Copy'!J644</f>
        <v>Chicago, U.S.</v>
      </c>
      <c r="AA644">
        <f t="shared" si="226"/>
        <v>8</v>
      </c>
      <c r="AB644" t="str">
        <f t="shared" si="227"/>
        <v>Chicago</v>
      </c>
      <c r="AC644" t="str">
        <f t="shared" si="228"/>
        <v>United States</v>
      </c>
      <c r="AE644">
        <f t="shared" si="229"/>
        <v>260</v>
      </c>
      <c r="AF644">
        <f t="shared" si="230"/>
        <v>997</v>
      </c>
    </row>
    <row r="645" spans="1:32" x14ac:dyDescent="0.2">
      <c r="A645" t="str">
        <f>TRIM(SUBSTITUTE(SUBSTITUTE('Raw Data Copy'!A645,"Ø","0"),"-",""))</f>
        <v>Madison Nelson E01123</v>
      </c>
      <c r="B645">
        <f t="shared" si="210"/>
        <v>8</v>
      </c>
      <c r="C645">
        <f t="shared" si="211"/>
        <v>15</v>
      </c>
      <c r="D645" t="str">
        <f t="shared" si="212"/>
        <v>E01123</v>
      </c>
      <c r="E645" t="str">
        <f t="shared" si="213"/>
        <v>Madison</v>
      </c>
      <c r="F645" t="str">
        <f t="shared" si="214"/>
        <v>Nelson</v>
      </c>
      <c r="G645" t="str">
        <f>SUBSTITUTE('Raw Data Copy'!B645,"S A", "Sr. A")</f>
        <v>Director</v>
      </c>
      <c r="H645" t="str">
        <f>TRIM(SUBSTITUTE('Raw Data Copy'!C645,"/",""))</f>
        <v>Accounting Corporate</v>
      </c>
      <c r="I645">
        <f t="shared" si="215"/>
        <v>11</v>
      </c>
      <c r="J645" t="str">
        <f t="shared" si="216"/>
        <v>Accounting</v>
      </c>
      <c r="K645" t="str">
        <f t="shared" si="217"/>
        <v>Corporate</v>
      </c>
      <c r="L645" t="str">
        <f>'Raw Data Copy'!D645</f>
        <v>Female</v>
      </c>
      <c r="M645" t="str">
        <f>'Raw Data Copy'!E645</f>
        <v>Caucasian</v>
      </c>
      <c r="N645">
        <f>VALUE(SUBSTITUTE('Raw Data Copy'!F645,CHAR(202),""))</f>
        <v>27</v>
      </c>
      <c r="O645" t="b">
        <f t="shared" si="218"/>
        <v>1</v>
      </c>
      <c r="P645">
        <f t="shared" si="219"/>
        <v>2</v>
      </c>
      <c r="Q645">
        <f t="shared" si="220"/>
        <v>55</v>
      </c>
      <c r="R645" t="str">
        <f>'Raw Data Copy'!G645</f>
        <v>7.16.2021</v>
      </c>
      <c r="S645">
        <f t="shared" si="221"/>
        <v>2</v>
      </c>
      <c r="T645">
        <f t="shared" si="222"/>
        <v>5</v>
      </c>
      <c r="U645" s="9">
        <f t="shared" si="223"/>
        <v>44393</v>
      </c>
      <c r="V645" s="9" t="str">
        <f t="shared" si="224"/>
        <v>July</v>
      </c>
      <c r="W645" s="9" t="str">
        <f t="shared" si="225"/>
        <v>2021</v>
      </c>
      <c r="X645" t="str">
        <f>DOLLAR('Raw Data Copy'!H645,0)</f>
        <v>$161,759</v>
      </c>
      <c r="Y645" s="6">
        <f>'Raw Data Copy'!I645</f>
        <v>0.16</v>
      </c>
      <c r="Z645" t="str">
        <f>'Raw Data Copy'!J645</f>
        <v>Miami, U.S.</v>
      </c>
      <c r="AA645">
        <f t="shared" si="226"/>
        <v>6</v>
      </c>
      <c r="AB645" t="str">
        <f t="shared" si="227"/>
        <v>Miami</v>
      </c>
      <c r="AC645" t="str">
        <f t="shared" si="228"/>
        <v>United States</v>
      </c>
      <c r="AE645">
        <f t="shared" si="229"/>
        <v>709</v>
      </c>
      <c r="AF645">
        <f t="shared" si="230"/>
        <v>292</v>
      </c>
    </row>
    <row r="646" spans="1:32" x14ac:dyDescent="0.2">
      <c r="A646" t="str">
        <f>TRIM(SUBSTITUTE(SUBSTITUTE('Raw Data Copy'!A646,"Ø","0"),"-",""))</f>
        <v>William Walker E01366</v>
      </c>
      <c r="B646">
        <f t="shared" si="210"/>
        <v>8</v>
      </c>
      <c r="C646">
        <f t="shared" si="211"/>
        <v>15</v>
      </c>
      <c r="D646" t="str">
        <f t="shared" si="212"/>
        <v>E01366</v>
      </c>
      <c r="E646" t="str">
        <f t="shared" si="213"/>
        <v>William</v>
      </c>
      <c r="F646" t="str">
        <f t="shared" si="214"/>
        <v>Walker</v>
      </c>
      <c r="G646" t="str">
        <f>SUBSTITUTE('Raw Data Copy'!B646,"S A", "Sr. A")</f>
        <v>Computer Systems Manager</v>
      </c>
      <c r="H646" t="str">
        <f>TRIM(SUBSTITUTE('Raw Data Copy'!C646,"/",""))</f>
        <v>IT Research &amp; Development</v>
      </c>
      <c r="I646">
        <f t="shared" si="215"/>
        <v>3</v>
      </c>
      <c r="J646" t="str">
        <f t="shared" si="216"/>
        <v>IT</v>
      </c>
      <c r="K646" t="str">
        <f t="shared" si="217"/>
        <v>Research &amp; Development</v>
      </c>
      <c r="L646" t="str">
        <f>'Raw Data Copy'!D646</f>
        <v>Male</v>
      </c>
      <c r="M646" t="str">
        <f>'Raw Data Copy'!E646</f>
        <v>Black</v>
      </c>
      <c r="N646">
        <f>VALUE(SUBSTITUTE('Raw Data Copy'!F646,CHAR(202),""))</f>
        <v>40</v>
      </c>
      <c r="O646" t="b">
        <f t="shared" si="218"/>
        <v>1</v>
      </c>
      <c r="P646">
        <f t="shared" si="219"/>
        <v>2</v>
      </c>
      <c r="Q646">
        <f t="shared" si="220"/>
        <v>48</v>
      </c>
      <c r="R646" t="str">
        <f>'Raw Data Copy'!G646</f>
        <v>2.24.2019</v>
      </c>
      <c r="S646">
        <f t="shared" si="221"/>
        <v>2</v>
      </c>
      <c r="T646">
        <f t="shared" si="222"/>
        <v>5</v>
      </c>
      <c r="U646" s="9">
        <f t="shared" si="223"/>
        <v>43520</v>
      </c>
      <c r="V646" s="9" t="str">
        <f t="shared" si="224"/>
        <v>February</v>
      </c>
      <c r="W646" s="9" t="str">
        <f t="shared" si="225"/>
        <v>2019</v>
      </c>
      <c r="X646" t="str">
        <f>DOLLAR('Raw Data Copy'!H646,0)</f>
        <v>$95,899</v>
      </c>
      <c r="Y646" s="6">
        <f>'Raw Data Copy'!I646</f>
        <v>0.1</v>
      </c>
      <c r="Z646" t="str">
        <f>'Raw Data Copy'!J646</f>
        <v>Columbus, U.S.</v>
      </c>
      <c r="AA646">
        <f t="shared" si="226"/>
        <v>9</v>
      </c>
      <c r="AB646" t="str">
        <f t="shared" si="227"/>
        <v>Columbus</v>
      </c>
      <c r="AC646" t="str">
        <f t="shared" si="228"/>
        <v>United States</v>
      </c>
      <c r="AE646">
        <f t="shared" si="229"/>
        <v>982</v>
      </c>
      <c r="AF646">
        <f t="shared" si="230"/>
        <v>563</v>
      </c>
    </row>
    <row r="647" spans="1:32" x14ac:dyDescent="0.2">
      <c r="A647" t="str">
        <f>TRIM(SUBSTITUTE(SUBSTITUTE('Raw Data Copy'!A647,"Ø","0"),"-",""))</f>
        <v>Lincoln Wong E04005</v>
      </c>
      <c r="B647">
        <f t="shared" si="210"/>
        <v>8</v>
      </c>
      <c r="C647">
        <f t="shared" si="211"/>
        <v>13</v>
      </c>
      <c r="D647" t="str">
        <f t="shared" si="212"/>
        <v>E04005</v>
      </c>
      <c r="E647" t="str">
        <f t="shared" si="213"/>
        <v>Lincoln</v>
      </c>
      <c r="F647" t="str">
        <f t="shared" si="214"/>
        <v>Wong</v>
      </c>
      <c r="G647" t="str">
        <f>SUBSTITUTE('Raw Data Copy'!B647,"S A", "Sr. A")</f>
        <v>Sr. Analyst</v>
      </c>
      <c r="H647" t="str">
        <f>TRIM(SUBSTITUTE('Raw Data Copy'!C647,"/",""))</f>
        <v>Finance Corporate</v>
      </c>
      <c r="I647">
        <f t="shared" si="215"/>
        <v>8</v>
      </c>
      <c r="J647" t="str">
        <f t="shared" si="216"/>
        <v>Finance</v>
      </c>
      <c r="K647" t="str">
        <f t="shared" si="217"/>
        <v>Corporate</v>
      </c>
      <c r="L647" t="str">
        <f>'Raw Data Copy'!D647</f>
        <v>Male</v>
      </c>
      <c r="M647" t="str">
        <f>'Raw Data Copy'!E647</f>
        <v>Asian</v>
      </c>
      <c r="N647">
        <f>VALUE(SUBSTITUTE('Raw Data Copy'!F647,CHAR(202),""))</f>
        <v>49</v>
      </c>
      <c r="O647" t="b">
        <f t="shared" si="218"/>
        <v>1</v>
      </c>
      <c r="P647">
        <f t="shared" si="219"/>
        <v>2</v>
      </c>
      <c r="Q647">
        <f t="shared" si="220"/>
        <v>57</v>
      </c>
      <c r="R647" t="str">
        <f>'Raw Data Copy'!G647</f>
        <v>6.7.2019</v>
      </c>
      <c r="S647">
        <f t="shared" si="221"/>
        <v>2</v>
      </c>
      <c r="T647">
        <f t="shared" si="222"/>
        <v>4</v>
      </c>
      <c r="U647" s="9">
        <f t="shared" si="223"/>
        <v>43623</v>
      </c>
      <c r="V647" s="9" t="str">
        <f t="shared" si="224"/>
        <v>June</v>
      </c>
      <c r="W647" s="9" t="str">
        <f t="shared" si="225"/>
        <v>2019</v>
      </c>
      <c r="X647" t="str">
        <f>DOLLAR('Raw Data Copy'!H647,0)</f>
        <v>$80,700</v>
      </c>
      <c r="Y647" s="6">
        <f>'Raw Data Copy'!I647</f>
        <v>0</v>
      </c>
      <c r="Z647" t="str">
        <f>'Raw Data Copy'!J647</f>
        <v>Columbus, U.S.</v>
      </c>
      <c r="AA647">
        <f t="shared" si="226"/>
        <v>9</v>
      </c>
      <c r="AB647" t="str">
        <f t="shared" si="227"/>
        <v>Columbus</v>
      </c>
      <c r="AC647" t="str">
        <f t="shared" si="228"/>
        <v>United States</v>
      </c>
      <c r="AE647">
        <f t="shared" si="229"/>
        <v>657</v>
      </c>
      <c r="AF647">
        <f t="shared" si="230"/>
        <v>150</v>
      </c>
    </row>
    <row r="648" spans="1:32" x14ac:dyDescent="0.2">
      <c r="A648" t="str">
        <f>TRIM(SUBSTITUTE(SUBSTITUTE('Raw Data Copy'!A648,"Ø","0"),"-",""))</f>
        <v>James Huang E02770</v>
      </c>
      <c r="B648">
        <f t="shared" si="210"/>
        <v>6</v>
      </c>
      <c r="C648">
        <f t="shared" si="211"/>
        <v>12</v>
      </c>
      <c r="D648" t="str">
        <f t="shared" si="212"/>
        <v>E02770</v>
      </c>
      <c r="E648" t="str">
        <f t="shared" si="213"/>
        <v>James</v>
      </c>
      <c r="F648" t="str">
        <f t="shared" si="214"/>
        <v>Huang</v>
      </c>
      <c r="G648" t="str">
        <f>SUBSTITUTE('Raw Data Copy'!B648,"S A", "Sr. A")</f>
        <v>Manager</v>
      </c>
      <c r="H648" t="str">
        <f>TRIM(SUBSTITUTE('Raw Data Copy'!C648,"/",""))</f>
        <v>Human Resources Speciality Products</v>
      </c>
      <c r="I648">
        <f t="shared" si="215"/>
        <v>6</v>
      </c>
      <c r="J648" t="str">
        <f t="shared" si="216"/>
        <v>Human</v>
      </c>
      <c r="K648" t="str">
        <f t="shared" si="217"/>
        <v>Resources Speciality Products</v>
      </c>
      <c r="L648" t="str">
        <f>'Raw Data Copy'!D648</f>
        <v>Male</v>
      </c>
      <c r="M648" t="str">
        <f>'Raw Data Copy'!E648</f>
        <v>Asian</v>
      </c>
      <c r="N648">
        <f>VALUE(SUBSTITUTE('Raw Data Copy'!F648,CHAR(202),""))</f>
        <v>54</v>
      </c>
      <c r="O648" t="b">
        <f t="shared" si="218"/>
        <v>1</v>
      </c>
      <c r="P648">
        <f t="shared" si="219"/>
        <v>2</v>
      </c>
      <c r="Q648">
        <f t="shared" si="220"/>
        <v>52</v>
      </c>
      <c r="R648" t="str">
        <f>'Raw Data Copy'!G648</f>
        <v>3.11.1997</v>
      </c>
      <c r="S648">
        <f t="shared" si="221"/>
        <v>2</v>
      </c>
      <c r="T648">
        <f t="shared" si="222"/>
        <v>5</v>
      </c>
      <c r="U648" s="9">
        <f t="shared" si="223"/>
        <v>35500</v>
      </c>
      <c r="V648" s="9" t="str">
        <f t="shared" si="224"/>
        <v>March</v>
      </c>
      <c r="W648" s="9" t="str">
        <f t="shared" si="225"/>
        <v>1997</v>
      </c>
      <c r="X648" t="str">
        <f>DOLLAR('Raw Data Copy'!H648,0)</f>
        <v>$128,136</v>
      </c>
      <c r="Y648" s="6">
        <f>'Raw Data Copy'!I648</f>
        <v>0.05</v>
      </c>
      <c r="Z648" t="str">
        <f>'Raw Data Copy'!J648</f>
        <v>Beijing, China</v>
      </c>
      <c r="AA648">
        <f t="shared" si="226"/>
        <v>8</v>
      </c>
      <c r="AB648" t="str">
        <f t="shared" si="227"/>
        <v>Beijing</v>
      </c>
      <c r="AC648" t="str">
        <f t="shared" si="228"/>
        <v>China</v>
      </c>
      <c r="AE648">
        <f t="shared" si="229"/>
        <v>508</v>
      </c>
      <c r="AF648">
        <f t="shared" si="230"/>
        <v>873</v>
      </c>
    </row>
    <row r="649" spans="1:32" x14ac:dyDescent="0.2">
      <c r="A649" t="str">
        <f>TRIM(SUBSTITUTE(SUBSTITUTE('Raw Data Copy'!A649,"Ø","0"),"-",""))</f>
        <v>Emery Ford E04018</v>
      </c>
      <c r="B649">
        <f t="shared" si="210"/>
        <v>6</v>
      </c>
      <c r="C649">
        <f t="shared" si="211"/>
        <v>11</v>
      </c>
      <c r="D649" t="str">
        <f t="shared" si="212"/>
        <v>E04018</v>
      </c>
      <c r="E649" t="str">
        <f t="shared" si="213"/>
        <v>Emery</v>
      </c>
      <c r="F649" t="str">
        <f t="shared" si="214"/>
        <v>Ford</v>
      </c>
      <c r="G649" t="str">
        <f>SUBSTITUTE('Raw Data Copy'!B649,"S A", "Sr. A")</f>
        <v>Analyst II</v>
      </c>
      <c r="H649" t="str">
        <f>TRIM(SUBSTITUTE('Raw Data Copy'!C649,"/",""))</f>
        <v>Marketing Corporate</v>
      </c>
      <c r="I649">
        <f t="shared" si="215"/>
        <v>10</v>
      </c>
      <c r="J649" t="str">
        <f t="shared" si="216"/>
        <v>Marketing</v>
      </c>
      <c r="K649" t="str">
        <f t="shared" si="217"/>
        <v>Corporate</v>
      </c>
      <c r="L649" t="str">
        <f>'Raw Data Copy'!D649</f>
        <v>Female</v>
      </c>
      <c r="M649" t="str">
        <f>'Raw Data Copy'!E649</f>
        <v>Caucasian</v>
      </c>
      <c r="N649">
        <f>VALUE(SUBSTITUTE('Raw Data Copy'!F649,CHAR(202),""))</f>
        <v>39</v>
      </c>
      <c r="O649" t="b">
        <f t="shared" si="218"/>
        <v>1</v>
      </c>
      <c r="P649">
        <f t="shared" si="219"/>
        <v>2</v>
      </c>
      <c r="Q649">
        <f t="shared" si="220"/>
        <v>57</v>
      </c>
      <c r="R649" t="str">
        <f>'Raw Data Copy'!G649</f>
        <v>4.18.2017</v>
      </c>
      <c r="S649">
        <f t="shared" si="221"/>
        <v>2</v>
      </c>
      <c r="T649">
        <f t="shared" si="222"/>
        <v>5</v>
      </c>
      <c r="U649" s="9">
        <f t="shared" si="223"/>
        <v>42843</v>
      </c>
      <c r="V649" s="9" t="str">
        <f t="shared" si="224"/>
        <v>April</v>
      </c>
      <c r="W649" s="9" t="str">
        <f t="shared" si="225"/>
        <v>2017</v>
      </c>
      <c r="X649" t="str">
        <f>DOLLAR('Raw Data Copy'!H649,0)</f>
        <v>$58,745</v>
      </c>
      <c r="Y649" s="6">
        <f>'Raw Data Copy'!I649</f>
        <v>0</v>
      </c>
      <c r="Z649" t="str">
        <f>'Raw Data Copy'!J649</f>
        <v>Austin, U.S.</v>
      </c>
      <c r="AA649">
        <f t="shared" si="226"/>
        <v>7</v>
      </c>
      <c r="AB649" t="str">
        <f t="shared" si="227"/>
        <v>Austin</v>
      </c>
      <c r="AC649" t="str">
        <f t="shared" si="228"/>
        <v>United States</v>
      </c>
      <c r="AE649">
        <f t="shared" si="229"/>
        <v>307</v>
      </c>
      <c r="AF649">
        <f t="shared" si="230"/>
        <v>999</v>
      </c>
    </row>
    <row r="650" spans="1:32" x14ac:dyDescent="0.2">
      <c r="A650" t="str">
        <f>TRIM(SUBSTITUTE(SUBSTITUTE('Raw Data Copy'!A650,"Ø","0"),"-",""))</f>
        <v>Paisley Trinh E01591</v>
      </c>
      <c r="B650">
        <f t="shared" si="210"/>
        <v>8</v>
      </c>
      <c r="C650">
        <f t="shared" si="211"/>
        <v>14</v>
      </c>
      <c r="D650" t="str">
        <f t="shared" si="212"/>
        <v>E01591</v>
      </c>
      <c r="E650" t="str">
        <f t="shared" si="213"/>
        <v>Paisley</v>
      </c>
      <c r="F650" t="str">
        <f t="shared" si="214"/>
        <v>Trinh</v>
      </c>
      <c r="G650" t="str">
        <f>SUBSTITUTE('Raw Data Copy'!B650,"S A", "Sr. A")</f>
        <v>Technical Architect</v>
      </c>
      <c r="H650" t="str">
        <f>TRIM(SUBSTITUTE('Raw Data Copy'!C650,"/",""))</f>
        <v>IT Corporate</v>
      </c>
      <c r="I650">
        <f t="shared" si="215"/>
        <v>3</v>
      </c>
      <c r="J650" t="str">
        <f t="shared" si="216"/>
        <v>IT</v>
      </c>
      <c r="K650" t="str">
        <f t="shared" si="217"/>
        <v>Corporate</v>
      </c>
      <c r="L650" t="str">
        <f>'Raw Data Copy'!D650</f>
        <v>Female</v>
      </c>
      <c r="M650" t="str">
        <f>'Raw Data Copy'!E650</f>
        <v>Asian</v>
      </c>
      <c r="N650">
        <f>VALUE(SUBSTITUTE('Raw Data Copy'!F650,CHAR(202),""))</f>
        <v>57</v>
      </c>
      <c r="O650" t="b">
        <f t="shared" si="218"/>
        <v>1</v>
      </c>
      <c r="P650">
        <f t="shared" si="219"/>
        <v>2</v>
      </c>
      <c r="Q650">
        <f t="shared" si="220"/>
        <v>55</v>
      </c>
      <c r="R650" t="str">
        <f>'Raw Data Copy'!G650</f>
        <v>5.4.1992</v>
      </c>
      <c r="S650">
        <f t="shared" si="221"/>
        <v>2</v>
      </c>
      <c r="T650">
        <f t="shared" si="222"/>
        <v>4</v>
      </c>
      <c r="U650" s="9">
        <f t="shared" si="223"/>
        <v>33728</v>
      </c>
      <c r="V650" s="9" t="str">
        <f t="shared" si="224"/>
        <v>May</v>
      </c>
      <c r="W650" s="9" t="str">
        <f t="shared" si="225"/>
        <v>1992</v>
      </c>
      <c r="X650" t="str">
        <f>DOLLAR('Raw Data Copy'!H650,0)</f>
        <v>$76,202</v>
      </c>
      <c r="Y650" s="6">
        <f>'Raw Data Copy'!I650</f>
        <v>0</v>
      </c>
      <c r="Z650" t="str">
        <f>'Raw Data Copy'!J650</f>
        <v>Austin, U.S.</v>
      </c>
      <c r="AA650">
        <f t="shared" si="226"/>
        <v>7</v>
      </c>
      <c r="AB650" t="str">
        <f t="shared" si="227"/>
        <v>Austin</v>
      </c>
      <c r="AC650" t="str">
        <f t="shared" si="228"/>
        <v>United States</v>
      </c>
      <c r="AE650">
        <f t="shared" si="229"/>
        <v>821</v>
      </c>
      <c r="AF650">
        <f t="shared" si="230"/>
        <v>600</v>
      </c>
    </row>
    <row r="651" spans="1:32" x14ac:dyDescent="0.2">
      <c r="A651" t="str">
        <f>TRIM(SUBSTITUTE(SUBSTITUTE('Raw Data Copy'!A651,"Ø","0"),"-",""))</f>
        <v>Hudson Williams E04940</v>
      </c>
      <c r="B651">
        <f t="shared" si="210"/>
        <v>7</v>
      </c>
      <c r="C651">
        <f t="shared" si="211"/>
        <v>16</v>
      </c>
      <c r="D651" t="str">
        <f t="shared" si="212"/>
        <v>E04940</v>
      </c>
      <c r="E651" t="str">
        <f t="shared" si="213"/>
        <v>Hudson</v>
      </c>
      <c r="F651" t="str">
        <f t="shared" si="214"/>
        <v>Williams</v>
      </c>
      <c r="G651" t="str">
        <f>SUBSTITUTE('Raw Data Copy'!B651,"S A", "Sr. A")</f>
        <v>Vice President</v>
      </c>
      <c r="H651" t="str">
        <f>TRIM(SUBSTITUTE('Raw Data Copy'!C651,"/",""))</f>
        <v>Sales Speciality Products</v>
      </c>
      <c r="I651">
        <f t="shared" si="215"/>
        <v>6</v>
      </c>
      <c r="J651" t="str">
        <f t="shared" si="216"/>
        <v>Sales</v>
      </c>
      <c r="K651" t="str">
        <f t="shared" si="217"/>
        <v>Speciality Products</v>
      </c>
      <c r="L651" t="str">
        <f>'Raw Data Copy'!D651</f>
        <v>Male</v>
      </c>
      <c r="M651" t="str">
        <f>'Raw Data Copy'!E651</f>
        <v>Black</v>
      </c>
      <c r="N651">
        <f>VALUE(SUBSTITUTE('Raw Data Copy'!F651,CHAR(202),""))</f>
        <v>36</v>
      </c>
      <c r="O651" t="b">
        <f t="shared" si="218"/>
        <v>1</v>
      </c>
      <c r="P651">
        <f t="shared" si="219"/>
        <v>2</v>
      </c>
      <c r="Q651">
        <f t="shared" si="220"/>
        <v>54</v>
      </c>
      <c r="R651" t="str">
        <f>'Raw Data Copy'!G651</f>
        <v>3.19.2018</v>
      </c>
      <c r="S651">
        <f t="shared" si="221"/>
        <v>2</v>
      </c>
      <c r="T651">
        <f t="shared" si="222"/>
        <v>5</v>
      </c>
      <c r="U651" s="9">
        <f t="shared" si="223"/>
        <v>43178</v>
      </c>
      <c r="V651" s="9" t="str">
        <f t="shared" si="224"/>
        <v>March</v>
      </c>
      <c r="W651" s="9" t="str">
        <f t="shared" si="225"/>
        <v>2018</v>
      </c>
      <c r="X651" t="str">
        <f>DOLLAR('Raw Data Copy'!H651,0)</f>
        <v>$195,200</v>
      </c>
      <c r="Y651" s="6">
        <f>'Raw Data Copy'!I651</f>
        <v>0.36</v>
      </c>
      <c r="Z651" t="str">
        <f>'Raw Data Copy'!J651</f>
        <v>Austin, U.S.</v>
      </c>
      <c r="AA651">
        <f t="shared" si="226"/>
        <v>7</v>
      </c>
      <c r="AB651" t="str">
        <f t="shared" si="227"/>
        <v>Austin</v>
      </c>
      <c r="AC651" t="str">
        <f t="shared" si="228"/>
        <v>United States</v>
      </c>
      <c r="AE651">
        <f t="shared" si="229"/>
        <v>448</v>
      </c>
      <c r="AF651">
        <f t="shared" si="230"/>
        <v>654</v>
      </c>
    </row>
    <row r="652" spans="1:32" x14ac:dyDescent="0.2">
      <c r="A652" t="str">
        <f>TRIM(SUBSTITUTE(SUBSTITUTE('Raw Data Copy'!A652,"Ø","0"),"-",""))</f>
        <v>Harper Phan E03465</v>
      </c>
      <c r="B652">
        <f t="shared" si="210"/>
        <v>7</v>
      </c>
      <c r="C652">
        <f t="shared" si="211"/>
        <v>12</v>
      </c>
      <c r="D652" t="str">
        <f t="shared" si="212"/>
        <v>E03465</v>
      </c>
      <c r="E652" t="str">
        <f t="shared" si="213"/>
        <v>Harper</v>
      </c>
      <c r="F652" t="str">
        <f t="shared" si="214"/>
        <v>Phan</v>
      </c>
      <c r="G652" t="str">
        <f>SUBSTITUTE('Raw Data Copy'!B652,"S A", "Sr. A")</f>
        <v>Analyst II</v>
      </c>
      <c r="H652" t="str">
        <f>TRIM(SUBSTITUTE('Raw Data Copy'!C652,"/",""))</f>
        <v>Finance Manufacturing</v>
      </c>
      <c r="I652">
        <f t="shared" si="215"/>
        <v>8</v>
      </c>
      <c r="J652" t="str">
        <f t="shared" si="216"/>
        <v>Finance</v>
      </c>
      <c r="K652" t="str">
        <f t="shared" si="217"/>
        <v>Manufacturing</v>
      </c>
      <c r="L652" t="str">
        <f>'Raw Data Copy'!D652</f>
        <v>Female</v>
      </c>
      <c r="M652" t="str">
        <f>'Raw Data Copy'!E652</f>
        <v>Asian</v>
      </c>
      <c r="N652">
        <f>VALUE(SUBSTITUTE('Raw Data Copy'!F652,CHAR(202),""))</f>
        <v>45</v>
      </c>
      <c r="O652" t="b">
        <f t="shared" si="218"/>
        <v>1</v>
      </c>
      <c r="P652">
        <f t="shared" si="219"/>
        <v>2</v>
      </c>
      <c r="Q652">
        <f t="shared" si="220"/>
        <v>53</v>
      </c>
      <c r="R652" t="str">
        <f>'Raw Data Copy'!G652</f>
        <v>12.7.2016</v>
      </c>
      <c r="S652">
        <f t="shared" si="221"/>
        <v>3</v>
      </c>
      <c r="T652">
        <f t="shared" si="222"/>
        <v>5</v>
      </c>
      <c r="U652" s="9">
        <f t="shared" si="223"/>
        <v>42711</v>
      </c>
      <c r="V652" s="9" t="str">
        <f t="shared" si="224"/>
        <v>December</v>
      </c>
      <c r="W652" s="9" t="str">
        <f t="shared" si="225"/>
        <v>2016</v>
      </c>
      <c r="X652" t="str">
        <f>DOLLAR('Raw Data Copy'!H652,0)</f>
        <v>$71,454</v>
      </c>
      <c r="Y652" s="6">
        <f>'Raw Data Copy'!I652</f>
        <v>0</v>
      </c>
      <c r="Z652" t="str">
        <f>'Raw Data Copy'!J652</f>
        <v>Shanghai, China</v>
      </c>
      <c r="AA652">
        <f t="shared" si="226"/>
        <v>9</v>
      </c>
      <c r="AB652" t="str">
        <f t="shared" si="227"/>
        <v>Shanghai</v>
      </c>
      <c r="AC652" t="str">
        <f t="shared" si="228"/>
        <v>China</v>
      </c>
      <c r="AE652">
        <f t="shared" si="229"/>
        <v>433</v>
      </c>
      <c r="AF652">
        <f t="shared" si="230"/>
        <v>85</v>
      </c>
    </row>
    <row r="653" spans="1:32" x14ac:dyDescent="0.2">
      <c r="A653" t="str">
        <f>TRIM(SUBSTITUTE(SUBSTITUTE('Raw Data Copy'!A653,"Ø","0"),"-",""))</f>
        <v>Madeline Allen E03870</v>
      </c>
      <c r="B653">
        <f t="shared" si="210"/>
        <v>9</v>
      </c>
      <c r="C653">
        <f t="shared" si="211"/>
        <v>15</v>
      </c>
      <c r="D653" t="str">
        <f t="shared" si="212"/>
        <v>E03870</v>
      </c>
      <c r="E653" t="str">
        <f t="shared" si="213"/>
        <v>Madeline</v>
      </c>
      <c r="F653" t="str">
        <f t="shared" si="214"/>
        <v>Allen</v>
      </c>
      <c r="G653" t="str">
        <f>SUBSTITUTE('Raw Data Copy'!B653,"S A", "Sr. A")</f>
        <v>Cloud Infrastructure Architect</v>
      </c>
      <c r="H653" t="str">
        <f>TRIM(SUBSTITUTE('Raw Data Copy'!C653,"/",""))</f>
        <v>IT Manufacturing</v>
      </c>
      <c r="I653">
        <f t="shared" si="215"/>
        <v>3</v>
      </c>
      <c r="J653" t="str">
        <f t="shared" si="216"/>
        <v>IT</v>
      </c>
      <c r="K653" t="str">
        <f t="shared" si="217"/>
        <v>Manufacturing</v>
      </c>
      <c r="L653" t="str">
        <f>'Raw Data Copy'!D653</f>
        <v>Female</v>
      </c>
      <c r="M653" t="str">
        <f>'Raw Data Copy'!E653</f>
        <v>Caucasian</v>
      </c>
      <c r="N653">
        <f>VALUE(SUBSTITUTE('Raw Data Copy'!F653,CHAR(202),""))</f>
        <v>30</v>
      </c>
      <c r="O653" t="b">
        <f t="shared" si="218"/>
        <v>1</v>
      </c>
      <c r="P653">
        <f t="shared" si="219"/>
        <v>2</v>
      </c>
      <c r="Q653">
        <f t="shared" si="220"/>
        <v>48</v>
      </c>
      <c r="R653" t="str">
        <f>'Raw Data Copy'!G653</f>
        <v>2.3.2020</v>
      </c>
      <c r="S653">
        <f t="shared" si="221"/>
        <v>2</v>
      </c>
      <c r="T653">
        <f t="shared" si="222"/>
        <v>4</v>
      </c>
      <c r="U653" s="9">
        <f t="shared" si="223"/>
        <v>43864</v>
      </c>
      <c r="V653" s="9" t="str">
        <f t="shared" si="224"/>
        <v>February</v>
      </c>
      <c r="W653" s="9" t="str">
        <f t="shared" si="225"/>
        <v>2020</v>
      </c>
      <c r="X653" t="str">
        <f>DOLLAR('Raw Data Copy'!H653,0)</f>
        <v>$94,652</v>
      </c>
      <c r="Y653" s="6">
        <f>'Raw Data Copy'!I653</f>
        <v>0</v>
      </c>
      <c r="Z653" t="str">
        <f>'Raw Data Copy'!J653</f>
        <v>Seattle, U.S.</v>
      </c>
      <c r="AA653">
        <f t="shared" si="226"/>
        <v>8</v>
      </c>
      <c r="AB653" t="str">
        <f t="shared" si="227"/>
        <v>Seattle</v>
      </c>
      <c r="AC653" t="str">
        <f t="shared" si="228"/>
        <v>United States</v>
      </c>
      <c r="AE653">
        <f t="shared" si="229"/>
        <v>695</v>
      </c>
      <c r="AF653">
        <f t="shared" si="230"/>
        <v>604</v>
      </c>
    </row>
    <row r="654" spans="1:32" x14ac:dyDescent="0.2">
      <c r="A654" t="str">
        <f>TRIM(SUBSTITUTE(SUBSTITUTE('Raw Data Copy'!A654,"Ø","0"),"-",""))</f>
        <v>Charles Moore E01927</v>
      </c>
      <c r="B654">
        <f t="shared" si="210"/>
        <v>8</v>
      </c>
      <c r="C654">
        <f t="shared" si="211"/>
        <v>14</v>
      </c>
      <c r="D654" t="str">
        <f t="shared" si="212"/>
        <v>E01927</v>
      </c>
      <c r="E654" t="str">
        <f t="shared" si="213"/>
        <v>Charles</v>
      </c>
      <c r="F654" t="str">
        <f t="shared" si="214"/>
        <v>Moore</v>
      </c>
      <c r="G654" t="str">
        <f>SUBSTITUTE('Raw Data Copy'!B654,"S A", "Sr. A")</f>
        <v>Technical Architect</v>
      </c>
      <c r="H654" t="str">
        <f>TRIM(SUBSTITUTE('Raw Data Copy'!C654,"/",""))</f>
        <v>IT Manufacturing</v>
      </c>
      <c r="I654">
        <f t="shared" si="215"/>
        <v>3</v>
      </c>
      <c r="J654" t="str">
        <f t="shared" si="216"/>
        <v>IT</v>
      </c>
      <c r="K654" t="str">
        <f t="shared" si="217"/>
        <v>Manufacturing</v>
      </c>
      <c r="L654" t="str">
        <f>'Raw Data Copy'!D654</f>
        <v>Male</v>
      </c>
      <c r="M654" t="str">
        <f>'Raw Data Copy'!E654</f>
        <v>Black</v>
      </c>
      <c r="N654">
        <f>VALUE(SUBSTITUTE('Raw Data Copy'!F654,CHAR(202),""))</f>
        <v>34</v>
      </c>
      <c r="O654" t="b">
        <f t="shared" si="218"/>
        <v>1</v>
      </c>
      <c r="P654">
        <f t="shared" si="219"/>
        <v>2</v>
      </c>
      <c r="Q654">
        <f t="shared" si="220"/>
        <v>52</v>
      </c>
      <c r="R654" t="str">
        <f>'Raw Data Copy'!G654</f>
        <v>2.16.2016</v>
      </c>
      <c r="S654">
        <f t="shared" si="221"/>
        <v>2</v>
      </c>
      <c r="T654">
        <f t="shared" si="222"/>
        <v>5</v>
      </c>
      <c r="U654" s="9">
        <f t="shared" si="223"/>
        <v>42416</v>
      </c>
      <c r="V654" s="9" t="str">
        <f t="shared" si="224"/>
        <v>February</v>
      </c>
      <c r="W654" s="9" t="str">
        <f t="shared" si="225"/>
        <v>2016</v>
      </c>
      <c r="X654" t="str">
        <f>DOLLAR('Raw Data Copy'!H654,0)</f>
        <v>$63,411</v>
      </c>
      <c r="Y654" s="6">
        <f>'Raw Data Copy'!I654</f>
        <v>0</v>
      </c>
      <c r="Z654" t="str">
        <f>'Raw Data Copy'!J654</f>
        <v>Miami, U.S.</v>
      </c>
      <c r="AA654">
        <f t="shared" si="226"/>
        <v>6</v>
      </c>
      <c r="AB654" t="str">
        <f t="shared" si="227"/>
        <v>Miami</v>
      </c>
      <c r="AC654" t="str">
        <f t="shared" si="228"/>
        <v>United States</v>
      </c>
      <c r="AE654">
        <f t="shared" si="229"/>
        <v>176</v>
      </c>
      <c r="AF654">
        <f t="shared" si="230"/>
        <v>770</v>
      </c>
    </row>
    <row r="655" spans="1:32" x14ac:dyDescent="0.2">
      <c r="A655" t="str">
        <f>TRIM(SUBSTITUTE(SUBSTITUTE('Raw Data Copy'!A655,"Ø","0"),"-",""))</f>
        <v>Lincoln Fong E03064</v>
      </c>
      <c r="B655">
        <f t="shared" si="210"/>
        <v>8</v>
      </c>
      <c r="C655">
        <f t="shared" si="211"/>
        <v>13</v>
      </c>
      <c r="D655" t="str">
        <f t="shared" si="212"/>
        <v>E03064</v>
      </c>
      <c r="E655" t="str">
        <f t="shared" si="213"/>
        <v>Lincoln</v>
      </c>
      <c r="F655" t="str">
        <f t="shared" si="214"/>
        <v>Fong</v>
      </c>
      <c r="G655" t="str">
        <f>SUBSTITUTE('Raw Data Copy'!B655,"S A", "Sr. A")</f>
        <v>Analyst II</v>
      </c>
      <c r="H655" t="str">
        <f>TRIM(SUBSTITUTE('Raw Data Copy'!C655,"/",""))</f>
        <v>Sales Speciality Products</v>
      </c>
      <c r="I655">
        <f t="shared" si="215"/>
        <v>6</v>
      </c>
      <c r="J655" t="str">
        <f t="shared" si="216"/>
        <v>Sales</v>
      </c>
      <c r="K655" t="str">
        <f t="shared" si="217"/>
        <v>Speciality Products</v>
      </c>
      <c r="L655" t="str">
        <f>'Raw Data Copy'!D655</f>
        <v>Male</v>
      </c>
      <c r="M655" t="str">
        <f>'Raw Data Copy'!E655</f>
        <v>Asian</v>
      </c>
      <c r="N655">
        <f>VALUE(SUBSTITUTE('Raw Data Copy'!F655,CHAR(202),""))</f>
        <v>31</v>
      </c>
      <c r="O655" t="b">
        <f t="shared" si="218"/>
        <v>1</v>
      </c>
      <c r="P655">
        <f t="shared" si="219"/>
        <v>2</v>
      </c>
      <c r="Q655">
        <f t="shared" si="220"/>
        <v>49</v>
      </c>
      <c r="R655" t="str">
        <f>'Raw Data Copy'!G655</f>
        <v>2.17.2020</v>
      </c>
      <c r="S655">
        <f t="shared" si="221"/>
        <v>2</v>
      </c>
      <c r="T655">
        <f t="shared" si="222"/>
        <v>5</v>
      </c>
      <c r="U655" s="9">
        <f t="shared" si="223"/>
        <v>43878</v>
      </c>
      <c r="V655" s="9" t="str">
        <f t="shared" si="224"/>
        <v>February</v>
      </c>
      <c r="W655" s="9" t="str">
        <f t="shared" si="225"/>
        <v>2020</v>
      </c>
      <c r="X655" t="str">
        <f>DOLLAR('Raw Data Copy'!H655,0)</f>
        <v>$67,171</v>
      </c>
      <c r="Y655" s="6">
        <f>'Raw Data Copy'!I655</f>
        <v>0</v>
      </c>
      <c r="Z655" t="str">
        <f>'Raw Data Copy'!J655</f>
        <v>Chongqing, China</v>
      </c>
      <c r="AA655">
        <f t="shared" si="226"/>
        <v>10</v>
      </c>
      <c r="AB655" t="str">
        <f t="shared" si="227"/>
        <v>Chongqing</v>
      </c>
      <c r="AC655" t="str">
        <f t="shared" si="228"/>
        <v>China</v>
      </c>
      <c r="AE655">
        <f t="shared" si="229"/>
        <v>650</v>
      </c>
      <c r="AF655">
        <f t="shared" si="230"/>
        <v>894</v>
      </c>
    </row>
    <row r="656" spans="1:32" x14ac:dyDescent="0.2">
      <c r="A656" t="str">
        <f>TRIM(SUBSTITUTE(SUBSTITUTE('Raw Data Copy'!A656,"Ø","0"),"-",""))</f>
        <v>Isla Guzman E01883</v>
      </c>
      <c r="B656">
        <f t="shared" si="210"/>
        <v>5</v>
      </c>
      <c r="C656">
        <f t="shared" si="211"/>
        <v>12</v>
      </c>
      <c r="D656" t="str">
        <f t="shared" si="212"/>
        <v>E01883</v>
      </c>
      <c r="E656" t="str">
        <f t="shared" si="213"/>
        <v>Isla</v>
      </c>
      <c r="F656" t="str">
        <f t="shared" si="214"/>
        <v>Guzman</v>
      </c>
      <c r="G656" t="str">
        <f>SUBSTITUTE('Raw Data Copy'!B656,"S A", "Sr. A")</f>
        <v>Sr. Manger</v>
      </c>
      <c r="H656" t="str">
        <f>TRIM(SUBSTITUTE('Raw Data Copy'!C656,"/",""))</f>
        <v>Accounting Speciality Products</v>
      </c>
      <c r="I656">
        <f t="shared" si="215"/>
        <v>11</v>
      </c>
      <c r="J656" t="str">
        <f t="shared" si="216"/>
        <v>Accounting</v>
      </c>
      <c r="K656" t="str">
        <f t="shared" si="217"/>
        <v>Speciality Products</v>
      </c>
      <c r="L656" t="str">
        <f>'Raw Data Copy'!D656</f>
        <v>Female</v>
      </c>
      <c r="M656" t="str">
        <f>'Raw Data Copy'!E656</f>
        <v>Latino</v>
      </c>
      <c r="N656">
        <f>VALUE(SUBSTITUTE('Raw Data Copy'!F656,CHAR(202),""))</f>
        <v>28</v>
      </c>
      <c r="O656" t="b">
        <f t="shared" si="218"/>
        <v>1</v>
      </c>
      <c r="P656">
        <f t="shared" si="219"/>
        <v>2</v>
      </c>
      <c r="Q656">
        <f t="shared" si="220"/>
        <v>56</v>
      </c>
      <c r="R656" t="str">
        <f>'Raw Data Copy'!G656</f>
        <v>7.6.2019</v>
      </c>
      <c r="S656">
        <f t="shared" si="221"/>
        <v>2</v>
      </c>
      <c r="T656">
        <f t="shared" si="222"/>
        <v>4</v>
      </c>
      <c r="U656" s="9">
        <f t="shared" si="223"/>
        <v>43652</v>
      </c>
      <c r="V656" s="9" t="str">
        <f t="shared" si="224"/>
        <v>July</v>
      </c>
      <c r="W656" s="9" t="str">
        <f t="shared" si="225"/>
        <v>2019</v>
      </c>
      <c r="X656" t="str">
        <f>DOLLAR('Raw Data Copy'!H656,0)</f>
        <v>$152,036</v>
      </c>
      <c r="Y656" s="6">
        <f>'Raw Data Copy'!I656</f>
        <v>0.15</v>
      </c>
      <c r="Z656" t="str">
        <f>'Raw Data Copy'!J656</f>
        <v>Rio de Janerio, Brazil</v>
      </c>
      <c r="AA656">
        <f t="shared" si="226"/>
        <v>15</v>
      </c>
      <c r="AB656" t="str">
        <f t="shared" si="227"/>
        <v>Rio de Janerio</v>
      </c>
      <c r="AC656" t="str">
        <f t="shared" si="228"/>
        <v>Brazil</v>
      </c>
      <c r="AE656">
        <f t="shared" si="229"/>
        <v>474</v>
      </c>
      <c r="AF656">
        <f t="shared" si="230"/>
        <v>837</v>
      </c>
    </row>
    <row r="657" spans="1:32" x14ac:dyDescent="0.2">
      <c r="A657" t="str">
        <f>TRIM(SUBSTITUTE(SUBSTITUTE('Raw Data Copy'!A657,"Ø","0"),"-",""))</f>
        <v>Hailey Foster E03984</v>
      </c>
      <c r="B657">
        <f t="shared" si="210"/>
        <v>7</v>
      </c>
      <c r="C657">
        <f t="shared" si="211"/>
        <v>14</v>
      </c>
      <c r="D657" t="str">
        <f t="shared" si="212"/>
        <v>E03984</v>
      </c>
      <c r="E657" t="str">
        <f t="shared" si="213"/>
        <v>Hailey</v>
      </c>
      <c r="F657" t="str">
        <f t="shared" si="214"/>
        <v>Foster</v>
      </c>
      <c r="G657" t="str">
        <f>SUBSTITUTE('Raw Data Copy'!B657,"S A", "Sr. A")</f>
        <v>Controls Engineer</v>
      </c>
      <c r="H657" t="str">
        <f>TRIM(SUBSTITUTE('Raw Data Copy'!C657,"/",""))</f>
        <v>Engineering Manufacturing</v>
      </c>
      <c r="I657">
        <f t="shared" si="215"/>
        <v>12</v>
      </c>
      <c r="J657" t="str">
        <f t="shared" si="216"/>
        <v>Engineering</v>
      </c>
      <c r="K657" t="str">
        <f t="shared" si="217"/>
        <v>Manufacturing</v>
      </c>
      <c r="L657" t="str">
        <f>'Raw Data Copy'!D657</f>
        <v>Female</v>
      </c>
      <c r="M657" t="str">
        <f>'Raw Data Copy'!E657</f>
        <v>Black</v>
      </c>
      <c r="N657">
        <f>VALUE(SUBSTITUTE('Raw Data Copy'!F657,CHAR(202),""))</f>
        <v>55</v>
      </c>
      <c r="O657" t="b">
        <f t="shared" si="218"/>
        <v>1</v>
      </c>
      <c r="P657">
        <f t="shared" si="219"/>
        <v>2</v>
      </c>
      <c r="Q657">
        <f t="shared" si="220"/>
        <v>53</v>
      </c>
      <c r="R657" t="str">
        <f>'Raw Data Copy'!G657</f>
        <v>3.21.2021</v>
      </c>
      <c r="S657">
        <f t="shared" si="221"/>
        <v>2</v>
      </c>
      <c r="T657">
        <f t="shared" si="222"/>
        <v>5</v>
      </c>
      <c r="U657" s="9">
        <f t="shared" si="223"/>
        <v>44276</v>
      </c>
      <c r="V657" s="9" t="str">
        <f t="shared" si="224"/>
        <v>March</v>
      </c>
      <c r="W657" s="9" t="str">
        <f t="shared" si="225"/>
        <v>2021</v>
      </c>
      <c r="X657" t="str">
        <f>DOLLAR('Raw Data Copy'!H657,0)</f>
        <v>$95,562</v>
      </c>
      <c r="Y657" s="6">
        <f>'Raw Data Copy'!I657</f>
        <v>0</v>
      </c>
      <c r="Z657" t="str">
        <f>'Raw Data Copy'!J657</f>
        <v>Chicago, U.S.</v>
      </c>
      <c r="AA657">
        <f t="shared" si="226"/>
        <v>8</v>
      </c>
      <c r="AB657" t="str">
        <f t="shared" si="227"/>
        <v>Chicago</v>
      </c>
      <c r="AC657" t="str">
        <f t="shared" si="228"/>
        <v>United States</v>
      </c>
      <c r="AE657">
        <f t="shared" si="229"/>
        <v>414</v>
      </c>
      <c r="AF657">
        <f t="shared" si="230"/>
        <v>492</v>
      </c>
    </row>
    <row r="658" spans="1:32" x14ac:dyDescent="0.2">
      <c r="A658" t="str">
        <f>TRIM(SUBSTITUTE(SUBSTITUTE('Raw Data Copy'!A658,"Ø","0"),"-",""))</f>
        <v>Hudson Hill E00446</v>
      </c>
      <c r="B658">
        <f t="shared" si="210"/>
        <v>7</v>
      </c>
      <c r="C658">
        <f t="shared" si="211"/>
        <v>12</v>
      </c>
      <c r="D658" t="str">
        <f t="shared" si="212"/>
        <v>E00446</v>
      </c>
      <c r="E658" t="str">
        <f t="shared" si="213"/>
        <v>Hudson</v>
      </c>
      <c r="F658" t="str">
        <f t="shared" si="214"/>
        <v>Hill</v>
      </c>
      <c r="G658" t="str">
        <f>SUBSTITUTE('Raw Data Copy'!B658,"S A", "Sr. A")</f>
        <v>Sr. Analyst</v>
      </c>
      <c r="H658" t="str">
        <f>TRIM(SUBSTITUTE('Raw Data Copy'!C658,"/",""))</f>
        <v>Sales Research &amp; Development</v>
      </c>
      <c r="I658">
        <f t="shared" si="215"/>
        <v>6</v>
      </c>
      <c r="J658" t="str">
        <f t="shared" si="216"/>
        <v>Sales</v>
      </c>
      <c r="K658" t="str">
        <f t="shared" si="217"/>
        <v>Research &amp; Development</v>
      </c>
      <c r="L658" t="str">
        <f>'Raw Data Copy'!D658</f>
        <v>Male</v>
      </c>
      <c r="M658" t="str">
        <f>'Raw Data Copy'!E658</f>
        <v>Caucasian</v>
      </c>
      <c r="N658">
        <f>VALUE(SUBSTITUTE('Raw Data Copy'!F658,CHAR(202),""))</f>
        <v>30</v>
      </c>
      <c r="O658" t="b">
        <f t="shared" si="218"/>
        <v>1</v>
      </c>
      <c r="P658">
        <f t="shared" si="219"/>
        <v>2</v>
      </c>
      <c r="Q658">
        <f t="shared" si="220"/>
        <v>48</v>
      </c>
      <c r="R658" t="str">
        <f>'Raw Data Copy'!G658</f>
        <v>11.4.2019</v>
      </c>
      <c r="S658">
        <f t="shared" si="221"/>
        <v>3</v>
      </c>
      <c r="T658">
        <f t="shared" si="222"/>
        <v>5</v>
      </c>
      <c r="U658" s="9">
        <f t="shared" si="223"/>
        <v>43773</v>
      </c>
      <c r="V658" s="9" t="str">
        <f t="shared" si="224"/>
        <v>November</v>
      </c>
      <c r="W658" s="9" t="str">
        <f t="shared" si="225"/>
        <v>2019</v>
      </c>
      <c r="X658" t="str">
        <f>DOLLAR('Raw Data Copy'!H658,0)</f>
        <v>$96,092</v>
      </c>
      <c r="Y658" s="6">
        <f>'Raw Data Copy'!I658</f>
        <v>0</v>
      </c>
      <c r="Z658" t="str">
        <f>'Raw Data Copy'!J658</f>
        <v>Austin, U.S.</v>
      </c>
      <c r="AA658">
        <f t="shared" si="226"/>
        <v>7</v>
      </c>
      <c r="AB658" t="str">
        <f t="shared" si="227"/>
        <v>Austin</v>
      </c>
      <c r="AC658" t="str">
        <f t="shared" si="228"/>
        <v>United States</v>
      </c>
      <c r="AE658">
        <f t="shared" si="229"/>
        <v>445</v>
      </c>
      <c r="AF658">
        <f t="shared" si="230"/>
        <v>646</v>
      </c>
    </row>
    <row r="659" spans="1:32" x14ac:dyDescent="0.2">
      <c r="A659" t="str">
        <f>TRIM(SUBSTITUTE(SUBSTITUTE('Raw Data Copy'!A659,"Ø","0"),"-",""))</f>
        <v>Wyatt Li E02825</v>
      </c>
      <c r="B659">
        <f t="shared" si="210"/>
        <v>6</v>
      </c>
      <c r="C659">
        <f t="shared" si="211"/>
        <v>9</v>
      </c>
      <c r="D659" t="str">
        <f t="shared" si="212"/>
        <v>E02825</v>
      </c>
      <c r="E659" t="str">
        <f t="shared" si="213"/>
        <v>Wyatt</v>
      </c>
      <c r="F659" t="str">
        <f t="shared" si="214"/>
        <v>Li</v>
      </c>
      <c r="G659" t="str">
        <f>SUBSTITUTE('Raw Data Copy'!B659,"S A", "Sr. A")</f>
        <v>Vice President</v>
      </c>
      <c r="H659" t="str">
        <f>TRIM(SUBSTITUTE('Raw Data Copy'!C659,"/",""))</f>
        <v>Engineering Manufacturing</v>
      </c>
      <c r="I659">
        <f t="shared" si="215"/>
        <v>12</v>
      </c>
      <c r="J659" t="str">
        <f t="shared" si="216"/>
        <v>Engineering</v>
      </c>
      <c r="K659" t="str">
        <f t="shared" si="217"/>
        <v>Manufacturing</v>
      </c>
      <c r="L659" t="str">
        <f>'Raw Data Copy'!D659</f>
        <v>Male</v>
      </c>
      <c r="M659" t="str">
        <f>'Raw Data Copy'!E659</f>
        <v>Asian</v>
      </c>
      <c r="N659">
        <f>VALUE(SUBSTITUTE('Raw Data Copy'!F659,CHAR(202),""))</f>
        <v>63</v>
      </c>
      <c r="O659" t="b">
        <f t="shared" si="218"/>
        <v>1</v>
      </c>
      <c r="P659">
        <f t="shared" si="219"/>
        <v>2</v>
      </c>
      <c r="Q659">
        <f t="shared" si="220"/>
        <v>51</v>
      </c>
      <c r="R659" t="str">
        <f>'Raw Data Copy'!G659</f>
        <v>6.3.2013</v>
      </c>
      <c r="S659">
        <f t="shared" si="221"/>
        <v>2</v>
      </c>
      <c r="T659">
        <f t="shared" si="222"/>
        <v>4</v>
      </c>
      <c r="U659" s="9">
        <f t="shared" si="223"/>
        <v>41428</v>
      </c>
      <c r="V659" s="9" t="str">
        <f t="shared" si="224"/>
        <v>June</v>
      </c>
      <c r="W659" s="9" t="str">
        <f t="shared" si="225"/>
        <v>2013</v>
      </c>
      <c r="X659" t="str">
        <f>DOLLAR('Raw Data Copy'!H659,0)</f>
        <v>$254,289</v>
      </c>
      <c r="Y659" s="6">
        <f>'Raw Data Copy'!I659</f>
        <v>0.39</v>
      </c>
      <c r="Z659" t="str">
        <f>'Raw Data Copy'!J659</f>
        <v>Chicago, U.S.</v>
      </c>
      <c r="AA659">
        <f t="shared" si="226"/>
        <v>8</v>
      </c>
      <c r="AB659" t="str">
        <f t="shared" si="227"/>
        <v>Chicago</v>
      </c>
      <c r="AC659" t="str">
        <f t="shared" si="228"/>
        <v>United States</v>
      </c>
      <c r="AE659">
        <f t="shared" si="229"/>
        <v>988</v>
      </c>
      <c r="AF659">
        <f t="shared" si="230"/>
        <v>289</v>
      </c>
    </row>
    <row r="660" spans="1:32" x14ac:dyDescent="0.2">
      <c r="A660" t="str">
        <f>TRIM(SUBSTITUTE(SUBSTITUTE('Raw Data Copy'!A660,"Ø","0"),"-",""))</f>
        <v>Maverick Henry E04174</v>
      </c>
      <c r="B660">
        <f t="shared" si="210"/>
        <v>9</v>
      </c>
      <c r="C660">
        <f t="shared" si="211"/>
        <v>15</v>
      </c>
      <c r="D660" t="str">
        <f t="shared" si="212"/>
        <v>E04174</v>
      </c>
      <c r="E660" t="str">
        <f t="shared" si="213"/>
        <v>Maverick</v>
      </c>
      <c r="F660" t="str">
        <f t="shared" si="214"/>
        <v>Henry</v>
      </c>
      <c r="G660" t="str">
        <f>SUBSTITUTE('Raw Data Copy'!B660,"S A", "Sr. A")</f>
        <v>Computer Systems Manager</v>
      </c>
      <c r="H660" t="str">
        <f>TRIM(SUBSTITUTE('Raw Data Copy'!C660,"/",""))</f>
        <v>IT Research &amp; Development</v>
      </c>
      <c r="I660">
        <f t="shared" si="215"/>
        <v>3</v>
      </c>
      <c r="J660" t="str">
        <f t="shared" si="216"/>
        <v>IT</v>
      </c>
      <c r="K660" t="str">
        <f t="shared" si="217"/>
        <v>Research &amp; Development</v>
      </c>
      <c r="L660" t="str">
        <f>'Raw Data Copy'!D660</f>
        <v>Male</v>
      </c>
      <c r="M660" t="str">
        <f>'Raw Data Copy'!E660</f>
        <v>Caucasian</v>
      </c>
      <c r="N660">
        <f>VALUE(SUBSTITUTE('Raw Data Copy'!F660,CHAR(202),""))</f>
        <v>26</v>
      </c>
      <c r="O660" t="b">
        <f t="shared" si="218"/>
        <v>1</v>
      </c>
      <c r="P660">
        <f t="shared" si="219"/>
        <v>2</v>
      </c>
      <c r="Q660">
        <f t="shared" si="220"/>
        <v>54</v>
      </c>
      <c r="R660" t="str">
        <f>'Raw Data Copy'!G660</f>
        <v>7.10.2019</v>
      </c>
      <c r="S660">
        <f t="shared" si="221"/>
        <v>2</v>
      </c>
      <c r="T660">
        <f t="shared" si="222"/>
        <v>5</v>
      </c>
      <c r="U660" s="9">
        <f t="shared" si="223"/>
        <v>43656</v>
      </c>
      <c r="V660" s="9" t="str">
        <f t="shared" si="224"/>
        <v>July</v>
      </c>
      <c r="W660" s="9" t="str">
        <f t="shared" si="225"/>
        <v>2019</v>
      </c>
      <c r="X660" t="str">
        <f>DOLLAR('Raw Data Copy'!H660,0)</f>
        <v>$69,110</v>
      </c>
      <c r="Y660" s="6">
        <f>'Raw Data Copy'!I660</f>
        <v>0.05</v>
      </c>
      <c r="Z660" t="str">
        <f>'Raw Data Copy'!J660</f>
        <v>Chicago, U.S.</v>
      </c>
      <c r="AA660">
        <f t="shared" si="226"/>
        <v>8</v>
      </c>
      <c r="AB660" t="str">
        <f t="shared" si="227"/>
        <v>Chicago</v>
      </c>
      <c r="AC660" t="str">
        <f t="shared" si="228"/>
        <v>United States</v>
      </c>
      <c r="AE660">
        <f t="shared" si="229"/>
        <v>732</v>
      </c>
      <c r="AF660">
        <f t="shared" si="230"/>
        <v>409</v>
      </c>
    </row>
    <row r="661" spans="1:32" x14ac:dyDescent="0.2">
      <c r="A661" t="str">
        <f>TRIM(SUBSTITUTE(SUBSTITUTE('Raw Data Copy'!A661,"Ø","0"),"-",""))</f>
        <v>Xavier Jackson E01899</v>
      </c>
      <c r="B661">
        <f t="shared" si="210"/>
        <v>7</v>
      </c>
      <c r="C661">
        <f t="shared" si="211"/>
        <v>15</v>
      </c>
      <c r="D661" t="str">
        <f t="shared" si="212"/>
        <v>E01899</v>
      </c>
      <c r="E661" t="str">
        <f t="shared" si="213"/>
        <v>Xavier</v>
      </c>
      <c r="F661" t="str">
        <f t="shared" si="214"/>
        <v>Jackson</v>
      </c>
      <c r="G661" t="str">
        <f>SUBSTITUTE('Raw Data Copy'!B661,"S A", "Sr. A")</f>
        <v>Vice President</v>
      </c>
      <c r="H661" t="str">
        <f>TRIM(SUBSTITUTE('Raw Data Copy'!C661,"/",""))</f>
        <v>Marketing Speciality Products</v>
      </c>
      <c r="I661">
        <f t="shared" si="215"/>
        <v>10</v>
      </c>
      <c r="J661" t="str">
        <f t="shared" si="216"/>
        <v>Marketing</v>
      </c>
      <c r="K661" t="str">
        <f t="shared" si="217"/>
        <v>Speciality Products</v>
      </c>
      <c r="L661" t="str">
        <f>'Raw Data Copy'!D661</f>
        <v>Male</v>
      </c>
      <c r="M661" t="str">
        <f>'Raw Data Copy'!E661</f>
        <v>Caucasian</v>
      </c>
      <c r="N661">
        <f>VALUE(SUBSTITUTE('Raw Data Copy'!F661,CHAR(202),""))</f>
        <v>52</v>
      </c>
      <c r="O661" t="b">
        <f t="shared" si="218"/>
        <v>1</v>
      </c>
      <c r="P661">
        <f t="shared" si="219"/>
        <v>2</v>
      </c>
      <c r="Q661">
        <f t="shared" si="220"/>
        <v>50</v>
      </c>
      <c r="R661" t="str">
        <f>'Raw Data Copy'!G661</f>
        <v>6.11.2002</v>
      </c>
      <c r="S661">
        <f t="shared" si="221"/>
        <v>2</v>
      </c>
      <c r="T661">
        <f t="shared" si="222"/>
        <v>5</v>
      </c>
      <c r="U661" s="9">
        <f t="shared" si="223"/>
        <v>37418</v>
      </c>
      <c r="V661" s="9" t="str">
        <f t="shared" si="224"/>
        <v>June</v>
      </c>
      <c r="W661" s="9" t="str">
        <f t="shared" si="225"/>
        <v>2002</v>
      </c>
      <c r="X661" t="str">
        <f>DOLLAR('Raw Data Copy'!H661,0)</f>
        <v>$236,314</v>
      </c>
      <c r="Y661" s="6">
        <f>'Raw Data Copy'!I661</f>
        <v>0.34</v>
      </c>
      <c r="Z661" t="str">
        <f>'Raw Data Copy'!J661</f>
        <v>Miami, U.S.</v>
      </c>
      <c r="AA661">
        <f t="shared" si="226"/>
        <v>6</v>
      </c>
      <c r="AB661" t="str">
        <f t="shared" si="227"/>
        <v>Miami</v>
      </c>
      <c r="AC661" t="str">
        <f t="shared" si="228"/>
        <v>United States</v>
      </c>
      <c r="AE661">
        <f t="shared" si="229"/>
        <v>991</v>
      </c>
      <c r="AF661">
        <f t="shared" si="230"/>
        <v>708</v>
      </c>
    </row>
    <row r="662" spans="1:32" x14ac:dyDescent="0.2">
      <c r="A662" t="str">
        <f>TRIM(SUBSTITUTE(SUBSTITUTE('Raw Data Copy'!A662,"Ø","0"),"-",""))</f>
        <v>Christian Medina E02562</v>
      </c>
      <c r="B662">
        <f t="shared" si="210"/>
        <v>10</v>
      </c>
      <c r="C662">
        <f t="shared" si="211"/>
        <v>17</v>
      </c>
      <c r="D662" t="str">
        <f t="shared" si="212"/>
        <v>E02562</v>
      </c>
      <c r="E662" t="str">
        <f t="shared" si="213"/>
        <v>Christian</v>
      </c>
      <c r="F662" t="str">
        <f t="shared" si="214"/>
        <v>Medina</v>
      </c>
      <c r="G662" t="str">
        <f>SUBSTITUTE('Raw Data Copy'!B662,"S A", "Sr. A")</f>
        <v>Analyst</v>
      </c>
      <c r="H662" t="str">
        <f>TRIM(SUBSTITUTE('Raw Data Copy'!C662,"/",""))</f>
        <v>Marketing Corporate</v>
      </c>
      <c r="I662">
        <f t="shared" si="215"/>
        <v>10</v>
      </c>
      <c r="J662" t="str">
        <f t="shared" si="216"/>
        <v>Marketing</v>
      </c>
      <c r="K662" t="str">
        <f t="shared" si="217"/>
        <v>Corporate</v>
      </c>
      <c r="L662" t="str">
        <f>'Raw Data Copy'!D662</f>
        <v>Male</v>
      </c>
      <c r="M662" t="str">
        <f>'Raw Data Copy'!E662</f>
        <v>Latino</v>
      </c>
      <c r="N662">
        <f>VALUE(SUBSTITUTE('Raw Data Copy'!F662,CHAR(202),""))</f>
        <v>51</v>
      </c>
      <c r="O662" t="b">
        <f t="shared" si="218"/>
        <v>1</v>
      </c>
      <c r="P662">
        <f t="shared" si="219"/>
        <v>2</v>
      </c>
      <c r="Q662">
        <f t="shared" si="220"/>
        <v>49</v>
      </c>
      <c r="R662" t="str">
        <f>'Raw Data Copy'!G662</f>
        <v>6.19.2007</v>
      </c>
      <c r="S662">
        <f t="shared" si="221"/>
        <v>2</v>
      </c>
      <c r="T662">
        <f t="shared" si="222"/>
        <v>5</v>
      </c>
      <c r="U662" s="9">
        <f t="shared" si="223"/>
        <v>39252</v>
      </c>
      <c r="V662" s="9" t="str">
        <f t="shared" si="224"/>
        <v>June</v>
      </c>
      <c r="W662" s="9" t="str">
        <f t="shared" si="225"/>
        <v>2007</v>
      </c>
      <c r="X662" t="str">
        <f>DOLLAR('Raw Data Copy'!H662,0)</f>
        <v>$45,206</v>
      </c>
      <c r="Y662" s="6">
        <f>'Raw Data Copy'!I662</f>
        <v>0</v>
      </c>
      <c r="Z662" t="str">
        <f>'Raw Data Copy'!J662</f>
        <v>Columbus, U.S.</v>
      </c>
      <c r="AA662">
        <f t="shared" si="226"/>
        <v>9</v>
      </c>
      <c r="AB662" t="str">
        <f t="shared" si="227"/>
        <v>Columbus</v>
      </c>
      <c r="AC662" t="str">
        <f t="shared" si="228"/>
        <v>United States</v>
      </c>
      <c r="AE662">
        <f t="shared" si="229"/>
        <v>188</v>
      </c>
      <c r="AF662">
        <f t="shared" si="230"/>
        <v>23</v>
      </c>
    </row>
    <row r="663" spans="1:32" x14ac:dyDescent="0.2">
      <c r="A663" t="str">
        <f>TRIM(SUBSTITUTE(SUBSTITUTE('Raw Data Copy'!A663,"Ø","0"),"-",""))</f>
        <v>Autumn Leung E01006</v>
      </c>
      <c r="B663">
        <f t="shared" si="210"/>
        <v>7</v>
      </c>
      <c r="C663">
        <f t="shared" si="211"/>
        <v>13</v>
      </c>
      <c r="D663" t="str">
        <f t="shared" si="212"/>
        <v>E01006</v>
      </c>
      <c r="E663" t="str">
        <f t="shared" si="213"/>
        <v>Autumn</v>
      </c>
      <c r="F663" t="str">
        <f t="shared" si="214"/>
        <v>Leung</v>
      </c>
      <c r="G663" t="str">
        <f>SUBSTITUTE('Raw Data Copy'!B663,"S A", "Sr. A")</f>
        <v>Vice President</v>
      </c>
      <c r="H663" t="str">
        <f>TRIM(SUBSTITUTE('Raw Data Copy'!C663,"/",""))</f>
        <v>Finance Research &amp; Development</v>
      </c>
      <c r="I663">
        <f t="shared" si="215"/>
        <v>8</v>
      </c>
      <c r="J663" t="str">
        <f t="shared" si="216"/>
        <v>Finance</v>
      </c>
      <c r="K663" t="str">
        <f t="shared" si="217"/>
        <v>Research &amp; Development</v>
      </c>
      <c r="L663" t="str">
        <f>'Raw Data Copy'!D663</f>
        <v>Female</v>
      </c>
      <c r="M663" t="str">
        <f>'Raw Data Copy'!E663</f>
        <v>Asian</v>
      </c>
      <c r="N663">
        <f>VALUE(SUBSTITUTE('Raw Data Copy'!F663,CHAR(202),""))</f>
        <v>25</v>
      </c>
      <c r="O663" t="b">
        <f t="shared" si="218"/>
        <v>1</v>
      </c>
      <c r="P663">
        <f t="shared" si="219"/>
        <v>2</v>
      </c>
      <c r="Q663">
        <f t="shared" si="220"/>
        <v>53</v>
      </c>
      <c r="R663" t="str">
        <f>'Raw Data Copy'!G663</f>
        <v>11.15.2021</v>
      </c>
      <c r="S663">
        <f t="shared" si="221"/>
        <v>3</v>
      </c>
      <c r="T663">
        <f t="shared" si="222"/>
        <v>6</v>
      </c>
      <c r="U663" s="9">
        <f t="shared" si="223"/>
        <v>44515</v>
      </c>
      <c r="V663" s="9" t="str">
        <f t="shared" si="224"/>
        <v>November</v>
      </c>
      <c r="W663" s="9" t="str">
        <f t="shared" si="225"/>
        <v>2021</v>
      </c>
      <c r="X663" t="str">
        <f>DOLLAR('Raw Data Copy'!H663,0)</f>
        <v>$210,708</v>
      </c>
      <c r="Y663" s="6">
        <f>'Raw Data Copy'!I663</f>
        <v>0.33</v>
      </c>
      <c r="Z663" t="str">
        <f>'Raw Data Copy'!J663</f>
        <v>Chicago, U.S.</v>
      </c>
      <c r="AA663">
        <f t="shared" si="226"/>
        <v>8</v>
      </c>
      <c r="AB663" t="str">
        <f t="shared" si="227"/>
        <v>Chicago</v>
      </c>
      <c r="AC663" t="str">
        <f t="shared" si="228"/>
        <v>United States</v>
      </c>
      <c r="AE663">
        <f t="shared" si="229"/>
        <v>104</v>
      </c>
      <c r="AF663">
        <f t="shared" si="230"/>
        <v>622</v>
      </c>
    </row>
    <row r="664" spans="1:32" x14ac:dyDescent="0.2">
      <c r="A664" t="str">
        <f>TRIM(SUBSTITUTE(SUBSTITUTE('Raw Data Copy'!A664,"Ø","0"),"-",""))</f>
        <v>Robert Vazquez E02903</v>
      </c>
      <c r="B664">
        <f t="shared" si="210"/>
        <v>7</v>
      </c>
      <c r="C664">
        <f t="shared" si="211"/>
        <v>15</v>
      </c>
      <c r="D664" t="str">
        <f t="shared" si="212"/>
        <v>E02903</v>
      </c>
      <c r="E664" t="str">
        <f t="shared" si="213"/>
        <v>Robert</v>
      </c>
      <c r="F664" t="str">
        <f t="shared" si="214"/>
        <v>Vazquez</v>
      </c>
      <c r="G664" t="str">
        <f>SUBSTITUTE('Raw Data Copy'!B664,"S A", "Sr. A")</f>
        <v>System Administrator </v>
      </c>
      <c r="H664" t="str">
        <f>TRIM(SUBSTITUTE('Raw Data Copy'!C664,"/",""))</f>
        <v>IT Corporate</v>
      </c>
      <c r="I664">
        <f t="shared" si="215"/>
        <v>3</v>
      </c>
      <c r="J664" t="str">
        <f t="shared" si="216"/>
        <v>IT</v>
      </c>
      <c r="K664" t="str">
        <f t="shared" si="217"/>
        <v>Corporate</v>
      </c>
      <c r="L664" t="str">
        <f>'Raw Data Copy'!D664</f>
        <v>Male</v>
      </c>
      <c r="M664" t="str">
        <f>'Raw Data Copy'!E664</f>
        <v>Latino</v>
      </c>
      <c r="N664">
        <f>VALUE(SUBSTITUTE('Raw Data Copy'!F664,CHAR(202),""))</f>
        <v>40</v>
      </c>
      <c r="O664" t="b">
        <f t="shared" si="218"/>
        <v>1</v>
      </c>
      <c r="P664">
        <f t="shared" si="219"/>
        <v>2</v>
      </c>
      <c r="Q664">
        <f t="shared" si="220"/>
        <v>48</v>
      </c>
      <c r="R664" t="str">
        <f>'Raw Data Copy'!G664</f>
        <v>9.26.2021</v>
      </c>
      <c r="S664">
        <f t="shared" si="221"/>
        <v>2</v>
      </c>
      <c r="T664">
        <f t="shared" si="222"/>
        <v>5</v>
      </c>
      <c r="U664" s="9">
        <f t="shared" si="223"/>
        <v>44465</v>
      </c>
      <c r="V664" s="9" t="str">
        <f t="shared" si="224"/>
        <v>September</v>
      </c>
      <c r="W664" s="9" t="str">
        <f t="shared" si="225"/>
        <v>2021</v>
      </c>
      <c r="X664" t="str">
        <f>DOLLAR('Raw Data Copy'!H664,0)</f>
        <v>$87,770</v>
      </c>
      <c r="Y664" s="6">
        <f>'Raw Data Copy'!I664</f>
        <v>0</v>
      </c>
      <c r="Z664" t="str">
        <f>'Raw Data Copy'!J664</f>
        <v>Austin, U.S.</v>
      </c>
      <c r="AA664">
        <f t="shared" si="226"/>
        <v>7</v>
      </c>
      <c r="AB664" t="str">
        <f t="shared" si="227"/>
        <v>Austin</v>
      </c>
      <c r="AC664" t="str">
        <f t="shared" si="228"/>
        <v>United States</v>
      </c>
      <c r="AE664">
        <f t="shared" si="229"/>
        <v>864</v>
      </c>
      <c r="AF664">
        <f t="shared" si="230"/>
        <v>208</v>
      </c>
    </row>
    <row r="665" spans="1:32" x14ac:dyDescent="0.2">
      <c r="A665" t="str">
        <f>TRIM(SUBSTITUTE(SUBSTITUTE('Raw Data Copy'!A665,"Ø","0"),"-",""))</f>
        <v>Aria Roberts E03642</v>
      </c>
      <c r="B665">
        <f t="shared" si="210"/>
        <v>5</v>
      </c>
      <c r="C665">
        <f t="shared" si="211"/>
        <v>13</v>
      </c>
      <c r="D665" t="str">
        <f t="shared" si="212"/>
        <v>E03642</v>
      </c>
      <c r="E665" t="str">
        <f t="shared" si="213"/>
        <v>Aria</v>
      </c>
      <c r="F665" t="str">
        <f t="shared" si="214"/>
        <v>Roberts</v>
      </c>
      <c r="G665" t="str">
        <f>SUBSTITUTE('Raw Data Copy'!B665,"S A", "Sr. A")</f>
        <v>Manager</v>
      </c>
      <c r="H665" t="str">
        <f>TRIM(SUBSTITUTE('Raw Data Copy'!C665,"/",""))</f>
        <v>Accounting Corporate</v>
      </c>
      <c r="I665">
        <f t="shared" si="215"/>
        <v>11</v>
      </c>
      <c r="J665" t="str">
        <f t="shared" si="216"/>
        <v>Accounting</v>
      </c>
      <c r="K665" t="str">
        <f t="shared" si="217"/>
        <v>Corporate</v>
      </c>
      <c r="L665" t="str">
        <f>'Raw Data Copy'!D665</f>
        <v>Female</v>
      </c>
      <c r="M665" t="str">
        <f>'Raw Data Copy'!E665</f>
        <v>Caucasian</v>
      </c>
      <c r="N665">
        <f>VALUE(SUBSTITUTE('Raw Data Copy'!F665,CHAR(202),""))</f>
        <v>38</v>
      </c>
      <c r="O665" t="b">
        <f t="shared" si="218"/>
        <v>1</v>
      </c>
      <c r="P665">
        <f t="shared" si="219"/>
        <v>2</v>
      </c>
      <c r="Q665">
        <f t="shared" si="220"/>
        <v>56</v>
      </c>
      <c r="R665" t="str">
        <f>'Raw Data Copy'!G665</f>
        <v>8.12.2015</v>
      </c>
      <c r="S665">
        <f t="shared" si="221"/>
        <v>2</v>
      </c>
      <c r="T665">
        <f t="shared" si="222"/>
        <v>5</v>
      </c>
      <c r="U665" s="9">
        <f t="shared" si="223"/>
        <v>42228</v>
      </c>
      <c r="V665" s="9" t="str">
        <f t="shared" si="224"/>
        <v>August</v>
      </c>
      <c r="W665" s="9" t="str">
        <f t="shared" si="225"/>
        <v>2015</v>
      </c>
      <c r="X665" t="str">
        <f>DOLLAR('Raw Data Copy'!H665,0)</f>
        <v>$106,858</v>
      </c>
      <c r="Y665" s="6">
        <f>'Raw Data Copy'!I665</f>
        <v>0.05</v>
      </c>
      <c r="Z665" t="str">
        <f>'Raw Data Copy'!J665</f>
        <v>Seattle, U.S.</v>
      </c>
      <c r="AA665">
        <f t="shared" si="226"/>
        <v>8</v>
      </c>
      <c r="AB665" t="str">
        <f t="shared" si="227"/>
        <v>Seattle</v>
      </c>
      <c r="AC665" t="str">
        <f t="shared" si="228"/>
        <v>United States</v>
      </c>
      <c r="AE665">
        <f t="shared" si="229"/>
        <v>78</v>
      </c>
      <c r="AF665">
        <f t="shared" si="230"/>
        <v>798</v>
      </c>
    </row>
    <row r="666" spans="1:32" x14ac:dyDescent="0.2">
      <c r="A666" t="str">
        <f>TRIM(SUBSTITUTE(SUBSTITUTE('Raw Data Copy'!A666,"Ø","0"),"-",""))</f>
        <v>Axel Johnson E02884</v>
      </c>
      <c r="B666">
        <f t="shared" si="210"/>
        <v>5</v>
      </c>
      <c r="C666">
        <f t="shared" si="211"/>
        <v>13</v>
      </c>
      <c r="D666" t="str">
        <f t="shared" si="212"/>
        <v>E02884</v>
      </c>
      <c r="E666" t="str">
        <f t="shared" si="213"/>
        <v>Axel</v>
      </c>
      <c r="F666" t="str">
        <f t="shared" si="214"/>
        <v>Johnson</v>
      </c>
      <c r="G666" t="str">
        <f>SUBSTITUTE('Raw Data Copy'!B666,"S A", "Sr. A")</f>
        <v>Director</v>
      </c>
      <c r="H666" t="str">
        <f>TRIM(SUBSTITUTE('Raw Data Copy'!C666,"/",""))</f>
        <v>Human Resources Corporate</v>
      </c>
      <c r="I666">
        <f t="shared" si="215"/>
        <v>6</v>
      </c>
      <c r="J666" t="str">
        <f t="shared" si="216"/>
        <v>Human</v>
      </c>
      <c r="K666" t="str">
        <f t="shared" si="217"/>
        <v>Resources Corporate</v>
      </c>
      <c r="L666" t="str">
        <f>'Raw Data Copy'!D666</f>
        <v>Male</v>
      </c>
      <c r="M666" t="str">
        <f>'Raw Data Copy'!E666</f>
        <v>Caucasian</v>
      </c>
      <c r="N666">
        <f>VALUE(SUBSTITUTE('Raw Data Copy'!F666,CHAR(202),""))</f>
        <v>60</v>
      </c>
      <c r="O666" t="b">
        <f t="shared" si="218"/>
        <v>1</v>
      </c>
      <c r="P666">
        <f t="shared" si="219"/>
        <v>2</v>
      </c>
      <c r="Q666">
        <f t="shared" si="220"/>
        <v>48</v>
      </c>
      <c r="R666" t="str">
        <f>'Raw Data Copy'!G666</f>
        <v>4.14.2015</v>
      </c>
      <c r="S666">
        <f t="shared" si="221"/>
        <v>2</v>
      </c>
      <c r="T666">
        <f t="shared" si="222"/>
        <v>5</v>
      </c>
      <c r="U666" s="9">
        <f t="shared" si="223"/>
        <v>42108</v>
      </c>
      <c r="V666" s="9" t="str">
        <f t="shared" si="224"/>
        <v>April</v>
      </c>
      <c r="W666" s="9" t="str">
        <f t="shared" si="225"/>
        <v>2015</v>
      </c>
      <c r="X666" t="str">
        <f>DOLLAR('Raw Data Copy'!H666,0)</f>
        <v>$155,788</v>
      </c>
      <c r="Y666" s="6">
        <f>'Raw Data Copy'!I666</f>
        <v>0.17</v>
      </c>
      <c r="Z666" t="str">
        <f>'Raw Data Copy'!J666</f>
        <v>Seattle, U.S.</v>
      </c>
      <c r="AA666">
        <f t="shared" si="226"/>
        <v>8</v>
      </c>
      <c r="AB666" t="str">
        <f t="shared" si="227"/>
        <v>Seattle</v>
      </c>
      <c r="AC666" t="str">
        <f t="shared" si="228"/>
        <v>United States</v>
      </c>
      <c r="AE666">
        <f t="shared" si="229"/>
        <v>118</v>
      </c>
      <c r="AF666">
        <f t="shared" si="230"/>
        <v>459</v>
      </c>
    </row>
    <row r="667" spans="1:32" x14ac:dyDescent="0.2">
      <c r="A667" t="str">
        <f>TRIM(SUBSTITUTE(SUBSTITUTE('Raw Data Copy'!A667,"Ø","0"),"-",""))</f>
        <v>Madeline Garcia E00701</v>
      </c>
      <c r="B667">
        <f t="shared" si="210"/>
        <v>9</v>
      </c>
      <c r="C667">
        <f t="shared" si="211"/>
        <v>16</v>
      </c>
      <c r="D667" t="str">
        <f t="shared" si="212"/>
        <v>E00701</v>
      </c>
      <c r="E667" t="str">
        <f t="shared" si="213"/>
        <v>Madeline</v>
      </c>
      <c r="F667" t="str">
        <f t="shared" si="214"/>
        <v>Garcia</v>
      </c>
      <c r="G667" t="str">
        <f>SUBSTITUTE('Raw Data Copy'!B667,"S A", "Sr. A")</f>
        <v>Sr. Business Partner</v>
      </c>
      <c r="H667" t="str">
        <f>TRIM(SUBSTITUTE('Raw Data Copy'!C667,"/",""))</f>
        <v>Human Resources Speciality Products</v>
      </c>
      <c r="I667">
        <f t="shared" si="215"/>
        <v>6</v>
      </c>
      <c r="J667" t="str">
        <f t="shared" si="216"/>
        <v>Human</v>
      </c>
      <c r="K667" t="str">
        <f t="shared" si="217"/>
        <v>Resources Speciality Products</v>
      </c>
      <c r="L667" t="str">
        <f>'Raw Data Copy'!D667</f>
        <v>Female</v>
      </c>
      <c r="M667" t="str">
        <f>'Raw Data Copy'!E667</f>
        <v>Latino</v>
      </c>
      <c r="N667">
        <f>VALUE(SUBSTITUTE('Raw Data Copy'!F667,CHAR(202),""))</f>
        <v>45</v>
      </c>
      <c r="O667" t="b">
        <f t="shared" si="218"/>
        <v>1</v>
      </c>
      <c r="P667">
        <f t="shared" si="219"/>
        <v>2</v>
      </c>
      <c r="Q667">
        <f t="shared" si="220"/>
        <v>53</v>
      </c>
      <c r="R667" t="str">
        <f>'Raw Data Copy'!G667</f>
        <v>4.26.2019</v>
      </c>
      <c r="S667">
        <f t="shared" si="221"/>
        <v>2</v>
      </c>
      <c r="T667">
        <f t="shared" si="222"/>
        <v>5</v>
      </c>
      <c r="U667" s="9">
        <f t="shared" si="223"/>
        <v>43581</v>
      </c>
      <c r="V667" s="9" t="str">
        <f t="shared" si="224"/>
        <v>April</v>
      </c>
      <c r="W667" s="9" t="str">
        <f t="shared" si="225"/>
        <v>2019</v>
      </c>
      <c r="X667" t="str">
        <f>DOLLAR('Raw Data Copy'!H667,0)</f>
        <v>$74,891</v>
      </c>
      <c r="Y667" s="6">
        <f>'Raw Data Copy'!I667</f>
        <v>0</v>
      </c>
      <c r="Z667" t="str">
        <f>'Raw Data Copy'!J667</f>
        <v>Rio de Janerio, Brazil</v>
      </c>
      <c r="AA667">
        <f t="shared" si="226"/>
        <v>15</v>
      </c>
      <c r="AB667" t="str">
        <f t="shared" si="227"/>
        <v>Rio de Janerio</v>
      </c>
      <c r="AC667" t="str">
        <f t="shared" si="228"/>
        <v>Brazil</v>
      </c>
      <c r="AE667">
        <f t="shared" si="229"/>
        <v>697</v>
      </c>
      <c r="AF667">
        <f t="shared" si="230"/>
        <v>710</v>
      </c>
    </row>
    <row r="668" spans="1:32" x14ac:dyDescent="0.2">
      <c r="A668" t="str">
        <f>TRIM(SUBSTITUTE(SUBSTITUTE('Raw Data Copy'!A668,"Ø","0"),"-",""))</f>
        <v>Christopher Chung E04720</v>
      </c>
      <c r="B668">
        <f t="shared" si="210"/>
        <v>12</v>
      </c>
      <c r="C668">
        <f t="shared" si="211"/>
        <v>18</v>
      </c>
      <c r="D668" t="str">
        <f t="shared" si="212"/>
        <v>E04720</v>
      </c>
      <c r="E668" t="str">
        <f t="shared" si="213"/>
        <v>Christopher</v>
      </c>
      <c r="F668" t="str">
        <f t="shared" si="214"/>
        <v>Chung</v>
      </c>
      <c r="G668" t="str">
        <f>SUBSTITUTE('Raw Data Copy'!B668,"S A", "Sr. A")</f>
        <v>Controls Engineer</v>
      </c>
      <c r="H668" t="str">
        <f>TRIM(SUBSTITUTE('Raw Data Copy'!C668,"/",""))</f>
        <v>Engineering Corporate</v>
      </c>
      <c r="I668">
        <f t="shared" si="215"/>
        <v>12</v>
      </c>
      <c r="J668" t="str">
        <f t="shared" si="216"/>
        <v>Engineering</v>
      </c>
      <c r="K668" t="str">
        <f t="shared" si="217"/>
        <v>Corporate</v>
      </c>
      <c r="L668" t="str">
        <f>'Raw Data Copy'!D668</f>
        <v>Male</v>
      </c>
      <c r="M668" t="str">
        <f>'Raw Data Copy'!E668</f>
        <v>Asian</v>
      </c>
      <c r="N668">
        <f>VALUE(SUBSTITUTE('Raw Data Copy'!F668,CHAR(202),""))</f>
        <v>28</v>
      </c>
      <c r="O668" t="b">
        <f t="shared" si="218"/>
        <v>1</v>
      </c>
      <c r="P668">
        <f t="shared" si="219"/>
        <v>2</v>
      </c>
      <c r="Q668">
        <f t="shared" si="220"/>
        <v>56</v>
      </c>
      <c r="R668" t="str">
        <f>'Raw Data Copy'!G668</f>
        <v>12.18.2021</v>
      </c>
      <c r="S668">
        <f t="shared" si="221"/>
        <v>3</v>
      </c>
      <c r="T668">
        <f t="shared" si="222"/>
        <v>6</v>
      </c>
      <c r="U668" s="9">
        <f t="shared" si="223"/>
        <v>44548</v>
      </c>
      <c r="V668" s="9" t="str">
        <f t="shared" si="224"/>
        <v>December</v>
      </c>
      <c r="W668" s="9" t="str">
        <f t="shared" si="225"/>
        <v>2021</v>
      </c>
      <c r="X668" t="str">
        <f>DOLLAR('Raw Data Copy'!H668,0)</f>
        <v>$95,670</v>
      </c>
      <c r="Y668" s="6">
        <f>'Raw Data Copy'!I668</f>
        <v>0</v>
      </c>
      <c r="Z668" t="str">
        <f>'Raw Data Copy'!J668</f>
        <v>Phoenix, U.S.</v>
      </c>
      <c r="AA668">
        <f t="shared" si="226"/>
        <v>8</v>
      </c>
      <c r="AB668" t="str">
        <f t="shared" si="227"/>
        <v>Phoenix</v>
      </c>
      <c r="AC668" t="str">
        <f t="shared" si="228"/>
        <v>United States</v>
      </c>
      <c r="AE668">
        <f t="shared" si="229"/>
        <v>191</v>
      </c>
      <c r="AF668">
        <f t="shared" si="230"/>
        <v>397</v>
      </c>
    </row>
    <row r="669" spans="1:32" x14ac:dyDescent="0.2">
      <c r="A669" t="str">
        <f>TRIM(SUBSTITUTE(SUBSTITUTE('Raw Data Copy'!A669,"Ø","0"),"-",""))</f>
        <v>Eliana Turner E01985</v>
      </c>
      <c r="B669">
        <f t="shared" si="210"/>
        <v>7</v>
      </c>
      <c r="C669">
        <f t="shared" si="211"/>
        <v>14</v>
      </c>
      <c r="D669" t="str">
        <f t="shared" si="212"/>
        <v>E01985</v>
      </c>
      <c r="E669" t="str">
        <f t="shared" si="213"/>
        <v>Eliana</v>
      </c>
      <c r="F669" t="str">
        <f t="shared" si="214"/>
        <v>Turner</v>
      </c>
      <c r="G669" t="str">
        <f>SUBSTITUTE('Raw Data Copy'!B669,"S A", "Sr. A")</f>
        <v>Account Representative</v>
      </c>
      <c r="H669" t="str">
        <f>TRIM(SUBSTITUTE('Raw Data Copy'!C669,"/",""))</f>
        <v>Sales Research &amp; Development</v>
      </c>
      <c r="I669">
        <f t="shared" si="215"/>
        <v>6</v>
      </c>
      <c r="J669" t="str">
        <f t="shared" si="216"/>
        <v>Sales</v>
      </c>
      <c r="K669" t="str">
        <f t="shared" si="217"/>
        <v>Research &amp; Development</v>
      </c>
      <c r="L669" t="str">
        <f>'Raw Data Copy'!D669</f>
        <v>Female</v>
      </c>
      <c r="M669" t="str">
        <f>'Raw Data Copy'!E669</f>
        <v>Black</v>
      </c>
      <c r="N669">
        <f>VALUE(SUBSTITUTE('Raw Data Copy'!F669,CHAR(202),""))</f>
        <v>65</v>
      </c>
      <c r="O669" t="b">
        <f t="shared" si="218"/>
        <v>1</v>
      </c>
      <c r="P669">
        <f t="shared" si="219"/>
        <v>2</v>
      </c>
      <c r="Q669">
        <f t="shared" si="220"/>
        <v>53</v>
      </c>
      <c r="R669" t="str">
        <f>'Raw Data Copy'!G669</f>
        <v>9.29.2000</v>
      </c>
      <c r="S669">
        <f t="shared" si="221"/>
        <v>2</v>
      </c>
      <c r="T669">
        <f t="shared" si="222"/>
        <v>5</v>
      </c>
      <c r="U669" s="9">
        <f t="shared" si="223"/>
        <v>36798</v>
      </c>
      <c r="V669" s="9" t="str">
        <f t="shared" si="224"/>
        <v>September</v>
      </c>
      <c r="W669" s="9" t="str">
        <f t="shared" si="225"/>
        <v>2000</v>
      </c>
      <c r="X669" t="str">
        <f>DOLLAR('Raw Data Copy'!H669,0)</f>
        <v>$67,837</v>
      </c>
      <c r="Y669" s="6">
        <f>'Raw Data Copy'!I669</f>
        <v>0</v>
      </c>
      <c r="Z669" t="str">
        <f>'Raw Data Copy'!J669</f>
        <v>Austin, U.S.</v>
      </c>
      <c r="AA669">
        <f t="shared" si="226"/>
        <v>7</v>
      </c>
      <c r="AB669" t="str">
        <f t="shared" si="227"/>
        <v>Austin</v>
      </c>
      <c r="AC669" t="str">
        <f t="shared" si="228"/>
        <v>United States</v>
      </c>
      <c r="AE669">
        <f t="shared" si="229"/>
        <v>274</v>
      </c>
      <c r="AF669">
        <f t="shared" si="230"/>
        <v>358</v>
      </c>
    </row>
    <row r="670" spans="1:32" x14ac:dyDescent="0.2">
      <c r="A670" t="str">
        <f>TRIM(SUBSTITUTE(SUBSTITUTE('Raw Data Copy'!A670,"Ø","0"),"-",""))</f>
        <v>Daniel Shah E03273</v>
      </c>
      <c r="B670">
        <f t="shared" si="210"/>
        <v>7</v>
      </c>
      <c r="C670">
        <f t="shared" si="211"/>
        <v>12</v>
      </c>
      <c r="D670" t="str">
        <f t="shared" si="212"/>
        <v>E03273</v>
      </c>
      <c r="E670" t="str">
        <f t="shared" si="213"/>
        <v>Daniel</v>
      </c>
      <c r="F670" t="str">
        <f t="shared" si="214"/>
        <v>Shah</v>
      </c>
      <c r="G670" t="str">
        <f>SUBSTITUTE('Raw Data Copy'!B670,"S A", "Sr. A")</f>
        <v>Analyst II</v>
      </c>
      <c r="H670" t="str">
        <f>TRIM(SUBSTITUTE('Raw Data Copy'!C670,"/",""))</f>
        <v>Sales Research &amp; Development</v>
      </c>
      <c r="I670">
        <f t="shared" si="215"/>
        <v>6</v>
      </c>
      <c r="J670" t="str">
        <f t="shared" si="216"/>
        <v>Sales</v>
      </c>
      <c r="K670" t="str">
        <f t="shared" si="217"/>
        <v>Research &amp; Development</v>
      </c>
      <c r="L670" t="str">
        <f>'Raw Data Copy'!D670</f>
        <v>Male</v>
      </c>
      <c r="M670" t="str">
        <f>'Raw Data Copy'!E670</f>
        <v>Asian</v>
      </c>
      <c r="N670">
        <f>VALUE(SUBSTITUTE('Raw Data Copy'!F670,CHAR(202),""))</f>
        <v>41</v>
      </c>
      <c r="O670" t="b">
        <f t="shared" si="218"/>
        <v>1</v>
      </c>
      <c r="P670">
        <f t="shared" si="219"/>
        <v>2</v>
      </c>
      <c r="Q670">
        <f t="shared" si="220"/>
        <v>49</v>
      </c>
      <c r="R670" t="str">
        <f>'Raw Data Copy'!G670</f>
        <v>6.4.2010</v>
      </c>
      <c r="S670">
        <f t="shared" si="221"/>
        <v>2</v>
      </c>
      <c r="T670">
        <f t="shared" si="222"/>
        <v>4</v>
      </c>
      <c r="U670" s="9">
        <f t="shared" si="223"/>
        <v>40333</v>
      </c>
      <c r="V670" s="9" t="str">
        <f t="shared" si="224"/>
        <v>June</v>
      </c>
      <c r="W670" s="9" t="str">
        <f t="shared" si="225"/>
        <v>2010</v>
      </c>
      <c r="X670" t="str">
        <f>DOLLAR('Raw Data Copy'!H670,0)</f>
        <v>$72,425</v>
      </c>
      <c r="Y670" s="6">
        <f>'Raw Data Copy'!I670</f>
        <v>0</v>
      </c>
      <c r="Z670" t="str">
        <f>'Raw Data Copy'!J670</f>
        <v>Beijing, China</v>
      </c>
      <c r="AA670">
        <f t="shared" si="226"/>
        <v>8</v>
      </c>
      <c r="AB670" t="str">
        <f t="shared" si="227"/>
        <v>Beijing</v>
      </c>
      <c r="AC670" t="str">
        <f t="shared" si="228"/>
        <v>China</v>
      </c>
      <c r="AE670">
        <f t="shared" si="229"/>
        <v>226</v>
      </c>
      <c r="AF670">
        <f t="shared" si="230"/>
        <v>159</v>
      </c>
    </row>
    <row r="671" spans="1:32" x14ac:dyDescent="0.2">
      <c r="A671" t="str">
        <f>TRIM(SUBSTITUTE(SUBSTITUTE('Raw Data Copy'!A671,"Ø","0"),"-",""))</f>
        <v>Penelope Gonzalez E02415</v>
      </c>
      <c r="B671">
        <f t="shared" si="210"/>
        <v>9</v>
      </c>
      <c r="C671">
        <f t="shared" si="211"/>
        <v>18</v>
      </c>
      <c r="D671" t="str">
        <f t="shared" si="212"/>
        <v>E02415</v>
      </c>
      <c r="E671" t="str">
        <f t="shared" si="213"/>
        <v>Penelope</v>
      </c>
      <c r="F671" t="str">
        <f t="shared" si="214"/>
        <v>Gonzalez</v>
      </c>
      <c r="G671" t="str">
        <f>SUBSTITUTE('Raw Data Copy'!B671,"S A", "Sr. A")</f>
        <v>Sr. Analyst</v>
      </c>
      <c r="H671" t="str">
        <f>TRIM(SUBSTITUTE('Raw Data Copy'!C671,"/",""))</f>
        <v>Sales Corporate</v>
      </c>
      <c r="I671">
        <f t="shared" si="215"/>
        <v>6</v>
      </c>
      <c r="J671" t="str">
        <f t="shared" si="216"/>
        <v>Sales</v>
      </c>
      <c r="K671" t="str">
        <f t="shared" si="217"/>
        <v>Corporate</v>
      </c>
      <c r="L671" t="str">
        <f>'Raw Data Copy'!D671</f>
        <v>Female</v>
      </c>
      <c r="M671" t="str">
        <f>'Raw Data Copy'!E671</f>
        <v>Latino</v>
      </c>
      <c r="N671">
        <f>VALUE(SUBSTITUTE('Raw Data Copy'!F671,CHAR(202),""))</f>
        <v>52</v>
      </c>
      <c r="O671" t="b">
        <f t="shared" si="218"/>
        <v>1</v>
      </c>
      <c r="P671">
        <f t="shared" si="219"/>
        <v>2</v>
      </c>
      <c r="Q671">
        <f t="shared" si="220"/>
        <v>50</v>
      </c>
      <c r="R671" t="str">
        <f>'Raw Data Copy'!G671</f>
        <v>10.16.1994</v>
      </c>
      <c r="S671">
        <f t="shared" si="221"/>
        <v>3</v>
      </c>
      <c r="T671">
        <f t="shared" si="222"/>
        <v>6</v>
      </c>
      <c r="U671" s="9">
        <f t="shared" si="223"/>
        <v>34623</v>
      </c>
      <c r="V671" s="9" t="str">
        <f t="shared" si="224"/>
        <v>October</v>
      </c>
      <c r="W671" s="9" t="str">
        <f t="shared" si="225"/>
        <v>1994</v>
      </c>
      <c r="X671" t="str">
        <f>DOLLAR('Raw Data Copy'!H671,0)</f>
        <v>$93,103</v>
      </c>
      <c r="Y671" s="6">
        <f>'Raw Data Copy'!I671</f>
        <v>0</v>
      </c>
      <c r="Z671" t="str">
        <f>'Raw Data Copy'!J671</f>
        <v>Phoenix, U.S.</v>
      </c>
      <c r="AA671">
        <f t="shared" si="226"/>
        <v>8</v>
      </c>
      <c r="AB671" t="str">
        <f t="shared" si="227"/>
        <v>Phoenix</v>
      </c>
      <c r="AC671" t="str">
        <f t="shared" si="228"/>
        <v>United States</v>
      </c>
      <c r="AE671">
        <f t="shared" si="229"/>
        <v>830</v>
      </c>
      <c r="AF671">
        <f t="shared" si="230"/>
        <v>50</v>
      </c>
    </row>
    <row r="672" spans="1:32" x14ac:dyDescent="0.2">
      <c r="A672" t="str">
        <f>TRIM(SUBSTITUTE(SUBSTITUTE('Raw Data Copy'!A672,"Ø","0"),"-",""))</f>
        <v>Mila Allen E02877</v>
      </c>
      <c r="B672">
        <f t="shared" si="210"/>
        <v>5</v>
      </c>
      <c r="C672">
        <f t="shared" si="211"/>
        <v>11</v>
      </c>
      <c r="D672" t="str">
        <f t="shared" si="212"/>
        <v>E02877</v>
      </c>
      <c r="E672" t="str">
        <f t="shared" si="213"/>
        <v>Mila</v>
      </c>
      <c r="F672" t="str">
        <f t="shared" si="214"/>
        <v>Allen</v>
      </c>
      <c r="G672" t="str">
        <f>SUBSTITUTE('Raw Data Copy'!B672,"S A", "Sr. A")</f>
        <v>Controls Engineer</v>
      </c>
      <c r="H672" t="str">
        <f>TRIM(SUBSTITUTE('Raw Data Copy'!C672,"/",""))</f>
        <v>Engineering Corporate</v>
      </c>
      <c r="I672">
        <f t="shared" si="215"/>
        <v>12</v>
      </c>
      <c r="J672" t="str">
        <f t="shared" si="216"/>
        <v>Engineering</v>
      </c>
      <c r="K672" t="str">
        <f t="shared" si="217"/>
        <v>Corporate</v>
      </c>
      <c r="L672" t="str">
        <f>'Raw Data Copy'!D672</f>
        <v>Female</v>
      </c>
      <c r="M672" t="str">
        <f>'Raw Data Copy'!E672</f>
        <v>Caucasian</v>
      </c>
      <c r="N672">
        <f>VALUE(SUBSTITUTE('Raw Data Copy'!F672,CHAR(202),""))</f>
        <v>56</v>
      </c>
      <c r="O672" t="b">
        <f t="shared" si="218"/>
        <v>1</v>
      </c>
      <c r="P672">
        <f t="shared" si="219"/>
        <v>2</v>
      </c>
      <c r="Q672">
        <f t="shared" si="220"/>
        <v>54</v>
      </c>
      <c r="R672" t="str">
        <f>'Raw Data Copy'!G672</f>
        <v>10.14.2015</v>
      </c>
      <c r="S672">
        <f t="shared" si="221"/>
        <v>3</v>
      </c>
      <c r="T672">
        <f t="shared" si="222"/>
        <v>6</v>
      </c>
      <c r="U672" s="9">
        <f t="shared" si="223"/>
        <v>42291</v>
      </c>
      <c r="V672" s="9" t="str">
        <f t="shared" si="224"/>
        <v>October</v>
      </c>
      <c r="W672" s="9" t="str">
        <f t="shared" si="225"/>
        <v>2015</v>
      </c>
      <c r="X672" t="str">
        <f>DOLLAR('Raw Data Copy'!H672,0)</f>
        <v>$76,272</v>
      </c>
      <c r="Y672" s="6">
        <f>'Raw Data Copy'!I672</f>
        <v>0</v>
      </c>
      <c r="Z672" t="str">
        <f>'Raw Data Copy'!J672</f>
        <v>Miami, U.S.</v>
      </c>
      <c r="AA672">
        <f t="shared" si="226"/>
        <v>6</v>
      </c>
      <c r="AB672" t="str">
        <f t="shared" si="227"/>
        <v>Miami</v>
      </c>
      <c r="AC672" t="str">
        <f t="shared" si="228"/>
        <v>United States</v>
      </c>
      <c r="AE672">
        <f t="shared" si="229"/>
        <v>747</v>
      </c>
      <c r="AF672">
        <f t="shared" si="230"/>
        <v>706</v>
      </c>
    </row>
    <row r="673" spans="1:32" x14ac:dyDescent="0.2">
      <c r="A673" t="str">
        <f>TRIM(SUBSTITUTE(SUBSTITUTE('Raw Data Copy'!A673,"Ø","0"),"-",""))</f>
        <v>Emilia Chu E00091</v>
      </c>
      <c r="B673">
        <f t="shared" si="210"/>
        <v>7</v>
      </c>
      <c r="C673">
        <f t="shared" si="211"/>
        <v>11</v>
      </c>
      <c r="D673" t="str">
        <f t="shared" si="212"/>
        <v>E00091</v>
      </c>
      <c r="E673" t="str">
        <f t="shared" si="213"/>
        <v>Emilia</v>
      </c>
      <c r="F673" t="str">
        <f t="shared" si="214"/>
        <v>Chu</v>
      </c>
      <c r="G673" t="str">
        <f>SUBSTITUTE('Raw Data Copy'!B673,"S A", "Sr. A")</f>
        <v>Analyst II</v>
      </c>
      <c r="H673" t="str">
        <f>TRIM(SUBSTITUTE('Raw Data Copy'!C673,"/",""))</f>
        <v>Finance Manufacturing</v>
      </c>
      <c r="I673">
        <f t="shared" si="215"/>
        <v>8</v>
      </c>
      <c r="J673" t="str">
        <f t="shared" si="216"/>
        <v>Finance</v>
      </c>
      <c r="K673" t="str">
        <f t="shared" si="217"/>
        <v>Manufacturing</v>
      </c>
      <c r="L673" t="str">
        <f>'Raw Data Copy'!D673</f>
        <v>Female</v>
      </c>
      <c r="M673" t="str">
        <f>'Raw Data Copy'!E673</f>
        <v>Asian</v>
      </c>
      <c r="N673">
        <f>VALUE(SUBSTITUTE('Raw Data Copy'!F673,CHAR(202),""))</f>
        <v>48</v>
      </c>
      <c r="O673" t="b">
        <f t="shared" si="218"/>
        <v>1</v>
      </c>
      <c r="P673">
        <f t="shared" si="219"/>
        <v>2</v>
      </c>
      <c r="Q673">
        <f t="shared" si="220"/>
        <v>56</v>
      </c>
      <c r="R673" t="str">
        <f>'Raw Data Copy'!G673</f>
        <v>6.24.2003</v>
      </c>
      <c r="S673">
        <f t="shared" si="221"/>
        <v>2</v>
      </c>
      <c r="T673">
        <f t="shared" si="222"/>
        <v>5</v>
      </c>
      <c r="U673" s="9">
        <f t="shared" si="223"/>
        <v>37796</v>
      </c>
      <c r="V673" s="9" t="str">
        <f t="shared" si="224"/>
        <v>June</v>
      </c>
      <c r="W673" s="9" t="str">
        <f t="shared" si="225"/>
        <v>2003</v>
      </c>
      <c r="X673" t="str">
        <f>DOLLAR('Raw Data Copy'!H673,0)</f>
        <v>$55,760</v>
      </c>
      <c r="Y673" s="6">
        <f>'Raw Data Copy'!I673</f>
        <v>0</v>
      </c>
      <c r="Z673" t="str">
        <f>'Raw Data Copy'!J673</f>
        <v>Austin, U.S.</v>
      </c>
      <c r="AA673">
        <f t="shared" si="226"/>
        <v>7</v>
      </c>
      <c r="AB673" t="str">
        <f t="shared" si="227"/>
        <v>Austin</v>
      </c>
      <c r="AC673" t="str">
        <f t="shared" si="228"/>
        <v>United States</v>
      </c>
      <c r="AE673">
        <f t="shared" si="229"/>
        <v>312</v>
      </c>
      <c r="AF673">
        <f t="shared" si="230"/>
        <v>608</v>
      </c>
    </row>
    <row r="674" spans="1:32" x14ac:dyDescent="0.2">
      <c r="A674" t="str">
        <f>TRIM(SUBSTITUTE(SUBSTITUTE('Raw Data Copy'!A674,"Ø","0"),"-",""))</f>
        <v>Emily Clark E02563</v>
      </c>
      <c r="B674">
        <f t="shared" si="210"/>
        <v>6</v>
      </c>
      <c r="C674">
        <f t="shared" si="211"/>
        <v>12</v>
      </c>
      <c r="D674" t="str">
        <f t="shared" si="212"/>
        <v>E02563</v>
      </c>
      <c r="E674" t="str">
        <f t="shared" si="213"/>
        <v>Emily</v>
      </c>
      <c r="F674" t="str">
        <f t="shared" si="214"/>
        <v>Clark</v>
      </c>
      <c r="G674" t="str">
        <f>SUBSTITUTE('Raw Data Copy'!B674,"S A", "Sr. A")</f>
        <v>Vice President</v>
      </c>
      <c r="H674" t="str">
        <f>TRIM(SUBSTITUTE('Raw Data Copy'!C674,"/",""))</f>
        <v>Accounting Corporate</v>
      </c>
      <c r="I674">
        <f t="shared" si="215"/>
        <v>11</v>
      </c>
      <c r="J674" t="str">
        <f t="shared" si="216"/>
        <v>Accounting</v>
      </c>
      <c r="K674" t="str">
        <f t="shared" si="217"/>
        <v>Corporate</v>
      </c>
      <c r="L674" t="str">
        <f>'Raw Data Copy'!D674</f>
        <v>Female</v>
      </c>
      <c r="M674" t="str">
        <f>'Raw Data Copy'!E674</f>
        <v>Caucasian</v>
      </c>
      <c r="N674">
        <f>VALUE(SUBSTITUTE('Raw Data Copy'!F674,CHAR(202),""))</f>
        <v>36</v>
      </c>
      <c r="O674" t="b">
        <f t="shared" si="218"/>
        <v>1</v>
      </c>
      <c r="P674">
        <f t="shared" si="219"/>
        <v>2</v>
      </c>
      <c r="Q674">
        <f t="shared" si="220"/>
        <v>54</v>
      </c>
      <c r="R674" t="str">
        <f>'Raw Data Copy'!G674</f>
        <v>1.13.2020</v>
      </c>
      <c r="S674">
        <f t="shared" si="221"/>
        <v>2</v>
      </c>
      <c r="T674">
        <f t="shared" si="222"/>
        <v>5</v>
      </c>
      <c r="U674" s="9">
        <f t="shared" si="223"/>
        <v>43843</v>
      </c>
      <c r="V674" s="9" t="str">
        <f t="shared" si="224"/>
        <v>January</v>
      </c>
      <c r="W674" s="9" t="str">
        <f t="shared" si="225"/>
        <v>2020</v>
      </c>
      <c r="X674" t="str">
        <f>DOLLAR('Raw Data Copy'!H674,0)</f>
        <v>$253,294</v>
      </c>
      <c r="Y674" s="6">
        <f>'Raw Data Copy'!I674</f>
        <v>0.4</v>
      </c>
      <c r="Z674" t="str">
        <f>'Raw Data Copy'!J674</f>
        <v>Miami, U.S.</v>
      </c>
      <c r="AA674">
        <f t="shared" si="226"/>
        <v>6</v>
      </c>
      <c r="AB674" t="str">
        <f t="shared" si="227"/>
        <v>Miami</v>
      </c>
      <c r="AC674" t="str">
        <f t="shared" si="228"/>
        <v>United States</v>
      </c>
      <c r="AE674">
        <f t="shared" si="229"/>
        <v>314</v>
      </c>
      <c r="AF674">
        <f t="shared" si="230"/>
        <v>226</v>
      </c>
    </row>
    <row r="675" spans="1:32" x14ac:dyDescent="0.2">
      <c r="A675" t="str">
        <f>TRIM(SUBSTITUTE(SUBSTITUTE('Raw Data Copy'!A675,"Ø","0"),"-",""))</f>
        <v>Roman King E04221</v>
      </c>
      <c r="B675">
        <f t="shared" si="210"/>
        <v>6</v>
      </c>
      <c r="C675">
        <f t="shared" si="211"/>
        <v>11</v>
      </c>
      <c r="D675" t="str">
        <f t="shared" si="212"/>
        <v>E04221</v>
      </c>
      <c r="E675" t="str">
        <f t="shared" si="213"/>
        <v>Roman</v>
      </c>
      <c r="F675" t="str">
        <f t="shared" si="214"/>
        <v>King</v>
      </c>
      <c r="G675" t="str">
        <f>SUBSTITUTE('Raw Data Copy'!B675,"S A", "Sr. A")</f>
        <v>Analyst II</v>
      </c>
      <c r="H675" t="str">
        <f>TRIM(SUBSTITUTE('Raw Data Copy'!C675,"/",""))</f>
        <v>Finance Corporate</v>
      </c>
      <c r="I675">
        <f t="shared" si="215"/>
        <v>8</v>
      </c>
      <c r="J675" t="str">
        <f t="shared" si="216"/>
        <v>Finance</v>
      </c>
      <c r="K675" t="str">
        <f t="shared" si="217"/>
        <v>Corporate</v>
      </c>
      <c r="L675" t="str">
        <f>'Raw Data Copy'!D675</f>
        <v>Male</v>
      </c>
      <c r="M675" t="str">
        <f>'Raw Data Copy'!E675</f>
        <v>Caucasian</v>
      </c>
      <c r="N675">
        <f>VALUE(SUBSTITUTE('Raw Data Copy'!F675,CHAR(202),""))</f>
        <v>60</v>
      </c>
      <c r="O675" t="b">
        <f t="shared" si="218"/>
        <v>1</v>
      </c>
      <c r="P675">
        <f t="shared" si="219"/>
        <v>2</v>
      </c>
      <c r="Q675">
        <f t="shared" si="220"/>
        <v>48</v>
      </c>
      <c r="R675" t="str">
        <f>'Raw Data Copy'!G675</f>
        <v>8.16.2007</v>
      </c>
      <c r="S675">
        <f t="shared" si="221"/>
        <v>2</v>
      </c>
      <c r="T675">
        <f t="shared" si="222"/>
        <v>5</v>
      </c>
      <c r="U675" s="9">
        <f t="shared" si="223"/>
        <v>39310</v>
      </c>
      <c r="V675" s="9" t="str">
        <f t="shared" si="224"/>
        <v>August</v>
      </c>
      <c r="W675" s="9" t="str">
        <f t="shared" si="225"/>
        <v>2007</v>
      </c>
      <c r="X675" t="str">
        <f>DOLLAR('Raw Data Copy'!H675,0)</f>
        <v>$58,671</v>
      </c>
      <c r="Y675" s="6">
        <f>'Raw Data Copy'!I675</f>
        <v>0</v>
      </c>
      <c r="Z675" t="str">
        <f>'Raw Data Copy'!J675</f>
        <v>Columbus, U.S.</v>
      </c>
      <c r="AA675">
        <f t="shared" si="226"/>
        <v>9</v>
      </c>
      <c r="AB675" t="str">
        <f t="shared" si="227"/>
        <v>Columbus</v>
      </c>
      <c r="AC675" t="str">
        <f t="shared" si="228"/>
        <v>United States</v>
      </c>
      <c r="AE675">
        <f t="shared" si="229"/>
        <v>868</v>
      </c>
      <c r="AF675">
        <f t="shared" si="230"/>
        <v>384</v>
      </c>
    </row>
    <row r="676" spans="1:32" x14ac:dyDescent="0.2">
      <c r="A676" t="str">
        <f>TRIM(SUBSTITUTE(SUBSTITUTE('Raw Data Copy'!A676,"Ø","0"),"-",""))</f>
        <v>Emery Do E04887</v>
      </c>
      <c r="B676">
        <f t="shared" si="210"/>
        <v>6</v>
      </c>
      <c r="C676">
        <f t="shared" si="211"/>
        <v>9</v>
      </c>
      <c r="D676" t="str">
        <f t="shared" si="212"/>
        <v>E04887</v>
      </c>
      <c r="E676" t="str">
        <f t="shared" si="213"/>
        <v>Emery</v>
      </c>
      <c r="F676" t="str">
        <f t="shared" si="214"/>
        <v>Do</v>
      </c>
      <c r="G676" t="str">
        <f>SUBSTITUTE('Raw Data Copy'!B676,"S A", "Sr. A")</f>
        <v>Account Representative</v>
      </c>
      <c r="H676" t="str">
        <f>TRIM(SUBSTITUTE('Raw Data Copy'!C676,"/",""))</f>
        <v>Sales Research &amp; Development</v>
      </c>
      <c r="I676">
        <f t="shared" si="215"/>
        <v>6</v>
      </c>
      <c r="J676" t="str">
        <f t="shared" si="216"/>
        <v>Sales</v>
      </c>
      <c r="K676" t="str">
        <f t="shared" si="217"/>
        <v>Research &amp; Development</v>
      </c>
      <c r="L676" t="str">
        <f>'Raw Data Copy'!D676</f>
        <v>Female</v>
      </c>
      <c r="M676" t="str">
        <f>'Raw Data Copy'!E676</f>
        <v>Asian</v>
      </c>
      <c r="N676">
        <f>VALUE(SUBSTITUTE('Raw Data Copy'!F676,CHAR(202),""))</f>
        <v>40</v>
      </c>
      <c r="O676" t="b">
        <f t="shared" si="218"/>
        <v>1</v>
      </c>
      <c r="P676">
        <f t="shared" si="219"/>
        <v>2</v>
      </c>
      <c r="Q676">
        <f t="shared" si="220"/>
        <v>48</v>
      </c>
      <c r="R676" t="str">
        <f>'Raw Data Copy'!G676</f>
        <v>3.16.2018</v>
      </c>
      <c r="S676">
        <f t="shared" si="221"/>
        <v>2</v>
      </c>
      <c r="T676">
        <f t="shared" si="222"/>
        <v>5</v>
      </c>
      <c r="U676" s="9">
        <f t="shared" si="223"/>
        <v>43175</v>
      </c>
      <c r="V676" s="9" t="str">
        <f t="shared" si="224"/>
        <v>March</v>
      </c>
      <c r="W676" s="9" t="str">
        <f t="shared" si="225"/>
        <v>2018</v>
      </c>
      <c r="X676" t="str">
        <f>DOLLAR('Raw Data Copy'!H676,0)</f>
        <v>$55,457</v>
      </c>
      <c r="Y676" s="6">
        <f>'Raw Data Copy'!I676</f>
        <v>0</v>
      </c>
      <c r="Z676" t="str">
        <f>'Raw Data Copy'!J676</f>
        <v>Columbus, U.S.</v>
      </c>
      <c r="AA676">
        <f t="shared" si="226"/>
        <v>9</v>
      </c>
      <c r="AB676" t="str">
        <f t="shared" si="227"/>
        <v>Columbus</v>
      </c>
      <c r="AC676" t="str">
        <f t="shared" si="228"/>
        <v>United States</v>
      </c>
      <c r="AE676">
        <f t="shared" si="229"/>
        <v>305</v>
      </c>
      <c r="AF676">
        <f t="shared" si="230"/>
        <v>240</v>
      </c>
    </row>
    <row r="677" spans="1:32" x14ac:dyDescent="0.2">
      <c r="A677" t="str">
        <f>TRIM(SUBSTITUTE(SUBSTITUTE('Raw Data Copy'!A677,"Ø","0"),"-",""))</f>
        <v>Autumn Thao E03170</v>
      </c>
      <c r="B677">
        <f t="shared" si="210"/>
        <v>7</v>
      </c>
      <c r="C677">
        <f t="shared" si="211"/>
        <v>12</v>
      </c>
      <c r="D677" t="str">
        <f t="shared" si="212"/>
        <v>E03170</v>
      </c>
      <c r="E677" t="str">
        <f t="shared" si="213"/>
        <v>Autumn</v>
      </c>
      <c r="F677" t="str">
        <f t="shared" si="214"/>
        <v>Thao</v>
      </c>
      <c r="G677" t="str">
        <f>SUBSTITUTE('Raw Data Copy'!B677,"S A", "Sr. A")</f>
        <v>Account Representative</v>
      </c>
      <c r="H677" t="str">
        <f>TRIM(SUBSTITUTE('Raw Data Copy'!C677,"/",""))</f>
        <v>Sales Manufacturing</v>
      </c>
      <c r="I677">
        <f t="shared" si="215"/>
        <v>6</v>
      </c>
      <c r="J677" t="str">
        <f t="shared" si="216"/>
        <v>Sales</v>
      </c>
      <c r="K677" t="str">
        <f t="shared" si="217"/>
        <v>Manufacturing</v>
      </c>
      <c r="L677" t="str">
        <f>'Raw Data Copy'!D677</f>
        <v>Female</v>
      </c>
      <c r="M677" t="str">
        <f>'Raw Data Copy'!E677</f>
        <v>Asian</v>
      </c>
      <c r="N677">
        <f>VALUE(SUBSTITUTE('Raw Data Copy'!F677,CHAR(202),""))</f>
        <v>63</v>
      </c>
      <c r="O677" t="b">
        <f t="shared" si="218"/>
        <v>1</v>
      </c>
      <c r="P677">
        <f t="shared" si="219"/>
        <v>2</v>
      </c>
      <c r="Q677">
        <f t="shared" si="220"/>
        <v>51</v>
      </c>
      <c r="R677" t="str">
        <f>'Raw Data Copy'!G677</f>
        <v>9.26.2017</v>
      </c>
      <c r="S677">
        <f t="shared" si="221"/>
        <v>2</v>
      </c>
      <c r="T677">
        <f t="shared" si="222"/>
        <v>5</v>
      </c>
      <c r="U677" s="9">
        <f t="shared" si="223"/>
        <v>43004</v>
      </c>
      <c r="V677" s="9" t="str">
        <f t="shared" si="224"/>
        <v>September</v>
      </c>
      <c r="W677" s="9" t="str">
        <f t="shared" si="225"/>
        <v>2017</v>
      </c>
      <c r="X677" t="str">
        <f>DOLLAR('Raw Data Copy'!H677,0)</f>
        <v>$72,340</v>
      </c>
      <c r="Y677" s="6">
        <f>'Raw Data Copy'!I677</f>
        <v>0</v>
      </c>
      <c r="Z677" t="str">
        <f>'Raw Data Copy'!J677</f>
        <v>Phoenix, U.S.</v>
      </c>
      <c r="AA677">
        <f t="shared" si="226"/>
        <v>8</v>
      </c>
      <c r="AB677" t="str">
        <f t="shared" si="227"/>
        <v>Phoenix</v>
      </c>
      <c r="AC677" t="str">
        <f t="shared" si="228"/>
        <v>United States</v>
      </c>
      <c r="AE677">
        <f t="shared" si="229"/>
        <v>107</v>
      </c>
      <c r="AF677">
        <f t="shared" si="230"/>
        <v>8</v>
      </c>
    </row>
    <row r="678" spans="1:32" x14ac:dyDescent="0.2">
      <c r="A678" t="str">
        <f>TRIM(SUBSTITUTE(SUBSTITUTE('Raw Data Copy'!A678,"Ø","0"),"-",""))</f>
        <v>Naomi Coleman E01636</v>
      </c>
      <c r="B678">
        <f t="shared" si="210"/>
        <v>6</v>
      </c>
      <c r="C678">
        <f t="shared" si="211"/>
        <v>14</v>
      </c>
      <c r="D678" t="str">
        <f t="shared" si="212"/>
        <v>E01636</v>
      </c>
      <c r="E678" t="str">
        <f t="shared" si="213"/>
        <v>Naomi</v>
      </c>
      <c r="F678" t="str">
        <f t="shared" si="214"/>
        <v>Coleman</v>
      </c>
      <c r="G678" t="str">
        <f>SUBSTITUTE('Raw Data Copy'!B678,"S A", "Sr. A")</f>
        <v>Manager</v>
      </c>
      <c r="H678" t="str">
        <f>TRIM(SUBSTITUTE('Raw Data Copy'!C678,"/",""))</f>
        <v>Marketing Corporate</v>
      </c>
      <c r="I678">
        <f t="shared" si="215"/>
        <v>10</v>
      </c>
      <c r="J678" t="str">
        <f t="shared" si="216"/>
        <v>Marketing</v>
      </c>
      <c r="K678" t="str">
        <f t="shared" si="217"/>
        <v>Corporate</v>
      </c>
      <c r="L678" t="str">
        <f>'Raw Data Copy'!D678</f>
        <v>Female</v>
      </c>
      <c r="M678" t="str">
        <f>'Raw Data Copy'!E678</f>
        <v>Caucasian</v>
      </c>
      <c r="N678">
        <f>VALUE(SUBSTITUTE('Raw Data Copy'!F678,CHAR(202),""))</f>
        <v>29</v>
      </c>
      <c r="O678" t="b">
        <f t="shared" si="218"/>
        <v>1</v>
      </c>
      <c r="P678">
        <f t="shared" si="219"/>
        <v>2</v>
      </c>
      <c r="Q678">
        <f t="shared" si="220"/>
        <v>57</v>
      </c>
      <c r="R678" t="str">
        <f>'Raw Data Copy'!G678</f>
        <v>11.2.2016</v>
      </c>
      <c r="S678">
        <f t="shared" si="221"/>
        <v>3</v>
      </c>
      <c r="T678">
        <f t="shared" si="222"/>
        <v>5</v>
      </c>
      <c r="U678" s="9">
        <f t="shared" si="223"/>
        <v>42676</v>
      </c>
      <c r="V678" s="9" t="str">
        <f t="shared" si="224"/>
        <v>November</v>
      </c>
      <c r="W678" s="9" t="str">
        <f t="shared" si="225"/>
        <v>2016</v>
      </c>
      <c r="X678" t="str">
        <f>DOLLAR('Raw Data Copy'!H678,0)</f>
        <v>$122,054</v>
      </c>
      <c r="Y678" s="6">
        <f>'Raw Data Copy'!I678</f>
        <v>0.06</v>
      </c>
      <c r="Z678" t="str">
        <f>'Raw Data Copy'!J678</f>
        <v>Phoenix, U.S.</v>
      </c>
      <c r="AA678">
        <f t="shared" si="226"/>
        <v>8</v>
      </c>
      <c r="AB678" t="str">
        <f t="shared" si="227"/>
        <v>Phoenix</v>
      </c>
      <c r="AC678" t="str">
        <f t="shared" si="228"/>
        <v>United States</v>
      </c>
      <c r="AE678">
        <f t="shared" si="229"/>
        <v>764</v>
      </c>
      <c r="AF678">
        <f t="shared" si="230"/>
        <v>251</v>
      </c>
    </row>
    <row r="679" spans="1:32" x14ac:dyDescent="0.2">
      <c r="A679" t="str">
        <f>TRIM(SUBSTITUTE(SUBSTITUTE('Raw Data Copy'!A679,"Ø","0"),"-",""))</f>
        <v>Cora Zheng E01387</v>
      </c>
      <c r="B679">
        <f t="shared" si="210"/>
        <v>5</v>
      </c>
      <c r="C679">
        <f t="shared" si="211"/>
        <v>11</v>
      </c>
      <c r="D679" t="str">
        <f t="shared" si="212"/>
        <v>E01387</v>
      </c>
      <c r="E679" t="str">
        <f t="shared" si="213"/>
        <v>Cora</v>
      </c>
      <c r="F679" t="str">
        <f t="shared" si="214"/>
        <v>Zheng</v>
      </c>
      <c r="G679" t="str">
        <f>SUBSTITUTE('Raw Data Copy'!B679,"S A", "Sr. A")</f>
        <v>Director</v>
      </c>
      <c r="H679" t="str">
        <f>TRIM(SUBSTITUTE('Raw Data Copy'!C679,"/",""))</f>
        <v>IT Manufacturing</v>
      </c>
      <c r="I679">
        <f t="shared" si="215"/>
        <v>3</v>
      </c>
      <c r="J679" t="str">
        <f t="shared" si="216"/>
        <v>IT</v>
      </c>
      <c r="K679" t="str">
        <f t="shared" si="217"/>
        <v>Manufacturing</v>
      </c>
      <c r="L679" t="str">
        <f>'Raw Data Copy'!D679</f>
        <v>Female</v>
      </c>
      <c r="M679" t="str">
        <f>'Raw Data Copy'!E679</f>
        <v>Asian</v>
      </c>
      <c r="N679">
        <f>VALUE(SUBSTITUTE('Raw Data Copy'!F679,CHAR(202),""))</f>
        <v>27</v>
      </c>
      <c r="O679" t="b">
        <f t="shared" si="218"/>
        <v>1</v>
      </c>
      <c r="P679">
        <f t="shared" si="219"/>
        <v>2</v>
      </c>
      <c r="Q679">
        <f t="shared" si="220"/>
        <v>55</v>
      </c>
      <c r="R679" t="str">
        <f>'Raw Data Copy'!G679</f>
        <v>1.3.2018</v>
      </c>
      <c r="S679">
        <f t="shared" si="221"/>
        <v>2</v>
      </c>
      <c r="T679">
        <f t="shared" si="222"/>
        <v>4</v>
      </c>
      <c r="U679" s="9">
        <f t="shared" si="223"/>
        <v>43103</v>
      </c>
      <c r="V679" s="9" t="str">
        <f t="shared" si="224"/>
        <v>January</v>
      </c>
      <c r="W679" s="9" t="str">
        <f t="shared" si="225"/>
        <v>2018</v>
      </c>
      <c r="X679" t="str">
        <f>DOLLAR('Raw Data Copy'!H679,0)</f>
        <v>$167,100</v>
      </c>
      <c r="Y679" s="6">
        <f>'Raw Data Copy'!I679</f>
        <v>0.2</v>
      </c>
      <c r="Z679" t="str">
        <f>'Raw Data Copy'!J679</f>
        <v>Chengdu, China</v>
      </c>
      <c r="AA679">
        <f t="shared" si="226"/>
        <v>8</v>
      </c>
      <c r="AB679" t="str">
        <f t="shared" si="227"/>
        <v>Chengdu</v>
      </c>
      <c r="AC679" t="str">
        <f t="shared" si="228"/>
        <v>China</v>
      </c>
      <c r="AE679">
        <f t="shared" si="229"/>
        <v>220</v>
      </c>
      <c r="AF679">
        <f t="shared" si="230"/>
        <v>792</v>
      </c>
    </row>
    <row r="680" spans="1:32" x14ac:dyDescent="0.2">
      <c r="A680" t="str">
        <f>TRIM(SUBSTITUTE(SUBSTITUTE('Raw Data Copy'!A680,"Ø","0"),"-",""))</f>
        <v>Ayla Daniels E01363</v>
      </c>
      <c r="B680">
        <f t="shared" si="210"/>
        <v>5</v>
      </c>
      <c r="C680">
        <f t="shared" si="211"/>
        <v>13</v>
      </c>
      <c r="D680" t="str">
        <f t="shared" si="212"/>
        <v>E01363</v>
      </c>
      <c r="E680" t="str">
        <f t="shared" si="213"/>
        <v>Ayla</v>
      </c>
      <c r="F680" t="str">
        <f t="shared" si="214"/>
        <v>Daniels</v>
      </c>
      <c r="G680" t="str">
        <f>SUBSTITUTE('Raw Data Copy'!B680,"S A", "Sr. A")</f>
        <v>Technical Architect</v>
      </c>
      <c r="H680" t="str">
        <f>TRIM(SUBSTITUTE('Raw Data Copy'!C680,"/",""))</f>
        <v>IT Corporate</v>
      </c>
      <c r="I680">
        <f t="shared" si="215"/>
        <v>3</v>
      </c>
      <c r="J680" t="str">
        <f t="shared" si="216"/>
        <v>IT</v>
      </c>
      <c r="K680" t="str">
        <f t="shared" si="217"/>
        <v>Corporate</v>
      </c>
      <c r="L680" t="str">
        <f>'Raw Data Copy'!D680</f>
        <v>Female</v>
      </c>
      <c r="M680" t="str">
        <f>'Raw Data Copy'!E680</f>
        <v>Caucasian</v>
      </c>
      <c r="N680">
        <f>VALUE(SUBSTITUTE('Raw Data Copy'!F680,CHAR(202),""))</f>
        <v>53</v>
      </c>
      <c r="O680" t="b">
        <f t="shared" si="218"/>
        <v>1</v>
      </c>
      <c r="P680">
        <f t="shared" si="219"/>
        <v>2</v>
      </c>
      <c r="Q680">
        <f t="shared" si="220"/>
        <v>51</v>
      </c>
      <c r="R680" t="str">
        <f>'Raw Data Copy'!G680</f>
        <v>4.23.1997</v>
      </c>
      <c r="S680">
        <f t="shared" si="221"/>
        <v>2</v>
      </c>
      <c r="T680">
        <f t="shared" si="222"/>
        <v>5</v>
      </c>
      <c r="U680" s="9">
        <f t="shared" si="223"/>
        <v>35543</v>
      </c>
      <c r="V680" s="9" t="str">
        <f t="shared" si="224"/>
        <v>April</v>
      </c>
      <c r="W680" s="9" t="str">
        <f t="shared" si="225"/>
        <v>1997</v>
      </c>
      <c r="X680" t="str">
        <f>DOLLAR('Raw Data Copy'!H680,0)</f>
        <v>$78,153</v>
      </c>
      <c r="Y680" s="6">
        <f>'Raw Data Copy'!I680</f>
        <v>0</v>
      </c>
      <c r="Z680" t="str">
        <f>'Raw Data Copy'!J680</f>
        <v>Miami, U.S.</v>
      </c>
      <c r="AA680">
        <f t="shared" si="226"/>
        <v>6</v>
      </c>
      <c r="AB680" t="str">
        <f t="shared" si="227"/>
        <v>Miami</v>
      </c>
      <c r="AC680" t="str">
        <f t="shared" si="228"/>
        <v>United States</v>
      </c>
      <c r="AE680">
        <f t="shared" si="229"/>
        <v>123</v>
      </c>
      <c r="AF680">
        <f t="shared" si="230"/>
        <v>972</v>
      </c>
    </row>
    <row r="681" spans="1:32" x14ac:dyDescent="0.2">
      <c r="A681" t="str">
        <f>TRIM(SUBSTITUTE(SUBSTITUTE('Raw Data Copy'!A681,"Ø","0"),"-",""))</f>
        <v>Allison Daniels E02249</v>
      </c>
      <c r="B681">
        <f t="shared" si="210"/>
        <v>8</v>
      </c>
      <c r="C681">
        <f t="shared" si="211"/>
        <v>16</v>
      </c>
      <c r="D681" t="str">
        <f t="shared" si="212"/>
        <v>E02249</v>
      </c>
      <c r="E681" t="str">
        <f t="shared" si="213"/>
        <v>Allison</v>
      </c>
      <c r="F681" t="str">
        <f t="shared" si="214"/>
        <v>Daniels</v>
      </c>
      <c r="G681" t="str">
        <f>SUBSTITUTE('Raw Data Copy'!B681,"S A", "Sr. A")</f>
        <v>Manager</v>
      </c>
      <c r="H681" t="str">
        <f>TRIM(SUBSTITUTE('Raw Data Copy'!C681,"/",""))</f>
        <v>Finance Manufacturing</v>
      </c>
      <c r="I681">
        <f t="shared" si="215"/>
        <v>8</v>
      </c>
      <c r="J681" t="str">
        <f t="shared" si="216"/>
        <v>Finance</v>
      </c>
      <c r="K681" t="str">
        <f t="shared" si="217"/>
        <v>Manufacturing</v>
      </c>
      <c r="L681" t="str">
        <f>'Raw Data Copy'!D681</f>
        <v>Female</v>
      </c>
      <c r="M681" t="str">
        <f>'Raw Data Copy'!E681</f>
        <v>Caucasian</v>
      </c>
      <c r="N681">
        <f>VALUE(SUBSTITUTE('Raw Data Copy'!F681,CHAR(202),""))</f>
        <v>37</v>
      </c>
      <c r="O681" t="b">
        <f t="shared" si="218"/>
        <v>1</v>
      </c>
      <c r="P681">
        <f t="shared" si="219"/>
        <v>2</v>
      </c>
      <c r="Q681">
        <f t="shared" si="220"/>
        <v>55</v>
      </c>
      <c r="R681" t="str">
        <f>'Raw Data Copy'!G681</f>
        <v>4.14.2020</v>
      </c>
      <c r="S681">
        <f t="shared" si="221"/>
        <v>2</v>
      </c>
      <c r="T681">
        <f t="shared" si="222"/>
        <v>5</v>
      </c>
      <c r="U681" s="9">
        <f t="shared" si="223"/>
        <v>43935</v>
      </c>
      <c r="V681" s="9" t="str">
        <f t="shared" si="224"/>
        <v>April</v>
      </c>
      <c r="W681" s="9" t="str">
        <f t="shared" si="225"/>
        <v>2020</v>
      </c>
      <c r="X681" t="str">
        <f>DOLLAR('Raw Data Copy'!H681,0)</f>
        <v>$103,524</v>
      </c>
      <c r="Y681" s="6">
        <f>'Raw Data Copy'!I681</f>
        <v>0.09</v>
      </c>
      <c r="Z681" t="str">
        <f>'Raw Data Copy'!J681</f>
        <v>Phoenix, U.S.</v>
      </c>
      <c r="AA681">
        <f t="shared" si="226"/>
        <v>8</v>
      </c>
      <c r="AB681" t="str">
        <f t="shared" si="227"/>
        <v>Phoenix</v>
      </c>
      <c r="AC681" t="str">
        <f t="shared" si="228"/>
        <v>United States</v>
      </c>
      <c r="AE681">
        <f t="shared" si="229"/>
        <v>42</v>
      </c>
      <c r="AF681">
        <f t="shared" si="230"/>
        <v>525</v>
      </c>
    </row>
    <row r="682" spans="1:32" x14ac:dyDescent="0.2">
      <c r="A682" t="str">
        <f>TRIM(SUBSTITUTE(SUBSTITUTE('Raw Data Copy'!A682,"Ø","0"),"-",""))</f>
        <v>Mateo Harris E02987</v>
      </c>
      <c r="B682">
        <f t="shared" si="210"/>
        <v>6</v>
      </c>
      <c r="C682">
        <f t="shared" si="211"/>
        <v>13</v>
      </c>
      <c r="D682" t="str">
        <f t="shared" si="212"/>
        <v>E02987</v>
      </c>
      <c r="E682" t="str">
        <f t="shared" si="213"/>
        <v>Mateo</v>
      </c>
      <c r="F682" t="str">
        <f t="shared" si="214"/>
        <v>Harris</v>
      </c>
      <c r="G682" t="str">
        <f>SUBSTITUTE('Raw Data Copy'!B682,"S A", "Sr. A")</f>
        <v>Manager</v>
      </c>
      <c r="H682" t="str">
        <f>TRIM(SUBSTITUTE('Raw Data Copy'!C682,"/",""))</f>
        <v>IT Corporate</v>
      </c>
      <c r="I682">
        <f t="shared" si="215"/>
        <v>3</v>
      </c>
      <c r="J682" t="str">
        <f t="shared" si="216"/>
        <v>IT</v>
      </c>
      <c r="K682" t="str">
        <f t="shared" si="217"/>
        <v>Corporate</v>
      </c>
      <c r="L682" t="str">
        <f>'Raw Data Copy'!D682</f>
        <v>Male</v>
      </c>
      <c r="M682" t="str">
        <f>'Raw Data Copy'!E682</f>
        <v>Caucasian</v>
      </c>
      <c r="N682">
        <f>VALUE(SUBSTITUTE('Raw Data Copy'!F682,CHAR(202),""))</f>
        <v>30</v>
      </c>
      <c r="O682" t="b">
        <f t="shared" si="218"/>
        <v>1</v>
      </c>
      <c r="P682">
        <f t="shared" si="219"/>
        <v>2</v>
      </c>
      <c r="Q682">
        <f t="shared" si="220"/>
        <v>48</v>
      </c>
      <c r="R682" t="str">
        <f>'Raw Data Copy'!G682</f>
        <v>8.5.2017</v>
      </c>
      <c r="S682">
        <f t="shared" si="221"/>
        <v>2</v>
      </c>
      <c r="T682">
        <f t="shared" si="222"/>
        <v>4</v>
      </c>
      <c r="U682" s="9">
        <f t="shared" si="223"/>
        <v>42952</v>
      </c>
      <c r="V682" s="9" t="str">
        <f t="shared" si="224"/>
        <v>August</v>
      </c>
      <c r="W682" s="9" t="str">
        <f t="shared" si="225"/>
        <v>2017</v>
      </c>
      <c r="X682" t="str">
        <f>DOLLAR('Raw Data Copy'!H682,0)</f>
        <v>$119,906</v>
      </c>
      <c r="Y682" s="6">
        <f>'Raw Data Copy'!I682</f>
        <v>0.05</v>
      </c>
      <c r="Z682" t="str">
        <f>'Raw Data Copy'!J682</f>
        <v>Columbus, U.S.</v>
      </c>
      <c r="AA682">
        <f t="shared" si="226"/>
        <v>9</v>
      </c>
      <c r="AB682" t="str">
        <f t="shared" si="227"/>
        <v>Columbus</v>
      </c>
      <c r="AC682" t="str">
        <f t="shared" si="228"/>
        <v>United States</v>
      </c>
      <c r="AE682">
        <f t="shared" si="229"/>
        <v>722</v>
      </c>
      <c r="AF682">
        <f t="shared" si="230"/>
        <v>333</v>
      </c>
    </row>
    <row r="683" spans="1:32" x14ac:dyDescent="0.2">
      <c r="A683" t="str">
        <f>TRIM(SUBSTITUTE(SUBSTITUTE('Raw Data Copy'!A683,"Ø","0"),"-",""))</f>
        <v>Samantha Rogers E03655</v>
      </c>
      <c r="B683">
        <f t="shared" si="210"/>
        <v>9</v>
      </c>
      <c r="C683">
        <f t="shared" si="211"/>
        <v>16</v>
      </c>
      <c r="D683" t="str">
        <f t="shared" si="212"/>
        <v>E03655</v>
      </c>
      <c r="E683" t="str">
        <f t="shared" si="213"/>
        <v>Samantha</v>
      </c>
      <c r="F683" t="str">
        <f t="shared" si="214"/>
        <v>Rogers</v>
      </c>
      <c r="G683" t="str">
        <f>SUBSTITUTE('Raw Data Copy'!B683,"S A", "Sr. A")</f>
        <v>Analyst</v>
      </c>
      <c r="H683" t="str">
        <f>TRIM(SUBSTITUTE('Raw Data Copy'!C683,"/",""))</f>
        <v>Marketing Speciality Products</v>
      </c>
      <c r="I683">
        <f t="shared" si="215"/>
        <v>10</v>
      </c>
      <c r="J683" t="str">
        <f t="shared" si="216"/>
        <v>Marketing</v>
      </c>
      <c r="K683" t="str">
        <f t="shared" si="217"/>
        <v>Speciality Products</v>
      </c>
      <c r="L683" t="str">
        <f>'Raw Data Copy'!D683</f>
        <v>Female</v>
      </c>
      <c r="M683" t="str">
        <f>'Raw Data Copy'!E683</f>
        <v>Caucasian</v>
      </c>
      <c r="N683">
        <f>VALUE(SUBSTITUTE('Raw Data Copy'!F683,CHAR(202),""))</f>
        <v>28</v>
      </c>
      <c r="O683" t="b">
        <f t="shared" si="218"/>
        <v>1</v>
      </c>
      <c r="P683">
        <f t="shared" si="219"/>
        <v>2</v>
      </c>
      <c r="Q683">
        <f t="shared" si="220"/>
        <v>56</v>
      </c>
      <c r="R683" t="str">
        <f>'Raw Data Copy'!G683</f>
        <v>1.17.2020</v>
      </c>
      <c r="S683">
        <f t="shared" si="221"/>
        <v>2</v>
      </c>
      <c r="T683">
        <f t="shared" si="222"/>
        <v>5</v>
      </c>
      <c r="U683" s="9">
        <f t="shared" si="223"/>
        <v>43847</v>
      </c>
      <c r="V683" s="9" t="str">
        <f t="shared" si="224"/>
        <v>January</v>
      </c>
      <c r="W683" s="9" t="str">
        <f t="shared" si="225"/>
        <v>2020</v>
      </c>
      <c r="X683" t="str">
        <f>DOLLAR('Raw Data Copy'!H683,0)</f>
        <v>$45,061</v>
      </c>
      <c r="Y683" s="6">
        <f>'Raw Data Copy'!I683</f>
        <v>0</v>
      </c>
      <c r="Z683" t="str">
        <f>'Raw Data Copy'!J683</f>
        <v>Miami, U.S.</v>
      </c>
      <c r="AA683">
        <f t="shared" si="226"/>
        <v>6</v>
      </c>
      <c r="AB683" t="str">
        <f t="shared" si="227"/>
        <v>Miami</v>
      </c>
      <c r="AC683" t="str">
        <f t="shared" si="228"/>
        <v>United States</v>
      </c>
      <c r="AE683">
        <f t="shared" si="229"/>
        <v>892</v>
      </c>
      <c r="AF683">
        <f t="shared" si="230"/>
        <v>198</v>
      </c>
    </row>
    <row r="684" spans="1:32" x14ac:dyDescent="0.2">
      <c r="A684" t="str">
        <f>TRIM(SUBSTITUTE(SUBSTITUTE('Raw Data Copy'!A684,"Ø","0"),"-",""))</f>
        <v>Julian Lee E04048</v>
      </c>
      <c r="B684">
        <f t="shared" si="210"/>
        <v>7</v>
      </c>
      <c r="C684">
        <f t="shared" si="211"/>
        <v>11</v>
      </c>
      <c r="D684" t="str">
        <f t="shared" si="212"/>
        <v>E04048</v>
      </c>
      <c r="E684" t="str">
        <f t="shared" si="213"/>
        <v>Julian</v>
      </c>
      <c r="F684" t="str">
        <f t="shared" si="214"/>
        <v>Lee</v>
      </c>
      <c r="G684" t="str">
        <f>SUBSTITUTE('Raw Data Copy'!B684,"S A", "Sr. A")</f>
        <v>IT Systems Architect</v>
      </c>
      <c r="H684" t="str">
        <f>TRIM(SUBSTITUTE('Raw Data Copy'!C684,"/",""))</f>
        <v>IT Corporate</v>
      </c>
      <c r="I684">
        <f t="shared" si="215"/>
        <v>3</v>
      </c>
      <c r="J684" t="str">
        <f t="shared" si="216"/>
        <v>IT</v>
      </c>
      <c r="K684" t="str">
        <f t="shared" si="217"/>
        <v>Corporate</v>
      </c>
      <c r="L684" t="str">
        <f>'Raw Data Copy'!D684</f>
        <v>Male</v>
      </c>
      <c r="M684" t="str">
        <f>'Raw Data Copy'!E684</f>
        <v>Asian</v>
      </c>
      <c r="N684">
        <f>VALUE(SUBSTITUTE('Raw Data Copy'!F684,CHAR(202),""))</f>
        <v>51</v>
      </c>
      <c r="O684" t="b">
        <f t="shared" si="218"/>
        <v>1</v>
      </c>
      <c r="P684">
        <f t="shared" si="219"/>
        <v>2</v>
      </c>
      <c r="Q684">
        <f t="shared" si="220"/>
        <v>49</v>
      </c>
      <c r="R684" t="str">
        <f>'Raw Data Copy'!G684</f>
        <v>1.17.2003</v>
      </c>
      <c r="S684">
        <f t="shared" si="221"/>
        <v>2</v>
      </c>
      <c r="T684">
        <f t="shared" si="222"/>
        <v>5</v>
      </c>
      <c r="U684" s="9">
        <f t="shared" si="223"/>
        <v>37638</v>
      </c>
      <c r="V684" s="9" t="str">
        <f t="shared" si="224"/>
        <v>January</v>
      </c>
      <c r="W684" s="9" t="str">
        <f t="shared" si="225"/>
        <v>2003</v>
      </c>
      <c r="X684" t="str">
        <f>DOLLAR('Raw Data Copy'!H684,0)</f>
        <v>$91,399</v>
      </c>
      <c r="Y684" s="6">
        <f>'Raw Data Copy'!I684</f>
        <v>0</v>
      </c>
      <c r="Z684" t="str">
        <f>'Raw Data Copy'!J684</f>
        <v>Seattle, U.S.</v>
      </c>
      <c r="AA684">
        <f t="shared" si="226"/>
        <v>8</v>
      </c>
      <c r="AB684" t="str">
        <f t="shared" si="227"/>
        <v>Seattle</v>
      </c>
      <c r="AC684" t="str">
        <f t="shared" si="228"/>
        <v>United States</v>
      </c>
      <c r="AE684">
        <f t="shared" si="229"/>
        <v>586</v>
      </c>
      <c r="AF684">
        <f t="shared" si="230"/>
        <v>3</v>
      </c>
    </row>
    <row r="685" spans="1:32" x14ac:dyDescent="0.2">
      <c r="A685" t="str">
        <f>TRIM(SUBSTITUTE(SUBSTITUTE('Raw Data Copy'!A685,"Ø","0"),"-",""))</f>
        <v>Nicholas Avila E03626</v>
      </c>
      <c r="B685">
        <f t="shared" si="210"/>
        <v>9</v>
      </c>
      <c r="C685">
        <f t="shared" si="211"/>
        <v>15</v>
      </c>
      <c r="D685" t="str">
        <f t="shared" si="212"/>
        <v>E03626</v>
      </c>
      <c r="E685" t="str">
        <f t="shared" si="213"/>
        <v>Nicholas</v>
      </c>
      <c r="F685" t="str">
        <f t="shared" si="214"/>
        <v>Avila</v>
      </c>
      <c r="G685" t="str">
        <f>SUBSTITUTE('Raw Data Copy'!B685,"S A", "Sr. A")</f>
        <v>Enterprise Architect</v>
      </c>
      <c r="H685" t="str">
        <f>TRIM(SUBSTITUTE('Raw Data Copy'!C685,"/",""))</f>
        <v>IT Research &amp; Development</v>
      </c>
      <c r="I685">
        <f t="shared" si="215"/>
        <v>3</v>
      </c>
      <c r="J685" t="str">
        <f t="shared" si="216"/>
        <v>IT</v>
      </c>
      <c r="K685" t="str">
        <f t="shared" si="217"/>
        <v>Research &amp; Development</v>
      </c>
      <c r="L685" t="str">
        <f>'Raw Data Copy'!D685</f>
        <v>Male</v>
      </c>
      <c r="M685" t="str">
        <f>'Raw Data Copy'!E685</f>
        <v>Latino</v>
      </c>
      <c r="N685">
        <f>VALUE(SUBSTITUTE('Raw Data Copy'!F685,CHAR(202),""))</f>
        <v>28</v>
      </c>
      <c r="O685" t="b">
        <f t="shared" si="218"/>
        <v>1</v>
      </c>
      <c r="P685">
        <f t="shared" si="219"/>
        <v>2</v>
      </c>
      <c r="Q685">
        <f t="shared" si="220"/>
        <v>56</v>
      </c>
      <c r="R685" t="str">
        <f>'Raw Data Copy'!G685</f>
        <v>9.28.2017</v>
      </c>
      <c r="S685">
        <f t="shared" si="221"/>
        <v>2</v>
      </c>
      <c r="T685">
        <f t="shared" si="222"/>
        <v>5</v>
      </c>
      <c r="U685" s="9">
        <f t="shared" si="223"/>
        <v>43006</v>
      </c>
      <c r="V685" s="9" t="str">
        <f t="shared" si="224"/>
        <v>September</v>
      </c>
      <c r="W685" s="9" t="str">
        <f t="shared" si="225"/>
        <v>2017</v>
      </c>
      <c r="X685" t="str">
        <f>DOLLAR('Raw Data Copy'!H685,0)</f>
        <v>$97,336</v>
      </c>
      <c r="Y685" s="6">
        <f>'Raw Data Copy'!I685</f>
        <v>0</v>
      </c>
      <c r="Z685" t="str">
        <f>'Raw Data Copy'!J685</f>
        <v>Austin, U.S.</v>
      </c>
      <c r="AA685">
        <f t="shared" si="226"/>
        <v>7</v>
      </c>
      <c r="AB685" t="str">
        <f t="shared" si="227"/>
        <v>Austin</v>
      </c>
      <c r="AC685" t="str">
        <f t="shared" si="228"/>
        <v>United States</v>
      </c>
      <c r="AE685">
        <f t="shared" si="229"/>
        <v>786</v>
      </c>
      <c r="AF685">
        <f t="shared" si="230"/>
        <v>217</v>
      </c>
    </row>
    <row r="686" spans="1:32" x14ac:dyDescent="0.2">
      <c r="A686" t="str">
        <f>TRIM(SUBSTITUTE(SUBSTITUTE('Raw Data Copy'!A686,"Ø","0"),"-",""))</f>
        <v>Hailey Watson E03694</v>
      </c>
      <c r="B686">
        <f t="shared" si="210"/>
        <v>7</v>
      </c>
      <c r="C686">
        <f t="shared" si="211"/>
        <v>14</v>
      </c>
      <c r="D686" t="str">
        <f t="shared" si="212"/>
        <v>E03694</v>
      </c>
      <c r="E686" t="str">
        <f t="shared" si="213"/>
        <v>Hailey</v>
      </c>
      <c r="F686" t="str">
        <f t="shared" si="214"/>
        <v>Watson</v>
      </c>
      <c r="G686" t="str">
        <f>SUBSTITUTE('Raw Data Copy'!B686,"S A", "Sr. A")</f>
        <v>Sr. Manger</v>
      </c>
      <c r="H686" t="str">
        <f>TRIM(SUBSTITUTE('Raw Data Copy'!C686,"/",""))</f>
        <v>Accounting Corporate</v>
      </c>
      <c r="I686">
        <f t="shared" si="215"/>
        <v>11</v>
      </c>
      <c r="J686" t="str">
        <f t="shared" si="216"/>
        <v>Accounting</v>
      </c>
      <c r="K686" t="str">
        <f t="shared" si="217"/>
        <v>Corporate</v>
      </c>
      <c r="L686" t="str">
        <f>'Raw Data Copy'!D686</f>
        <v>Female</v>
      </c>
      <c r="M686" t="str">
        <f>'Raw Data Copy'!E686</f>
        <v>Black</v>
      </c>
      <c r="N686">
        <f>VALUE(SUBSTITUTE('Raw Data Copy'!F686,CHAR(202),""))</f>
        <v>31</v>
      </c>
      <c r="O686" t="b">
        <f t="shared" si="218"/>
        <v>1</v>
      </c>
      <c r="P686">
        <f t="shared" si="219"/>
        <v>2</v>
      </c>
      <c r="Q686">
        <f t="shared" si="220"/>
        <v>49</v>
      </c>
      <c r="R686" t="str">
        <f>'Raw Data Copy'!G686</f>
        <v>1.20.2017</v>
      </c>
      <c r="S686">
        <f t="shared" si="221"/>
        <v>2</v>
      </c>
      <c r="T686">
        <f t="shared" si="222"/>
        <v>5</v>
      </c>
      <c r="U686" s="9">
        <f t="shared" si="223"/>
        <v>42755</v>
      </c>
      <c r="V686" s="9" t="str">
        <f t="shared" si="224"/>
        <v>January</v>
      </c>
      <c r="W686" s="9" t="str">
        <f t="shared" si="225"/>
        <v>2017</v>
      </c>
      <c r="X686" t="str">
        <f>DOLLAR('Raw Data Copy'!H686,0)</f>
        <v>$124,629</v>
      </c>
      <c r="Y686" s="6">
        <f>'Raw Data Copy'!I686</f>
        <v>0.1</v>
      </c>
      <c r="Z686" t="str">
        <f>'Raw Data Copy'!J686</f>
        <v>Columbus, U.S.</v>
      </c>
      <c r="AA686">
        <f t="shared" si="226"/>
        <v>9</v>
      </c>
      <c r="AB686" t="str">
        <f t="shared" si="227"/>
        <v>Columbus</v>
      </c>
      <c r="AC686" t="str">
        <f t="shared" si="228"/>
        <v>United States</v>
      </c>
      <c r="AE686">
        <f t="shared" si="229"/>
        <v>421</v>
      </c>
      <c r="AF686">
        <f t="shared" si="230"/>
        <v>443</v>
      </c>
    </row>
    <row r="687" spans="1:32" x14ac:dyDescent="0.2">
      <c r="A687" t="str">
        <f>TRIM(SUBSTITUTE(SUBSTITUTE('Raw Data Copy'!A687,"Ø","0"),"-",""))</f>
        <v>Willow Woods E02920</v>
      </c>
      <c r="B687">
        <f t="shared" si="210"/>
        <v>7</v>
      </c>
      <c r="C687">
        <f t="shared" si="211"/>
        <v>13</v>
      </c>
      <c r="D687" t="str">
        <f t="shared" si="212"/>
        <v>E02920</v>
      </c>
      <c r="E687" t="str">
        <f t="shared" si="213"/>
        <v>Willow</v>
      </c>
      <c r="F687" t="str">
        <f t="shared" si="214"/>
        <v>Woods</v>
      </c>
      <c r="G687" t="str">
        <f>SUBSTITUTE('Raw Data Copy'!B687,"S A", "Sr. A")</f>
        <v>Vice President</v>
      </c>
      <c r="H687" t="str">
        <f>TRIM(SUBSTITUTE('Raw Data Copy'!C687,"/",""))</f>
        <v>Human Resources Speciality Products</v>
      </c>
      <c r="I687">
        <f t="shared" si="215"/>
        <v>6</v>
      </c>
      <c r="J687" t="str">
        <f t="shared" si="216"/>
        <v>Human</v>
      </c>
      <c r="K687" t="str">
        <f t="shared" si="217"/>
        <v>Resources Speciality Products</v>
      </c>
      <c r="L687" t="str">
        <f>'Raw Data Copy'!D687</f>
        <v>Female</v>
      </c>
      <c r="M687" t="str">
        <f>'Raw Data Copy'!E687</f>
        <v>Caucasian</v>
      </c>
      <c r="N687">
        <f>VALUE(SUBSTITUTE('Raw Data Copy'!F687,CHAR(202),""))</f>
        <v>28</v>
      </c>
      <c r="O687" t="b">
        <f t="shared" si="218"/>
        <v>1</v>
      </c>
      <c r="P687">
        <f t="shared" si="219"/>
        <v>2</v>
      </c>
      <c r="Q687">
        <f t="shared" si="220"/>
        <v>56</v>
      </c>
      <c r="R687" t="str">
        <f>'Raw Data Copy'!G687</f>
        <v>7.25.2021</v>
      </c>
      <c r="S687">
        <f t="shared" si="221"/>
        <v>2</v>
      </c>
      <c r="T687">
        <f t="shared" si="222"/>
        <v>5</v>
      </c>
      <c r="U687" s="9">
        <f t="shared" si="223"/>
        <v>44402</v>
      </c>
      <c r="V687" s="9" t="str">
        <f t="shared" si="224"/>
        <v>July</v>
      </c>
      <c r="W687" s="9" t="str">
        <f t="shared" si="225"/>
        <v>2021</v>
      </c>
      <c r="X687" t="str">
        <f>DOLLAR('Raw Data Copy'!H687,0)</f>
        <v>$231,850</v>
      </c>
      <c r="Y687" s="6">
        <f>'Raw Data Copy'!I687</f>
        <v>0.39</v>
      </c>
      <c r="Z687" t="str">
        <f>'Raw Data Copy'!J687</f>
        <v>Miami, U.S.</v>
      </c>
      <c r="AA687">
        <f t="shared" si="226"/>
        <v>6</v>
      </c>
      <c r="AB687" t="str">
        <f t="shared" si="227"/>
        <v>Miami</v>
      </c>
      <c r="AC687" t="str">
        <f t="shared" si="228"/>
        <v>United States</v>
      </c>
      <c r="AE687">
        <f t="shared" si="229"/>
        <v>986</v>
      </c>
      <c r="AF687">
        <f t="shared" si="230"/>
        <v>697</v>
      </c>
    </row>
    <row r="688" spans="1:32" x14ac:dyDescent="0.2">
      <c r="A688" t="str">
        <f>TRIM(SUBSTITUTE(SUBSTITUTE('Raw Data Copy'!A688,"Ø","0"),"-",""))</f>
        <v>Alexander Gonzales E03220</v>
      </c>
      <c r="B688">
        <f t="shared" si="210"/>
        <v>10</v>
      </c>
      <c r="C688">
        <f t="shared" si="211"/>
        <v>19</v>
      </c>
      <c r="D688" t="str">
        <f t="shared" si="212"/>
        <v>E03220</v>
      </c>
      <c r="E688" t="str">
        <f t="shared" si="213"/>
        <v>Alexander</v>
      </c>
      <c r="F688" t="str">
        <f t="shared" si="214"/>
        <v>Gonzales</v>
      </c>
      <c r="G688" t="str">
        <f>SUBSTITUTE('Raw Data Copy'!B688,"S A", "Sr. A")</f>
        <v>Manager</v>
      </c>
      <c r="H688" t="str">
        <f>TRIM(SUBSTITUTE('Raw Data Copy'!C688,"/",""))</f>
        <v>Accounting Research &amp; Development</v>
      </c>
      <c r="I688">
        <f t="shared" si="215"/>
        <v>11</v>
      </c>
      <c r="J688" t="str">
        <f t="shared" si="216"/>
        <v>Accounting</v>
      </c>
      <c r="K688" t="str">
        <f t="shared" si="217"/>
        <v>Research &amp; Development</v>
      </c>
      <c r="L688" t="str">
        <f>'Raw Data Copy'!D688</f>
        <v>Male</v>
      </c>
      <c r="M688" t="str">
        <f>'Raw Data Copy'!E688</f>
        <v>Latino</v>
      </c>
      <c r="N688">
        <f>VALUE(SUBSTITUTE('Raw Data Copy'!F688,CHAR(202),""))</f>
        <v>34</v>
      </c>
      <c r="O688" t="b">
        <f t="shared" si="218"/>
        <v>1</v>
      </c>
      <c r="P688">
        <f t="shared" si="219"/>
        <v>2</v>
      </c>
      <c r="Q688">
        <f t="shared" si="220"/>
        <v>52</v>
      </c>
      <c r="R688" t="str">
        <f>'Raw Data Copy'!G688</f>
        <v>6.4.2018</v>
      </c>
      <c r="S688">
        <f t="shared" si="221"/>
        <v>2</v>
      </c>
      <c r="T688">
        <f t="shared" si="222"/>
        <v>4</v>
      </c>
      <c r="U688" s="9">
        <f t="shared" si="223"/>
        <v>43255</v>
      </c>
      <c r="V688" s="9" t="str">
        <f t="shared" si="224"/>
        <v>June</v>
      </c>
      <c r="W688" s="9" t="str">
        <f t="shared" si="225"/>
        <v>2018</v>
      </c>
      <c r="X688" t="str">
        <f>DOLLAR('Raw Data Copy'!H688,0)</f>
        <v>$128,329</v>
      </c>
      <c r="Y688" s="6">
        <f>'Raw Data Copy'!I688</f>
        <v>0.08</v>
      </c>
      <c r="Z688" t="str">
        <f>'Raw Data Copy'!J688</f>
        <v>Phoenix, U.S.</v>
      </c>
      <c r="AA688">
        <f t="shared" si="226"/>
        <v>8</v>
      </c>
      <c r="AB688" t="str">
        <f t="shared" si="227"/>
        <v>Phoenix</v>
      </c>
      <c r="AC688" t="str">
        <f t="shared" si="228"/>
        <v>United States</v>
      </c>
      <c r="AE688">
        <f t="shared" si="229"/>
        <v>28</v>
      </c>
      <c r="AF688">
        <f t="shared" si="230"/>
        <v>557</v>
      </c>
    </row>
    <row r="689" spans="1:32" x14ac:dyDescent="0.2">
      <c r="A689" t="str">
        <f>TRIM(SUBSTITUTE(SUBSTITUTE('Raw Data Copy'!A689,"Ø","0"),"-",""))</f>
        <v>Aiden Gonzales E01347</v>
      </c>
      <c r="B689">
        <f t="shared" si="210"/>
        <v>6</v>
      </c>
      <c r="C689">
        <f t="shared" si="211"/>
        <v>15</v>
      </c>
      <c r="D689" t="str">
        <f t="shared" si="212"/>
        <v>E01347</v>
      </c>
      <c r="E689" t="str">
        <f t="shared" si="213"/>
        <v>Aiden</v>
      </c>
      <c r="F689" t="str">
        <f t="shared" si="214"/>
        <v>Gonzales</v>
      </c>
      <c r="G689" t="str">
        <f>SUBSTITUTE('Raw Data Copy'!B689,"S A", "Sr. A")</f>
        <v>Vice President</v>
      </c>
      <c r="H689" t="str">
        <f>TRIM(SUBSTITUTE('Raw Data Copy'!C689,"/",""))</f>
        <v>Marketing Speciality Products</v>
      </c>
      <c r="I689">
        <f t="shared" si="215"/>
        <v>10</v>
      </c>
      <c r="J689" t="str">
        <f t="shared" si="216"/>
        <v>Marketing</v>
      </c>
      <c r="K689" t="str">
        <f t="shared" si="217"/>
        <v>Speciality Products</v>
      </c>
      <c r="L689" t="str">
        <f>'Raw Data Copy'!D689</f>
        <v>Male</v>
      </c>
      <c r="M689" t="str">
        <f>'Raw Data Copy'!E689</f>
        <v>Latino</v>
      </c>
      <c r="N689">
        <f>VALUE(SUBSTITUTE('Raw Data Copy'!F689,CHAR(202),""))</f>
        <v>44</v>
      </c>
      <c r="O689" t="b">
        <f t="shared" si="218"/>
        <v>1</v>
      </c>
      <c r="P689">
        <f t="shared" si="219"/>
        <v>2</v>
      </c>
      <c r="Q689">
        <f t="shared" si="220"/>
        <v>52</v>
      </c>
      <c r="R689" t="str">
        <f>'Raw Data Copy'!G689</f>
        <v>3.28.2021</v>
      </c>
      <c r="S689">
        <f t="shared" si="221"/>
        <v>2</v>
      </c>
      <c r="T689">
        <f t="shared" si="222"/>
        <v>5</v>
      </c>
      <c r="U689" s="9">
        <f t="shared" si="223"/>
        <v>44283</v>
      </c>
      <c r="V689" s="9" t="str">
        <f t="shared" si="224"/>
        <v>March</v>
      </c>
      <c r="W689" s="9" t="str">
        <f t="shared" si="225"/>
        <v>2021</v>
      </c>
      <c r="X689" t="str">
        <f>DOLLAR('Raw Data Copy'!H689,0)</f>
        <v>$186,033</v>
      </c>
      <c r="Y689" s="6">
        <f>'Raw Data Copy'!I689</f>
        <v>0.34</v>
      </c>
      <c r="Z689" t="str">
        <f>'Raw Data Copy'!J689</f>
        <v>Sao Paulo, Brazil</v>
      </c>
      <c r="AA689">
        <f t="shared" si="226"/>
        <v>10</v>
      </c>
      <c r="AB689" t="str">
        <f t="shared" si="227"/>
        <v>Sao Paulo</v>
      </c>
      <c r="AC689" t="str">
        <f t="shared" si="228"/>
        <v>Brazil</v>
      </c>
      <c r="AE689">
        <f t="shared" si="229"/>
        <v>22</v>
      </c>
      <c r="AF689">
        <f t="shared" si="230"/>
        <v>790</v>
      </c>
    </row>
    <row r="690" spans="1:32" x14ac:dyDescent="0.2">
      <c r="A690" t="str">
        <f>TRIM(SUBSTITUTE(SUBSTITUTE('Raw Data Copy'!A690,"Ø","0"),"-",""))</f>
        <v>Joshua Chin E03968</v>
      </c>
      <c r="B690">
        <f t="shared" si="210"/>
        <v>7</v>
      </c>
      <c r="C690">
        <f t="shared" si="211"/>
        <v>12</v>
      </c>
      <c r="D690" t="str">
        <f t="shared" si="212"/>
        <v>E03968</v>
      </c>
      <c r="E690" t="str">
        <f t="shared" si="213"/>
        <v>Joshua</v>
      </c>
      <c r="F690" t="str">
        <f t="shared" si="214"/>
        <v>Chin</v>
      </c>
      <c r="G690" t="str">
        <f>SUBSTITUTE('Raw Data Copy'!B690,"S A", "Sr. A")</f>
        <v>Sr. Manger</v>
      </c>
      <c r="H690" t="str">
        <f>TRIM(SUBSTITUTE('Raw Data Copy'!C690,"/",""))</f>
        <v>Marketing Manufacturing</v>
      </c>
      <c r="I690">
        <f t="shared" si="215"/>
        <v>10</v>
      </c>
      <c r="J690" t="str">
        <f t="shared" si="216"/>
        <v>Marketing</v>
      </c>
      <c r="K690" t="str">
        <f t="shared" si="217"/>
        <v>Manufacturing</v>
      </c>
      <c r="L690" t="str">
        <f>'Raw Data Copy'!D690</f>
        <v>Male</v>
      </c>
      <c r="M690" t="str">
        <f>'Raw Data Copy'!E690</f>
        <v>Asian</v>
      </c>
      <c r="N690">
        <f>VALUE(SUBSTITUTE('Raw Data Copy'!F690,CHAR(202),""))</f>
        <v>60</v>
      </c>
      <c r="O690" t="b">
        <f t="shared" si="218"/>
        <v>1</v>
      </c>
      <c r="P690">
        <f t="shared" si="219"/>
        <v>2</v>
      </c>
      <c r="Q690">
        <f t="shared" si="220"/>
        <v>48</v>
      </c>
      <c r="R690" t="str">
        <f>'Raw Data Copy'!G690</f>
        <v>7.26.2021</v>
      </c>
      <c r="S690">
        <f t="shared" si="221"/>
        <v>2</v>
      </c>
      <c r="T690">
        <f t="shared" si="222"/>
        <v>5</v>
      </c>
      <c r="U690" s="9">
        <f t="shared" si="223"/>
        <v>44403</v>
      </c>
      <c r="V690" s="9" t="str">
        <f t="shared" si="224"/>
        <v>July</v>
      </c>
      <c r="W690" s="9" t="str">
        <f t="shared" si="225"/>
        <v>2021</v>
      </c>
      <c r="X690" t="str">
        <f>DOLLAR('Raw Data Copy'!H690,0)</f>
        <v>$121,480</v>
      </c>
      <c r="Y690" s="6">
        <f>'Raw Data Copy'!I690</f>
        <v>0.14000000000000001</v>
      </c>
      <c r="Z690" t="str">
        <f>'Raw Data Copy'!J690</f>
        <v>Phoenix, U.S.</v>
      </c>
      <c r="AA690">
        <f t="shared" si="226"/>
        <v>8</v>
      </c>
      <c r="AB690" t="str">
        <f t="shared" si="227"/>
        <v>Phoenix</v>
      </c>
      <c r="AC690" t="str">
        <f t="shared" si="228"/>
        <v>United States</v>
      </c>
      <c r="AE690">
        <f t="shared" si="229"/>
        <v>568</v>
      </c>
      <c r="AF690">
        <f t="shared" si="230"/>
        <v>435</v>
      </c>
    </row>
    <row r="691" spans="1:32" x14ac:dyDescent="0.2">
      <c r="A691" t="str">
        <f>TRIM(SUBSTITUTE(SUBSTITUTE('Raw Data Copy'!A691,"Ø","0"),"-",""))</f>
        <v>Paisley Hall E04299</v>
      </c>
      <c r="B691">
        <f t="shared" si="210"/>
        <v>8</v>
      </c>
      <c r="C691">
        <f t="shared" si="211"/>
        <v>13</v>
      </c>
      <c r="D691" t="str">
        <f t="shared" si="212"/>
        <v>E04299</v>
      </c>
      <c r="E691" t="str">
        <f t="shared" si="213"/>
        <v>Paisley</v>
      </c>
      <c r="F691" t="str">
        <f t="shared" si="214"/>
        <v>Hall</v>
      </c>
      <c r="G691" t="str">
        <f>SUBSTITUTE('Raw Data Copy'!B691,"S A", "Sr. A")</f>
        <v>Director</v>
      </c>
      <c r="H691" t="str">
        <f>TRIM(SUBSTITUTE('Raw Data Copy'!C691,"/",""))</f>
        <v>Human Resources Speciality Products</v>
      </c>
      <c r="I691">
        <f t="shared" si="215"/>
        <v>6</v>
      </c>
      <c r="J691" t="str">
        <f t="shared" si="216"/>
        <v>Human</v>
      </c>
      <c r="K691" t="str">
        <f t="shared" si="217"/>
        <v>Resources Speciality Products</v>
      </c>
      <c r="L691" t="str">
        <f>'Raw Data Copy'!D691</f>
        <v>Female</v>
      </c>
      <c r="M691" t="str">
        <f>'Raw Data Copy'!E691</f>
        <v>Caucasian</v>
      </c>
      <c r="N691">
        <f>VALUE(SUBSTITUTE('Raw Data Copy'!F691,CHAR(202),""))</f>
        <v>41</v>
      </c>
      <c r="O691" t="b">
        <f t="shared" si="218"/>
        <v>1</v>
      </c>
      <c r="P691">
        <f t="shared" si="219"/>
        <v>2</v>
      </c>
      <c r="Q691">
        <f t="shared" si="220"/>
        <v>49</v>
      </c>
      <c r="R691" t="str">
        <f>'Raw Data Copy'!G691</f>
        <v>5.21.2010</v>
      </c>
      <c r="S691">
        <f t="shared" si="221"/>
        <v>2</v>
      </c>
      <c r="T691">
        <f t="shared" si="222"/>
        <v>5</v>
      </c>
      <c r="U691" s="9">
        <f t="shared" si="223"/>
        <v>40319</v>
      </c>
      <c r="V691" s="9" t="str">
        <f t="shared" si="224"/>
        <v>May</v>
      </c>
      <c r="W691" s="9" t="str">
        <f t="shared" si="225"/>
        <v>2010</v>
      </c>
      <c r="X691" t="str">
        <f>DOLLAR('Raw Data Copy'!H691,0)</f>
        <v>$153,275</v>
      </c>
      <c r="Y691" s="6">
        <f>'Raw Data Copy'!I691</f>
        <v>0.24</v>
      </c>
      <c r="Z691" t="str">
        <f>'Raw Data Copy'!J691</f>
        <v>Columbus, U.S.</v>
      </c>
      <c r="AA691">
        <f t="shared" si="226"/>
        <v>9</v>
      </c>
      <c r="AB691" t="str">
        <f t="shared" si="227"/>
        <v>Columbus</v>
      </c>
      <c r="AC691" t="str">
        <f t="shared" si="228"/>
        <v>United States</v>
      </c>
      <c r="AE691">
        <f t="shared" si="229"/>
        <v>817</v>
      </c>
      <c r="AF691">
        <f t="shared" si="230"/>
        <v>526</v>
      </c>
    </row>
    <row r="692" spans="1:32" x14ac:dyDescent="0.2">
      <c r="A692" t="str">
        <f>TRIM(SUBSTITUTE(SUBSTITUTE('Raw Data Copy'!A692,"Ø","0"),"-",""))</f>
        <v>Allison Leung E01150</v>
      </c>
      <c r="B692">
        <f t="shared" si="210"/>
        <v>8</v>
      </c>
      <c r="C692">
        <f t="shared" si="211"/>
        <v>14</v>
      </c>
      <c r="D692" t="str">
        <f t="shared" si="212"/>
        <v>E01150</v>
      </c>
      <c r="E692" t="str">
        <f t="shared" si="213"/>
        <v>Allison</v>
      </c>
      <c r="F692" t="str">
        <f t="shared" si="214"/>
        <v>Leung</v>
      </c>
      <c r="G692" t="str">
        <f>SUBSTITUTE('Raw Data Copy'!B692,"S A", "Sr. A")</f>
        <v>Sr. Analyst</v>
      </c>
      <c r="H692" t="str">
        <f>TRIM(SUBSTITUTE('Raw Data Copy'!C692,"/",""))</f>
        <v>Sales Research &amp; Development</v>
      </c>
      <c r="I692">
        <f t="shared" si="215"/>
        <v>6</v>
      </c>
      <c r="J692" t="str">
        <f t="shared" si="216"/>
        <v>Sales</v>
      </c>
      <c r="K692" t="str">
        <f t="shared" si="217"/>
        <v>Research &amp; Development</v>
      </c>
      <c r="L692" t="str">
        <f>'Raw Data Copy'!D692</f>
        <v>Female</v>
      </c>
      <c r="M692" t="str">
        <f>'Raw Data Copy'!E692</f>
        <v>Asian</v>
      </c>
      <c r="N692">
        <f>VALUE(SUBSTITUTE('Raw Data Copy'!F692,CHAR(202),""))</f>
        <v>62</v>
      </c>
      <c r="O692" t="b">
        <f t="shared" si="218"/>
        <v>1</v>
      </c>
      <c r="P692">
        <f t="shared" si="219"/>
        <v>2</v>
      </c>
      <c r="Q692">
        <f t="shared" si="220"/>
        <v>50</v>
      </c>
      <c r="R692" t="str">
        <f>'Raw Data Copy'!G692</f>
        <v>5.18.2020</v>
      </c>
      <c r="S692">
        <f t="shared" si="221"/>
        <v>2</v>
      </c>
      <c r="T692">
        <f t="shared" si="222"/>
        <v>5</v>
      </c>
      <c r="U692" s="9">
        <f t="shared" si="223"/>
        <v>43969</v>
      </c>
      <c r="V692" s="9" t="str">
        <f t="shared" si="224"/>
        <v>May</v>
      </c>
      <c r="W692" s="9" t="str">
        <f t="shared" si="225"/>
        <v>2020</v>
      </c>
      <c r="X692" t="str">
        <f>DOLLAR('Raw Data Copy'!H692,0)</f>
        <v>$97,830</v>
      </c>
      <c r="Y692" s="6">
        <f>'Raw Data Copy'!I692</f>
        <v>0</v>
      </c>
      <c r="Z692" t="str">
        <f>'Raw Data Copy'!J692</f>
        <v>Austin, U.S.</v>
      </c>
      <c r="AA692">
        <f t="shared" si="226"/>
        <v>7</v>
      </c>
      <c r="AB692" t="str">
        <f t="shared" si="227"/>
        <v>Austin</v>
      </c>
      <c r="AC692" t="str">
        <f t="shared" si="228"/>
        <v>United States</v>
      </c>
      <c r="AE692">
        <f t="shared" si="229"/>
        <v>44</v>
      </c>
      <c r="AF692">
        <f t="shared" si="230"/>
        <v>726</v>
      </c>
    </row>
    <row r="693" spans="1:32" x14ac:dyDescent="0.2">
      <c r="A693" t="str">
        <f>TRIM(SUBSTITUTE(SUBSTITUTE('Raw Data Copy'!A693,"Ø","0"),"-",""))</f>
        <v>Hannah Mejia E03774</v>
      </c>
      <c r="B693">
        <f t="shared" si="210"/>
        <v>7</v>
      </c>
      <c r="C693">
        <f t="shared" si="211"/>
        <v>13</v>
      </c>
      <c r="D693" t="str">
        <f t="shared" si="212"/>
        <v>E03774</v>
      </c>
      <c r="E693" t="str">
        <f t="shared" si="213"/>
        <v>Hannah</v>
      </c>
      <c r="F693" t="str">
        <f t="shared" si="214"/>
        <v>Mejia</v>
      </c>
      <c r="G693" t="str">
        <f>SUBSTITUTE('Raw Data Copy'!B693,"S A", "Sr. A")</f>
        <v>Vice President</v>
      </c>
      <c r="H693" t="str">
        <f>TRIM(SUBSTITUTE('Raw Data Copy'!C693,"/",""))</f>
        <v>Marketing Corporate</v>
      </c>
      <c r="I693">
        <f t="shared" si="215"/>
        <v>10</v>
      </c>
      <c r="J693" t="str">
        <f t="shared" si="216"/>
        <v>Marketing</v>
      </c>
      <c r="K693" t="str">
        <f t="shared" si="217"/>
        <v>Corporate</v>
      </c>
      <c r="L693" t="str">
        <f>'Raw Data Copy'!D693</f>
        <v>Female</v>
      </c>
      <c r="M693" t="str">
        <f>'Raw Data Copy'!E693</f>
        <v>Latino</v>
      </c>
      <c r="N693">
        <f>VALUE(SUBSTITUTE('Raw Data Copy'!F693,CHAR(202),""))</f>
        <v>47</v>
      </c>
      <c r="O693" t="b">
        <f t="shared" si="218"/>
        <v>1</v>
      </c>
      <c r="P693">
        <f t="shared" si="219"/>
        <v>2</v>
      </c>
      <c r="Q693">
        <f t="shared" si="220"/>
        <v>55</v>
      </c>
      <c r="R693" t="str">
        <f>'Raw Data Copy'!G693</f>
        <v>3.13.1999</v>
      </c>
      <c r="S693">
        <f t="shared" si="221"/>
        <v>2</v>
      </c>
      <c r="T693">
        <f t="shared" si="222"/>
        <v>5</v>
      </c>
      <c r="U693" s="9">
        <f t="shared" si="223"/>
        <v>36232</v>
      </c>
      <c r="V693" s="9" t="str">
        <f t="shared" si="224"/>
        <v>March</v>
      </c>
      <c r="W693" s="9" t="str">
        <f t="shared" si="225"/>
        <v>1999</v>
      </c>
      <c r="X693" t="str">
        <f>DOLLAR('Raw Data Copy'!H693,0)</f>
        <v>$239,394</v>
      </c>
      <c r="Y693" s="6">
        <f>'Raw Data Copy'!I693</f>
        <v>0.32</v>
      </c>
      <c r="Z693" t="str">
        <f>'Raw Data Copy'!J693</f>
        <v>Austin, U.S.</v>
      </c>
      <c r="AA693">
        <f t="shared" si="226"/>
        <v>7</v>
      </c>
      <c r="AB693" t="str">
        <f t="shared" si="227"/>
        <v>Austin</v>
      </c>
      <c r="AC693" t="str">
        <f t="shared" si="228"/>
        <v>United States</v>
      </c>
      <c r="AE693">
        <f t="shared" si="229"/>
        <v>428</v>
      </c>
      <c r="AF693">
        <f t="shared" si="230"/>
        <v>767</v>
      </c>
    </row>
    <row r="694" spans="1:32" x14ac:dyDescent="0.2">
      <c r="A694" t="str">
        <f>TRIM(SUBSTITUTE(SUBSTITUTE('Raw Data Copy'!A694,"Ø","0"),"-",""))</f>
        <v>Elizabeth Huang E01638</v>
      </c>
      <c r="B694">
        <f t="shared" si="210"/>
        <v>10</v>
      </c>
      <c r="C694">
        <f t="shared" si="211"/>
        <v>16</v>
      </c>
      <c r="D694" t="str">
        <f t="shared" si="212"/>
        <v>E01638</v>
      </c>
      <c r="E694" t="str">
        <f t="shared" si="213"/>
        <v>Elizabeth</v>
      </c>
      <c r="F694" t="str">
        <f t="shared" si="214"/>
        <v>Huang</v>
      </c>
      <c r="G694" t="str">
        <f>SUBSTITUTE('Raw Data Copy'!B694,"S A", "Sr. A")</f>
        <v>Analyst</v>
      </c>
      <c r="H694" t="str">
        <f>TRIM(SUBSTITUTE('Raw Data Copy'!C694,"/",""))</f>
        <v>Finance Speciality Products</v>
      </c>
      <c r="I694">
        <f t="shared" si="215"/>
        <v>8</v>
      </c>
      <c r="J694" t="str">
        <f t="shared" si="216"/>
        <v>Finance</v>
      </c>
      <c r="K694" t="str">
        <f t="shared" si="217"/>
        <v>Speciality Products</v>
      </c>
      <c r="L694" t="str">
        <f>'Raw Data Copy'!D694</f>
        <v>Female</v>
      </c>
      <c r="M694" t="str">
        <f>'Raw Data Copy'!E694</f>
        <v>Asian</v>
      </c>
      <c r="N694">
        <f>VALUE(SUBSTITUTE('Raw Data Copy'!F694,CHAR(202),""))</f>
        <v>62</v>
      </c>
      <c r="O694" t="b">
        <f t="shared" si="218"/>
        <v>1</v>
      </c>
      <c r="P694">
        <f t="shared" si="219"/>
        <v>2</v>
      </c>
      <c r="Q694">
        <f t="shared" si="220"/>
        <v>50</v>
      </c>
      <c r="R694" t="str">
        <f>'Raw Data Copy'!G694</f>
        <v>9.20.2002</v>
      </c>
      <c r="S694">
        <f t="shared" si="221"/>
        <v>2</v>
      </c>
      <c r="T694">
        <f t="shared" si="222"/>
        <v>5</v>
      </c>
      <c r="U694" s="9">
        <f t="shared" si="223"/>
        <v>37519</v>
      </c>
      <c r="V694" s="9" t="str">
        <f t="shared" si="224"/>
        <v>September</v>
      </c>
      <c r="W694" s="9" t="str">
        <f t="shared" si="225"/>
        <v>2002</v>
      </c>
      <c r="X694" t="str">
        <f>DOLLAR('Raw Data Copy'!H694,0)</f>
        <v>$49,738</v>
      </c>
      <c r="Y694" s="6">
        <f>'Raw Data Copy'!I694</f>
        <v>0</v>
      </c>
      <c r="Z694" t="str">
        <f>'Raw Data Copy'!J694</f>
        <v>Beijing, China</v>
      </c>
      <c r="AA694">
        <f t="shared" si="226"/>
        <v>8</v>
      </c>
      <c r="AB694" t="str">
        <f t="shared" si="227"/>
        <v>Beijing</v>
      </c>
      <c r="AC694" t="str">
        <f t="shared" si="228"/>
        <v>China</v>
      </c>
      <c r="AE694">
        <f t="shared" si="229"/>
        <v>291</v>
      </c>
      <c r="AF694">
        <f t="shared" si="230"/>
        <v>717</v>
      </c>
    </row>
    <row r="695" spans="1:32" x14ac:dyDescent="0.2">
      <c r="A695" t="str">
        <f>TRIM(SUBSTITUTE(SUBSTITUTE('Raw Data Copy'!A695,"Ø","0"),"-",""))</f>
        <v>Abigail Garza E01877</v>
      </c>
      <c r="B695">
        <f t="shared" si="210"/>
        <v>8</v>
      </c>
      <c r="C695">
        <f t="shared" si="211"/>
        <v>14</v>
      </c>
      <c r="D695" t="str">
        <f t="shared" si="212"/>
        <v>E01877</v>
      </c>
      <c r="E695" t="str">
        <f t="shared" si="213"/>
        <v>Abigail</v>
      </c>
      <c r="F695" t="str">
        <f t="shared" si="214"/>
        <v>Garza</v>
      </c>
      <c r="G695" t="str">
        <f>SUBSTITUTE('Raw Data Copy'!B695,"S A", "Sr. A")</f>
        <v>Analyst</v>
      </c>
      <c r="H695" t="str">
        <f>TRIM(SUBSTITUTE('Raw Data Copy'!C695,"/",""))</f>
        <v>Accounting Manufacturing</v>
      </c>
      <c r="I695">
        <f t="shared" si="215"/>
        <v>11</v>
      </c>
      <c r="J695" t="str">
        <f t="shared" si="216"/>
        <v>Accounting</v>
      </c>
      <c r="K695" t="str">
        <f t="shared" si="217"/>
        <v>Manufacturing</v>
      </c>
      <c r="L695" t="str">
        <f>'Raw Data Copy'!D695</f>
        <v>Female</v>
      </c>
      <c r="M695" t="str">
        <f>'Raw Data Copy'!E695</f>
        <v>Latino</v>
      </c>
      <c r="N695">
        <f>VALUE(SUBSTITUTE('Raw Data Copy'!F695,CHAR(202),""))</f>
        <v>33</v>
      </c>
      <c r="O695" t="b">
        <f t="shared" si="218"/>
        <v>1</v>
      </c>
      <c r="P695">
        <f t="shared" si="219"/>
        <v>2</v>
      </c>
      <c r="Q695">
        <f t="shared" si="220"/>
        <v>51</v>
      </c>
      <c r="R695" t="str">
        <f>'Raw Data Copy'!G695</f>
        <v>5.27.2018</v>
      </c>
      <c r="S695">
        <f t="shared" si="221"/>
        <v>2</v>
      </c>
      <c r="T695">
        <f t="shared" si="222"/>
        <v>5</v>
      </c>
      <c r="U695" s="9">
        <f t="shared" si="223"/>
        <v>43247</v>
      </c>
      <c r="V695" s="9" t="str">
        <f t="shared" si="224"/>
        <v>May</v>
      </c>
      <c r="W695" s="9" t="str">
        <f t="shared" si="225"/>
        <v>2018</v>
      </c>
      <c r="X695" t="str">
        <f>DOLLAR('Raw Data Copy'!H695,0)</f>
        <v>$45,049</v>
      </c>
      <c r="Y695" s="6">
        <f>'Raw Data Copy'!I695</f>
        <v>0</v>
      </c>
      <c r="Z695" t="str">
        <f>'Raw Data Copy'!J695</f>
        <v>Seattle, U.S.</v>
      </c>
      <c r="AA695">
        <f t="shared" si="226"/>
        <v>8</v>
      </c>
      <c r="AB695" t="str">
        <f t="shared" si="227"/>
        <v>Seattle</v>
      </c>
      <c r="AC695" t="str">
        <f t="shared" si="228"/>
        <v>United States</v>
      </c>
      <c r="AE695">
        <f t="shared" si="229"/>
        <v>4</v>
      </c>
      <c r="AF695">
        <f t="shared" si="230"/>
        <v>509</v>
      </c>
    </row>
    <row r="696" spans="1:32" x14ac:dyDescent="0.2">
      <c r="A696" t="str">
        <f>TRIM(SUBSTITUTE(SUBSTITUTE('Raw Data Copy'!A696,"Ø","0"),"-",""))</f>
        <v>Raelynn Lu E01193</v>
      </c>
      <c r="B696">
        <f t="shared" si="210"/>
        <v>8</v>
      </c>
      <c r="C696">
        <f t="shared" si="211"/>
        <v>11</v>
      </c>
      <c r="D696" t="str">
        <f t="shared" si="212"/>
        <v>E01193</v>
      </c>
      <c r="E696" t="str">
        <f t="shared" si="213"/>
        <v>Raelynn</v>
      </c>
      <c r="F696" t="str">
        <f t="shared" si="214"/>
        <v>Lu</v>
      </c>
      <c r="G696" t="str">
        <f>SUBSTITUTE('Raw Data Copy'!B696,"S A", "Sr. A")</f>
        <v>Director</v>
      </c>
      <c r="H696" t="str">
        <f>TRIM(SUBSTITUTE('Raw Data Copy'!C696,"/",""))</f>
        <v>Finance Research &amp; Development</v>
      </c>
      <c r="I696">
        <f t="shared" si="215"/>
        <v>8</v>
      </c>
      <c r="J696" t="str">
        <f t="shared" si="216"/>
        <v>Finance</v>
      </c>
      <c r="K696" t="str">
        <f t="shared" si="217"/>
        <v>Research &amp; Development</v>
      </c>
      <c r="L696" t="str">
        <f>'Raw Data Copy'!D696</f>
        <v>Female</v>
      </c>
      <c r="M696" t="str">
        <f>'Raw Data Copy'!E696</f>
        <v>Asian</v>
      </c>
      <c r="N696">
        <f>VALUE(SUBSTITUTE('Raw Data Copy'!F696,CHAR(202),""))</f>
        <v>27</v>
      </c>
      <c r="O696" t="b">
        <f t="shared" si="218"/>
        <v>1</v>
      </c>
      <c r="P696">
        <f t="shared" si="219"/>
        <v>2</v>
      </c>
      <c r="Q696">
        <f t="shared" si="220"/>
        <v>55</v>
      </c>
      <c r="R696" t="str">
        <f>'Raw Data Copy'!G696</f>
        <v>5.26.2020</v>
      </c>
      <c r="S696">
        <f t="shared" si="221"/>
        <v>2</v>
      </c>
      <c r="T696">
        <f t="shared" si="222"/>
        <v>5</v>
      </c>
      <c r="U696" s="9">
        <f t="shared" si="223"/>
        <v>43977</v>
      </c>
      <c r="V696" s="9" t="str">
        <f t="shared" si="224"/>
        <v>May</v>
      </c>
      <c r="W696" s="9" t="str">
        <f t="shared" si="225"/>
        <v>2020</v>
      </c>
      <c r="X696" t="str">
        <f>DOLLAR('Raw Data Copy'!H696,0)</f>
        <v>$153,628</v>
      </c>
      <c r="Y696" s="6">
        <f>'Raw Data Copy'!I696</f>
        <v>0.28999999999999998</v>
      </c>
      <c r="Z696" t="str">
        <f>'Raw Data Copy'!J696</f>
        <v>Chongqing, China</v>
      </c>
      <c r="AA696">
        <f t="shared" si="226"/>
        <v>10</v>
      </c>
      <c r="AB696" t="str">
        <f t="shared" si="227"/>
        <v>Chongqing</v>
      </c>
      <c r="AC696" t="str">
        <f t="shared" si="228"/>
        <v>China</v>
      </c>
      <c r="AE696">
        <f t="shared" si="229"/>
        <v>854</v>
      </c>
      <c r="AF696">
        <f t="shared" si="230"/>
        <v>652</v>
      </c>
    </row>
    <row r="697" spans="1:32" x14ac:dyDescent="0.2">
      <c r="A697" t="str">
        <f>TRIM(SUBSTITUTE(SUBSTITUTE('Raw Data Copy'!A697,"Ø","0"),"-",""))</f>
        <v>Charles Luu E01789</v>
      </c>
      <c r="B697">
        <f t="shared" si="210"/>
        <v>8</v>
      </c>
      <c r="C697">
        <f t="shared" si="211"/>
        <v>12</v>
      </c>
      <c r="D697" t="str">
        <f t="shared" si="212"/>
        <v>E01789</v>
      </c>
      <c r="E697" t="str">
        <f t="shared" si="213"/>
        <v>Charles</v>
      </c>
      <c r="F697" t="str">
        <f t="shared" si="214"/>
        <v>Luu</v>
      </c>
      <c r="G697" t="str">
        <f>SUBSTITUTE('Raw Data Copy'!B697,"S A", "Sr. A")</f>
        <v>Sr. Manger</v>
      </c>
      <c r="H697" t="str">
        <f>TRIM(SUBSTITUTE('Raw Data Copy'!C697,"/",""))</f>
        <v>Sales Manufacturing</v>
      </c>
      <c r="I697">
        <f t="shared" si="215"/>
        <v>6</v>
      </c>
      <c r="J697" t="str">
        <f t="shared" si="216"/>
        <v>Sales</v>
      </c>
      <c r="K697" t="str">
        <f t="shared" si="217"/>
        <v>Manufacturing</v>
      </c>
      <c r="L697" t="str">
        <f>'Raw Data Copy'!D697</f>
        <v>Male</v>
      </c>
      <c r="M697" t="str">
        <f>'Raw Data Copy'!E697</f>
        <v>Asian</v>
      </c>
      <c r="N697">
        <f>VALUE(SUBSTITUTE('Raw Data Copy'!F697,CHAR(202),""))</f>
        <v>25</v>
      </c>
      <c r="O697" t="b">
        <f t="shared" si="218"/>
        <v>1</v>
      </c>
      <c r="P697">
        <f t="shared" si="219"/>
        <v>2</v>
      </c>
      <c r="Q697">
        <f t="shared" si="220"/>
        <v>53</v>
      </c>
      <c r="R697" t="str">
        <f>'Raw Data Copy'!G697</f>
        <v>6.15.2021</v>
      </c>
      <c r="S697">
        <f t="shared" si="221"/>
        <v>2</v>
      </c>
      <c r="T697">
        <f t="shared" si="222"/>
        <v>5</v>
      </c>
      <c r="U697" s="9">
        <f t="shared" si="223"/>
        <v>44362</v>
      </c>
      <c r="V697" s="9" t="str">
        <f t="shared" si="224"/>
        <v>June</v>
      </c>
      <c r="W697" s="9" t="str">
        <f t="shared" si="225"/>
        <v>2021</v>
      </c>
      <c r="X697" t="str">
        <f>DOLLAR('Raw Data Copy'!H697,0)</f>
        <v>$142,731</v>
      </c>
      <c r="Y697" s="6">
        <f>'Raw Data Copy'!I697</f>
        <v>0.11</v>
      </c>
      <c r="Z697" t="str">
        <f>'Raw Data Copy'!J697</f>
        <v>Shanghai, China</v>
      </c>
      <c r="AA697">
        <f t="shared" si="226"/>
        <v>9</v>
      </c>
      <c r="AB697" t="str">
        <f t="shared" si="227"/>
        <v>Shanghai</v>
      </c>
      <c r="AC697" t="str">
        <f t="shared" si="228"/>
        <v>China</v>
      </c>
      <c r="AE697">
        <f t="shared" si="229"/>
        <v>174</v>
      </c>
      <c r="AF697">
        <f t="shared" si="230"/>
        <v>401</v>
      </c>
    </row>
    <row r="698" spans="1:32" x14ac:dyDescent="0.2">
      <c r="A698" t="str">
        <f>TRIM(SUBSTITUTE(SUBSTITUTE('Raw Data Copy'!A698,"Ø","0"),"-",""))</f>
        <v>Lydia Espinoza E01422</v>
      </c>
      <c r="B698">
        <f t="shared" si="210"/>
        <v>6</v>
      </c>
      <c r="C698">
        <f t="shared" si="211"/>
        <v>15</v>
      </c>
      <c r="D698" t="str">
        <f t="shared" si="212"/>
        <v>E01422</v>
      </c>
      <c r="E698" t="str">
        <f t="shared" si="213"/>
        <v>Lydia</v>
      </c>
      <c r="F698" t="str">
        <f t="shared" si="214"/>
        <v>Espinoza</v>
      </c>
      <c r="G698" t="str">
        <f>SUBSTITUTE('Raw Data Copy'!B698,"S A", "Sr. A")</f>
        <v>Sr. Manger</v>
      </c>
      <c r="H698" t="str">
        <f>TRIM(SUBSTITUTE('Raw Data Copy'!C698,"/",""))</f>
        <v>Marketing Speciality Products</v>
      </c>
      <c r="I698">
        <f t="shared" si="215"/>
        <v>10</v>
      </c>
      <c r="J698" t="str">
        <f t="shared" si="216"/>
        <v>Marketing</v>
      </c>
      <c r="K698" t="str">
        <f t="shared" si="217"/>
        <v>Speciality Products</v>
      </c>
      <c r="L698" t="str">
        <f>'Raw Data Copy'!D698</f>
        <v>Female</v>
      </c>
      <c r="M698" t="str">
        <f>'Raw Data Copy'!E698</f>
        <v>Latino</v>
      </c>
      <c r="N698">
        <f>VALUE(SUBSTITUTE('Raw Data Copy'!F698,CHAR(202),""))</f>
        <v>29</v>
      </c>
      <c r="O698" t="b">
        <f t="shared" si="218"/>
        <v>1</v>
      </c>
      <c r="P698">
        <f t="shared" si="219"/>
        <v>2</v>
      </c>
      <c r="Q698">
        <f t="shared" si="220"/>
        <v>57</v>
      </c>
      <c r="R698" t="str">
        <f>'Raw Data Copy'!G698</f>
        <v>5.15.2020</v>
      </c>
      <c r="S698">
        <f t="shared" si="221"/>
        <v>2</v>
      </c>
      <c r="T698">
        <f t="shared" si="222"/>
        <v>5</v>
      </c>
      <c r="U698" s="9">
        <f t="shared" si="223"/>
        <v>43966</v>
      </c>
      <c r="V698" s="9" t="str">
        <f t="shared" si="224"/>
        <v>May</v>
      </c>
      <c r="W698" s="9" t="str">
        <f t="shared" si="225"/>
        <v>2020</v>
      </c>
      <c r="X698" t="str">
        <f>DOLLAR('Raw Data Copy'!H698,0)</f>
        <v>$137,106</v>
      </c>
      <c r="Y698" s="6">
        <f>'Raw Data Copy'!I698</f>
        <v>0.12</v>
      </c>
      <c r="Z698" t="str">
        <f>'Raw Data Copy'!J698</f>
        <v>Sao Paulo, Brazil</v>
      </c>
      <c r="AA698">
        <f t="shared" si="226"/>
        <v>10</v>
      </c>
      <c r="AB698" t="str">
        <f t="shared" si="227"/>
        <v>Sao Paulo</v>
      </c>
      <c r="AC698" t="str">
        <f t="shared" si="228"/>
        <v>Brazil</v>
      </c>
      <c r="AE698">
        <f t="shared" si="229"/>
        <v>686</v>
      </c>
      <c r="AF698">
        <f t="shared" si="230"/>
        <v>666</v>
      </c>
    </row>
    <row r="699" spans="1:32" x14ac:dyDescent="0.2">
      <c r="A699" t="str">
        <f>TRIM(SUBSTITUTE(SUBSTITUTE('Raw Data Copy'!A699,"Ø","0"),"-",""))</f>
        <v>Adeline Thao E00440</v>
      </c>
      <c r="B699">
        <f t="shared" si="210"/>
        <v>8</v>
      </c>
      <c r="C699">
        <f t="shared" si="211"/>
        <v>13</v>
      </c>
      <c r="D699" t="str">
        <f t="shared" si="212"/>
        <v>E00440</v>
      </c>
      <c r="E699" t="str">
        <f t="shared" si="213"/>
        <v>Adeline</v>
      </c>
      <c r="F699" t="str">
        <f t="shared" si="214"/>
        <v>Thao</v>
      </c>
      <c r="G699" t="str">
        <f>SUBSTITUTE('Raw Data Copy'!B699,"S A", "Sr. A")</f>
        <v>Vice President</v>
      </c>
      <c r="H699" t="str">
        <f>TRIM(SUBSTITUTE('Raw Data Copy'!C699,"/",""))</f>
        <v>Finance Corporate</v>
      </c>
      <c r="I699">
        <f t="shared" si="215"/>
        <v>8</v>
      </c>
      <c r="J699" t="str">
        <f t="shared" si="216"/>
        <v>Finance</v>
      </c>
      <c r="K699" t="str">
        <f t="shared" si="217"/>
        <v>Corporate</v>
      </c>
      <c r="L699" t="str">
        <f>'Raw Data Copy'!D699</f>
        <v>Female</v>
      </c>
      <c r="M699" t="str">
        <f>'Raw Data Copy'!E699</f>
        <v>Asian</v>
      </c>
      <c r="N699">
        <f>VALUE(SUBSTITUTE('Raw Data Copy'!F699,CHAR(202),""))</f>
        <v>54</v>
      </c>
      <c r="O699" t="b">
        <f t="shared" si="218"/>
        <v>1</v>
      </c>
      <c r="P699">
        <f t="shared" si="219"/>
        <v>2</v>
      </c>
      <c r="Q699">
        <f t="shared" si="220"/>
        <v>52</v>
      </c>
      <c r="R699" t="str">
        <f>'Raw Data Copy'!G699</f>
        <v>9.5.2007</v>
      </c>
      <c r="S699">
        <f t="shared" si="221"/>
        <v>2</v>
      </c>
      <c r="T699">
        <f t="shared" si="222"/>
        <v>4</v>
      </c>
      <c r="U699" s="9">
        <f t="shared" si="223"/>
        <v>39330</v>
      </c>
      <c r="V699" s="9" t="str">
        <f t="shared" si="224"/>
        <v>September</v>
      </c>
      <c r="W699" s="9" t="str">
        <f t="shared" si="225"/>
        <v>2007</v>
      </c>
      <c r="X699" t="str">
        <f>DOLLAR('Raw Data Copy'!H699,0)</f>
        <v>$183,239</v>
      </c>
      <c r="Y699" s="6">
        <f>'Raw Data Copy'!I699</f>
        <v>0.32</v>
      </c>
      <c r="Z699" t="str">
        <f>'Raw Data Copy'!J699</f>
        <v>Seattle, U.S.</v>
      </c>
      <c r="AA699">
        <f t="shared" si="226"/>
        <v>8</v>
      </c>
      <c r="AB699" t="str">
        <f t="shared" si="227"/>
        <v>Seattle</v>
      </c>
      <c r="AC699" t="str">
        <f t="shared" si="228"/>
        <v>United States</v>
      </c>
      <c r="AE699">
        <f t="shared" si="229"/>
        <v>17</v>
      </c>
      <c r="AF699">
        <f t="shared" si="230"/>
        <v>330</v>
      </c>
    </row>
    <row r="700" spans="1:32" x14ac:dyDescent="0.2">
      <c r="A700" t="str">
        <f>TRIM(SUBSTITUTE(SUBSTITUTE('Raw Data Copy'!A700,"Ø","0"),"-",""))</f>
        <v>Kinsley Dixon E00145</v>
      </c>
      <c r="B700">
        <f t="shared" si="210"/>
        <v>8</v>
      </c>
      <c r="C700">
        <f t="shared" si="211"/>
        <v>14</v>
      </c>
      <c r="D700" t="str">
        <f t="shared" si="212"/>
        <v>E00145</v>
      </c>
      <c r="E700" t="str">
        <f t="shared" si="213"/>
        <v>Kinsley</v>
      </c>
      <c r="F700" t="str">
        <f t="shared" si="214"/>
        <v>Dixon</v>
      </c>
      <c r="G700" t="str">
        <f>SUBSTITUTE('Raw Data Copy'!B700,"S A", "Sr. A")</f>
        <v>Analyst</v>
      </c>
      <c r="H700" t="str">
        <f>TRIM(SUBSTITUTE('Raw Data Copy'!C700,"/",""))</f>
        <v>Accounting Manufacturing</v>
      </c>
      <c r="I700">
        <f t="shared" si="215"/>
        <v>11</v>
      </c>
      <c r="J700" t="str">
        <f t="shared" si="216"/>
        <v>Accounting</v>
      </c>
      <c r="K700" t="str">
        <f t="shared" si="217"/>
        <v>Manufacturing</v>
      </c>
      <c r="L700" t="str">
        <f>'Raw Data Copy'!D700</f>
        <v>Female</v>
      </c>
      <c r="M700" t="str">
        <f>'Raw Data Copy'!E700</f>
        <v>Caucasian</v>
      </c>
      <c r="N700">
        <f>VALUE(SUBSTITUTE('Raw Data Copy'!F700,CHAR(202),""))</f>
        <v>28</v>
      </c>
      <c r="O700" t="b">
        <f t="shared" si="218"/>
        <v>1</v>
      </c>
      <c r="P700">
        <f t="shared" si="219"/>
        <v>2</v>
      </c>
      <c r="Q700">
        <f t="shared" si="220"/>
        <v>56</v>
      </c>
      <c r="R700" t="str">
        <f>'Raw Data Copy'!G700</f>
        <v>5.25.2019</v>
      </c>
      <c r="S700">
        <f t="shared" si="221"/>
        <v>2</v>
      </c>
      <c r="T700">
        <f t="shared" si="222"/>
        <v>5</v>
      </c>
      <c r="U700" s="9">
        <f t="shared" si="223"/>
        <v>43610</v>
      </c>
      <c r="V700" s="9" t="str">
        <f t="shared" si="224"/>
        <v>May</v>
      </c>
      <c r="W700" s="9" t="str">
        <f t="shared" si="225"/>
        <v>2019</v>
      </c>
      <c r="X700" t="str">
        <f>DOLLAR('Raw Data Copy'!H700,0)</f>
        <v>$45,819</v>
      </c>
      <c r="Y700" s="6">
        <f>'Raw Data Copy'!I700</f>
        <v>0</v>
      </c>
      <c r="Z700" t="str">
        <f>'Raw Data Copy'!J700</f>
        <v>Miami, U.S.</v>
      </c>
      <c r="AA700">
        <f t="shared" si="226"/>
        <v>6</v>
      </c>
      <c r="AB700" t="str">
        <f t="shared" si="227"/>
        <v>Miami</v>
      </c>
      <c r="AC700" t="str">
        <f t="shared" si="228"/>
        <v>United States</v>
      </c>
      <c r="AE700">
        <f t="shared" si="229"/>
        <v>600</v>
      </c>
      <c r="AF700">
        <f t="shared" si="230"/>
        <v>102</v>
      </c>
    </row>
    <row r="701" spans="1:32" x14ac:dyDescent="0.2">
      <c r="A701" t="str">
        <f>TRIM(SUBSTITUTE(SUBSTITUTE('Raw Data Copy'!A701,"Ø","0"),"-",""))</f>
        <v>Natalia Vu E04150</v>
      </c>
      <c r="B701">
        <f t="shared" si="210"/>
        <v>8</v>
      </c>
      <c r="C701">
        <f t="shared" si="211"/>
        <v>11</v>
      </c>
      <c r="D701" t="str">
        <f t="shared" si="212"/>
        <v>E04150</v>
      </c>
      <c r="E701" t="str">
        <f t="shared" si="213"/>
        <v>Natalia</v>
      </c>
      <c r="F701" t="str">
        <f t="shared" si="214"/>
        <v>Vu</v>
      </c>
      <c r="G701" t="str">
        <f>SUBSTITUTE('Raw Data Copy'!B701,"S A", "Sr. A")</f>
        <v>Analyst</v>
      </c>
      <c r="H701" t="str">
        <f>TRIM(SUBSTITUTE('Raw Data Copy'!C701,"/",""))</f>
        <v>Accounting Research &amp; Development</v>
      </c>
      <c r="I701">
        <f t="shared" si="215"/>
        <v>11</v>
      </c>
      <c r="J701" t="str">
        <f t="shared" si="216"/>
        <v>Accounting</v>
      </c>
      <c r="K701" t="str">
        <f t="shared" si="217"/>
        <v>Research &amp; Development</v>
      </c>
      <c r="L701" t="str">
        <f>'Raw Data Copy'!D701</f>
        <v>Female</v>
      </c>
      <c r="M701" t="str">
        <f>'Raw Data Copy'!E701</f>
        <v>Asian</v>
      </c>
      <c r="N701">
        <f>VALUE(SUBSTITUTE('Raw Data Copy'!F701,CHAR(202),""))</f>
        <v>54</v>
      </c>
      <c r="O701" t="b">
        <f t="shared" si="218"/>
        <v>1</v>
      </c>
      <c r="P701">
        <f t="shared" si="219"/>
        <v>2</v>
      </c>
      <c r="Q701">
        <f t="shared" si="220"/>
        <v>52</v>
      </c>
      <c r="R701" t="str">
        <f>'Raw Data Copy'!G701</f>
        <v>12.29.2006</v>
      </c>
      <c r="S701">
        <f t="shared" si="221"/>
        <v>3</v>
      </c>
      <c r="T701">
        <f t="shared" si="222"/>
        <v>6</v>
      </c>
      <c r="U701" s="9">
        <f t="shared" si="223"/>
        <v>39080</v>
      </c>
      <c r="V701" s="9" t="str">
        <f t="shared" si="224"/>
        <v>December</v>
      </c>
      <c r="W701" s="9" t="str">
        <f t="shared" si="225"/>
        <v>2006</v>
      </c>
      <c r="X701" t="str">
        <f>DOLLAR('Raw Data Copy'!H701,0)</f>
        <v>$55,518</v>
      </c>
      <c r="Y701" s="6">
        <f>'Raw Data Copy'!I701</f>
        <v>0</v>
      </c>
      <c r="Z701" t="str">
        <f>'Raw Data Copy'!J701</f>
        <v>Columbus, U.S.</v>
      </c>
      <c r="AA701">
        <f t="shared" si="226"/>
        <v>9</v>
      </c>
      <c r="AB701" t="str">
        <f t="shared" si="227"/>
        <v>Columbus</v>
      </c>
      <c r="AC701" t="str">
        <f t="shared" si="228"/>
        <v>United States</v>
      </c>
      <c r="AE701">
        <f t="shared" si="229"/>
        <v>772</v>
      </c>
      <c r="AF701">
        <f t="shared" si="230"/>
        <v>10</v>
      </c>
    </row>
    <row r="702" spans="1:32" x14ac:dyDescent="0.2">
      <c r="A702" t="str">
        <f>TRIM(SUBSTITUTE(SUBSTITUTE('Raw Data Copy'!A702,"Ø","0"),"-",""))</f>
        <v>Julia Mai E02846</v>
      </c>
      <c r="B702">
        <f t="shared" si="210"/>
        <v>6</v>
      </c>
      <c r="C702">
        <f t="shared" si="211"/>
        <v>10</v>
      </c>
      <c r="D702" t="str">
        <f t="shared" si="212"/>
        <v>E02846</v>
      </c>
      <c r="E702" t="str">
        <f t="shared" si="213"/>
        <v>Julia</v>
      </c>
      <c r="F702" t="str">
        <f t="shared" si="214"/>
        <v>Mai</v>
      </c>
      <c r="G702" t="str">
        <f>SUBSTITUTE('Raw Data Copy'!B702,"S A", "Sr. A")</f>
        <v>Manager</v>
      </c>
      <c r="H702" t="str">
        <f>TRIM(SUBSTITUTE('Raw Data Copy'!C702,"/",""))</f>
        <v>Marketing Manufacturing</v>
      </c>
      <c r="I702">
        <f t="shared" si="215"/>
        <v>10</v>
      </c>
      <c r="J702" t="str">
        <f t="shared" si="216"/>
        <v>Marketing</v>
      </c>
      <c r="K702" t="str">
        <f t="shared" si="217"/>
        <v>Manufacturing</v>
      </c>
      <c r="L702" t="str">
        <f>'Raw Data Copy'!D702</f>
        <v>Female</v>
      </c>
      <c r="M702" t="str">
        <f>'Raw Data Copy'!E702</f>
        <v>Asian</v>
      </c>
      <c r="N702">
        <f>VALUE(SUBSTITUTE('Raw Data Copy'!F702,CHAR(202),""))</f>
        <v>50</v>
      </c>
      <c r="O702" t="b">
        <f t="shared" si="218"/>
        <v>1</v>
      </c>
      <c r="P702">
        <f t="shared" si="219"/>
        <v>2</v>
      </c>
      <c r="Q702">
        <f t="shared" si="220"/>
        <v>48</v>
      </c>
      <c r="R702" t="str">
        <f>'Raw Data Copy'!G702</f>
        <v>3.11.2012</v>
      </c>
      <c r="S702">
        <f t="shared" si="221"/>
        <v>2</v>
      </c>
      <c r="T702">
        <f t="shared" si="222"/>
        <v>5</v>
      </c>
      <c r="U702" s="9">
        <f t="shared" si="223"/>
        <v>40979</v>
      </c>
      <c r="V702" s="9" t="str">
        <f t="shared" si="224"/>
        <v>March</v>
      </c>
      <c r="W702" s="9" t="str">
        <f t="shared" si="225"/>
        <v>2012</v>
      </c>
      <c r="X702" t="str">
        <f>DOLLAR('Raw Data Copy'!H702,0)</f>
        <v>$108,134</v>
      </c>
      <c r="Y702" s="6">
        <f>'Raw Data Copy'!I702</f>
        <v>0.1</v>
      </c>
      <c r="Z702" t="str">
        <f>'Raw Data Copy'!J702</f>
        <v>Shanghai, China</v>
      </c>
      <c r="AA702">
        <f t="shared" si="226"/>
        <v>9</v>
      </c>
      <c r="AB702" t="str">
        <f t="shared" si="227"/>
        <v>Shanghai</v>
      </c>
      <c r="AC702" t="str">
        <f t="shared" si="228"/>
        <v>China</v>
      </c>
      <c r="AE702">
        <f t="shared" si="229"/>
        <v>580</v>
      </c>
      <c r="AF702">
        <f t="shared" si="230"/>
        <v>906</v>
      </c>
    </row>
    <row r="703" spans="1:32" x14ac:dyDescent="0.2">
      <c r="A703" t="str">
        <f>TRIM(SUBSTITUTE(SUBSTITUTE('Raw Data Copy'!A703,"Ø","0"),"-",""))</f>
        <v>Camila Evans E04247</v>
      </c>
      <c r="B703">
        <f t="shared" si="210"/>
        <v>7</v>
      </c>
      <c r="C703">
        <f t="shared" si="211"/>
        <v>13</v>
      </c>
      <c r="D703" t="str">
        <f t="shared" si="212"/>
        <v>E04247</v>
      </c>
      <c r="E703" t="str">
        <f t="shared" si="213"/>
        <v>Camila</v>
      </c>
      <c r="F703" t="str">
        <f t="shared" si="214"/>
        <v>Evans</v>
      </c>
      <c r="G703" t="str">
        <f>SUBSTITUTE('Raw Data Copy'!B703,"S A", "Sr. A")</f>
        <v>Manager</v>
      </c>
      <c r="H703" t="str">
        <f>TRIM(SUBSTITUTE('Raw Data Copy'!C703,"/",""))</f>
        <v>Marketing Research &amp; Development</v>
      </c>
      <c r="I703">
        <f t="shared" si="215"/>
        <v>10</v>
      </c>
      <c r="J703" t="str">
        <f t="shared" si="216"/>
        <v>Marketing</v>
      </c>
      <c r="K703" t="str">
        <f t="shared" si="217"/>
        <v>Research &amp; Development</v>
      </c>
      <c r="L703" t="str">
        <f>'Raw Data Copy'!D703</f>
        <v>Female</v>
      </c>
      <c r="M703" t="str">
        <f>'Raw Data Copy'!E703</f>
        <v>Black</v>
      </c>
      <c r="N703">
        <f>VALUE(SUBSTITUTE('Raw Data Copy'!F703,CHAR(202),""))</f>
        <v>55</v>
      </c>
      <c r="O703" t="b">
        <f t="shared" si="218"/>
        <v>1</v>
      </c>
      <c r="P703">
        <f t="shared" si="219"/>
        <v>2</v>
      </c>
      <c r="Q703">
        <f t="shared" si="220"/>
        <v>53</v>
      </c>
      <c r="R703" t="str">
        <f>'Raw Data Copy'!G703</f>
        <v>12.20.1992</v>
      </c>
      <c r="S703">
        <f t="shared" si="221"/>
        <v>3</v>
      </c>
      <c r="T703">
        <f t="shared" si="222"/>
        <v>6</v>
      </c>
      <c r="U703" s="9">
        <f t="shared" si="223"/>
        <v>33958</v>
      </c>
      <c r="V703" s="9" t="str">
        <f t="shared" si="224"/>
        <v>December</v>
      </c>
      <c r="W703" s="9" t="str">
        <f t="shared" si="225"/>
        <v>1992</v>
      </c>
      <c r="X703" t="str">
        <f>DOLLAR('Raw Data Copy'!H703,0)</f>
        <v>$113,950</v>
      </c>
      <c r="Y703" s="6">
        <f>'Raw Data Copy'!I703</f>
        <v>0.09</v>
      </c>
      <c r="Z703" t="str">
        <f>'Raw Data Copy'!J703</f>
        <v>Miami, U.S.</v>
      </c>
      <c r="AA703">
        <f t="shared" si="226"/>
        <v>6</v>
      </c>
      <c r="AB703" t="str">
        <f t="shared" si="227"/>
        <v>Miami</v>
      </c>
      <c r="AC703" t="str">
        <f t="shared" si="228"/>
        <v>United States</v>
      </c>
      <c r="AE703">
        <f t="shared" si="229"/>
        <v>150</v>
      </c>
      <c r="AF703">
        <f t="shared" si="230"/>
        <v>921</v>
      </c>
    </row>
    <row r="704" spans="1:32" x14ac:dyDescent="0.2">
      <c r="A704" t="str">
        <f>TRIM(SUBSTITUTE(SUBSTITUTE('Raw Data Copy'!A704,"Ø","0"),"-",""))</f>
        <v>Everly Lai E02613</v>
      </c>
      <c r="B704">
        <f t="shared" si="210"/>
        <v>7</v>
      </c>
      <c r="C704">
        <f t="shared" si="211"/>
        <v>11</v>
      </c>
      <c r="D704" t="str">
        <f t="shared" si="212"/>
        <v>E02613</v>
      </c>
      <c r="E704" t="str">
        <f t="shared" si="213"/>
        <v>Everly</v>
      </c>
      <c r="F704" t="str">
        <f t="shared" si="214"/>
        <v>Lai</v>
      </c>
      <c r="G704" t="str">
        <f>SUBSTITUTE('Raw Data Copy'!B704,"S A", "Sr. A")</f>
        <v>Vice President</v>
      </c>
      <c r="H704" t="str">
        <f>TRIM(SUBSTITUTE('Raw Data Copy'!C704,"/",""))</f>
        <v>Marketing Speciality Products</v>
      </c>
      <c r="I704">
        <f t="shared" si="215"/>
        <v>10</v>
      </c>
      <c r="J704" t="str">
        <f t="shared" si="216"/>
        <v>Marketing</v>
      </c>
      <c r="K704" t="str">
        <f t="shared" si="217"/>
        <v>Speciality Products</v>
      </c>
      <c r="L704" t="str">
        <f>'Raw Data Copy'!D704</f>
        <v>Female</v>
      </c>
      <c r="M704" t="str">
        <f>'Raw Data Copy'!E704</f>
        <v>Asian</v>
      </c>
      <c r="N704">
        <f>VALUE(SUBSTITUTE('Raw Data Copy'!F704,CHAR(202),""))</f>
        <v>52</v>
      </c>
      <c r="O704" t="b">
        <f t="shared" si="218"/>
        <v>1</v>
      </c>
      <c r="P704">
        <f t="shared" si="219"/>
        <v>2</v>
      </c>
      <c r="Q704">
        <f t="shared" si="220"/>
        <v>50</v>
      </c>
      <c r="R704" t="str">
        <f>'Raw Data Copy'!G704</f>
        <v>4.1.1998</v>
      </c>
      <c r="S704">
        <f t="shared" si="221"/>
        <v>2</v>
      </c>
      <c r="T704">
        <f t="shared" si="222"/>
        <v>4</v>
      </c>
      <c r="U704" s="9">
        <f t="shared" si="223"/>
        <v>35886</v>
      </c>
      <c r="V704" s="9" t="str">
        <f t="shared" si="224"/>
        <v>April</v>
      </c>
      <c r="W704" s="9" t="str">
        <f t="shared" si="225"/>
        <v>1998</v>
      </c>
      <c r="X704" t="str">
        <f>DOLLAR('Raw Data Copy'!H704,0)</f>
        <v>$182,035</v>
      </c>
      <c r="Y704" s="6">
        <f>'Raw Data Copy'!I704</f>
        <v>0.3</v>
      </c>
      <c r="Z704" t="str">
        <f>'Raw Data Copy'!J704</f>
        <v>Chicago, U.S.</v>
      </c>
      <c r="AA704">
        <f t="shared" si="226"/>
        <v>8</v>
      </c>
      <c r="AB704" t="str">
        <f t="shared" si="227"/>
        <v>Chicago</v>
      </c>
      <c r="AC704" t="str">
        <f t="shared" si="228"/>
        <v>United States</v>
      </c>
      <c r="AE704">
        <f t="shared" si="229"/>
        <v>354</v>
      </c>
      <c r="AF704">
        <f t="shared" si="230"/>
        <v>475</v>
      </c>
    </row>
    <row r="705" spans="1:32" x14ac:dyDescent="0.2">
      <c r="A705" t="str">
        <f>TRIM(SUBSTITUTE(SUBSTITUTE('Raw Data Copy'!A705,"Ø","0"),"-",""))</f>
        <v>Adam He E03349</v>
      </c>
      <c r="B705">
        <f t="shared" si="210"/>
        <v>5</v>
      </c>
      <c r="C705">
        <f t="shared" si="211"/>
        <v>8</v>
      </c>
      <c r="D705" t="str">
        <f t="shared" si="212"/>
        <v>E03349</v>
      </c>
      <c r="E705" t="str">
        <f t="shared" si="213"/>
        <v>Adam</v>
      </c>
      <c r="F705" t="str">
        <f t="shared" si="214"/>
        <v>He</v>
      </c>
      <c r="G705" t="str">
        <f>SUBSTITUTE('Raw Data Copy'!B705,"S A", "Sr. A")</f>
        <v>Director</v>
      </c>
      <c r="H705" t="str">
        <f>TRIM(SUBSTITUTE('Raw Data Copy'!C705,"/",""))</f>
        <v>Accounting Speciality Products</v>
      </c>
      <c r="I705">
        <f t="shared" si="215"/>
        <v>11</v>
      </c>
      <c r="J705" t="str">
        <f t="shared" si="216"/>
        <v>Accounting</v>
      </c>
      <c r="K705" t="str">
        <f t="shared" si="217"/>
        <v>Speciality Products</v>
      </c>
      <c r="L705" t="str">
        <f>'Raw Data Copy'!D705</f>
        <v>Male</v>
      </c>
      <c r="M705" t="str">
        <f>'Raw Data Copy'!E705</f>
        <v>Asian</v>
      </c>
      <c r="N705">
        <f>VALUE(SUBSTITUTE('Raw Data Copy'!F705,CHAR(202),""))</f>
        <v>35</v>
      </c>
      <c r="O705" t="b">
        <f t="shared" si="218"/>
        <v>1</v>
      </c>
      <c r="P705">
        <f t="shared" si="219"/>
        <v>2</v>
      </c>
      <c r="Q705">
        <f t="shared" si="220"/>
        <v>53</v>
      </c>
      <c r="R705" t="str">
        <f>'Raw Data Copy'!G705</f>
        <v>8.16.2017</v>
      </c>
      <c r="S705">
        <f t="shared" si="221"/>
        <v>2</v>
      </c>
      <c r="T705">
        <f t="shared" si="222"/>
        <v>5</v>
      </c>
      <c r="U705" s="9">
        <f t="shared" si="223"/>
        <v>42963</v>
      </c>
      <c r="V705" s="9" t="str">
        <f t="shared" si="224"/>
        <v>August</v>
      </c>
      <c r="W705" s="9" t="str">
        <f t="shared" si="225"/>
        <v>2017</v>
      </c>
      <c r="X705" t="str">
        <f>DOLLAR('Raw Data Copy'!H705,0)</f>
        <v>$181,356</v>
      </c>
      <c r="Y705" s="6">
        <f>'Raw Data Copy'!I705</f>
        <v>0.23</v>
      </c>
      <c r="Z705" t="str">
        <f>'Raw Data Copy'!J705</f>
        <v>Beijing, China</v>
      </c>
      <c r="AA705">
        <f t="shared" si="226"/>
        <v>8</v>
      </c>
      <c r="AB705" t="str">
        <f t="shared" si="227"/>
        <v>Beijing</v>
      </c>
      <c r="AC705" t="str">
        <f t="shared" si="228"/>
        <v>China</v>
      </c>
      <c r="AE705">
        <f t="shared" si="229"/>
        <v>9</v>
      </c>
      <c r="AF705">
        <f t="shared" si="230"/>
        <v>986</v>
      </c>
    </row>
    <row r="706" spans="1:32" x14ac:dyDescent="0.2">
      <c r="A706" t="str">
        <f>TRIM(SUBSTITUTE(SUBSTITUTE('Raw Data Copy'!A706,"Ø","0"),"-",""))</f>
        <v>Vivian Hunter E03648</v>
      </c>
      <c r="B706">
        <f t="shared" si="210"/>
        <v>7</v>
      </c>
      <c r="C706">
        <f t="shared" si="211"/>
        <v>14</v>
      </c>
      <c r="D706" t="str">
        <f t="shared" si="212"/>
        <v>E03648</v>
      </c>
      <c r="E706" t="str">
        <f t="shared" si="213"/>
        <v>Vivian</v>
      </c>
      <c r="F706" t="str">
        <f t="shared" si="214"/>
        <v>Hunter</v>
      </c>
      <c r="G706" t="str">
        <f>SUBSTITUTE('Raw Data Copy'!B706,"S A", "Sr. A")</f>
        <v>Account Representative</v>
      </c>
      <c r="H706" t="str">
        <f>TRIM(SUBSTITUTE('Raw Data Copy'!C706,"/",""))</f>
        <v>Sales Corporate</v>
      </c>
      <c r="I706">
        <f t="shared" si="215"/>
        <v>6</v>
      </c>
      <c r="J706" t="str">
        <f t="shared" si="216"/>
        <v>Sales</v>
      </c>
      <c r="K706" t="str">
        <f t="shared" si="217"/>
        <v>Corporate</v>
      </c>
      <c r="L706" t="str">
        <f>'Raw Data Copy'!D706</f>
        <v>Female</v>
      </c>
      <c r="M706" t="str">
        <f>'Raw Data Copy'!E706</f>
        <v>Black</v>
      </c>
      <c r="N706">
        <f>VALUE(SUBSTITUTE('Raw Data Copy'!F706,CHAR(202),""))</f>
        <v>26</v>
      </c>
      <c r="O706" t="b">
        <f t="shared" si="218"/>
        <v>1</v>
      </c>
      <c r="P706">
        <f t="shared" si="219"/>
        <v>2</v>
      </c>
      <c r="Q706">
        <f t="shared" si="220"/>
        <v>54</v>
      </c>
      <c r="R706" t="str">
        <f>'Raw Data Copy'!G706</f>
        <v>8.21.2019</v>
      </c>
      <c r="S706">
        <f t="shared" si="221"/>
        <v>2</v>
      </c>
      <c r="T706">
        <f t="shared" si="222"/>
        <v>5</v>
      </c>
      <c r="U706" s="9">
        <f t="shared" si="223"/>
        <v>43698</v>
      </c>
      <c r="V706" s="9" t="str">
        <f t="shared" si="224"/>
        <v>August</v>
      </c>
      <c r="W706" s="9" t="str">
        <f t="shared" si="225"/>
        <v>2019</v>
      </c>
      <c r="X706" t="str">
        <f>DOLLAR('Raw Data Copy'!H706,0)</f>
        <v>$66,084</v>
      </c>
      <c r="Y706" s="6">
        <f>'Raw Data Copy'!I706</f>
        <v>0</v>
      </c>
      <c r="Z706" t="str">
        <f>'Raw Data Copy'!J706</f>
        <v>Seattle, U.S.</v>
      </c>
      <c r="AA706">
        <f t="shared" si="226"/>
        <v>8</v>
      </c>
      <c r="AB706" t="str">
        <f t="shared" si="227"/>
        <v>Seattle</v>
      </c>
      <c r="AC706" t="str">
        <f t="shared" si="228"/>
        <v>United States</v>
      </c>
      <c r="AE706">
        <f t="shared" si="229"/>
        <v>968</v>
      </c>
      <c r="AF706">
        <f t="shared" si="230"/>
        <v>809</v>
      </c>
    </row>
    <row r="707" spans="1:32" x14ac:dyDescent="0.2">
      <c r="A707" t="str">
        <f>TRIM(SUBSTITUTE(SUBSTITUTE('Raw Data Copy'!A707,"Ø","0"),"-",""))</f>
        <v>Lucy Avila E02192</v>
      </c>
      <c r="B707">
        <f t="shared" ref="B707:B770" si="231">FIND(" ",A707,1)</f>
        <v>5</v>
      </c>
      <c r="C707">
        <f t="shared" ref="C707:C770" si="232">FIND(" ",A707,B707+1)</f>
        <v>11</v>
      </c>
      <c r="D707" t="str">
        <f t="shared" ref="D707:D770" si="233">MID(A707,C707+1,99)</f>
        <v>E02192</v>
      </c>
      <c r="E707" t="str">
        <f t="shared" ref="E707:E770" si="234">LEFT(A707,B707-1)</f>
        <v>Lucy</v>
      </c>
      <c r="F707" t="str">
        <f t="shared" ref="F707:F770" si="235">MID(A707,B707+1,C707-B707-1)</f>
        <v>Avila</v>
      </c>
      <c r="G707" t="str">
        <f>SUBSTITUTE('Raw Data Copy'!B707,"S A", "Sr. A")</f>
        <v>Solutions Architect</v>
      </c>
      <c r="H707" t="str">
        <f>TRIM(SUBSTITUTE('Raw Data Copy'!C707,"/",""))</f>
        <v>IT Speciality Products</v>
      </c>
      <c r="I707">
        <f t="shared" ref="I707:I770" si="236">FIND(" ",H707,1)</f>
        <v>3</v>
      </c>
      <c r="J707" t="str">
        <f t="shared" ref="J707:J770" si="237">LEFT(H707,I707-1)</f>
        <v>IT</v>
      </c>
      <c r="K707" t="str">
        <f t="shared" ref="K707:K770" si="238">MID(H707,I707+1,99)</f>
        <v>Speciality Products</v>
      </c>
      <c r="L707" t="str">
        <f>'Raw Data Copy'!D707</f>
        <v>Female</v>
      </c>
      <c r="M707" t="str">
        <f>'Raw Data Copy'!E707</f>
        <v>Latino</v>
      </c>
      <c r="N707">
        <f>VALUE(SUBSTITUTE('Raw Data Copy'!F707,CHAR(202),""))</f>
        <v>43</v>
      </c>
      <c r="O707" t="b">
        <f t="shared" ref="O707:O770" si="239">ISNUMBER(N707)</f>
        <v>1</v>
      </c>
      <c r="P707">
        <f t="shared" ref="P707:P770" si="240">LEN(N707)</f>
        <v>2</v>
      </c>
      <c r="Q707">
        <f t="shared" ref="Q707:Q770" si="241">CODE(RIGHT(N707,1))</f>
        <v>51</v>
      </c>
      <c r="R707" t="str">
        <f>'Raw Data Copy'!G707</f>
        <v>4.22.2010</v>
      </c>
      <c r="S707">
        <f t="shared" ref="S707:S770" si="242">FIND(".",R707,1)</f>
        <v>2</v>
      </c>
      <c r="T707">
        <f t="shared" ref="T707:T770" si="243">FIND(".",R707,S707+1)</f>
        <v>5</v>
      </c>
      <c r="U707" s="9">
        <f t="shared" ref="U707:U770" si="244">DATE(RIGHT(R707,4),LEFT(R707,S707-1),MID(R707,S707+1,T707-S707-1))</f>
        <v>40290</v>
      </c>
      <c r="V707" s="9" t="str">
        <f t="shared" ref="V707:V770" si="245">TEXT(U707,"mmmm")</f>
        <v>April</v>
      </c>
      <c r="W707" s="9" t="str">
        <f t="shared" ref="W707:W770" si="246">TEXT(U707,"yyyy")</f>
        <v>2010</v>
      </c>
      <c r="X707" t="str">
        <f>DOLLAR('Raw Data Copy'!H707,0)</f>
        <v>$76,912</v>
      </c>
      <c r="Y707" s="6">
        <f>'Raw Data Copy'!I707</f>
        <v>0</v>
      </c>
      <c r="Z707" t="str">
        <f>'Raw Data Copy'!J707</f>
        <v>Sao Paulo, Brazil</v>
      </c>
      <c r="AA707">
        <f t="shared" ref="AA707:AA770" si="247">FIND(",",Z707,1)</f>
        <v>10</v>
      </c>
      <c r="AB707" t="str">
        <f t="shared" ref="AB707:AB770" si="248">LEFT(Z707,AA707-1)</f>
        <v>Sao Paulo</v>
      </c>
      <c r="AC707" t="str">
        <f t="shared" ref="AC707:AC770" si="249">SUBSTITUTE(MID(Z707,AA707+2,99),"U.S.","United States")</f>
        <v>Brazil</v>
      </c>
      <c r="AE707">
        <f t="shared" ref="AE707:AE770" si="250">COUNTIFS($A$2:$A$1001,"&lt;="&amp;A707)</f>
        <v>671</v>
      </c>
      <c r="AF707">
        <f t="shared" ref="AF707:AF770" si="251">MATCH(ROW()-1,$AE$2:$AE$1001,0)</f>
        <v>975</v>
      </c>
    </row>
    <row r="708" spans="1:32" x14ac:dyDescent="0.2">
      <c r="A708" t="str">
        <f>TRIM(SUBSTITUTE(SUBSTITUTE('Raw Data Copy'!A708,"Ø","0"),"-",""))</f>
        <v>Eliana Li E03981</v>
      </c>
      <c r="B708">
        <f t="shared" si="231"/>
        <v>7</v>
      </c>
      <c r="C708">
        <f t="shared" si="232"/>
        <v>10</v>
      </c>
      <c r="D708" t="str">
        <f t="shared" si="233"/>
        <v>E03981</v>
      </c>
      <c r="E708" t="str">
        <f t="shared" si="234"/>
        <v>Eliana</v>
      </c>
      <c r="F708" t="str">
        <f t="shared" si="235"/>
        <v>Li</v>
      </c>
      <c r="G708" t="str">
        <f>SUBSTITUTE('Raw Data Copy'!B708,"S A", "Sr. A")</f>
        <v>Test Engineer</v>
      </c>
      <c r="H708" t="str">
        <f>TRIM(SUBSTITUTE('Raw Data Copy'!C708,"/",""))</f>
        <v>Engineering Research &amp; Development</v>
      </c>
      <c r="I708">
        <f t="shared" si="236"/>
        <v>12</v>
      </c>
      <c r="J708" t="str">
        <f t="shared" si="237"/>
        <v>Engineering</v>
      </c>
      <c r="K708" t="str">
        <f t="shared" si="238"/>
        <v>Research &amp; Development</v>
      </c>
      <c r="L708" t="str">
        <f>'Raw Data Copy'!D708</f>
        <v>Female</v>
      </c>
      <c r="M708" t="str">
        <f>'Raw Data Copy'!E708</f>
        <v>Asian</v>
      </c>
      <c r="N708">
        <f>VALUE(SUBSTITUTE('Raw Data Copy'!F708,CHAR(202),""))</f>
        <v>63</v>
      </c>
      <c r="O708" t="b">
        <f t="shared" si="239"/>
        <v>1</v>
      </c>
      <c r="P708">
        <f t="shared" si="240"/>
        <v>2</v>
      </c>
      <c r="Q708">
        <f t="shared" si="241"/>
        <v>51</v>
      </c>
      <c r="R708" t="str">
        <f>'Raw Data Copy'!G708</f>
        <v>5.7.2018</v>
      </c>
      <c r="S708">
        <f t="shared" si="242"/>
        <v>2</v>
      </c>
      <c r="T708">
        <f t="shared" si="243"/>
        <v>4</v>
      </c>
      <c r="U708" s="9">
        <f t="shared" si="244"/>
        <v>43227</v>
      </c>
      <c r="V708" s="9" t="str">
        <f t="shared" si="245"/>
        <v>May</v>
      </c>
      <c r="W708" s="9" t="str">
        <f t="shared" si="246"/>
        <v>2018</v>
      </c>
      <c r="X708" t="str">
        <f>DOLLAR('Raw Data Copy'!H708,0)</f>
        <v>$67,987</v>
      </c>
      <c r="Y708" s="6">
        <f>'Raw Data Copy'!I708</f>
        <v>0</v>
      </c>
      <c r="Z708" t="str">
        <f>'Raw Data Copy'!J708</f>
        <v>Miami, U.S.</v>
      </c>
      <c r="AA708">
        <f t="shared" si="247"/>
        <v>6</v>
      </c>
      <c r="AB708" t="str">
        <f t="shared" si="248"/>
        <v>Miami</v>
      </c>
      <c r="AC708" t="str">
        <f t="shared" si="249"/>
        <v>United States</v>
      </c>
      <c r="AE708">
        <f t="shared" si="250"/>
        <v>273</v>
      </c>
      <c r="AF708">
        <f t="shared" si="251"/>
        <v>419</v>
      </c>
    </row>
    <row r="709" spans="1:32" x14ac:dyDescent="0.2">
      <c r="A709" t="str">
        <f>TRIM(SUBSTITUTE(SUBSTITUTE('Raw Data Copy'!A709,"Ø","0"),"-",""))</f>
        <v>Logan Mitchell E03262</v>
      </c>
      <c r="B709">
        <f t="shared" si="231"/>
        <v>6</v>
      </c>
      <c r="C709">
        <f t="shared" si="232"/>
        <v>15</v>
      </c>
      <c r="D709" t="str">
        <f t="shared" si="233"/>
        <v>E03262</v>
      </c>
      <c r="E709" t="str">
        <f t="shared" si="234"/>
        <v>Logan</v>
      </c>
      <c r="F709" t="str">
        <f t="shared" si="235"/>
        <v>Mitchell</v>
      </c>
      <c r="G709" t="str">
        <f>SUBSTITUTE('Raw Data Copy'!B709,"S A", "Sr. A")</f>
        <v>Analyst II</v>
      </c>
      <c r="H709" t="str">
        <f>TRIM(SUBSTITUTE('Raw Data Copy'!C709,"/",""))</f>
        <v>Marketing Manufacturing</v>
      </c>
      <c r="I709">
        <f t="shared" si="236"/>
        <v>10</v>
      </c>
      <c r="J709" t="str">
        <f t="shared" si="237"/>
        <v>Marketing</v>
      </c>
      <c r="K709" t="str">
        <f t="shared" si="238"/>
        <v>Manufacturing</v>
      </c>
      <c r="L709" t="str">
        <f>'Raw Data Copy'!D709</f>
        <v>Male</v>
      </c>
      <c r="M709" t="str">
        <f>'Raw Data Copy'!E709</f>
        <v>Caucasian</v>
      </c>
      <c r="N709">
        <f>VALUE(SUBSTITUTE('Raw Data Copy'!F709,CHAR(202),""))</f>
        <v>65</v>
      </c>
      <c r="O709" t="b">
        <f t="shared" si="239"/>
        <v>1</v>
      </c>
      <c r="P709">
        <f t="shared" si="240"/>
        <v>2</v>
      </c>
      <c r="Q709">
        <f t="shared" si="241"/>
        <v>53</v>
      </c>
      <c r="R709" t="str">
        <f>'Raw Data Copy'!G709</f>
        <v>8.20.2005</v>
      </c>
      <c r="S709">
        <f t="shared" si="242"/>
        <v>2</v>
      </c>
      <c r="T709">
        <f t="shared" si="243"/>
        <v>5</v>
      </c>
      <c r="U709" s="9">
        <f t="shared" si="244"/>
        <v>38584</v>
      </c>
      <c r="V709" s="9" t="str">
        <f t="shared" si="245"/>
        <v>August</v>
      </c>
      <c r="W709" s="9" t="str">
        <f t="shared" si="246"/>
        <v>2005</v>
      </c>
      <c r="X709" t="str">
        <f>DOLLAR('Raw Data Copy'!H709,0)</f>
        <v>$59,833</v>
      </c>
      <c r="Y709" s="6">
        <f>'Raw Data Copy'!I709</f>
        <v>0</v>
      </c>
      <c r="Z709" t="str">
        <f>'Raw Data Copy'!J709</f>
        <v>Columbus, U.S.</v>
      </c>
      <c r="AA709">
        <f t="shared" si="247"/>
        <v>9</v>
      </c>
      <c r="AB709" t="str">
        <f t="shared" si="248"/>
        <v>Columbus</v>
      </c>
      <c r="AC709" t="str">
        <f t="shared" si="249"/>
        <v>United States</v>
      </c>
      <c r="AE709">
        <f t="shared" si="250"/>
        <v>660</v>
      </c>
      <c r="AF709">
        <f t="shared" si="251"/>
        <v>620</v>
      </c>
    </row>
    <row r="710" spans="1:32" x14ac:dyDescent="0.2">
      <c r="A710" t="str">
        <f>TRIM(SUBSTITUTE(SUBSTITUTE('Raw Data Copy'!A710,"Ø","0"),"-",""))</f>
        <v>Dominic Dinh E02716</v>
      </c>
      <c r="B710">
        <f t="shared" si="231"/>
        <v>8</v>
      </c>
      <c r="C710">
        <f t="shared" si="232"/>
        <v>13</v>
      </c>
      <c r="D710" t="str">
        <f t="shared" si="233"/>
        <v>E02716</v>
      </c>
      <c r="E710" t="str">
        <f t="shared" si="234"/>
        <v>Dominic</v>
      </c>
      <c r="F710" t="str">
        <f t="shared" si="235"/>
        <v>Dinh</v>
      </c>
      <c r="G710" t="str">
        <f>SUBSTITUTE('Raw Data Copy'!B710,"S A", "Sr. A")</f>
        <v>Sr. Manger</v>
      </c>
      <c r="H710" t="str">
        <f>TRIM(SUBSTITUTE('Raw Data Copy'!C710,"/",""))</f>
        <v>Marketing Speciality Products</v>
      </c>
      <c r="I710">
        <f t="shared" si="236"/>
        <v>10</v>
      </c>
      <c r="J710" t="str">
        <f t="shared" si="237"/>
        <v>Marketing</v>
      </c>
      <c r="K710" t="str">
        <f t="shared" si="238"/>
        <v>Speciality Products</v>
      </c>
      <c r="L710" t="str">
        <f>'Raw Data Copy'!D710</f>
        <v>Male</v>
      </c>
      <c r="M710" t="str">
        <f>'Raw Data Copy'!E710</f>
        <v>Asian</v>
      </c>
      <c r="N710">
        <f>VALUE(SUBSTITUTE('Raw Data Copy'!F710,CHAR(202),""))</f>
        <v>45</v>
      </c>
      <c r="O710" t="b">
        <f t="shared" si="239"/>
        <v>1</v>
      </c>
      <c r="P710">
        <f t="shared" si="240"/>
        <v>2</v>
      </c>
      <c r="Q710">
        <f t="shared" si="241"/>
        <v>53</v>
      </c>
      <c r="R710" t="str">
        <f>'Raw Data Copy'!G710</f>
        <v>4.11.2005</v>
      </c>
      <c r="S710">
        <f t="shared" si="242"/>
        <v>2</v>
      </c>
      <c r="T710">
        <f t="shared" si="243"/>
        <v>5</v>
      </c>
      <c r="U710" s="9">
        <f t="shared" si="244"/>
        <v>38453</v>
      </c>
      <c r="V710" s="9" t="str">
        <f t="shared" si="245"/>
        <v>April</v>
      </c>
      <c r="W710" s="9" t="str">
        <f t="shared" si="246"/>
        <v>2005</v>
      </c>
      <c r="X710" t="str">
        <f>DOLLAR('Raw Data Copy'!H710,0)</f>
        <v>$128,468</v>
      </c>
      <c r="Y710" s="6">
        <f>'Raw Data Copy'!I710</f>
        <v>0.11</v>
      </c>
      <c r="Z710" t="str">
        <f>'Raw Data Copy'!J710</f>
        <v>Chicago, U.S.</v>
      </c>
      <c r="AA710">
        <f t="shared" si="247"/>
        <v>8</v>
      </c>
      <c r="AB710" t="str">
        <f t="shared" si="248"/>
        <v>Chicago</v>
      </c>
      <c r="AC710" t="str">
        <f t="shared" si="249"/>
        <v>United States</v>
      </c>
      <c r="AE710">
        <f t="shared" si="250"/>
        <v>235</v>
      </c>
      <c r="AF710">
        <f t="shared" si="251"/>
        <v>644</v>
      </c>
    </row>
    <row r="711" spans="1:32" x14ac:dyDescent="0.2">
      <c r="A711" t="str">
        <f>TRIM(SUBSTITUTE(SUBSTITUTE('Raw Data Copy'!A711,"Ø","0"),"-",""))</f>
        <v>Lucas Daniels E00245</v>
      </c>
      <c r="B711">
        <f t="shared" si="231"/>
        <v>6</v>
      </c>
      <c r="C711">
        <f t="shared" si="232"/>
        <v>14</v>
      </c>
      <c r="D711" t="str">
        <f t="shared" si="233"/>
        <v>E00245</v>
      </c>
      <c r="E711" t="str">
        <f t="shared" si="234"/>
        <v>Lucas</v>
      </c>
      <c r="F711" t="str">
        <f t="shared" si="235"/>
        <v>Daniels</v>
      </c>
      <c r="G711" t="str">
        <f>SUBSTITUTE('Raw Data Copy'!B711,"S A", "Sr. A")</f>
        <v>Manager</v>
      </c>
      <c r="H711" t="str">
        <f>TRIM(SUBSTITUTE('Raw Data Copy'!C711,"/",""))</f>
        <v>Sales Corporate</v>
      </c>
      <c r="I711">
        <f t="shared" si="236"/>
        <v>6</v>
      </c>
      <c r="J711" t="str">
        <f t="shared" si="237"/>
        <v>Sales</v>
      </c>
      <c r="K711" t="str">
        <f t="shared" si="238"/>
        <v>Corporate</v>
      </c>
      <c r="L711" t="str">
        <f>'Raw Data Copy'!D711</f>
        <v>Male</v>
      </c>
      <c r="M711" t="str">
        <f>'Raw Data Copy'!E711</f>
        <v>Black</v>
      </c>
      <c r="N711">
        <f>VALUE(SUBSTITUTE('Raw Data Copy'!F711,CHAR(202),""))</f>
        <v>42</v>
      </c>
      <c r="O711" t="b">
        <f t="shared" si="239"/>
        <v>1</v>
      </c>
      <c r="P711">
        <f t="shared" si="240"/>
        <v>2</v>
      </c>
      <c r="Q711">
        <f t="shared" si="241"/>
        <v>50</v>
      </c>
      <c r="R711" t="str">
        <f>'Raw Data Copy'!G711</f>
        <v>5.29.2011</v>
      </c>
      <c r="S711">
        <f t="shared" si="242"/>
        <v>2</v>
      </c>
      <c r="T711">
        <f t="shared" si="243"/>
        <v>5</v>
      </c>
      <c r="U711" s="9">
        <f t="shared" si="244"/>
        <v>40692</v>
      </c>
      <c r="V711" s="9" t="str">
        <f t="shared" si="245"/>
        <v>May</v>
      </c>
      <c r="W711" s="9" t="str">
        <f t="shared" si="246"/>
        <v>2011</v>
      </c>
      <c r="X711" t="str">
        <f>DOLLAR('Raw Data Copy'!H711,0)</f>
        <v>$102,440</v>
      </c>
      <c r="Y711" s="6">
        <f>'Raw Data Copy'!I711</f>
        <v>0.06</v>
      </c>
      <c r="Z711" t="str">
        <f>'Raw Data Copy'!J711</f>
        <v>Chicago, U.S.</v>
      </c>
      <c r="AA711">
        <f t="shared" si="247"/>
        <v>8</v>
      </c>
      <c r="AB711" t="str">
        <f t="shared" si="248"/>
        <v>Chicago</v>
      </c>
      <c r="AC711" t="str">
        <f t="shared" si="249"/>
        <v>United States</v>
      </c>
      <c r="AE711">
        <f t="shared" si="250"/>
        <v>666</v>
      </c>
      <c r="AF711">
        <f t="shared" si="251"/>
        <v>286</v>
      </c>
    </row>
    <row r="712" spans="1:32" x14ac:dyDescent="0.2">
      <c r="A712" t="str">
        <f>TRIM(SUBSTITUTE(SUBSTITUTE('Raw Data Copy'!A712,"Ø","0"),"-",""))</f>
        <v>Andrew Holmes E04123</v>
      </c>
      <c r="B712">
        <f t="shared" si="231"/>
        <v>7</v>
      </c>
      <c r="C712">
        <f t="shared" si="232"/>
        <v>14</v>
      </c>
      <c r="D712" t="str">
        <f t="shared" si="233"/>
        <v>E04123</v>
      </c>
      <c r="E712" t="str">
        <f t="shared" si="234"/>
        <v>Andrew</v>
      </c>
      <c r="F712" t="str">
        <f t="shared" si="235"/>
        <v>Holmes</v>
      </c>
      <c r="G712" t="str">
        <f>SUBSTITUTE('Raw Data Copy'!B712,"S A", "Sr. A")</f>
        <v>Vice President</v>
      </c>
      <c r="H712" t="str">
        <f>TRIM(SUBSTITUTE('Raw Data Copy'!C712,"/",""))</f>
        <v>IT Speciality Products</v>
      </c>
      <c r="I712">
        <f t="shared" si="236"/>
        <v>3</v>
      </c>
      <c r="J712" t="str">
        <f t="shared" si="237"/>
        <v>IT</v>
      </c>
      <c r="K712" t="str">
        <f t="shared" si="238"/>
        <v>Speciality Products</v>
      </c>
      <c r="L712" t="str">
        <f>'Raw Data Copy'!D712</f>
        <v>Male</v>
      </c>
      <c r="M712" t="str">
        <f>'Raw Data Copy'!E712</f>
        <v>Black</v>
      </c>
      <c r="N712">
        <f>VALUE(SUBSTITUTE('Raw Data Copy'!F712,CHAR(202),""))</f>
        <v>59</v>
      </c>
      <c r="O712" t="b">
        <f t="shared" si="239"/>
        <v>1</v>
      </c>
      <c r="P712">
        <f t="shared" si="240"/>
        <v>2</v>
      </c>
      <c r="Q712">
        <f t="shared" si="241"/>
        <v>57</v>
      </c>
      <c r="R712" t="str">
        <f>'Raw Data Copy'!G712</f>
        <v>12.30.2010</v>
      </c>
      <c r="S712">
        <f t="shared" si="242"/>
        <v>3</v>
      </c>
      <c r="T712">
        <f t="shared" si="243"/>
        <v>6</v>
      </c>
      <c r="U712" s="9">
        <f t="shared" si="244"/>
        <v>40542</v>
      </c>
      <c r="V712" s="9" t="str">
        <f t="shared" si="245"/>
        <v>December</v>
      </c>
      <c r="W712" s="9" t="str">
        <f t="shared" si="246"/>
        <v>2010</v>
      </c>
      <c r="X712" t="str">
        <f>DOLLAR('Raw Data Copy'!H712,0)</f>
        <v>$246,619</v>
      </c>
      <c r="Y712" s="6">
        <f>'Raw Data Copy'!I712</f>
        <v>0.36</v>
      </c>
      <c r="Z712" t="str">
        <f>'Raw Data Copy'!J712</f>
        <v>Miami, U.S.</v>
      </c>
      <c r="AA712">
        <f t="shared" si="247"/>
        <v>6</v>
      </c>
      <c r="AB712" t="str">
        <f t="shared" si="248"/>
        <v>Miami</v>
      </c>
      <c r="AC712" t="str">
        <f t="shared" si="249"/>
        <v>United States</v>
      </c>
      <c r="AE712">
        <f t="shared" si="250"/>
        <v>54</v>
      </c>
      <c r="AF712">
        <f t="shared" si="251"/>
        <v>176</v>
      </c>
    </row>
    <row r="713" spans="1:32" x14ac:dyDescent="0.2">
      <c r="A713" t="str">
        <f>TRIM(SUBSTITUTE(SUBSTITUTE('Raw Data Copy'!A713,"Ø","0"),"-",""))</f>
        <v>Julia Sandoval E03471</v>
      </c>
      <c r="B713">
        <f t="shared" si="231"/>
        <v>6</v>
      </c>
      <c r="C713">
        <f t="shared" si="232"/>
        <v>15</v>
      </c>
      <c r="D713" t="str">
        <f t="shared" si="233"/>
        <v>E03471</v>
      </c>
      <c r="E713" t="str">
        <f t="shared" si="234"/>
        <v>Julia</v>
      </c>
      <c r="F713" t="str">
        <f t="shared" si="235"/>
        <v>Sandoval</v>
      </c>
      <c r="G713" t="str">
        <f>SUBSTITUTE('Raw Data Copy'!B713,"S A", "Sr. A")</f>
        <v>Manager</v>
      </c>
      <c r="H713" t="str">
        <f>TRIM(SUBSTITUTE('Raw Data Copy'!C713,"/",""))</f>
        <v>Human Resources Corporate</v>
      </c>
      <c r="I713">
        <f t="shared" si="236"/>
        <v>6</v>
      </c>
      <c r="J713" t="str">
        <f t="shared" si="237"/>
        <v>Human</v>
      </c>
      <c r="K713" t="str">
        <f t="shared" si="238"/>
        <v>Resources Corporate</v>
      </c>
      <c r="L713" t="str">
        <f>'Raw Data Copy'!D713</f>
        <v>Female</v>
      </c>
      <c r="M713" t="str">
        <f>'Raw Data Copy'!E713</f>
        <v>Latino</v>
      </c>
      <c r="N713">
        <f>VALUE(SUBSTITUTE('Raw Data Copy'!F713,CHAR(202),""))</f>
        <v>42</v>
      </c>
      <c r="O713" t="b">
        <f t="shared" si="239"/>
        <v>1</v>
      </c>
      <c r="P713">
        <f t="shared" si="240"/>
        <v>2</v>
      </c>
      <c r="Q713">
        <f t="shared" si="241"/>
        <v>50</v>
      </c>
      <c r="R713" t="str">
        <f>'Raw Data Copy'!G713</f>
        <v>11.19.2017</v>
      </c>
      <c r="S713">
        <f t="shared" si="242"/>
        <v>3</v>
      </c>
      <c r="T713">
        <f t="shared" si="243"/>
        <v>6</v>
      </c>
      <c r="U713" s="9">
        <f t="shared" si="244"/>
        <v>43058</v>
      </c>
      <c r="V713" s="9" t="str">
        <f t="shared" si="245"/>
        <v>November</v>
      </c>
      <c r="W713" s="9" t="str">
        <f t="shared" si="246"/>
        <v>2017</v>
      </c>
      <c r="X713" t="str">
        <f>DOLLAR('Raw Data Copy'!H713,0)</f>
        <v>$101,143</v>
      </c>
      <c r="Y713" s="6">
        <f>'Raw Data Copy'!I713</f>
        <v>0.06</v>
      </c>
      <c r="Z713" t="str">
        <f>'Raw Data Copy'!J713</f>
        <v>Miami, U.S.</v>
      </c>
      <c r="AA713">
        <f t="shared" si="247"/>
        <v>6</v>
      </c>
      <c r="AB713" t="str">
        <f t="shared" si="248"/>
        <v>Miami</v>
      </c>
      <c r="AC713" t="str">
        <f t="shared" si="249"/>
        <v>United States</v>
      </c>
      <c r="AE713">
        <f t="shared" si="250"/>
        <v>583</v>
      </c>
      <c r="AF713">
        <f t="shared" si="251"/>
        <v>299</v>
      </c>
    </row>
    <row r="714" spans="1:32" x14ac:dyDescent="0.2">
      <c r="A714" t="str">
        <f>TRIM(SUBSTITUTE(SUBSTITUTE('Raw Data Copy'!A714,"Ø","0"),"-",""))</f>
        <v>Kennedy Vargas E00717</v>
      </c>
      <c r="B714">
        <f t="shared" si="231"/>
        <v>8</v>
      </c>
      <c r="C714">
        <f t="shared" si="232"/>
        <v>15</v>
      </c>
      <c r="D714" t="str">
        <f t="shared" si="233"/>
        <v>E00717</v>
      </c>
      <c r="E714" t="str">
        <f t="shared" si="234"/>
        <v>Kennedy</v>
      </c>
      <c r="F714" t="str">
        <f t="shared" si="235"/>
        <v>Vargas</v>
      </c>
      <c r="G714" t="str">
        <f>SUBSTITUTE('Raw Data Copy'!B714,"S A", "Sr. A")</f>
        <v>Business Partner</v>
      </c>
      <c r="H714" t="str">
        <f>TRIM(SUBSTITUTE('Raw Data Copy'!C714,"/",""))</f>
        <v>Human Resources Manufacturing</v>
      </c>
      <c r="I714">
        <f t="shared" si="236"/>
        <v>6</v>
      </c>
      <c r="J714" t="str">
        <f t="shared" si="237"/>
        <v>Human</v>
      </c>
      <c r="K714" t="str">
        <f t="shared" si="238"/>
        <v>Resources Manufacturing</v>
      </c>
      <c r="L714" t="str">
        <f>'Raw Data Copy'!D714</f>
        <v>Female</v>
      </c>
      <c r="M714" t="str">
        <f>'Raw Data Copy'!E714</f>
        <v>Latino</v>
      </c>
      <c r="N714">
        <f>VALUE(SUBSTITUTE('Raw Data Copy'!F714,CHAR(202),""))</f>
        <v>45</v>
      </c>
      <c r="O714" t="b">
        <f t="shared" si="239"/>
        <v>1</v>
      </c>
      <c r="P714">
        <f t="shared" si="240"/>
        <v>2</v>
      </c>
      <c r="Q714">
        <f t="shared" si="241"/>
        <v>53</v>
      </c>
      <c r="R714" t="str">
        <f>'Raw Data Copy'!G714</f>
        <v>10.14.2005</v>
      </c>
      <c r="S714">
        <f t="shared" si="242"/>
        <v>3</v>
      </c>
      <c r="T714">
        <f t="shared" si="243"/>
        <v>6</v>
      </c>
      <c r="U714" s="9">
        <f t="shared" si="244"/>
        <v>38639</v>
      </c>
      <c r="V714" s="9" t="str">
        <f t="shared" si="245"/>
        <v>October</v>
      </c>
      <c r="W714" s="9" t="str">
        <f t="shared" si="246"/>
        <v>2005</v>
      </c>
      <c r="X714" t="str">
        <f>DOLLAR('Raw Data Copy'!H714,0)</f>
        <v>$51,404</v>
      </c>
      <c r="Y714" s="6">
        <f>'Raw Data Copy'!I714</f>
        <v>0</v>
      </c>
      <c r="Z714" t="str">
        <f>'Raw Data Copy'!J714</f>
        <v>Manaus, Brazil</v>
      </c>
      <c r="AA714">
        <f t="shared" si="247"/>
        <v>7</v>
      </c>
      <c r="AB714" t="str">
        <f t="shared" si="248"/>
        <v>Manaus</v>
      </c>
      <c r="AC714" t="str">
        <f t="shared" si="249"/>
        <v>Brazil</v>
      </c>
      <c r="AE714">
        <f t="shared" si="250"/>
        <v>596</v>
      </c>
      <c r="AF714">
        <f t="shared" si="251"/>
        <v>178</v>
      </c>
    </row>
    <row r="715" spans="1:32" x14ac:dyDescent="0.2">
      <c r="A715" t="str">
        <f>TRIM(SUBSTITUTE(SUBSTITUTE('Raw Data Copy'!A715,"Ø","0"),"-",""))</f>
        <v>Thomas Williams E01966</v>
      </c>
      <c r="B715">
        <f t="shared" si="231"/>
        <v>7</v>
      </c>
      <c r="C715">
        <f t="shared" si="232"/>
        <v>16</v>
      </c>
      <c r="D715" t="str">
        <f t="shared" si="233"/>
        <v>E01966</v>
      </c>
      <c r="E715" t="str">
        <f t="shared" si="234"/>
        <v>Thomas</v>
      </c>
      <c r="F715" t="str">
        <f t="shared" si="235"/>
        <v>Williams</v>
      </c>
      <c r="G715" t="str">
        <f>SUBSTITUTE('Raw Data Copy'!B715,"S A", "Sr. A")</f>
        <v>Field Engineer</v>
      </c>
      <c r="H715" t="str">
        <f>TRIM(SUBSTITUTE('Raw Data Copy'!C715,"/",""))</f>
        <v>Engineering Speciality Products</v>
      </c>
      <c r="I715">
        <f t="shared" si="236"/>
        <v>12</v>
      </c>
      <c r="J715" t="str">
        <f t="shared" si="237"/>
        <v>Engineering</v>
      </c>
      <c r="K715" t="str">
        <f t="shared" si="238"/>
        <v>Speciality Products</v>
      </c>
      <c r="L715" t="str">
        <f>'Raw Data Copy'!D715</f>
        <v>Male</v>
      </c>
      <c r="M715" t="str">
        <f>'Raw Data Copy'!E715</f>
        <v>Caucasian</v>
      </c>
      <c r="N715">
        <f>VALUE(SUBSTITUTE('Raw Data Copy'!F715,CHAR(202),""))</f>
        <v>45</v>
      </c>
      <c r="O715" t="b">
        <f t="shared" si="239"/>
        <v>1</v>
      </c>
      <c r="P715">
        <f t="shared" si="240"/>
        <v>2</v>
      </c>
      <c r="Q715">
        <f t="shared" si="241"/>
        <v>53</v>
      </c>
      <c r="R715" t="str">
        <f>'Raw Data Copy'!G715</f>
        <v>11.21.2015</v>
      </c>
      <c r="S715">
        <f t="shared" si="242"/>
        <v>3</v>
      </c>
      <c r="T715">
        <f t="shared" si="243"/>
        <v>6</v>
      </c>
      <c r="U715" s="9">
        <f t="shared" si="244"/>
        <v>42329</v>
      </c>
      <c r="V715" s="9" t="str">
        <f t="shared" si="245"/>
        <v>November</v>
      </c>
      <c r="W715" s="9" t="str">
        <f t="shared" si="246"/>
        <v>2015</v>
      </c>
      <c r="X715" t="str">
        <f>DOLLAR('Raw Data Copy'!H715,0)</f>
        <v>$87,292</v>
      </c>
      <c r="Y715" s="6">
        <f>'Raw Data Copy'!I715</f>
        <v>0</v>
      </c>
      <c r="Z715" t="str">
        <f>'Raw Data Copy'!J715</f>
        <v>Columbus, U.S.</v>
      </c>
      <c r="AA715">
        <f t="shared" si="247"/>
        <v>9</v>
      </c>
      <c r="AB715" t="str">
        <f t="shared" si="248"/>
        <v>Columbus</v>
      </c>
      <c r="AC715" t="str">
        <f t="shared" si="249"/>
        <v>United States</v>
      </c>
      <c r="AE715">
        <f t="shared" si="250"/>
        <v>958</v>
      </c>
      <c r="AF715">
        <f t="shared" si="251"/>
        <v>985</v>
      </c>
    </row>
    <row r="716" spans="1:32" x14ac:dyDescent="0.2">
      <c r="A716" t="str">
        <f>TRIM(SUBSTITUTE(SUBSTITUTE('Raw Data Copy'!A716,"Ø","0"),"-",""))</f>
        <v>Raelynn Hong E03683</v>
      </c>
      <c r="B716">
        <f t="shared" si="231"/>
        <v>8</v>
      </c>
      <c r="C716">
        <f t="shared" si="232"/>
        <v>13</v>
      </c>
      <c r="D716" t="str">
        <f t="shared" si="233"/>
        <v>E03683</v>
      </c>
      <c r="E716" t="str">
        <f t="shared" si="234"/>
        <v>Raelynn</v>
      </c>
      <c r="F716" t="str">
        <f t="shared" si="235"/>
        <v>Hong</v>
      </c>
      <c r="G716" t="str">
        <f>SUBSTITUTE('Raw Data Copy'!B716,"S A", "Sr. A")</f>
        <v>Director</v>
      </c>
      <c r="H716" t="str">
        <f>TRIM(SUBSTITUTE('Raw Data Copy'!C716,"/",""))</f>
        <v>Marketing Speciality Products</v>
      </c>
      <c r="I716">
        <f t="shared" si="236"/>
        <v>10</v>
      </c>
      <c r="J716" t="str">
        <f t="shared" si="237"/>
        <v>Marketing</v>
      </c>
      <c r="K716" t="str">
        <f t="shared" si="238"/>
        <v>Speciality Products</v>
      </c>
      <c r="L716" t="str">
        <f>'Raw Data Copy'!D716</f>
        <v>Female</v>
      </c>
      <c r="M716" t="str">
        <f>'Raw Data Copy'!E716</f>
        <v>Asian</v>
      </c>
      <c r="N716">
        <f>VALUE(SUBSTITUTE('Raw Data Copy'!F716,CHAR(202),""))</f>
        <v>28</v>
      </c>
      <c r="O716" t="b">
        <f t="shared" si="239"/>
        <v>1</v>
      </c>
      <c r="P716">
        <f t="shared" si="240"/>
        <v>2</v>
      </c>
      <c r="Q716">
        <f t="shared" si="241"/>
        <v>56</v>
      </c>
      <c r="R716" t="str">
        <f>'Raw Data Copy'!G716</f>
        <v>12.11.2019</v>
      </c>
      <c r="S716">
        <f t="shared" si="242"/>
        <v>3</v>
      </c>
      <c r="T716">
        <f t="shared" si="243"/>
        <v>6</v>
      </c>
      <c r="U716" s="9">
        <f t="shared" si="244"/>
        <v>43810</v>
      </c>
      <c r="V716" s="9" t="str">
        <f t="shared" si="245"/>
        <v>December</v>
      </c>
      <c r="W716" s="9" t="str">
        <f t="shared" si="246"/>
        <v>2019</v>
      </c>
      <c r="X716" t="str">
        <f>DOLLAR('Raw Data Copy'!H716,0)</f>
        <v>$182,321</v>
      </c>
      <c r="Y716" s="6">
        <f>'Raw Data Copy'!I716</f>
        <v>0.28000000000000003</v>
      </c>
      <c r="Z716" t="str">
        <f>'Raw Data Copy'!J716</f>
        <v>Beijing, China</v>
      </c>
      <c r="AA716">
        <f t="shared" si="247"/>
        <v>8</v>
      </c>
      <c r="AB716" t="str">
        <f t="shared" si="248"/>
        <v>Beijing</v>
      </c>
      <c r="AC716" t="str">
        <f t="shared" si="249"/>
        <v>China</v>
      </c>
      <c r="AE716">
        <f t="shared" si="250"/>
        <v>853</v>
      </c>
      <c r="AF716">
        <f t="shared" si="251"/>
        <v>344</v>
      </c>
    </row>
    <row r="717" spans="1:32" x14ac:dyDescent="0.2">
      <c r="A717" t="str">
        <f>TRIM(SUBSTITUTE(SUBSTITUTE('Raw Data Copy'!A717,"Ø","0"),"-",""))</f>
        <v>Eli Reed E03694</v>
      </c>
      <c r="B717">
        <f t="shared" si="231"/>
        <v>4</v>
      </c>
      <c r="C717">
        <f t="shared" si="232"/>
        <v>9</v>
      </c>
      <c r="D717" t="str">
        <f t="shared" si="233"/>
        <v>E03694</v>
      </c>
      <c r="E717" t="str">
        <f t="shared" si="234"/>
        <v>Eli</v>
      </c>
      <c r="F717" t="str">
        <f t="shared" si="235"/>
        <v>Reed</v>
      </c>
      <c r="G717" t="str">
        <f>SUBSTITUTE('Raw Data Copy'!B717,"S A", "Sr. A")</f>
        <v>Systems Analyst</v>
      </c>
      <c r="H717" t="str">
        <f>TRIM(SUBSTITUTE('Raw Data Copy'!C717,"/",""))</f>
        <v>IT Corporate</v>
      </c>
      <c r="I717">
        <f t="shared" si="236"/>
        <v>3</v>
      </c>
      <c r="J717" t="str">
        <f t="shared" si="237"/>
        <v>IT</v>
      </c>
      <c r="K717" t="str">
        <f t="shared" si="238"/>
        <v>Corporate</v>
      </c>
      <c r="L717" t="str">
        <f>'Raw Data Copy'!D717</f>
        <v>Male</v>
      </c>
      <c r="M717" t="str">
        <f>'Raw Data Copy'!E717</f>
        <v>Caucasian</v>
      </c>
      <c r="N717">
        <f>VALUE(SUBSTITUTE('Raw Data Copy'!F717,CHAR(202),""))</f>
        <v>51</v>
      </c>
      <c r="O717" t="b">
        <f t="shared" si="239"/>
        <v>1</v>
      </c>
      <c r="P717">
        <f t="shared" si="240"/>
        <v>2</v>
      </c>
      <c r="Q717">
        <f t="shared" si="241"/>
        <v>49</v>
      </c>
      <c r="R717" t="str">
        <f>'Raw Data Copy'!G717</f>
        <v>2.27.2014</v>
      </c>
      <c r="S717">
        <f t="shared" si="242"/>
        <v>2</v>
      </c>
      <c r="T717">
        <f t="shared" si="243"/>
        <v>5</v>
      </c>
      <c r="U717" s="9">
        <f t="shared" si="244"/>
        <v>41697</v>
      </c>
      <c r="V717" s="9" t="str">
        <f t="shared" si="245"/>
        <v>February</v>
      </c>
      <c r="W717" s="9" t="str">
        <f t="shared" si="246"/>
        <v>2014</v>
      </c>
      <c r="X717" t="str">
        <f>DOLLAR('Raw Data Copy'!H717,0)</f>
        <v>$53,929</v>
      </c>
      <c r="Y717" s="6">
        <f>'Raw Data Copy'!I717</f>
        <v>0</v>
      </c>
      <c r="Z717" t="str">
        <f>'Raw Data Copy'!J717</f>
        <v>Miami, U.S.</v>
      </c>
      <c r="AA717">
        <f t="shared" si="247"/>
        <v>6</v>
      </c>
      <c r="AB717" t="str">
        <f t="shared" si="248"/>
        <v>Miami</v>
      </c>
      <c r="AC717" t="str">
        <f t="shared" si="249"/>
        <v>United States</v>
      </c>
      <c r="AE717">
        <f t="shared" si="250"/>
        <v>268</v>
      </c>
      <c r="AF717">
        <f t="shared" si="251"/>
        <v>284</v>
      </c>
    </row>
    <row r="718" spans="1:32" x14ac:dyDescent="0.2">
      <c r="A718" t="str">
        <f>TRIM(SUBSTITUTE(SUBSTITUTE('Raw Data Copy'!A718,"Ø","0"),"-",""))</f>
        <v>Lyla Yoon E04766</v>
      </c>
      <c r="B718">
        <f t="shared" si="231"/>
        <v>5</v>
      </c>
      <c r="C718">
        <f t="shared" si="232"/>
        <v>10</v>
      </c>
      <c r="D718" t="str">
        <f t="shared" si="233"/>
        <v>E04766</v>
      </c>
      <c r="E718" t="str">
        <f t="shared" si="234"/>
        <v>Lyla</v>
      </c>
      <c r="F718" t="str">
        <f t="shared" si="235"/>
        <v>Yoon</v>
      </c>
      <c r="G718" t="str">
        <f>SUBSTITUTE('Raw Data Copy'!B718,"S A", "Sr. A")</f>
        <v>Vice President</v>
      </c>
      <c r="H718" t="str">
        <f>TRIM(SUBSTITUTE('Raw Data Copy'!C718,"/",""))</f>
        <v>Accounting Manufacturing</v>
      </c>
      <c r="I718">
        <f t="shared" si="236"/>
        <v>11</v>
      </c>
      <c r="J718" t="str">
        <f t="shared" si="237"/>
        <v>Accounting</v>
      </c>
      <c r="K718" t="str">
        <f t="shared" si="238"/>
        <v>Manufacturing</v>
      </c>
      <c r="L718" t="str">
        <f>'Raw Data Copy'!D718</f>
        <v>Female</v>
      </c>
      <c r="M718" t="str">
        <f>'Raw Data Copy'!E718</f>
        <v>Asian</v>
      </c>
      <c r="N718">
        <f>VALUE(SUBSTITUTE('Raw Data Copy'!F718,CHAR(202),""))</f>
        <v>38</v>
      </c>
      <c r="O718" t="b">
        <f t="shared" si="239"/>
        <v>1</v>
      </c>
      <c r="P718">
        <f t="shared" si="240"/>
        <v>2</v>
      </c>
      <c r="Q718">
        <f t="shared" si="241"/>
        <v>56</v>
      </c>
      <c r="R718" t="str">
        <f>'Raw Data Copy'!G718</f>
        <v>12.13.2012</v>
      </c>
      <c r="S718">
        <f t="shared" si="242"/>
        <v>3</v>
      </c>
      <c r="T718">
        <f t="shared" si="243"/>
        <v>6</v>
      </c>
      <c r="U718" s="9">
        <f t="shared" si="244"/>
        <v>41256</v>
      </c>
      <c r="V718" s="9" t="str">
        <f t="shared" si="245"/>
        <v>December</v>
      </c>
      <c r="W718" s="9" t="str">
        <f t="shared" si="246"/>
        <v>2012</v>
      </c>
      <c r="X718" t="str">
        <f>DOLLAR('Raw Data Copy'!H718,0)</f>
        <v>$191,571</v>
      </c>
      <c r="Y718" s="6">
        <f>'Raw Data Copy'!I718</f>
        <v>0.32</v>
      </c>
      <c r="Z718" t="str">
        <f>'Raw Data Copy'!J718</f>
        <v>Austin, U.S.</v>
      </c>
      <c r="AA718">
        <f t="shared" si="247"/>
        <v>7</v>
      </c>
      <c r="AB718" t="str">
        <f t="shared" si="248"/>
        <v>Austin</v>
      </c>
      <c r="AC718" t="str">
        <f t="shared" si="249"/>
        <v>United States</v>
      </c>
      <c r="AE718">
        <f t="shared" si="250"/>
        <v>693</v>
      </c>
      <c r="AF718">
        <f t="shared" si="251"/>
        <v>210</v>
      </c>
    </row>
    <row r="719" spans="1:32" x14ac:dyDescent="0.2">
      <c r="A719" t="str">
        <f>TRIM(SUBSTITUTE(SUBSTITUTE('Raw Data Copy'!A719,"Ø","0"),"-",""))</f>
        <v>Hannah White E01465</v>
      </c>
      <c r="B719">
        <f t="shared" si="231"/>
        <v>7</v>
      </c>
      <c r="C719">
        <f t="shared" si="232"/>
        <v>13</v>
      </c>
      <c r="D719" t="str">
        <f t="shared" si="233"/>
        <v>E01465</v>
      </c>
      <c r="E719" t="str">
        <f t="shared" si="234"/>
        <v>Hannah</v>
      </c>
      <c r="F719" t="str">
        <f t="shared" si="235"/>
        <v>White</v>
      </c>
      <c r="G719" t="str">
        <f>SUBSTITUTE('Raw Data Copy'!B719,"S A", "Sr. A")</f>
        <v>Sr. Manger</v>
      </c>
      <c r="H719" t="str">
        <f>TRIM(SUBSTITUTE('Raw Data Copy'!C719,"/",""))</f>
        <v>Accounting Corporate</v>
      </c>
      <c r="I719">
        <f t="shared" si="236"/>
        <v>11</v>
      </c>
      <c r="J719" t="str">
        <f t="shared" si="237"/>
        <v>Accounting</v>
      </c>
      <c r="K719" t="str">
        <f t="shared" si="238"/>
        <v>Corporate</v>
      </c>
      <c r="L719" t="str">
        <f>'Raw Data Copy'!D719</f>
        <v>Female</v>
      </c>
      <c r="M719" t="str">
        <f>'Raw Data Copy'!E719</f>
        <v>Caucasian</v>
      </c>
      <c r="N719">
        <f>VALUE(SUBSTITUTE('Raw Data Copy'!F719,CHAR(202),""))</f>
        <v>62</v>
      </c>
      <c r="O719" t="b">
        <f t="shared" si="239"/>
        <v>1</v>
      </c>
      <c r="P719">
        <f t="shared" si="240"/>
        <v>2</v>
      </c>
      <c r="Q719">
        <f t="shared" si="241"/>
        <v>50</v>
      </c>
      <c r="R719" t="str">
        <f>'Raw Data Copy'!G719</f>
        <v>1.30.2009</v>
      </c>
      <c r="S719">
        <f t="shared" si="242"/>
        <v>2</v>
      </c>
      <c r="T719">
        <f t="shared" si="243"/>
        <v>5</v>
      </c>
      <c r="U719" s="9">
        <f t="shared" si="244"/>
        <v>39843</v>
      </c>
      <c r="V719" s="9" t="str">
        <f t="shared" si="245"/>
        <v>January</v>
      </c>
      <c r="W719" s="9" t="str">
        <f t="shared" si="246"/>
        <v>2009</v>
      </c>
      <c r="X719" t="str">
        <f>DOLLAR('Raw Data Copy'!H719,0)</f>
        <v>$150,555</v>
      </c>
      <c r="Y719" s="6">
        <f>'Raw Data Copy'!I719</f>
        <v>0.13</v>
      </c>
      <c r="Z719" t="str">
        <f>'Raw Data Copy'!J719</f>
        <v>Phoenix, U.S.</v>
      </c>
      <c r="AA719">
        <f t="shared" si="247"/>
        <v>8</v>
      </c>
      <c r="AB719" t="str">
        <f t="shared" si="248"/>
        <v>Phoenix</v>
      </c>
      <c r="AC719" t="str">
        <f t="shared" si="249"/>
        <v>United States</v>
      </c>
      <c r="AE719">
        <f t="shared" si="250"/>
        <v>430</v>
      </c>
      <c r="AF719">
        <f t="shared" si="251"/>
        <v>577</v>
      </c>
    </row>
    <row r="720" spans="1:32" x14ac:dyDescent="0.2">
      <c r="A720" t="str">
        <f>TRIM(SUBSTITUTE(SUBSTITUTE('Raw Data Copy'!A720,"Ø","0"),"-",""))</f>
        <v>Theodore Xi E00206</v>
      </c>
      <c r="B720">
        <f t="shared" si="231"/>
        <v>9</v>
      </c>
      <c r="C720">
        <f t="shared" si="232"/>
        <v>12</v>
      </c>
      <c r="D720" t="str">
        <f t="shared" si="233"/>
        <v>E00206</v>
      </c>
      <c r="E720" t="str">
        <f t="shared" si="234"/>
        <v>Theodore</v>
      </c>
      <c r="F720" t="str">
        <f t="shared" si="235"/>
        <v>Xi</v>
      </c>
      <c r="G720" t="str">
        <f>SUBSTITUTE('Raw Data Copy'!B720,"S A", "Sr. A")</f>
        <v>Manager</v>
      </c>
      <c r="H720" t="str">
        <f>TRIM(SUBSTITUTE('Raw Data Copy'!C720,"/",""))</f>
        <v>Finance Corporate</v>
      </c>
      <c r="I720">
        <f t="shared" si="236"/>
        <v>8</v>
      </c>
      <c r="J720" t="str">
        <f t="shared" si="237"/>
        <v>Finance</v>
      </c>
      <c r="K720" t="str">
        <f t="shared" si="238"/>
        <v>Corporate</v>
      </c>
      <c r="L720" t="str">
        <f>'Raw Data Copy'!D720</f>
        <v>Male</v>
      </c>
      <c r="M720" t="str">
        <f>'Raw Data Copy'!E720</f>
        <v>Asian</v>
      </c>
      <c r="N720">
        <f>VALUE(SUBSTITUTE('Raw Data Copy'!F720,CHAR(202),""))</f>
        <v>52</v>
      </c>
      <c r="O720" t="b">
        <f t="shared" si="239"/>
        <v>1</v>
      </c>
      <c r="P720">
        <f t="shared" si="240"/>
        <v>2</v>
      </c>
      <c r="Q720">
        <f t="shared" si="241"/>
        <v>50</v>
      </c>
      <c r="R720" t="str">
        <f>'Raw Data Copy'!G720</f>
        <v>10.5.2009</v>
      </c>
      <c r="S720">
        <f t="shared" si="242"/>
        <v>3</v>
      </c>
      <c r="T720">
        <f t="shared" si="243"/>
        <v>5</v>
      </c>
      <c r="U720" s="9">
        <f t="shared" si="244"/>
        <v>40091</v>
      </c>
      <c r="V720" s="9" t="str">
        <f t="shared" si="245"/>
        <v>October</v>
      </c>
      <c r="W720" s="9" t="str">
        <f t="shared" si="246"/>
        <v>2009</v>
      </c>
      <c r="X720" t="str">
        <f>DOLLAR('Raw Data Copy'!H720,0)</f>
        <v>$122,890</v>
      </c>
      <c r="Y720" s="6">
        <f>'Raw Data Copy'!I720</f>
        <v>7.0000000000000007E-2</v>
      </c>
      <c r="Z720" t="str">
        <f>'Raw Data Copy'!J720</f>
        <v>Shanghai, China</v>
      </c>
      <c r="AA720">
        <f t="shared" si="247"/>
        <v>9</v>
      </c>
      <c r="AB720" t="str">
        <f t="shared" si="248"/>
        <v>Shanghai</v>
      </c>
      <c r="AC720" t="str">
        <f t="shared" si="249"/>
        <v>China</v>
      </c>
      <c r="AE720">
        <f t="shared" si="250"/>
        <v>952</v>
      </c>
      <c r="AF720">
        <f t="shared" si="251"/>
        <v>399</v>
      </c>
    </row>
    <row r="721" spans="1:32" x14ac:dyDescent="0.2">
      <c r="A721" t="str">
        <f>TRIM(SUBSTITUTE(SUBSTITUTE('Raw Data Copy'!A721,"Ø","0"),"-",""))</f>
        <v>Ezra Liang E04088</v>
      </c>
      <c r="B721">
        <f t="shared" si="231"/>
        <v>5</v>
      </c>
      <c r="C721">
        <f t="shared" si="232"/>
        <v>11</v>
      </c>
      <c r="D721" t="str">
        <f t="shared" si="233"/>
        <v>E04088</v>
      </c>
      <c r="E721" t="str">
        <f t="shared" si="234"/>
        <v>Ezra</v>
      </c>
      <c r="F721" t="str">
        <f t="shared" si="235"/>
        <v>Liang</v>
      </c>
      <c r="G721" t="str">
        <f>SUBSTITUTE('Raw Data Copy'!B721,"S A", "Sr. A")</f>
        <v>Vice President</v>
      </c>
      <c r="H721" t="str">
        <f>TRIM(SUBSTITUTE('Raw Data Copy'!C721,"/",""))</f>
        <v>Finance Research &amp; Development</v>
      </c>
      <c r="I721">
        <f t="shared" si="236"/>
        <v>8</v>
      </c>
      <c r="J721" t="str">
        <f t="shared" si="237"/>
        <v>Finance</v>
      </c>
      <c r="K721" t="str">
        <f t="shared" si="238"/>
        <v>Research &amp; Development</v>
      </c>
      <c r="L721" t="str">
        <f>'Raw Data Copy'!D721</f>
        <v>Male</v>
      </c>
      <c r="M721" t="str">
        <f>'Raw Data Copy'!E721</f>
        <v>Asian</v>
      </c>
      <c r="N721">
        <f>VALUE(SUBSTITUTE('Raw Data Copy'!F721,CHAR(202),""))</f>
        <v>52</v>
      </c>
      <c r="O721" t="b">
        <f t="shared" si="239"/>
        <v>1</v>
      </c>
      <c r="P721">
        <f t="shared" si="240"/>
        <v>2</v>
      </c>
      <c r="Q721">
        <f t="shared" si="241"/>
        <v>50</v>
      </c>
      <c r="R721" t="str">
        <f>'Raw Data Copy'!G721</f>
        <v>5.26.1997</v>
      </c>
      <c r="S721">
        <f t="shared" si="242"/>
        <v>2</v>
      </c>
      <c r="T721">
        <f t="shared" si="243"/>
        <v>5</v>
      </c>
      <c r="U721" s="9">
        <f t="shared" si="244"/>
        <v>35576</v>
      </c>
      <c r="V721" s="9" t="str">
        <f t="shared" si="245"/>
        <v>May</v>
      </c>
      <c r="W721" s="9" t="str">
        <f t="shared" si="246"/>
        <v>1997</v>
      </c>
      <c r="X721" t="str">
        <f>DOLLAR('Raw Data Copy'!H721,0)</f>
        <v>$216,999</v>
      </c>
      <c r="Y721" s="6">
        <f>'Raw Data Copy'!I721</f>
        <v>0.37</v>
      </c>
      <c r="Z721" t="str">
        <f>'Raw Data Copy'!J721</f>
        <v>Miami, U.S.</v>
      </c>
      <c r="AA721">
        <f t="shared" si="247"/>
        <v>6</v>
      </c>
      <c r="AB721" t="str">
        <f t="shared" si="248"/>
        <v>Miami</v>
      </c>
      <c r="AC721" t="str">
        <f t="shared" si="249"/>
        <v>United States</v>
      </c>
      <c r="AE721">
        <f t="shared" si="250"/>
        <v>366</v>
      </c>
      <c r="AF721">
        <f t="shared" si="251"/>
        <v>172</v>
      </c>
    </row>
    <row r="722" spans="1:32" x14ac:dyDescent="0.2">
      <c r="A722" t="str">
        <f>TRIM(SUBSTITUTE(SUBSTITUTE('Raw Data Copy'!A722,"Ø","0"),"-",""))</f>
        <v>Grayson Yee E02066</v>
      </c>
      <c r="B722">
        <f t="shared" si="231"/>
        <v>8</v>
      </c>
      <c r="C722">
        <f t="shared" si="232"/>
        <v>12</v>
      </c>
      <c r="D722" t="str">
        <f t="shared" si="233"/>
        <v>E02066</v>
      </c>
      <c r="E722" t="str">
        <f t="shared" si="234"/>
        <v>Grayson</v>
      </c>
      <c r="F722" t="str">
        <f t="shared" si="235"/>
        <v>Yee</v>
      </c>
      <c r="G722" t="str">
        <f>SUBSTITUTE('Raw Data Copy'!B722,"S A", "Sr. A")</f>
        <v>Manager</v>
      </c>
      <c r="H722" t="str">
        <f>TRIM(SUBSTITUTE('Raw Data Copy'!C722,"/",""))</f>
        <v>Human Resources Corporate</v>
      </c>
      <c r="I722">
        <f t="shared" si="236"/>
        <v>6</v>
      </c>
      <c r="J722" t="str">
        <f t="shared" si="237"/>
        <v>Human</v>
      </c>
      <c r="K722" t="str">
        <f t="shared" si="238"/>
        <v>Resources Corporate</v>
      </c>
      <c r="L722" t="str">
        <f>'Raw Data Copy'!D722</f>
        <v>Male</v>
      </c>
      <c r="M722" t="str">
        <f>'Raw Data Copy'!E722</f>
        <v>Asian</v>
      </c>
      <c r="N722">
        <f>VALUE(SUBSTITUTE('Raw Data Copy'!F722,CHAR(202),""))</f>
        <v>48</v>
      </c>
      <c r="O722" t="b">
        <f t="shared" si="239"/>
        <v>1</v>
      </c>
      <c r="P722">
        <f t="shared" si="240"/>
        <v>2</v>
      </c>
      <c r="Q722">
        <f t="shared" si="241"/>
        <v>56</v>
      </c>
      <c r="R722" t="str">
        <f>'Raw Data Copy'!G722</f>
        <v>7.16.2015</v>
      </c>
      <c r="S722">
        <f t="shared" si="242"/>
        <v>2</v>
      </c>
      <c r="T722">
        <f t="shared" si="243"/>
        <v>5</v>
      </c>
      <c r="U722" s="9">
        <f t="shared" si="244"/>
        <v>42201</v>
      </c>
      <c r="V722" s="9" t="str">
        <f t="shared" si="245"/>
        <v>July</v>
      </c>
      <c r="W722" s="9" t="str">
        <f t="shared" si="246"/>
        <v>2015</v>
      </c>
      <c r="X722" t="str">
        <f>DOLLAR('Raw Data Copy'!H722,0)</f>
        <v>$110,565</v>
      </c>
      <c r="Y722" s="6">
        <f>'Raw Data Copy'!I722</f>
        <v>0.09</v>
      </c>
      <c r="Z722" t="str">
        <f>'Raw Data Copy'!J722</f>
        <v>Beijing, China</v>
      </c>
      <c r="AA722">
        <f t="shared" si="247"/>
        <v>8</v>
      </c>
      <c r="AB722" t="str">
        <f t="shared" si="248"/>
        <v>Beijing</v>
      </c>
      <c r="AC722" t="str">
        <f t="shared" si="249"/>
        <v>China</v>
      </c>
      <c r="AE722">
        <f t="shared" si="250"/>
        <v>403</v>
      </c>
      <c r="AF722">
        <f t="shared" si="251"/>
        <v>129</v>
      </c>
    </row>
    <row r="723" spans="1:32" x14ac:dyDescent="0.2">
      <c r="A723" t="str">
        <f>TRIM(SUBSTITUTE(SUBSTITUTE('Raw Data Copy'!A723,"Ø","0"),"-",""))</f>
        <v>Eli Richardson E03227</v>
      </c>
      <c r="B723">
        <f t="shared" si="231"/>
        <v>4</v>
      </c>
      <c r="C723">
        <f t="shared" si="232"/>
        <v>15</v>
      </c>
      <c r="D723" t="str">
        <f t="shared" si="233"/>
        <v>E03227</v>
      </c>
      <c r="E723" t="str">
        <f t="shared" si="234"/>
        <v>Eli</v>
      </c>
      <c r="F723" t="str">
        <f t="shared" si="235"/>
        <v>Richardson</v>
      </c>
      <c r="G723" t="str">
        <f>SUBSTITUTE('Raw Data Copy'!B723,"S A", "Sr. A")</f>
        <v>IT Coordinator</v>
      </c>
      <c r="H723" t="str">
        <f>TRIM(SUBSTITUTE('Raw Data Copy'!C723,"/",""))</f>
        <v>IT Speciality Products</v>
      </c>
      <c r="I723">
        <f t="shared" si="236"/>
        <v>3</v>
      </c>
      <c r="J723" t="str">
        <f t="shared" si="237"/>
        <v>IT</v>
      </c>
      <c r="K723" t="str">
        <f t="shared" si="238"/>
        <v>Speciality Products</v>
      </c>
      <c r="L723" t="str">
        <f>'Raw Data Copy'!D723</f>
        <v>Male</v>
      </c>
      <c r="M723" t="str">
        <f>'Raw Data Copy'!E723</f>
        <v>Caucasian</v>
      </c>
      <c r="N723">
        <f>VALUE(SUBSTITUTE('Raw Data Copy'!F723,CHAR(202),""))</f>
        <v>38</v>
      </c>
      <c r="O723" t="b">
        <f t="shared" si="239"/>
        <v>1</v>
      </c>
      <c r="P723">
        <f t="shared" si="240"/>
        <v>2</v>
      </c>
      <c r="Q723">
        <f t="shared" si="241"/>
        <v>56</v>
      </c>
      <c r="R723" t="str">
        <f>'Raw Data Copy'!G723</f>
        <v>4.19.2015</v>
      </c>
      <c r="S723">
        <f t="shared" si="242"/>
        <v>2</v>
      </c>
      <c r="T723">
        <f t="shared" si="243"/>
        <v>5</v>
      </c>
      <c r="U723" s="9">
        <f t="shared" si="244"/>
        <v>42113</v>
      </c>
      <c r="V723" s="9" t="str">
        <f t="shared" si="245"/>
        <v>April</v>
      </c>
      <c r="W723" s="9" t="str">
        <f t="shared" si="246"/>
        <v>2015</v>
      </c>
      <c r="X723" t="str">
        <f>DOLLAR('Raw Data Copy'!H723,0)</f>
        <v>$48,762</v>
      </c>
      <c r="Y723" s="6">
        <f>'Raw Data Copy'!I723</f>
        <v>0</v>
      </c>
      <c r="Z723" t="str">
        <f>'Raw Data Copy'!J723</f>
        <v>Seattle, U.S.</v>
      </c>
      <c r="AA723">
        <f t="shared" si="247"/>
        <v>8</v>
      </c>
      <c r="AB723" t="str">
        <f t="shared" si="248"/>
        <v>Seattle</v>
      </c>
      <c r="AC723" t="str">
        <f t="shared" si="249"/>
        <v>United States</v>
      </c>
      <c r="AE723">
        <f t="shared" si="250"/>
        <v>269</v>
      </c>
      <c r="AF723">
        <f t="shared" si="251"/>
        <v>681</v>
      </c>
    </row>
    <row r="724" spans="1:32" x14ac:dyDescent="0.2">
      <c r="A724" t="str">
        <f>TRIM(SUBSTITUTE(SUBSTITUTE('Raw Data Copy'!A724,"Ø","0"),"-",""))</f>
        <v>Audrey Lee E03364</v>
      </c>
      <c r="B724">
        <f t="shared" si="231"/>
        <v>7</v>
      </c>
      <c r="C724">
        <f t="shared" si="232"/>
        <v>11</v>
      </c>
      <c r="D724" t="str">
        <f t="shared" si="233"/>
        <v>E03364</v>
      </c>
      <c r="E724" t="str">
        <f t="shared" si="234"/>
        <v>Audrey</v>
      </c>
      <c r="F724" t="str">
        <f t="shared" si="235"/>
        <v>Lee</v>
      </c>
      <c r="G724" t="str">
        <f>SUBSTITUTE('Raw Data Copy'!B724,"S A", "Sr. A")</f>
        <v>Development Engineer</v>
      </c>
      <c r="H724" t="str">
        <f>TRIM(SUBSTITUTE('Raw Data Copy'!C724,"/",""))</f>
        <v>Engineering Speciality Products</v>
      </c>
      <c r="I724">
        <f t="shared" si="236"/>
        <v>12</v>
      </c>
      <c r="J724" t="str">
        <f t="shared" si="237"/>
        <v>Engineering</v>
      </c>
      <c r="K724" t="str">
        <f t="shared" si="238"/>
        <v>Speciality Products</v>
      </c>
      <c r="L724" t="str">
        <f>'Raw Data Copy'!D724</f>
        <v>Female</v>
      </c>
      <c r="M724" t="str">
        <f>'Raw Data Copy'!E724</f>
        <v>Asian</v>
      </c>
      <c r="N724">
        <f>VALUE(SUBSTITUTE('Raw Data Copy'!F724,CHAR(202),""))</f>
        <v>51</v>
      </c>
      <c r="O724" t="b">
        <f t="shared" si="239"/>
        <v>1</v>
      </c>
      <c r="P724">
        <f t="shared" si="240"/>
        <v>2</v>
      </c>
      <c r="Q724">
        <f t="shared" si="241"/>
        <v>49</v>
      </c>
      <c r="R724" t="str">
        <f>'Raw Data Copy'!G724</f>
        <v>2.11.2017</v>
      </c>
      <c r="S724">
        <f t="shared" si="242"/>
        <v>2</v>
      </c>
      <c r="T724">
        <f t="shared" si="243"/>
        <v>5</v>
      </c>
      <c r="U724" s="9">
        <f t="shared" si="244"/>
        <v>42777</v>
      </c>
      <c r="V724" s="9" t="str">
        <f t="shared" si="245"/>
        <v>February</v>
      </c>
      <c r="W724" s="9" t="str">
        <f t="shared" si="246"/>
        <v>2017</v>
      </c>
      <c r="X724" t="str">
        <f>DOLLAR('Raw Data Copy'!H724,0)</f>
        <v>$87,036</v>
      </c>
      <c r="Y724" s="6">
        <f>'Raw Data Copy'!I724</f>
        <v>0</v>
      </c>
      <c r="Z724" t="str">
        <f>'Raw Data Copy'!J724</f>
        <v>Chongqing, China</v>
      </c>
      <c r="AA724">
        <f t="shared" si="247"/>
        <v>10</v>
      </c>
      <c r="AB724" t="str">
        <f t="shared" si="248"/>
        <v>Chongqing</v>
      </c>
      <c r="AC724" t="str">
        <f t="shared" si="249"/>
        <v>China</v>
      </c>
      <c r="AE724">
        <f t="shared" si="250"/>
        <v>91</v>
      </c>
      <c r="AF724">
        <f t="shared" si="251"/>
        <v>25</v>
      </c>
    </row>
    <row r="725" spans="1:32" x14ac:dyDescent="0.2">
      <c r="A725" t="str">
        <f>TRIM(SUBSTITUTE(SUBSTITUTE('Raw Data Copy'!A725,"Ø","0"),"-",""))</f>
        <v>Jameson Allen E00607</v>
      </c>
      <c r="B725">
        <f t="shared" si="231"/>
        <v>8</v>
      </c>
      <c r="C725">
        <f t="shared" si="232"/>
        <v>14</v>
      </c>
      <c r="D725" t="str">
        <f t="shared" si="233"/>
        <v>E00607</v>
      </c>
      <c r="E725" t="str">
        <f t="shared" si="234"/>
        <v>Jameson</v>
      </c>
      <c r="F725" t="str">
        <f t="shared" si="235"/>
        <v>Allen</v>
      </c>
      <c r="G725" t="str">
        <f>SUBSTITUTE('Raw Data Copy'!B725,"S A", "Sr. A")</f>
        <v>Director</v>
      </c>
      <c r="H725" t="str">
        <f>TRIM(SUBSTITUTE('Raw Data Copy'!C725,"/",""))</f>
        <v>Marketing Speciality Products</v>
      </c>
      <c r="I725">
        <f t="shared" si="236"/>
        <v>10</v>
      </c>
      <c r="J725" t="str">
        <f t="shared" si="237"/>
        <v>Marketing</v>
      </c>
      <c r="K725" t="str">
        <f t="shared" si="238"/>
        <v>Speciality Products</v>
      </c>
      <c r="L725" t="str">
        <f>'Raw Data Copy'!D725</f>
        <v>Male</v>
      </c>
      <c r="M725" t="str">
        <f>'Raw Data Copy'!E725</f>
        <v>Caucasian</v>
      </c>
      <c r="N725">
        <f>VALUE(SUBSTITUTE('Raw Data Copy'!F725,CHAR(202),""))</f>
        <v>32</v>
      </c>
      <c r="O725" t="b">
        <f t="shared" si="239"/>
        <v>1</v>
      </c>
      <c r="P725">
        <f t="shared" si="240"/>
        <v>2</v>
      </c>
      <c r="Q725">
        <f t="shared" si="241"/>
        <v>50</v>
      </c>
      <c r="R725" t="str">
        <f>'Raw Data Copy'!G725</f>
        <v>11.28.2016</v>
      </c>
      <c r="S725">
        <f t="shared" si="242"/>
        <v>3</v>
      </c>
      <c r="T725">
        <f t="shared" si="243"/>
        <v>6</v>
      </c>
      <c r="U725" s="9">
        <f t="shared" si="244"/>
        <v>42702</v>
      </c>
      <c r="V725" s="9" t="str">
        <f t="shared" si="245"/>
        <v>November</v>
      </c>
      <c r="W725" s="9" t="str">
        <f t="shared" si="246"/>
        <v>2016</v>
      </c>
      <c r="X725" t="str">
        <f>DOLLAR('Raw Data Copy'!H725,0)</f>
        <v>$177,443</v>
      </c>
      <c r="Y725" s="6">
        <f>'Raw Data Copy'!I725</f>
        <v>0.16</v>
      </c>
      <c r="Z725" t="str">
        <f>'Raw Data Copy'!J725</f>
        <v>Seattle, U.S.</v>
      </c>
      <c r="AA725">
        <f t="shared" si="247"/>
        <v>8</v>
      </c>
      <c r="AB725" t="str">
        <f t="shared" si="248"/>
        <v>Seattle</v>
      </c>
      <c r="AC725" t="str">
        <f t="shared" si="249"/>
        <v>United States</v>
      </c>
      <c r="AE725">
        <f t="shared" si="250"/>
        <v>510</v>
      </c>
      <c r="AF725">
        <f t="shared" si="251"/>
        <v>215</v>
      </c>
    </row>
    <row r="726" spans="1:32" x14ac:dyDescent="0.2">
      <c r="A726" t="str">
        <f>TRIM(SUBSTITUTE(SUBSTITUTE('Raw Data Copy'!A726,"Ø","0"),"-",""))</f>
        <v>Eliza Chen E02258</v>
      </c>
      <c r="B726">
        <f t="shared" si="231"/>
        <v>6</v>
      </c>
      <c r="C726">
        <f t="shared" si="232"/>
        <v>11</v>
      </c>
      <c r="D726" t="str">
        <f t="shared" si="233"/>
        <v>E02258</v>
      </c>
      <c r="E726" t="str">
        <f t="shared" si="234"/>
        <v>Eliza</v>
      </c>
      <c r="F726" t="str">
        <f t="shared" si="235"/>
        <v>Chen</v>
      </c>
      <c r="G726" t="str">
        <f>SUBSTITUTE('Raw Data Copy'!B726,"S A", "Sr. A")</f>
        <v>Enterprise Architect</v>
      </c>
      <c r="H726" t="str">
        <f>TRIM(SUBSTITUTE('Raw Data Copy'!C726,"/",""))</f>
        <v>IT Research &amp; Development</v>
      </c>
      <c r="I726">
        <f t="shared" si="236"/>
        <v>3</v>
      </c>
      <c r="J726" t="str">
        <f t="shared" si="237"/>
        <v>IT</v>
      </c>
      <c r="K726" t="str">
        <f t="shared" si="238"/>
        <v>Research &amp; Development</v>
      </c>
      <c r="L726" t="str">
        <f>'Raw Data Copy'!D726</f>
        <v>Female</v>
      </c>
      <c r="M726" t="str">
        <f>'Raw Data Copy'!E726</f>
        <v>Asian</v>
      </c>
      <c r="N726">
        <f>VALUE(SUBSTITUTE('Raw Data Copy'!F726,CHAR(202),""))</f>
        <v>36</v>
      </c>
      <c r="O726" t="b">
        <f t="shared" si="239"/>
        <v>1</v>
      </c>
      <c r="P726">
        <f t="shared" si="240"/>
        <v>2</v>
      </c>
      <c r="Q726">
        <f t="shared" si="241"/>
        <v>54</v>
      </c>
      <c r="R726" t="str">
        <f>'Raw Data Copy'!G726</f>
        <v>4.29.2016</v>
      </c>
      <c r="S726">
        <f t="shared" si="242"/>
        <v>2</v>
      </c>
      <c r="T726">
        <f t="shared" si="243"/>
        <v>5</v>
      </c>
      <c r="U726" s="9">
        <f t="shared" si="244"/>
        <v>42489</v>
      </c>
      <c r="V726" s="9" t="str">
        <f t="shared" si="245"/>
        <v>April</v>
      </c>
      <c r="W726" s="9" t="str">
        <f t="shared" si="246"/>
        <v>2016</v>
      </c>
      <c r="X726" t="str">
        <f>DOLLAR('Raw Data Copy'!H726,0)</f>
        <v>$75,862</v>
      </c>
      <c r="Y726" s="6">
        <f>'Raw Data Copy'!I726</f>
        <v>0</v>
      </c>
      <c r="Z726" t="str">
        <f>'Raw Data Copy'!J726</f>
        <v>Austin, U.S.</v>
      </c>
      <c r="AA726">
        <f t="shared" si="247"/>
        <v>7</v>
      </c>
      <c r="AB726" t="str">
        <f t="shared" si="248"/>
        <v>Austin</v>
      </c>
      <c r="AC726" t="str">
        <f t="shared" si="249"/>
        <v>United States</v>
      </c>
      <c r="AE726">
        <f t="shared" si="250"/>
        <v>287</v>
      </c>
      <c r="AF726">
        <f t="shared" si="251"/>
        <v>34</v>
      </c>
    </row>
    <row r="727" spans="1:32" x14ac:dyDescent="0.2">
      <c r="A727" t="str">
        <f>TRIM(SUBSTITUTE(SUBSTITUTE('Raw Data Copy'!A727,"Ø","0"),"-",""))</f>
        <v>Lyla Chen E03681</v>
      </c>
      <c r="B727">
        <f t="shared" si="231"/>
        <v>5</v>
      </c>
      <c r="C727">
        <f t="shared" si="232"/>
        <v>10</v>
      </c>
      <c r="D727" t="str">
        <f t="shared" si="233"/>
        <v>E03681</v>
      </c>
      <c r="E727" t="str">
        <f t="shared" si="234"/>
        <v>Lyla</v>
      </c>
      <c r="F727" t="str">
        <f t="shared" si="235"/>
        <v>Chen</v>
      </c>
      <c r="G727" t="str">
        <f>SUBSTITUTE('Raw Data Copy'!B727,"S A", "Sr. A")</f>
        <v>Sr. Business Partner</v>
      </c>
      <c r="H727" t="str">
        <f>TRIM(SUBSTITUTE('Raw Data Copy'!C727,"/",""))</f>
        <v>Human Resources Research &amp; Development</v>
      </c>
      <c r="I727">
        <f t="shared" si="236"/>
        <v>6</v>
      </c>
      <c r="J727" t="str">
        <f t="shared" si="237"/>
        <v>Human</v>
      </c>
      <c r="K727" t="str">
        <f t="shared" si="238"/>
        <v>Resources Research &amp; Development</v>
      </c>
      <c r="L727" t="str">
        <f>'Raw Data Copy'!D727</f>
        <v>Female</v>
      </c>
      <c r="M727" t="str">
        <f>'Raw Data Copy'!E727</f>
        <v>Asian</v>
      </c>
      <c r="N727">
        <f>VALUE(SUBSTITUTE('Raw Data Copy'!F727,CHAR(202),""))</f>
        <v>45</v>
      </c>
      <c r="O727" t="b">
        <f t="shared" si="239"/>
        <v>1</v>
      </c>
      <c r="P727">
        <f t="shared" si="240"/>
        <v>2</v>
      </c>
      <c r="Q727">
        <f t="shared" si="241"/>
        <v>53</v>
      </c>
      <c r="R727" t="str">
        <f>'Raw Data Copy'!G727</f>
        <v>4.26.2019</v>
      </c>
      <c r="S727">
        <f t="shared" si="242"/>
        <v>2</v>
      </c>
      <c r="T727">
        <f t="shared" si="243"/>
        <v>5</v>
      </c>
      <c r="U727" s="9">
        <f t="shared" si="244"/>
        <v>43581</v>
      </c>
      <c r="V727" s="9" t="str">
        <f t="shared" si="245"/>
        <v>April</v>
      </c>
      <c r="W727" s="9" t="str">
        <f t="shared" si="246"/>
        <v>2019</v>
      </c>
      <c r="X727" t="str">
        <f>DOLLAR('Raw Data Copy'!H727,0)</f>
        <v>$90,870</v>
      </c>
      <c r="Y727" s="6">
        <f>'Raw Data Copy'!I727</f>
        <v>0</v>
      </c>
      <c r="Z727" t="str">
        <f>'Raw Data Copy'!J727</f>
        <v>Chicago, U.S.</v>
      </c>
      <c r="AA727">
        <f t="shared" si="247"/>
        <v>8</v>
      </c>
      <c r="AB727" t="str">
        <f t="shared" si="248"/>
        <v>Chicago</v>
      </c>
      <c r="AC727" t="str">
        <f t="shared" si="249"/>
        <v>United States</v>
      </c>
      <c r="AE727">
        <f t="shared" si="250"/>
        <v>691</v>
      </c>
      <c r="AF727">
        <f t="shared" si="251"/>
        <v>136</v>
      </c>
    </row>
    <row r="728" spans="1:32" x14ac:dyDescent="0.2">
      <c r="A728" t="str">
        <f>TRIM(SUBSTITUTE(SUBSTITUTE('Raw Data Copy'!A728,"Ø","0"),"-",""))</f>
        <v>Emily Doan E02298</v>
      </c>
      <c r="B728">
        <f t="shared" si="231"/>
        <v>6</v>
      </c>
      <c r="C728">
        <f t="shared" si="232"/>
        <v>11</v>
      </c>
      <c r="D728" t="str">
        <f t="shared" si="233"/>
        <v>E02298</v>
      </c>
      <c r="E728" t="str">
        <f t="shared" si="234"/>
        <v>Emily</v>
      </c>
      <c r="F728" t="str">
        <f t="shared" si="235"/>
        <v>Doan</v>
      </c>
      <c r="G728" t="str">
        <f>SUBSTITUTE('Raw Data Copy'!B728,"S A", "Sr. A")</f>
        <v>Engineering Manager</v>
      </c>
      <c r="H728" t="str">
        <f>TRIM(SUBSTITUTE('Raw Data Copy'!C728,"/",""))</f>
        <v>Engineering Corporate</v>
      </c>
      <c r="I728">
        <f t="shared" si="236"/>
        <v>12</v>
      </c>
      <c r="J728" t="str">
        <f t="shared" si="237"/>
        <v>Engineering</v>
      </c>
      <c r="K728" t="str">
        <f t="shared" si="238"/>
        <v>Corporate</v>
      </c>
      <c r="L728" t="str">
        <f>'Raw Data Copy'!D728</f>
        <v>Female</v>
      </c>
      <c r="M728" t="str">
        <f>'Raw Data Copy'!E728</f>
        <v>Asian</v>
      </c>
      <c r="N728">
        <f>VALUE(SUBSTITUTE('Raw Data Copy'!F728,CHAR(202),""))</f>
        <v>32</v>
      </c>
      <c r="O728" t="b">
        <f t="shared" si="239"/>
        <v>1</v>
      </c>
      <c r="P728">
        <f t="shared" si="240"/>
        <v>2</v>
      </c>
      <c r="Q728">
        <f t="shared" si="241"/>
        <v>50</v>
      </c>
      <c r="R728" t="str">
        <f>'Raw Data Copy'!G728</f>
        <v>12.4.2014</v>
      </c>
      <c r="S728">
        <f t="shared" si="242"/>
        <v>3</v>
      </c>
      <c r="T728">
        <f t="shared" si="243"/>
        <v>5</v>
      </c>
      <c r="U728" s="9">
        <f t="shared" si="244"/>
        <v>41977</v>
      </c>
      <c r="V728" s="9" t="str">
        <f t="shared" si="245"/>
        <v>December</v>
      </c>
      <c r="W728" s="9" t="str">
        <f t="shared" si="246"/>
        <v>2014</v>
      </c>
      <c r="X728" t="str">
        <f>DOLLAR('Raw Data Copy'!H728,0)</f>
        <v>$99,202</v>
      </c>
      <c r="Y728" s="6">
        <f>'Raw Data Copy'!I728</f>
        <v>0.11</v>
      </c>
      <c r="Z728" t="str">
        <f>'Raw Data Copy'!J728</f>
        <v>Phoenix, U.S.</v>
      </c>
      <c r="AA728">
        <f t="shared" si="247"/>
        <v>8</v>
      </c>
      <c r="AB728" t="str">
        <f t="shared" si="248"/>
        <v>Phoenix</v>
      </c>
      <c r="AC728" t="str">
        <f t="shared" si="249"/>
        <v>United States</v>
      </c>
      <c r="AE728">
        <f t="shared" si="250"/>
        <v>317</v>
      </c>
      <c r="AF728">
        <f t="shared" si="251"/>
        <v>95</v>
      </c>
    </row>
    <row r="729" spans="1:32" x14ac:dyDescent="0.2">
      <c r="A729" t="str">
        <f>TRIM(SUBSTITUTE(SUBSTITUTE('Raw Data Copy'!A729,"Ø","0"),"-",""))</f>
        <v>Jack Mai E02984</v>
      </c>
      <c r="B729">
        <f t="shared" si="231"/>
        <v>5</v>
      </c>
      <c r="C729">
        <f t="shared" si="232"/>
        <v>9</v>
      </c>
      <c r="D729" t="str">
        <f t="shared" si="233"/>
        <v>E02984</v>
      </c>
      <c r="E729" t="str">
        <f t="shared" si="234"/>
        <v>Jack</v>
      </c>
      <c r="F729" t="str">
        <f t="shared" si="235"/>
        <v>Mai</v>
      </c>
      <c r="G729" t="str">
        <f>SUBSTITUTE('Raw Data Copy'!B729,"S A", "Sr. A")</f>
        <v>Sr. Analyst</v>
      </c>
      <c r="H729" t="str">
        <f>TRIM(SUBSTITUTE('Raw Data Copy'!C729,"/",""))</f>
        <v>Marketing Corporate</v>
      </c>
      <c r="I729">
        <f t="shared" si="236"/>
        <v>10</v>
      </c>
      <c r="J729" t="str">
        <f t="shared" si="237"/>
        <v>Marketing</v>
      </c>
      <c r="K729" t="str">
        <f t="shared" si="238"/>
        <v>Corporate</v>
      </c>
      <c r="L729" t="str">
        <f>'Raw Data Copy'!D729</f>
        <v>Male</v>
      </c>
      <c r="M729" t="str">
        <f>'Raw Data Copy'!E729</f>
        <v>Asian</v>
      </c>
      <c r="N729">
        <f>VALUE(SUBSTITUTE('Raw Data Copy'!F729,CHAR(202),""))</f>
        <v>45</v>
      </c>
      <c r="O729" t="b">
        <f t="shared" si="239"/>
        <v>1</v>
      </c>
      <c r="P729">
        <f t="shared" si="240"/>
        <v>2</v>
      </c>
      <c r="Q729">
        <f t="shared" si="241"/>
        <v>53</v>
      </c>
      <c r="R729" t="str">
        <f>'Raw Data Copy'!G729</f>
        <v>9.22.2007</v>
      </c>
      <c r="S729">
        <f t="shared" si="242"/>
        <v>2</v>
      </c>
      <c r="T729">
        <f t="shared" si="243"/>
        <v>5</v>
      </c>
      <c r="U729" s="9">
        <f t="shared" si="244"/>
        <v>39347</v>
      </c>
      <c r="V729" s="9" t="str">
        <f t="shared" si="245"/>
        <v>September</v>
      </c>
      <c r="W729" s="9" t="str">
        <f t="shared" si="246"/>
        <v>2007</v>
      </c>
      <c r="X729" t="str">
        <f>DOLLAR('Raw Data Copy'!H729,0)</f>
        <v>$92,293</v>
      </c>
      <c r="Y729" s="6">
        <f>'Raw Data Copy'!I729</f>
        <v>0</v>
      </c>
      <c r="Z729" t="str">
        <f>'Raw Data Copy'!J729</f>
        <v>Chengdu, China</v>
      </c>
      <c r="AA729">
        <f t="shared" si="247"/>
        <v>8</v>
      </c>
      <c r="AB729" t="str">
        <f t="shared" si="248"/>
        <v>Chengdu</v>
      </c>
      <c r="AC729" t="str">
        <f t="shared" si="249"/>
        <v>China</v>
      </c>
      <c r="AE729">
        <f t="shared" si="250"/>
        <v>490</v>
      </c>
      <c r="AF729">
        <f t="shared" si="251"/>
        <v>144</v>
      </c>
    </row>
    <row r="730" spans="1:32" x14ac:dyDescent="0.2">
      <c r="A730" t="str">
        <f>TRIM(SUBSTITUTE(SUBSTITUTE('Raw Data Copy'!A730,"Ø","0"),"-",""))</f>
        <v>Grayson Turner E02440</v>
      </c>
      <c r="B730">
        <f t="shared" si="231"/>
        <v>8</v>
      </c>
      <c r="C730">
        <f t="shared" si="232"/>
        <v>15</v>
      </c>
      <c r="D730" t="str">
        <f t="shared" si="233"/>
        <v>E02440</v>
      </c>
      <c r="E730" t="str">
        <f t="shared" si="234"/>
        <v>Grayson</v>
      </c>
      <c r="F730" t="str">
        <f t="shared" si="235"/>
        <v>Turner</v>
      </c>
      <c r="G730" t="str">
        <f>SUBSTITUTE('Raw Data Copy'!B730,"S A", "Sr. A")</f>
        <v>Solutions Architect</v>
      </c>
      <c r="H730" t="str">
        <f>TRIM(SUBSTITUTE('Raw Data Copy'!C730,"/",""))</f>
        <v>IT Corporate</v>
      </c>
      <c r="I730">
        <f t="shared" si="236"/>
        <v>3</v>
      </c>
      <c r="J730" t="str">
        <f t="shared" si="237"/>
        <v>IT</v>
      </c>
      <c r="K730" t="str">
        <f t="shared" si="238"/>
        <v>Corporate</v>
      </c>
      <c r="L730" t="str">
        <f>'Raw Data Copy'!D730</f>
        <v>Male</v>
      </c>
      <c r="M730" t="str">
        <f>'Raw Data Copy'!E730</f>
        <v>Caucasian</v>
      </c>
      <c r="N730">
        <f>VALUE(SUBSTITUTE('Raw Data Copy'!F730,CHAR(202),""))</f>
        <v>54</v>
      </c>
      <c r="O730" t="b">
        <f t="shared" si="239"/>
        <v>1</v>
      </c>
      <c r="P730">
        <f t="shared" si="240"/>
        <v>2</v>
      </c>
      <c r="Q730">
        <f t="shared" si="241"/>
        <v>52</v>
      </c>
      <c r="R730" t="str">
        <f>'Raw Data Copy'!G730</f>
        <v>6.30.1992</v>
      </c>
      <c r="S730">
        <f t="shared" si="242"/>
        <v>2</v>
      </c>
      <c r="T730">
        <f t="shared" si="243"/>
        <v>5</v>
      </c>
      <c r="U730" s="9">
        <f t="shared" si="244"/>
        <v>33785</v>
      </c>
      <c r="V730" s="9" t="str">
        <f t="shared" si="245"/>
        <v>June</v>
      </c>
      <c r="W730" s="9" t="str">
        <f t="shared" si="246"/>
        <v>1992</v>
      </c>
      <c r="X730" t="str">
        <f>DOLLAR('Raw Data Copy'!H730,0)</f>
        <v>$63,196</v>
      </c>
      <c r="Y730" s="6">
        <f>'Raw Data Copy'!I730</f>
        <v>0</v>
      </c>
      <c r="Z730" t="str">
        <f>'Raw Data Copy'!J730</f>
        <v>Chicago, U.S.</v>
      </c>
      <c r="AA730">
        <f t="shared" si="247"/>
        <v>8</v>
      </c>
      <c r="AB730" t="str">
        <f t="shared" si="248"/>
        <v>Chicago</v>
      </c>
      <c r="AC730" t="str">
        <f t="shared" si="249"/>
        <v>United States</v>
      </c>
      <c r="AE730">
        <f t="shared" si="250"/>
        <v>401</v>
      </c>
      <c r="AF730">
        <f t="shared" si="251"/>
        <v>513</v>
      </c>
    </row>
    <row r="731" spans="1:32" x14ac:dyDescent="0.2">
      <c r="A731" t="str">
        <f>TRIM(SUBSTITUTE(SUBSTITUTE('Raw Data Copy'!A731,"Ø","0"),"-",""))</f>
        <v>Ivy Tang E04699</v>
      </c>
      <c r="B731">
        <f t="shared" si="231"/>
        <v>4</v>
      </c>
      <c r="C731">
        <f t="shared" si="232"/>
        <v>9</v>
      </c>
      <c r="D731" t="str">
        <f t="shared" si="233"/>
        <v>E04699</v>
      </c>
      <c r="E731" t="str">
        <f t="shared" si="234"/>
        <v>Ivy</v>
      </c>
      <c r="F731" t="str">
        <f t="shared" si="235"/>
        <v>Tang</v>
      </c>
      <c r="G731" t="str">
        <f>SUBSTITUTE('Raw Data Copy'!B731,"S A", "Sr. A")</f>
        <v>Development Engineer</v>
      </c>
      <c r="H731" t="str">
        <f>TRIM(SUBSTITUTE('Raw Data Copy'!C731,"/",""))</f>
        <v>Engineering Speciality Products</v>
      </c>
      <c r="I731">
        <f t="shared" si="236"/>
        <v>12</v>
      </c>
      <c r="J731" t="str">
        <f t="shared" si="237"/>
        <v>Engineering</v>
      </c>
      <c r="K731" t="str">
        <f t="shared" si="238"/>
        <v>Speciality Products</v>
      </c>
      <c r="L731" t="str">
        <f>'Raw Data Copy'!D731</f>
        <v>Female</v>
      </c>
      <c r="M731" t="str">
        <f>'Raw Data Copy'!E731</f>
        <v>Asian</v>
      </c>
      <c r="N731">
        <f>VALUE(SUBSTITUTE('Raw Data Copy'!F731,CHAR(202),""))</f>
        <v>48</v>
      </c>
      <c r="O731" t="b">
        <f t="shared" si="239"/>
        <v>1</v>
      </c>
      <c r="P731">
        <f t="shared" si="240"/>
        <v>2</v>
      </c>
      <c r="Q731">
        <f t="shared" si="241"/>
        <v>56</v>
      </c>
      <c r="R731" t="str">
        <f>'Raw Data Copy'!G731</f>
        <v>5.3.2012</v>
      </c>
      <c r="S731">
        <f t="shared" si="242"/>
        <v>2</v>
      </c>
      <c r="T731">
        <f t="shared" si="243"/>
        <v>4</v>
      </c>
      <c r="U731" s="9">
        <f t="shared" si="244"/>
        <v>41032</v>
      </c>
      <c r="V731" s="9" t="str">
        <f t="shared" si="245"/>
        <v>May</v>
      </c>
      <c r="W731" s="9" t="str">
        <f t="shared" si="246"/>
        <v>2012</v>
      </c>
      <c r="X731" t="str">
        <f>DOLLAR('Raw Data Copy'!H731,0)</f>
        <v>$65,340</v>
      </c>
      <c r="Y731" s="6">
        <f>'Raw Data Copy'!I731</f>
        <v>0</v>
      </c>
      <c r="Z731" t="str">
        <f>'Raw Data Copy'!J731</f>
        <v>Shanghai, China</v>
      </c>
      <c r="AA731">
        <f t="shared" si="247"/>
        <v>9</v>
      </c>
      <c r="AB731" t="str">
        <f t="shared" si="248"/>
        <v>Shanghai</v>
      </c>
      <c r="AC731" t="str">
        <f t="shared" si="249"/>
        <v>China</v>
      </c>
      <c r="AE731">
        <f t="shared" si="250"/>
        <v>482</v>
      </c>
      <c r="AF731">
        <f t="shared" si="251"/>
        <v>420</v>
      </c>
    </row>
    <row r="732" spans="1:32" x14ac:dyDescent="0.2">
      <c r="A732" t="str">
        <f>TRIM(SUBSTITUTE(SUBSTITUTE('Raw Data Copy'!A732,"Ø","0"),"-",""))</f>
        <v>Robert Zhang E03579</v>
      </c>
      <c r="B732">
        <f t="shared" si="231"/>
        <v>7</v>
      </c>
      <c r="C732">
        <f t="shared" si="232"/>
        <v>13</v>
      </c>
      <c r="D732" t="str">
        <f t="shared" si="233"/>
        <v>E03579</v>
      </c>
      <c r="E732" t="str">
        <f t="shared" si="234"/>
        <v>Robert</v>
      </c>
      <c r="F732" t="str">
        <f t="shared" si="235"/>
        <v>Zhang</v>
      </c>
      <c r="G732" t="str">
        <f>SUBSTITUTE('Raw Data Copy'!B732,"S A", "Sr. A")</f>
        <v>Vice President</v>
      </c>
      <c r="H732" t="str">
        <f>TRIM(SUBSTITUTE('Raw Data Copy'!C732,"/",""))</f>
        <v>Marketing Corporate</v>
      </c>
      <c r="I732">
        <f t="shared" si="236"/>
        <v>10</v>
      </c>
      <c r="J732" t="str">
        <f t="shared" si="237"/>
        <v>Marketing</v>
      </c>
      <c r="K732" t="str">
        <f t="shared" si="238"/>
        <v>Corporate</v>
      </c>
      <c r="L732" t="str">
        <f>'Raw Data Copy'!D732</f>
        <v>Male</v>
      </c>
      <c r="M732" t="str">
        <f>'Raw Data Copy'!E732</f>
        <v>Asian</v>
      </c>
      <c r="N732">
        <f>VALUE(SUBSTITUTE('Raw Data Copy'!F732,CHAR(202),""))</f>
        <v>45</v>
      </c>
      <c r="O732" t="b">
        <f t="shared" si="239"/>
        <v>1</v>
      </c>
      <c r="P732">
        <f t="shared" si="240"/>
        <v>2</v>
      </c>
      <c r="Q732">
        <f t="shared" si="241"/>
        <v>53</v>
      </c>
      <c r="R732" t="str">
        <f>'Raw Data Copy'!G732</f>
        <v>9.24.2015</v>
      </c>
      <c r="S732">
        <f t="shared" si="242"/>
        <v>2</v>
      </c>
      <c r="T732">
        <f t="shared" si="243"/>
        <v>5</v>
      </c>
      <c r="U732" s="9">
        <f t="shared" si="244"/>
        <v>42271</v>
      </c>
      <c r="V732" s="9" t="str">
        <f t="shared" si="245"/>
        <v>September</v>
      </c>
      <c r="W732" s="9" t="str">
        <f t="shared" si="246"/>
        <v>2015</v>
      </c>
      <c r="X732" t="str">
        <f>DOLLAR('Raw Data Copy'!H732,0)</f>
        <v>$202,680</v>
      </c>
      <c r="Y732" s="6">
        <f>'Raw Data Copy'!I732</f>
        <v>0.32</v>
      </c>
      <c r="Z732" t="str">
        <f>'Raw Data Copy'!J732</f>
        <v>Phoenix, U.S.</v>
      </c>
      <c r="AA732">
        <f t="shared" si="247"/>
        <v>8</v>
      </c>
      <c r="AB732" t="str">
        <f t="shared" si="248"/>
        <v>Phoenix</v>
      </c>
      <c r="AC732" t="str">
        <f t="shared" si="249"/>
        <v>United States</v>
      </c>
      <c r="AE732">
        <f t="shared" si="250"/>
        <v>867</v>
      </c>
      <c r="AF732">
        <f t="shared" si="251"/>
        <v>980</v>
      </c>
    </row>
    <row r="733" spans="1:32" x14ac:dyDescent="0.2">
      <c r="A733" t="str">
        <f>TRIM(SUBSTITUTE(SUBSTITUTE('Raw Data Copy'!A733,"Ø","0"),"-",""))</f>
        <v>Eva Alvarado E01649</v>
      </c>
      <c r="B733">
        <f t="shared" si="231"/>
        <v>4</v>
      </c>
      <c r="C733">
        <f t="shared" si="232"/>
        <v>13</v>
      </c>
      <c r="D733" t="str">
        <f t="shared" si="233"/>
        <v>E01649</v>
      </c>
      <c r="E733" t="str">
        <f t="shared" si="234"/>
        <v>Eva</v>
      </c>
      <c r="F733" t="str">
        <f t="shared" si="235"/>
        <v>Alvarado</v>
      </c>
      <c r="G733" t="str">
        <f>SUBSTITUTE('Raw Data Copy'!B733,"S A", "Sr. A")</f>
        <v>Computer Systems Manager</v>
      </c>
      <c r="H733" t="str">
        <f>TRIM(SUBSTITUTE('Raw Data Copy'!C733,"/",""))</f>
        <v>IT Manufacturing</v>
      </c>
      <c r="I733">
        <f t="shared" si="236"/>
        <v>3</v>
      </c>
      <c r="J733" t="str">
        <f t="shared" si="237"/>
        <v>IT</v>
      </c>
      <c r="K733" t="str">
        <f t="shared" si="238"/>
        <v>Manufacturing</v>
      </c>
      <c r="L733" t="str">
        <f>'Raw Data Copy'!D733</f>
        <v>Female</v>
      </c>
      <c r="M733" t="str">
        <f>'Raw Data Copy'!E733</f>
        <v>Latino</v>
      </c>
      <c r="N733">
        <f>VALUE(SUBSTITUTE('Raw Data Copy'!F733,CHAR(202),""))</f>
        <v>46</v>
      </c>
      <c r="O733" t="b">
        <f t="shared" si="239"/>
        <v>1</v>
      </c>
      <c r="P733">
        <f t="shared" si="240"/>
        <v>2</v>
      </c>
      <c r="Q733">
        <f t="shared" si="241"/>
        <v>54</v>
      </c>
      <c r="R733" t="str">
        <f>'Raw Data Copy'!G733</f>
        <v>4.24.2017</v>
      </c>
      <c r="S733">
        <f t="shared" si="242"/>
        <v>2</v>
      </c>
      <c r="T733">
        <f t="shared" si="243"/>
        <v>5</v>
      </c>
      <c r="U733" s="9">
        <f t="shared" si="244"/>
        <v>42849</v>
      </c>
      <c r="V733" s="9" t="str">
        <f t="shared" si="245"/>
        <v>April</v>
      </c>
      <c r="W733" s="9" t="str">
        <f t="shared" si="246"/>
        <v>2017</v>
      </c>
      <c r="X733" t="str">
        <f>DOLLAR('Raw Data Copy'!H733,0)</f>
        <v>$77,461</v>
      </c>
      <c r="Y733" s="6">
        <f>'Raw Data Copy'!I733</f>
        <v>0.09</v>
      </c>
      <c r="Z733" t="str">
        <f>'Raw Data Copy'!J733</f>
        <v>Sao Paulo, Brazil</v>
      </c>
      <c r="AA733">
        <f t="shared" si="247"/>
        <v>10</v>
      </c>
      <c r="AB733" t="str">
        <f t="shared" si="248"/>
        <v>Sao Paulo</v>
      </c>
      <c r="AC733" t="str">
        <f t="shared" si="249"/>
        <v>Brazil</v>
      </c>
      <c r="AE733">
        <f t="shared" si="250"/>
        <v>329</v>
      </c>
      <c r="AF733">
        <f t="shared" si="251"/>
        <v>659</v>
      </c>
    </row>
    <row r="734" spans="1:32" x14ac:dyDescent="0.2">
      <c r="A734" t="str">
        <f>TRIM(SUBSTITUTE(SUBSTITUTE('Raw Data Copy'!A734,"Ø","0"),"-",""))</f>
        <v>Abigail Vang E04969</v>
      </c>
      <c r="B734">
        <f t="shared" si="231"/>
        <v>8</v>
      </c>
      <c r="C734">
        <f t="shared" si="232"/>
        <v>13</v>
      </c>
      <c r="D734" t="str">
        <f t="shared" si="233"/>
        <v>E04969</v>
      </c>
      <c r="E734" t="str">
        <f t="shared" si="234"/>
        <v>Abigail</v>
      </c>
      <c r="F734" t="str">
        <f t="shared" si="235"/>
        <v>Vang</v>
      </c>
      <c r="G734" t="str">
        <f>SUBSTITUTE('Raw Data Copy'!B734,"S A", "Sr. A")</f>
        <v>Operations Engineer</v>
      </c>
      <c r="H734" t="str">
        <f>TRIM(SUBSTITUTE('Raw Data Copy'!C734,"/",""))</f>
        <v>Engineering Research &amp; Development</v>
      </c>
      <c r="I734">
        <f t="shared" si="236"/>
        <v>12</v>
      </c>
      <c r="J734" t="str">
        <f t="shared" si="237"/>
        <v>Engineering</v>
      </c>
      <c r="K734" t="str">
        <f t="shared" si="238"/>
        <v>Research &amp; Development</v>
      </c>
      <c r="L734" t="str">
        <f>'Raw Data Copy'!D734</f>
        <v>Female</v>
      </c>
      <c r="M734" t="str">
        <f>'Raw Data Copy'!E734</f>
        <v>Asian</v>
      </c>
      <c r="N734">
        <f>VALUE(SUBSTITUTE('Raw Data Copy'!F734,CHAR(202),""))</f>
        <v>40</v>
      </c>
      <c r="O734" t="b">
        <f t="shared" si="239"/>
        <v>1</v>
      </c>
      <c r="P734">
        <f t="shared" si="240"/>
        <v>2</v>
      </c>
      <c r="Q734">
        <f t="shared" si="241"/>
        <v>48</v>
      </c>
      <c r="R734" t="str">
        <f>'Raw Data Copy'!G734</f>
        <v>9.9.2016</v>
      </c>
      <c r="S734">
        <f t="shared" si="242"/>
        <v>2</v>
      </c>
      <c r="T734">
        <f t="shared" si="243"/>
        <v>4</v>
      </c>
      <c r="U734" s="9">
        <f t="shared" si="244"/>
        <v>42622</v>
      </c>
      <c r="V734" s="9" t="str">
        <f t="shared" si="245"/>
        <v>September</v>
      </c>
      <c r="W734" s="9" t="str">
        <f t="shared" si="246"/>
        <v>2016</v>
      </c>
      <c r="X734" t="str">
        <f>DOLLAR('Raw Data Copy'!H734,0)</f>
        <v>$109,680</v>
      </c>
      <c r="Y734" s="6">
        <f>'Raw Data Copy'!I734</f>
        <v>0</v>
      </c>
      <c r="Z734" t="str">
        <f>'Raw Data Copy'!J734</f>
        <v>Chengdu, China</v>
      </c>
      <c r="AA734">
        <f t="shared" si="247"/>
        <v>8</v>
      </c>
      <c r="AB734" t="str">
        <f t="shared" si="248"/>
        <v>Chengdu</v>
      </c>
      <c r="AC734" t="str">
        <f t="shared" si="249"/>
        <v>China</v>
      </c>
      <c r="AE734">
        <f t="shared" si="250"/>
        <v>6</v>
      </c>
      <c r="AF734">
        <f t="shared" si="251"/>
        <v>627</v>
      </c>
    </row>
    <row r="735" spans="1:32" x14ac:dyDescent="0.2">
      <c r="A735" t="str">
        <f>TRIM(SUBSTITUTE(SUBSTITUTE('Raw Data Copy'!A735,"Ø","0"),"-",""))</f>
        <v>Claire Adams E00170</v>
      </c>
      <c r="B735">
        <f t="shared" si="231"/>
        <v>7</v>
      </c>
      <c r="C735">
        <f t="shared" si="232"/>
        <v>13</v>
      </c>
      <c r="D735" t="str">
        <f t="shared" si="233"/>
        <v>E00170</v>
      </c>
      <c r="E735" t="str">
        <f t="shared" si="234"/>
        <v>Claire</v>
      </c>
      <c r="F735" t="str">
        <f t="shared" si="235"/>
        <v>Adams</v>
      </c>
      <c r="G735" t="str">
        <f>SUBSTITUTE('Raw Data Copy'!B735,"S A", "Sr. A")</f>
        <v>Director</v>
      </c>
      <c r="H735" t="str">
        <f>TRIM(SUBSTITUTE('Raw Data Copy'!C735,"/",""))</f>
        <v>Sales Manufacturing</v>
      </c>
      <c r="I735">
        <f t="shared" si="236"/>
        <v>6</v>
      </c>
      <c r="J735" t="str">
        <f t="shared" si="237"/>
        <v>Sales</v>
      </c>
      <c r="K735" t="str">
        <f t="shared" si="238"/>
        <v>Manufacturing</v>
      </c>
      <c r="L735" t="str">
        <f>'Raw Data Copy'!D735</f>
        <v>Female</v>
      </c>
      <c r="M735" t="str">
        <f>'Raw Data Copy'!E735</f>
        <v>Black</v>
      </c>
      <c r="N735">
        <f>VALUE(SUBSTITUTE('Raw Data Copy'!F735,CHAR(202),""))</f>
        <v>61</v>
      </c>
      <c r="O735" t="b">
        <f t="shared" si="239"/>
        <v>1</v>
      </c>
      <c r="P735">
        <f t="shared" si="240"/>
        <v>2</v>
      </c>
      <c r="Q735">
        <f t="shared" si="241"/>
        <v>49</v>
      </c>
      <c r="R735" t="str">
        <f>'Raw Data Copy'!G735</f>
        <v>8.19.1997</v>
      </c>
      <c r="S735">
        <f t="shared" si="242"/>
        <v>2</v>
      </c>
      <c r="T735">
        <f t="shared" si="243"/>
        <v>5</v>
      </c>
      <c r="U735" s="9">
        <f t="shared" si="244"/>
        <v>35661</v>
      </c>
      <c r="V735" s="9" t="str">
        <f t="shared" si="245"/>
        <v>August</v>
      </c>
      <c r="W735" s="9" t="str">
        <f t="shared" si="246"/>
        <v>1997</v>
      </c>
      <c r="X735" t="str">
        <f>DOLLAR('Raw Data Copy'!H735,0)</f>
        <v>$159,567</v>
      </c>
      <c r="Y735" s="6">
        <f>'Raw Data Copy'!I735</f>
        <v>0.28000000000000003</v>
      </c>
      <c r="Z735" t="str">
        <f>'Raw Data Copy'!J735</f>
        <v>Phoenix, U.S.</v>
      </c>
      <c r="AA735">
        <f t="shared" si="247"/>
        <v>8</v>
      </c>
      <c r="AB735" t="str">
        <f t="shared" si="248"/>
        <v>Phoenix</v>
      </c>
      <c r="AC735" t="str">
        <f t="shared" si="249"/>
        <v>United States</v>
      </c>
      <c r="AE735">
        <f t="shared" si="250"/>
        <v>196</v>
      </c>
      <c r="AF735">
        <f t="shared" si="251"/>
        <v>946</v>
      </c>
    </row>
    <row r="736" spans="1:32" x14ac:dyDescent="0.2">
      <c r="A736" t="str">
        <f>TRIM(SUBSTITUTE(SUBSTITUTE('Raw Data Copy'!A736,"Ø","0"),"-",""))</f>
        <v>Theodore Marquez E00955</v>
      </c>
      <c r="B736">
        <f t="shared" si="231"/>
        <v>9</v>
      </c>
      <c r="C736">
        <f t="shared" si="232"/>
        <v>17</v>
      </c>
      <c r="D736" t="str">
        <f t="shared" si="233"/>
        <v>E00955</v>
      </c>
      <c r="E736" t="str">
        <f t="shared" si="234"/>
        <v>Theodore</v>
      </c>
      <c r="F736" t="str">
        <f t="shared" si="235"/>
        <v>Marquez</v>
      </c>
      <c r="G736" t="str">
        <f>SUBSTITUTE('Raw Data Copy'!B736,"S A", "Sr. A")</f>
        <v>Development Engineer</v>
      </c>
      <c r="H736" t="str">
        <f>TRIM(SUBSTITUTE('Raw Data Copy'!C736,"/",""))</f>
        <v>Engineering Speciality Products</v>
      </c>
      <c r="I736">
        <f t="shared" si="236"/>
        <v>12</v>
      </c>
      <c r="J736" t="str">
        <f t="shared" si="237"/>
        <v>Engineering</v>
      </c>
      <c r="K736" t="str">
        <f t="shared" si="238"/>
        <v>Speciality Products</v>
      </c>
      <c r="L736" t="str">
        <f>'Raw Data Copy'!D736</f>
        <v>Male</v>
      </c>
      <c r="M736" t="str">
        <f>'Raw Data Copy'!E736</f>
        <v>Latino</v>
      </c>
      <c r="N736">
        <f>VALUE(SUBSTITUTE('Raw Data Copy'!F736,CHAR(202),""))</f>
        <v>54</v>
      </c>
      <c r="O736" t="b">
        <f t="shared" si="239"/>
        <v>1</v>
      </c>
      <c r="P736">
        <f t="shared" si="240"/>
        <v>2</v>
      </c>
      <c r="Q736">
        <f t="shared" si="241"/>
        <v>52</v>
      </c>
      <c r="R736" t="str">
        <f>'Raw Data Copy'!G736</f>
        <v>11.24.2012</v>
      </c>
      <c r="S736">
        <f t="shared" si="242"/>
        <v>3</v>
      </c>
      <c r="T736">
        <f t="shared" si="243"/>
        <v>6</v>
      </c>
      <c r="U736" s="9">
        <f t="shared" si="244"/>
        <v>41237</v>
      </c>
      <c r="V736" s="9" t="str">
        <f t="shared" si="245"/>
        <v>November</v>
      </c>
      <c r="W736" s="9" t="str">
        <f t="shared" si="246"/>
        <v>2012</v>
      </c>
      <c r="X736" t="str">
        <f>DOLLAR('Raw Data Copy'!H736,0)</f>
        <v>$94,407</v>
      </c>
      <c r="Y736" s="6">
        <f>'Raw Data Copy'!I736</f>
        <v>0</v>
      </c>
      <c r="Z736" t="str">
        <f>'Raw Data Copy'!J736</f>
        <v>Sao Paulo, Brazil</v>
      </c>
      <c r="AA736">
        <f t="shared" si="247"/>
        <v>10</v>
      </c>
      <c r="AB736" t="str">
        <f t="shared" si="248"/>
        <v>Sao Paulo</v>
      </c>
      <c r="AC736" t="str">
        <f t="shared" si="249"/>
        <v>Brazil</v>
      </c>
      <c r="AE736">
        <f t="shared" si="250"/>
        <v>950</v>
      </c>
      <c r="AF736">
        <f t="shared" si="251"/>
        <v>394</v>
      </c>
    </row>
    <row r="737" spans="1:32" x14ac:dyDescent="0.2">
      <c r="A737" t="str">
        <f>TRIM(SUBSTITUTE(SUBSTITUTE('Raw Data Copy'!A737,"Ø","0"),"-",""))</f>
        <v>Hunter Nunez E00810</v>
      </c>
      <c r="B737">
        <f t="shared" si="231"/>
        <v>7</v>
      </c>
      <c r="C737">
        <f t="shared" si="232"/>
        <v>13</v>
      </c>
      <c r="D737" t="str">
        <f t="shared" si="233"/>
        <v>E00810</v>
      </c>
      <c r="E737" t="str">
        <f t="shared" si="234"/>
        <v>Hunter</v>
      </c>
      <c r="F737" t="str">
        <f t="shared" si="235"/>
        <v>Nunez</v>
      </c>
      <c r="G737" t="str">
        <f>SUBSTITUTE('Raw Data Copy'!B737,"S A", "Sr. A")</f>
        <v>Vice President</v>
      </c>
      <c r="H737" t="str">
        <f>TRIM(SUBSTITUTE('Raw Data Copy'!C737,"/",""))</f>
        <v>Human Resources Corporate</v>
      </c>
      <c r="I737">
        <f t="shared" si="236"/>
        <v>6</v>
      </c>
      <c r="J737" t="str">
        <f t="shared" si="237"/>
        <v>Human</v>
      </c>
      <c r="K737" t="str">
        <f t="shared" si="238"/>
        <v>Resources Corporate</v>
      </c>
      <c r="L737" t="str">
        <f>'Raw Data Copy'!D737</f>
        <v>Male</v>
      </c>
      <c r="M737" t="str">
        <f>'Raw Data Copy'!E737</f>
        <v>Latino</v>
      </c>
      <c r="N737">
        <f>VALUE(SUBSTITUTE('Raw Data Copy'!F737,CHAR(202),""))</f>
        <v>62</v>
      </c>
      <c r="O737" t="b">
        <f t="shared" si="239"/>
        <v>1</v>
      </c>
      <c r="P737">
        <f t="shared" si="240"/>
        <v>2</v>
      </c>
      <c r="Q737">
        <f t="shared" si="241"/>
        <v>50</v>
      </c>
      <c r="R737" t="str">
        <f>'Raw Data Copy'!G737</f>
        <v>8.16.2002</v>
      </c>
      <c r="S737">
        <f t="shared" si="242"/>
        <v>2</v>
      </c>
      <c r="T737">
        <f t="shared" si="243"/>
        <v>5</v>
      </c>
      <c r="U737" s="9">
        <f t="shared" si="244"/>
        <v>37484</v>
      </c>
      <c r="V737" s="9" t="str">
        <f t="shared" si="245"/>
        <v>August</v>
      </c>
      <c r="W737" s="9" t="str">
        <f t="shared" si="246"/>
        <v>2002</v>
      </c>
      <c r="X737" t="str">
        <f>DOLLAR('Raw Data Copy'!H737,0)</f>
        <v>$234,594</v>
      </c>
      <c r="Y737" s="6">
        <f>'Raw Data Copy'!I737</f>
        <v>0.33</v>
      </c>
      <c r="Z737" t="str">
        <f>'Raw Data Copy'!J737</f>
        <v>Seattle, U.S.</v>
      </c>
      <c r="AA737">
        <f t="shared" si="247"/>
        <v>8</v>
      </c>
      <c r="AB737" t="str">
        <f t="shared" si="248"/>
        <v>Seattle</v>
      </c>
      <c r="AC737" t="str">
        <f t="shared" si="249"/>
        <v>United States</v>
      </c>
      <c r="AE737">
        <f t="shared" si="250"/>
        <v>449</v>
      </c>
      <c r="AF737">
        <f t="shared" si="251"/>
        <v>977</v>
      </c>
    </row>
    <row r="738" spans="1:32" x14ac:dyDescent="0.2">
      <c r="A738" t="str">
        <f>TRIM(SUBSTITUTE(SUBSTITUTE('Raw Data Copy'!A738,"Ø","0"),"-",""))</f>
        <v>Charles Henderson E02798</v>
      </c>
      <c r="B738">
        <f t="shared" si="231"/>
        <v>8</v>
      </c>
      <c r="C738">
        <f t="shared" si="232"/>
        <v>18</v>
      </c>
      <c r="D738" t="str">
        <f t="shared" si="233"/>
        <v>E02798</v>
      </c>
      <c r="E738" t="str">
        <f t="shared" si="234"/>
        <v>Charles</v>
      </c>
      <c r="F738" t="str">
        <f t="shared" si="235"/>
        <v>Henderson</v>
      </c>
      <c r="G738" t="str">
        <f>SUBSTITUTE('Raw Data Copy'!B738,"S A", "Sr. A")</f>
        <v>Systems Analyst</v>
      </c>
      <c r="H738" t="str">
        <f>TRIM(SUBSTITUTE('Raw Data Copy'!C738,"/",""))</f>
        <v>IT Speciality Products</v>
      </c>
      <c r="I738">
        <f t="shared" si="236"/>
        <v>3</v>
      </c>
      <c r="J738" t="str">
        <f t="shared" si="237"/>
        <v>IT</v>
      </c>
      <c r="K738" t="str">
        <f t="shared" si="238"/>
        <v>Speciality Products</v>
      </c>
      <c r="L738" t="str">
        <f>'Raw Data Copy'!D738</f>
        <v>Male</v>
      </c>
      <c r="M738" t="str">
        <f>'Raw Data Copy'!E738</f>
        <v>Caucasian</v>
      </c>
      <c r="N738">
        <f>VALUE(SUBSTITUTE('Raw Data Copy'!F738,CHAR(202),""))</f>
        <v>48</v>
      </c>
      <c r="O738" t="b">
        <f t="shared" si="239"/>
        <v>1</v>
      </c>
      <c r="P738">
        <f t="shared" si="240"/>
        <v>2</v>
      </c>
      <c r="Q738">
        <f t="shared" si="241"/>
        <v>56</v>
      </c>
      <c r="R738" t="str">
        <f>'Raw Data Copy'!G738</f>
        <v>2.11.2002</v>
      </c>
      <c r="S738">
        <f t="shared" si="242"/>
        <v>2</v>
      </c>
      <c r="T738">
        <f t="shared" si="243"/>
        <v>5</v>
      </c>
      <c r="U738" s="9">
        <f t="shared" si="244"/>
        <v>37298</v>
      </c>
      <c r="V738" s="9" t="str">
        <f t="shared" si="245"/>
        <v>February</v>
      </c>
      <c r="W738" s="9" t="str">
        <f t="shared" si="246"/>
        <v>2002</v>
      </c>
      <c r="X738" t="str">
        <f>DOLLAR('Raw Data Copy'!H738,0)</f>
        <v>$43,080</v>
      </c>
      <c r="Y738" s="6">
        <f>'Raw Data Copy'!I738</f>
        <v>0</v>
      </c>
      <c r="Z738" t="str">
        <f>'Raw Data Copy'!J738</f>
        <v>Austin, U.S.</v>
      </c>
      <c r="AA738">
        <f t="shared" si="247"/>
        <v>7</v>
      </c>
      <c r="AB738" t="str">
        <f t="shared" si="248"/>
        <v>Austin</v>
      </c>
      <c r="AC738" t="str">
        <f t="shared" si="249"/>
        <v>United States</v>
      </c>
      <c r="AE738">
        <f t="shared" si="250"/>
        <v>173</v>
      </c>
      <c r="AF738">
        <f t="shared" si="251"/>
        <v>421</v>
      </c>
    </row>
    <row r="739" spans="1:32" x14ac:dyDescent="0.2">
      <c r="A739" t="str">
        <f>TRIM(SUBSTITUTE(SUBSTITUTE('Raw Data Copy'!A739,"Ø","0"),"-",""))</f>
        <v>Camila Cortez E04542</v>
      </c>
      <c r="B739">
        <f t="shared" si="231"/>
        <v>7</v>
      </c>
      <c r="C739">
        <f t="shared" si="232"/>
        <v>14</v>
      </c>
      <c r="D739" t="str">
        <f t="shared" si="233"/>
        <v>E04542</v>
      </c>
      <c r="E739" t="str">
        <f t="shared" si="234"/>
        <v>Camila</v>
      </c>
      <c r="F739" t="str">
        <f t="shared" si="235"/>
        <v>Cortez</v>
      </c>
      <c r="G739" t="str">
        <f>SUBSTITUTE('Raw Data Copy'!B739,"S A", "Sr. A")</f>
        <v>Manager</v>
      </c>
      <c r="H739" t="str">
        <f>TRIM(SUBSTITUTE('Raw Data Copy'!C739,"/",""))</f>
        <v>Marketing Manufacturing</v>
      </c>
      <c r="I739">
        <f t="shared" si="236"/>
        <v>10</v>
      </c>
      <c r="J739" t="str">
        <f t="shared" si="237"/>
        <v>Marketing</v>
      </c>
      <c r="K739" t="str">
        <f t="shared" si="238"/>
        <v>Manufacturing</v>
      </c>
      <c r="L739" t="str">
        <f>'Raw Data Copy'!D739</f>
        <v>Female</v>
      </c>
      <c r="M739" t="str">
        <f>'Raw Data Copy'!E739</f>
        <v>Latino</v>
      </c>
      <c r="N739">
        <f>VALUE(SUBSTITUTE('Raw Data Copy'!F739,CHAR(202),""))</f>
        <v>29</v>
      </c>
      <c r="O739" t="b">
        <f t="shared" si="239"/>
        <v>1</v>
      </c>
      <c r="P739">
        <f t="shared" si="240"/>
        <v>2</v>
      </c>
      <c r="Q739">
        <f t="shared" si="241"/>
        <v>57</v>
      </c>
      <c r="R739" t="str">
        <f>'Raw Data Copy'!G739</f>
        <v>5.9.2021</v>
      </c>
      <c r="S739">
        <f t="shared" si="242"/>
        <v>2</v>
      </c>
      <c r="T739">
        <f t="shared" si="243"/>
        <v>4</v>
      </c>
      <c r="U739" s="9">
        <f t="shared" si="244"/>
        <v>44325</v>
      </c>
      <c r="V739" s="9" t="str">
        <f t="shared" si="245"/>
        <v>May</v>
      </c>
      <c r="W739" s="9" t="str">
        <f t="shared" si="246"/>
        <v>2021</v>
      </c>
      <c r="X739" t="str">
        <f>DOLLAR('Raw Data Copy'!H739,0)</f>
        <v>$129,541</v>
      </c>
      <c r="Y739" s="6">
        <f>'Raw Data Copy'!I739</f>
        <v>0.08</v>
      </c>
      <c r="Z739" t="str">
        <f>'Raw Data Copy'!J739</f>
        <v>Phoenix, U.S.</v>
      </c>
      <c r="AA739">
        <f t="shared" si="247"/>
        <v>8</v>
      </c>
      <c r="AB739" t="str">
        <f t="shared" si="248"/>
        <v>Phoenix</v>
      </c>
      <c r="AC739" t="str">
        <f t="shared" si="249"/>
        <v>United States</v>
      </c>
      <c r="AE739">
        <f t="shared" si="250"/>
        <v>149</v>
      </c>
      <c r="AF739">
        <f t="shared" si="251"/>
        <v>533</v>
      </c>
    </row>
    <row r="740" spans="1:32" x14ac:dyDescent="0.2">
      <c r="A740" t="str">
        <f>TRIM(SUBSTITUTE(SUBSTITUTE('Raw Data Copy'!A740,"Ø","0"),"-",""))</f>
        <v>Aaron Garza E02818</v>
      </c>
      <c r="B740">
        <f t="shared" si="231"/>
        <v>6</v>
      </c>
      <c r="C740">
        <f t="shared" si="232"/>
        <v>12</v>
      </c>
      <c r="D740" t="str">
        <f t="shared" si="233"/>
        <v>E02818</v>
      </c>
      <c r="E740" t="str">
        <f t="shared" si="234"/>
        <v>Aaron</v>
      </c>
      <c r="F740" t="str">
        <f t="shared" si="235"/>
        <v>Garza</v>
      </c>
      <c r="G740" t="str">
        <f>SUBSTITUTE('Raw Data Copy'!B740,"S A", "Sr. A")</f>
        <v>Director</v>
      </c>
      <c r="H740" t="str">
        <f>TRIM(SUBSTITUTE('Raw Data Copy'!C740,"/",""))</f>
        <v>Sales Research &amp; Development</v>
      </c>
      <c r="I740">
        <f t="shared" si="236"/>
        <v>6</v>
      </c>
      <c r="J740" t="str">
        <f t="shared" si="237"/>
        <v>Sales</v>
      </c>
      <c r="K740" t="str">
        <f t="shared" si="238"/>
        <v>Research &amp; Development</v>
      </c>
      <c r="L740" t="str">
        <f>'Raw Data Copy'!D740</f>
        <v>Male</v>
      </c>
      <c r="M740" t="str">
        <f>'Raw Data Copy'!E740</f>
        <v>Latino</v>
      </c>
      <c r="N740">
        <f>VALUE(SUBSTITUTE('Raw Data Copy'!F740,CHAR(202),""))</f>
        <v>39</v>
      </c>
      <c r="O740" t="b">
        <f t="shared" si="239"/>
        <v>1</v>
      </c>
      <c r="P740">
        <f t="shared" si="240"/>
        <v>2</v>
      </c>
      <c r="Q740">
        <f t="shared" si="241"/>
        <v>57</v>
      </c>
      <c r="R740" t="str">
        <f>'Raw Data Copy'!G740</f>
        <v>12.27.2013</v>
      </c>
      <c r="S740">
        <f t="shared" si="242"/>
        <v>3</v>
      </c>
      <c r="T740">
        <f t="shared" si="243"/>
        <v>6</v>
      </c>
      <c r="U740" s="9">
        <f t="shared" si="244"/>
        <v>41635</v>
      </c>
      <c r="V740" s="9" t="str">
        <f t="shared" si="245"/>
        <v>December</v>
      </c>
      <c r="W740" s="9" t="str">
        <f t="shared" si="246"/>
        <v>2013</v>
      </c>
      <c r="X740" t="str">
        <f>DOLLAR('Raw Data Copy'!H740,0)</f>
        <v>$165,756</v>
      </c>
      <c r="Y740" s="6">
        <f>'Raw Data Copy'!I740</f>
        <v>0.28000000000000003</v>
      </c>
      <c r="Z740" t="str">
        <f>'Raw Data Copy'!J740</f>
        <v>Columbus, U.S.</v>
      </c>
      <c r="AA740">
        <f t="shared" si="247"/>
        <v>9</v>
      </c>
      <c r="AB740" t="str">
        <f t="shared" si="248"/>
        <v>Columbus</v>
      </c>
      <c r="AC740" t="str">
        <f t="shared" si="249"/>
        <v>United States</v>
      </c>
      <c r="AE740">
        <f t="shared" si="250"/>
        <v>2</v>
      </c>
      <c r="AF740">
        <f t="shared" si="251"/>
        <v>229</v>
      </c>
    </row>
    <row r="741" spans="1:32" x14ac:dyDescent="0.2">
      <c r="A741" t="str">
        <f>TRIM(SUBSTITUTE(SUBSTITUTE('Raw Data Copy'!A741,"Ø","0"),"-",""))</f>
        <v>Jose Singh E02907</v>
      </c>
      <c r="B741">
        <f t="shared" si="231"/>
        <v>5</v>
      </c>
      <c r="C741">
        <f t="shared" si="232"/>
        <v>11</v>
      </c>
      <c r="D741" t="str">
        <f t="shared" si="233"/>
        <v>E02907</v>
      </c>
      <c r="E741" t="str">
        <f t="shared" si="234"/>
        <v>Jose</v>
      </c>
      <c r="F741" t="str">
        <f t="shared" si="235"/>
        <v>Singh</v>
      </c>
      <c r="G741" t="str">
        <f>SUBSTITUTE('Raw Data Copy'!B741,"S A", "Sr. A")</f>
        <v>Sr. Manger</v>
      </c>
      <c r="H741" t="str">
        <f>TRIM(SUBSTITUTE('Raw Data Copy'!C741,"/",""))</f>
        <v>Finance Speciality Products</v>
      </c>
      <c r="I741">
        <f t="shared" si="236"/>
        <v>8</v>
      </c>
      <c r="J741" t="str">
        <f t="shared" si="237"/>
        <v>Finance</v>
      </c>
      <c r="K741" t="str">
        <f t="shared" si="238"/>
        <v>Speciality Products</v>
      </c>
      <c r="L741" t="str">
        <f>'Raw Data Copy'!D741</f>
        <v>Male</v>
      </c>
      <c r="M741" t="str">
        <f>'Raw Data Copy'!E741</f>
        <v>Asian</v>
      </c>
      <c r="N741">
        <f>VALUE(SUBSTITUTE('Raw Data Copy'!F741,CHAR(202),""))</f>
        <v>44</v>
      </c>
      <c r="O741" t="b">
        <f t="shared" si="239"/>
        <v>1</v>
      </c>
      <c r="P741">
        <f t="shared" si="240"/>
        <v>2</v>
      </c>
      <c r="Q741">
        <f t="shared" si="241"/>
        <v>52</v>
      </c>
      <c r="R741" t="str">
        <f>'Raw Data Copy'!G741</f>
        <v>4.6.2010</v>
      </c>
      <c r="S741">
        <f t="shared" si="242"/>
        <v>2</v>
      </c>
      <c r="T741">
        <f t="shared" si="243"/>
        <v>4</v>
      </c>
      <c r="U741" s="9">
        <f t="shared" si="244"/>
        <v>40274</v>
      </c>
      <c r="V741" s="9" t="str">
        <f t="shared" si="245"/>
        <v>April</v>
      </c>
      <c r="W741" s="9" t="str">
        <f t="shared" si="246"/>
        <v>2010</v>
      </c>
      <c r="X741" t="str">
        <f>DOLLAR('Raw Data Copy'!H741,0)</f>
        <v>$142,878</v>
      </c>
      <c r="Y741" s="6">
        <f>'Raw Data Copy'!I741</f>
        <v>0.12</v>
      </c>
      <c r="Z741" t="str">
        <f>'Raw Data Copy'!J741</f>
        <v>Columbus, U.S.</v>
      </c>
      <c r="AA741">
        <f t="shared" si="247"/>
        <v>9</v>
      </c>
      <c r="AB741" t="str">
        <f t="shared" si="248"/>
        <v>Columbus</v>
      </c>
      <c r="AC741" t="str">
        <f t="shared" si="249"/>
        <v>United States</v>
      </c>
      <c r="AE741">
        <f t="shared" si="250"/>
        <v>560</v>
      </c>
      <c r="AF741">
        <f t="shared" si="251"/>
        <v>832</v>
      </c>
    </row>
    <row r="742" spans="1:32" x14ac:dyDescent="0.2">
      <c r="A742" t="str">
        <f>TRIM(SUBSTITUTE(SUBSTITUTE('Raw Data Copy'!A742,"Ø","0"),"-",""))</f>
        <v>Gabriel Joseph E00023</v>
      </c>
      <c r="B742">
        <f t="shared" si="231"/>
        <v>8</v>
      </c>
      <c r="C742">
        <f t="shared" si="232"/>
        <v>15</v>
      </c>
      <c r="D742" t="str">
        <f t="shared" si="233"/>
        <v>E00023</v>
      </c>
      <c r="E742" t="str">
        <f t="shared" si="234"/>
        <v>Gabriel</v>
      </c>
      <c r="F742" t="str">
        <f t="shared" si="235"/>
        <v>Joseph</v>
      </c>
      <c r="G742" t="str">
        <f>SUBSTITUTE('Raw Data Copy'!B742,"S A", "Sr. A")</f>
        <v>Director</v>
      </c>
      <c r="H742" t="str">
        <f>TRIM(SUBSTITUTE('Raw Data Copy'!C742,"/",""))</f>
        <v>Engineering Manufacturing</v>
      </c>
      <c r="I742">
        <f t="shared" si="236"/>
        <v>12</v>
      </c>
      <c r="J742" t="str">
        <f t="shared" si="237"/>
        <v>Engineering</v>
      </c>
      <c r="K742" t="str">
        <f t="shared" si="238"/>
        <v>Manufacturing</v>
      </c>
      <c r="L742" t="str">
        <f>'Raw Data Copy'!D742</f>
        <v>Male</v>
      </c>
      <c r="M742" t="str">
        <f>'Raw Data Copy'!E742</f>
        <v>Caucasian</v>
      </c>
      <c r="N742">
        <f>VALUE(SUBSTITUTE('Raw Data Copy'!F742,CHAR(202),""))</f>
        <v>52</v>
      </c>
      <c r="O742" t="b">
        <f t="shared" si="239"/>
        <v>1</v>
      </c>
      <c r="P742">
        <f t="shared" si="240"/>
        <v>2</v>
      </c>
      <c r="Q742">
        <f t="shared" si="241"/>
        <v>50</v>
      </c>
      <c r="R742" t="str">
        <f>'Raw Data Copy'!G742</f>
        <v>10.28.2006</v>
      </c>
      <c r="S742">
        <f t="shared" si="242"/>
        <v>3</v>
      </c>
      <c r="T742">
        <f t="shared" si="243"/>
        <v>6</v>
      </c>
      <c r="U742" s="9">
        <f t="shared" si="244"/>
        <v>39018</v>
      </c>
      <c r="V742" s="9" t="str">
        <f t="shared" si="245"/>
        <v>October</v>
      </c>
      <c r="W742" s="9" t="str">
        <f t="shared" si="246"/>
        <v>2006</v>
      </c>
      <c r="X742" t="str">
        <f>DOLLAR('Raw Data Copy'!H742,0)</f>
        <v>$187,992</v>
      </c>
      <c r="Y742" s="6">
        <f>'Raw Data Copy'!I742</f>
        <v>0.28000000000000003</v>
      </c>
      <c r="Z742" t="str">
        <f>'Raw Data Copy'!J742</f>
        <v>Miami, U.S.</v>
      </c>
      <c r="AA742">
        <f t="shared" si="247"/>
        <v>6</v>
      </c>
      <c r="AB742" t="str">
        <f t="shared" si="248"/>
        <v>Miami</v>
      </c>
      <c r="AC742" t="str">
        <f t="shared" si="249"/>
        <v>United States</v>
      </c>
      <c r="AE742">
        <f t="shared" si="250"/>
        <v>375</v>
      </c>
      <c r="AF742">
        <f t="shared" si="251"/>
        <v>326</v>
      </c>
    </row>
    <row r="743" spans="1:32" x14ac:dyDescent="0.2">
      <c r="A743" t="str">
        <f>TRIM(SUBSTITUTE(SUBSTITUTE('Raw Data Copy'!A743,"Ø","0"),"-",""))</f>
        <v>Natalia Santos E02391</v>
      </c>
      <c r="B743">
        <f t="shared" si="231"/>
        <v>8</v>
      </c>
      <c r="C743">
        <f t="shared" si="232"/>
        <v>15</v>
      </c>
      <c r="D743" t="str">
        <f t="shared" si="233"/>
        <v>E02391</v>
      </c>
      <c r="E743" t="str">
        <f t="shared" si="234"/>
        <v>Natalia</v>
      </c>
      <c r="F743" t="str">
        <f t="shared" si="235"/>
        <v>Santos</v>
      </c>
      <c r="G743" t="str">
        <f>SUBSTITUTE('Raw Data Copy'!B743,"S A", "Sr. A")</f>
        <v>Vice President</v>
      </c>
      <c r="H743" t="str">
        <f>TRIM(SUBSTITUTE('Raw Data Copy'!C743,"/",""))</f>
        <v>Human Resources Speciality Products</v>
      </c>
      <c r="I743">
        <f t="shared" si="236"/>
        <v>6</v>
      </c>
      <c r="J743" t="str">
        <f t="shared" si="237"/>
        <v>Human</v>
      </c>
      <c r="K743" t="str">
        <f t="shared" si="238"/>
        <v>Resources Speciality Products</v>
      </c>
      <c r="L743" t="str">
        <f>'Raw Data Copy'!D743</f>
        <v>Female</v>
      </c>
      <c r="M743" t="str">
        <f>'Raw Data Copy'!E743</f>
        <v>Latino</v>
      </c>
      <c r="N743">
        <f>VALUE(SUBSTITUTE('Raw Data Copy'!F743,CHAR(202),""))</f>
        <v>45</v>
      </c>
      <c r="O743" t="b">
        <f t="shared" si="239"/>
        <v>1</v>
      </c>
      <c r="P743">
        <f t="shared" si="240"/>
        <v>2</v>
      </c>
      <c r="Q743">
        <f t="shared" si="241"/>
        <v>53</v>
      </c>
      <c r="R743" t="str">
        <f>'Raw Data Copy'!G743</f>
        <v>2.25.2019</v>
      </c>
      <c r="S743">
        <f t="shared" si="242"/>
        <v>2</v>
      </c>
      <c r="T743">
        <f t="shared" si="243"/>
        <v>5</v>
      </c>
      <c r="U743" s="9">
        <f t="shared" si="244"/>
        <v>43521</v>
      </c>
      <c r="V743" s="9" t="str">
        <f t="shared" si="245"/>
        <v>February</v>
      </c>
      <c r="W743" s="9" t="str">
        <f t="shared" si="246"/>
        <v>2019</v>
      </c>
      <c r="X743" t="str">
        <f>DOLLAR('Raw Data Copy'!H743,0)</f>
        <v>$249,801</v>
      </c>
      <c r="Y743" s="6">
        <f>'Raw Data Copy'!I743</f>
        <v>0.39</v>
      </c>
      <c r="Z743" t="str">
        <f>'Raw Data Copy'!J743</f>
        <v>Sao Paulo, Brazil</v>
      </c>
      <c r="AA743">
        <f t="shared" si="247"/>
        <v>10</v>
      </c>
      <c r="AB743" t="str">
        <f t="shared" si="248"/>
        <v>Sao Paulo</v>
      </c>
      <c r="AC743" t="str">
        <f t="shared" si="249"/>
        <v>Brazil</v>
      </c>
      <c r="AE743">
        <f t="shared" si="250"/>
        <v>771</v>
      </c>
      <c r="AF743">
        <f t="shared" si="251"/>
        <v>591</v>
      </c>
    </row>
    <row r="744" spans="1:32" x14ac:dyDescent="0.2">
      <c r="A744" t="str">
        <f>TRIM(SUBSTITUTE(SUBSTITUTE('Raw Data Copy'!A744,"Ø","0"),"-",""))</f>
        <v>Dylan Wilson E01429</v>
      </c>
      <c r="B744">
        <f t="shared" si="231"/>
        <v>6</v>
      </c>
      <c r="C744">
        <f t="shared" si="232"/>
        <v>13</v>
      </c>
      <c r="D744" t="str">
        <f t="shared" si="233"/>
        <v>E01429</v>
      </c>
      <c r="E744" t="str">
        <f t="shared" si="234"/>
        <v>Dylan</v>
      </c>
      <c r="F744" t="str">
        <f t="shared" si="235"/>
        <v>Wilson</v>
      </c>
      <c r="G744" t="str">
        <f>SUBSTITUTE('Raw Data Copy'!B744,"S A", "Sr. A")</f>
        <v>Network Administrator</v>
      </c>
      <c r="H744" t="str">
        <f>TRIM(SUBSTITUTE('Raw Data Copy'!C744,"/",""))</f>
        <v>IT Research &amp; Development</v>
      </c>
      <c r="I744">
        <f t="shared" si="236"/>
        <v>3</v>
      </c>
      <c r="J744" t="str">
        <f t="shared" si="237"/>
        <v>IT</v>
      </c>
      <c r="K744" t="str">
        <f t="shared" si="238"/>
        <v>Research &amp; Development</v>
      </c>
      <c r="L744" t="str">
        <f>'Raw Data Copy'!D744</f>
        <v>Male</v>
      </c>
      <c r="M744" t="str">
        <f>'Raw Data Copy'!E744</f>
        <v>Caucasian</v>
      </c>
      <c r="N744">
        <f>VALUE(SUBSTITUTE('Raw Data Copy'!F744,CHAR(202),""))</f>
        <v>48</v>
      </c>
      <c r="O744" t="b">
        <f t="shared" si="239"/>
        <v>1</v>
      </c>
      <c r="P744">
        <f t="shared" si="240"/>
        <v>2</v>
      </c>
      <c r="Q744">
        <f t="shared" si="241"/>
        <v>56</v>
      </c>
      <c r="R744" t="str">
        <f>'Raw Data Copy'!G744</f>
        <v>9.27.2006</v>
      </c>
      <c r="S744">
        <f t="shared" si="242"/>
        <v>2</v>
      </c>
      <c r="T744">
        <f t="shared" si="243"/>
        <v>5</v>
      </c>
      <c r="U744" s="9">
        <f t="shared" si="244"/>
        <v>38987</v>
      </c>
      <c r="V744" s="9" t="str">
        <f t="shared" si="245"/>
        <v>September</v>
      </c>
      <c r="W744" s="9" t="str">
        <f t="shared" si="246"/>
        <v>2006</v>
      </c>
      <c r="X744" t="str">
        <f>DOLLAR('Raw Data Copy'!H744,0)</f>
        <v>$76,505</v>
      </c>
      <c r="Y744" s="6">
        <f>'Raw Data Copy'!I744</f>
        <v>0</v>
      </c>
      <c r="Z744" t="str">
        <f>'Raw Data Copy'!J744</f>
        <v>Seattle, U.S.</v>
      </c>
      <c r="AA744">
        <f t="shared" si="247"/>
        <v>8</v>
      </c>
      <c r="AB744" t="str">
        <f t="shared" si="248"/>
        <v>Seattle</v>
      </c>
      <c r="AC744" t="str">
        <f t="shared" si="249"/>
        <v>United States</v>
      </c>
      <c r="AE744">
        <f t="shared" si="250"/>
        <v>250</v>
      </c>
      <c r="AF744">
        <f t="shared" si="251"/>
        <v>96</v>
      </c>
    </row>
    <row r="745" spans="1:32" x14ac:dyDescent="0.2">
      <c r="A745" t="str">
        <f>TRIM(SUBSTITUTE(SUBSTITUTE('Raw Data Copy'!A745,"Ø","0"),"-",""))</f>
        <v>Robert Alvarez E00494</v>
      </c>
      <c r="B745">
        <f t="shared" si="231"/>
        <v>7</v>
      </c>
      <c r="C745">
        <f t="shared" si="232"/>
        <v>15</v>
      </c>
      <c r="D745" t="str">
        <f t="shared" si="233"/>
        <v>E00494</v>
      </c>
      <c r="E745" t="str">
        <f t="shared" si="234"/>
        <v>Robert</v>
      </c>
      <c r="F745" t="str">
        <f t="shared" si="235"/>
        <v>Alvarez</v>
      </c>
      <c r="G745" t="str">
        <f>SUBSTITUTE('Raw Data Copy'!B745,"S A", "Sr. A")</f>
        <v>Service Desk Analyst</v>
      </c>
      <c r="H745" t="str">
        <f>TRIM(SUBSTITUTE('Raw Data Copy'!C745,"/",""))</f>
        <v>IT Corporate</v>
      </c>
      <c r="I745">
        <f t="shared" si="236"/>
        <v>3</v>
      </c>
      <c r="J745" t="str">
        <f t="shared" si="237"/>
        <v>IT</v>
      </c>
      <c r="K745" t="str">
        <f t="shared" si="238"/>
        <v>Corporate</v>
      </c>
      <c r="L745" t="str">
        <f>'Raw Data Copy'!D745</f>
        <v>Male</v>
      </c>
      <c r="M745" t="str">
        <f>'Raw Data Copy'!E745</f>
        <v>Latino</v>
      </c>
      <c r="N745">
        <f>VALUE(SUBSTITUTE('Raw Data Copy'!F745,CHAR(202),""))</f>
        <v>39</v>
      </c>
      <c r="O745" t="b">
        <f t="shared" si="239"/>
        <v>1</v>
      </c>
      <c r="P745">
        <f t="shared" si="240"/>
        <v>2</v>
      </c>
      <c r="Q745">
        <f t="shared" si="241"/>
        <v>57</v>
      </c>
      <c r="R745" t="str">
        <f>'Raw Data Copy'!G745</f>
        <v>10.21.2016</v>
      </c>
      <c r="S745">
        <f t="shared" si="242"/>
        <v>3</v>
      </c>
      <c r="T745">
        <f t="shared" si="243"/>
        <v>6</v>
      </c>
      <c r="U745" s="9">
        <f t="shared" si="244"/>
        <v>42664</v>
      </c>
      <c r="V745" s="9" t="str">
        <f t="shared" si="245"/>
        <v>October</v>
      </c>
      <c r="W745" s="9" t="str">
        <f t="shared" si="246"/>
        <v>2016</v>
      </c>
      <c r="X745" t="str">
        <f>DOLLAR('Raw Data Copy'!H745,0)</f>
        <v>$84,297</v>
      </c>
      <c r="Y745" s="6">
        <f>'Raw Data Copy'!I745</f>
        <v>0</v>
      </c>
      <c r="Z745" t="str">
        <f>'Raw Data Copy'!J745</f>
        <v>Manaus, Brazil</v>
      </c>
      <c r="AA745">
        <f t="shared" si="247"/>
        <v>7</v>
      </c>
      <c r="AB745" t="str">
        <f t="shared" si="248"/>
        <v>Manaus</v>
      </c>
      <c r="AC745" t="str">
        <f t="shared" si="249"/>
        <v>Brazil</v>
      </c>
      <c r="AE745">
        <f t="shared" si="250"/>
        <v>862</v>
      </c>
      <c r="AF745">
        <f t="shared" si="251"/>
        <v>923</v>
      </c>
    </row>
    <row r="746" spans="1:32" x14ac:dyDescent="0.2">
      <c r="A746" t="str">
        <f>TRIM(SUBSTITUTE(SUBSTITUTE('Raw Data Copy'!A746,"Ø","0"),"-",""))</f>
        <v>Samantha Chavez E00634</v>
      </c>
      <c r="B746">
        <f t="shared" si="231"/>
        <v>9</v>
      </c>
      <c r="C746">
        <f t="shared" si="232"/>
        <v>16</v>
      </c>
      <c r="D746" t="str">
        <f t="shared" si="233"/>
        <v>E00634</v>
      </c>
      <c r="E746" t="str">
        <f t="shared" si="234"/>
        <v>Samantha</v>
      </c>
      <c r="F746" t="str">
        <f t="shared" si="235"/>
        <v>Chavez</v>
      </c>
      <c r="G746" t="str">
        <f>SUBSTITUTE('Raw Data Copy'!B746,"S A", "Sr. A")</f>
        <v>Sr. Analyst</v>
      </c>
      <c r="H746" t="str">
        <f>TRIM(SUBSTITUTE('Raw Data Copy'!C746,"/",""))</f>
        <v>Sales Speciality Products</v>
      </c>
      <c r="I746">
        <f t="shared" si="236"/>
        <v>6</v>
      </c>
      <c r="J746" t="str">
        <f t="shared" si="237"/>
        <v>Sales</v>
      </c>
      <c r="K746" t="str">
        <f t="shared" si="238"/>
        <v>Speciality Products</v>
      </c>
      <c r="L746" t="str">
        <f>'Raw Data Copy'!D746</f>
        <v>Female</v>
      </c>
      <c r="M746" t="str">
        <f>'Raw Data Copy'!E746</f>
        <v>Latino</v>
      </c>
      <c r="N746">
        <f>VALUE(SUBSTITUTE('Raw Data Copy'!F746,CHAR(202),""))</f>
        <v>53</v>
      </c>
      <c r="O746" t="b">
        <f t="shared" si="239"/>
        <v>1</v>
      </c>
      <c r="P746">
        <f t="shared" si="240"/>
        <v>2</v>
      </c>
      <c r="Q746">
        <f t="shared" si="241"/>
        <v>51</v>
      </c>
      <c r="R746" t="str">
        <f>'Raw Data Copy'!G746</f>
        <v>1.9.2017</v>
      </c>
      <c r="S746">
        <f t="shared" si="242"/>
        <v>2</v>
      </c>
      <c r="T746">
        <f t="shared" si="243"/>
        <v>4</v>
      </c>
      <c r="U746" s="9">
        <f t="shared" si="244"/>
        <v>42744</v>
      </c>
      <c r="V746" s="9" t="str">
        <f t="shared" si="245"/>
        <v>January</v>
      </c>
      <c r="W746" s="9" t="str">
        <f t="shared" si="246"/>
        <v>2017</v>
      </c>
      <c r="X746" t="str">
        <f>DOLLAR('Raw Data Copy'!H746,0)</f>
        <v>$75,769</v>
      </c>
      <c r="Y746" s="6">
        <f>'Raw Data Copy'!I746</f>
        <v>0</v>
      </c>
      <c r="Z746" t="str">
        <f>'Raw Data Copy'!J746</f>
        <v>Manaus, Brazil</v>
      </c>
      <c r="AA746">
        <f t="shared" si="247"/>
        <v>7</v>
      </c>
      <c r="AB746" t="str">
        <f t="shared" si="248"/>
        <v>Manaus</v>
      </c>
      <c r="AC746" t="str">
        <f t="shared" si="249"/>
        <v>Brazil</v>
      </c>
      <c r="AE746">
        <f t="shared" si="250"/>
        <v>890</v>
      </c>
      <c r="AF746">
        <f t="shared" si="251"/>
        <v>117</v>
      </c>
    </row>
    <row r="747" spans="1:32" x14ac:dyDescent="0.2">
      <c r="A747" t="str">
        <f>TRIM(SUBSTITUTE(SUBSTITUTE('Raw Data Copy'!A747,"Ø","0"),"-",""))</f>
        <v>Samuel Bailey E01249</v>
      </c>
      <c r="B747">
        <f t="shared" si="231"/>
        <v>7</v>
      </c>
      <c r="C747">
        <f t="shared" si="232"/>
        <v>14</v>
      </c>
      <c r="D747" t="str">
        <f t="shared" si="233"/>
        <v>E01249</v>
      </c>
      <c r="E747" t="str">
        <f t="shared" si="234"/>
        <v>Samuel</v>
      </c>
      <c r="F747" t="str">
        <f t="shared" si="235"/>
        <v>Bailey</v>
      </c>
      <c r="G747" t="str">
        <f>SUBSTITUTE('Raw Data Copy'!B747,"S A", "Sr. A")</f>
        <v>Vice President</v>
      </c>
      <c r="H747" t="str">
        <f>TRIM(SUBSTITUTE('Raw Data Copy'!C747,"/",""))</f>
        <v>Accounting Speciality Products</v>
      </c>
      <c r="I747">
        <f t="shared" si="236"/>
        <v>11</v>
      </c>
      <c r="J747" t="str">
        <f t="shared" si="237"/>
        <v>Accounting</v>
      </c>
      <c r="K747" t="str">
        <f t="shared" si="238"/>
        <v>Speciality Products</v>
      </c>
      <c r="L747" t="str">
        <f>'Raw Data Copy'!D747</f>
        <v>Male</v>
      </c>
      <c r="M747" t="str">
        <f>'Raw Data Copy'!E747</f>
        <v>Caucasian</v>
      </c>
      <c r="N747">
        <f>VALUE(SUBSTITUTE('Raw Data Copy'!F747,CHAR(202),""))</f>
        <v>41</v>
      </c>
      <c r="O747" t="b">
        <f t="shared" si="239"/>
        <v>1</v>
      </c>
      <c r="P747">
        <f t="shared" si="240"/>
        <v>2</v>
      </c>
      <c r="Q747">
        <f t="shared" si="241"/>
        <v>49</v>
      </c>
      <c r="R747" t="str">
        <f>'Raw Data Copy'!G747</f>
        <v>8.17.2013</v>
      </c>
      <c r="S747">
        <f t="shared" si="242"/>
        <v>2</v>
      </c>
      <c r="T747">
        <f t="shared" si="243"/>
        <v>5</v>
      </c>
      <c r="U747" s="9">
        <f t="shared" si="244"/>
        <v>41503</v>
      </c>
      <c r="V747" s="9" t="str">
        <f t="shared" si="245"/>
        <v>August</v>
      </c>
      <c r="W747" s="9" t="str">
        <f t="shared" si="246"/>
        <v>2013</v>
      </c>
      <c r="X747" t="str">
        <f>DOLLAR('Raw Data Copy'!H747,0)</f>
        <v>$235,619</v>
      </c>
      <c r="Y747" s="6">
        <f>'Raw Data Copy'!I747</f>
        <v>0.3</v>
      </c>
      <c r="Z747" t="str">
        <f>'Raw Data Copy'!J747</f>
        <v>Seattle, U.S.</v>
      </c>
      <c r="AA747">
        <f t="shared" si="247"/>
        <v>8</v>
      </c>
      <c r="AB747" t="str">
        <f t="shared" si="248"/>
        <v>Seattle</v>
      </c>
      <c r="AC747" t="str">
        <f t="shared" si="249"/>
        <v>United States</v>
      </c>
      <c r="AE747">
        <f t="shared" si="250"/>
        <v>895</v>
      </c>
      <c r="AF747">
        <f t="shared" si="251"/>
        <v>369</v>
      </c>
    </row>
    <row r="748" spans="1:32" x14ac:dyDescent="0.2">
      <c r="A748" t="str">
        <f>TRIM(SUBSTITUTE(SUBSTITUTE('Raw Data Copy'!A748,"Ø","0"),"-",""))</f>
        <v>Ezekiel Delgado E04683</v>
      </c>
      <c r="B748">
        <f t="shared" si="231"/>
        <v>8</v>
      </c>
      <c r="C748">
        <f t="shared" si="232"/>
        <v>16</v>
      </c>
      <c r="D748" t="str">
        <f t="shared" si="233"/>
        <v>E04683</v>
      </c>
      <c r="E748" t="str">
        <f t="shared" si="234"/>
        <v>Ezekiel</v>
      </c>
      <c r="F748" t="str">
        <f t="shared" si="235"/>
        <v>Delgado</v>
      </c>
      <c r="G748" t="str">
        <f>SUBSTITUTE('Raw Data Copy'!B748,"S A", "Sr. A")</f>
        <v>Director</v>
      </c>
      <c r="H748" t="str">
        <f>TRIM(SUBSTITUTE('Raw Data Copy'!C748,"/",""))</f>
        <v>Engineering Speciality Products</v>
      </c>
      <c r="I748">
        <f t="shared" si="236"/>
        <v>12</v>
      </c>
      <c r="J748" t="str">
        <f t="shared" si="237"/>
        <v>Engineering</v>
      </c>
      <c r="K748" t="str">
        <f t="shared" si="238"/>
        <v>Speciality Products</v>
      </c>
      <c r="L748" t="str">
        <f>'Raw Data Copy'!D748</f>
        <v>Male</v>
      </c>
      <c r="M748" t="str">
        <f>'Raw Data Copy'!E748</f>
        <v>Latino</v>
      </c>
      <c r="N748">
        <f>VALUE(SUBSTITUTE('Raw Data Copy'!F748,CHAR(202),""))</f>
        <v>40</v>
      </c>
      <c r="O748" t="b">
        <f t="shared" si="239"/>
        <v>1</v>
      </c>
      <c r="P748">
        <f t="shared" si="240"/>
        <v>2</v>
      </c>
      <c r="Q748">
        <f t="shared" si="241"/>
        <v>48</v>
      </c>
      <c r="R748" t="str">
        <f>'Raw Data Copy'!G748</f>
        <v>2.7.2020</v>
      </c>
      <c r="S748">
        <f t="shared" si="242"/>
        <v>2</v>
      </c>
      <c r="T748">
        <f t="shared" si="243"/>
        <v>4</v>
      </c>
      <c r="U748" s="9">
        <f t="shared" si="244"/>
        <v>43868</v>
      </c>
      <c r="V748" s="9" t="str">
        <f t="shared" si="245"/>
        <v>February</v>
      </c>
      <c r="W748" s="9" t="str">
        <f t="shared" si="246"/>
        <v>2020</v>
      </c>
      <c r="X748" t="str">
        <f>DOLLAR('Raw Data Copy'!H748,0)</f>
        <v>$187,187</v>
      </c>
      <c r="Y748" s="6">
        <f>'Raw Data Copy'!I748</f>
        <v>0.18</v>
      </c>
      <c r="Z748" t="str">
        <f>'Raw Data Copy'!J748</f>
        <v>Manaus, Brazil</v>
      </c>
      <c r="AA748">
        <f t="shared" si="247"/>
        <v>7</v>
      </c>
      <c r="AB748" t="str">
        <f t="shared" si="248"/>
        <v>Manaus</v>
      </c>
      <c r="AC748" t="str">
        <f t="shared" si="249"/>
        <v>Brazil</v>
      </c>
      <c r="AE748">
        <f t="shared" si="250"/>
        <v>359</v>
      </c>
      <c r="AF748">
        <f t="shared" si="251"/>
        <v>671</v>
      </c>
    </row>
    <row r="749" spans="1:32" x14ac:dyDescent="0.2">
      <c r="A749" t="str">
        <f>TRIM(SUBSTITUTE(SUBSTITUTE('Raw Data Copy'!A749,"Ø","0"),"-",""))</f>
        <v>Benjamin Ramirez E04732</v>
      </c>
      <c r="B749">
        <f t="shared" si="231"/>
        <v>9</v>
      </c>
      <c r="C749">
        <f t="shared" si="232"/>
        <v>17</v>
      </c>
      <c r="D749" t="str">
        <f t="shared" si="233"/>
        <v>E04732</v>
      </c>
      <c r="E749" t="str">
        <f t="shared" si="234"/>
        <v>Benjamin</v>
      </c>
      <c r="F749" t="str">
        <f t="shared" si="235"/>
        <v>Ramirez</v>
      </c>
      <c r="G749" t="str">
        <f>SUBSTITUTE('Raw Data Copy'!B749,"S A", "Sr. A")</f>
        <v>Network Engineer</v>
      </c>
      <c r="H749" t="str">
        <f>TRIM(SUBSTITUTE('Raw Data Copy'!C749,"/",""))</f>
        <v>IT Research &amp; Development</v>
      </c>
      <c r="I749">
        <f t="shared" si="236"/>
        <v>3</v>
      </c>
      <c r="J749" t="str">
        <f t="shared" si="237"/>
        <v>IT</v>
      </c>
      <c r="K749" t="str">
        <f t="shared" si="238"/>
        <v>Research &amp; Development</v>
      </c>
      <c r="L749" t="str">
        <f>'Raw Data Copy'!D749</f>
        <v>Male</v>
      </c>
      <c r="M749" t="str">
        <f>'Raw Data Copy'!E749</f>
        <v>Latino</v>
      </c>
      <c r="N749">
        <f>VALUE(SUBSTITUTE('Raw Data Copy'!F749,CHAR(202),""))</f>
        <v>48</v>
      </c>
      <c r="O749" t="b">
        <f t="shared" si="239"/>
        <v>1</v>
      </c>
      <c r="P749">
        <f t="shared" si="240"/>
        <v>2</v>
      </c>
      <c r="Q749">
        <f t="shared" si="241"/>
        <v>56</v>
      </c>
      <c r="R749" t="str">
        <f>'Raw Data Copy'!G749</f>
        <v>7.27.2005</v>
      </c>
      <c r="S749">
        <f t="shared" si="242"/>
        <v>2</v>
      </c>
      <c r="T749">
        <f t="shared" si="243"/>
        <v>5</v>
      </c>
      <c r="U749" s="9">
        <f t="shared" si="244"/>
        <v>38560</v>
      </c>
      <c r="V749" s="9" t="str">
        <f t="shared" si="245"/>
        <v>July</v>
      </c>
      <c r="W749" s="9" t="str">
        <f t="shared" si="246"/>
        <v>2005</v>
      </c>
      <c r="X749" t="str">
        <f>DOLLAR('Raw Data Copy'!H749,0)</f>
        <v>$68,987</v>
      </c>
      <c r="Y749" s="6">
        <f>'Raw Data Copy'!I749</f>
        <v>0</v>
      </c>
      <c r="Z749" t="str">
        <f>'Raw Data Copy'!J749</f>
        <v>Chicago, U.S.</v>
      </c>
      <c r="AA749">
        <f t="shared" si="247"/>
        <v>8</v>
      </c>
      <c r="AB749" t="str">
        <f t="shared" si="248"/>
        <v>Chicago</v>
      </c>
      <c r="AC749" t="str">
        <f t="shared" si="249"/>
        <v>United States</v>
      </c>
      <c r="AE749">
        <f t="shared" si="250"/>
        <v>133</v>
      </c>
      <c r="AF749">
        <f t="shared" si="251"/>
        <v>77</v>
      </c>
    </row>
    <row r="750" spans="1:32" x14ac:dyDescent="0.2">
      <c r="A750" t="str">
        <f>TRIM(SUBSTITUTE(SUBSTITUTE('Raw Data Copy'!A750,"Ø","0"),"-",""))</f>
        <v>Anthony Carter E03834</v>
      </c>
      <c r="B750">
        <f t="shared" si="231"/>
        <v>8</v>
      </c>
      <c r="C750">
        <f t="shared" si="232"/>
        <v>15</v>
      </c>
      <c r="D750" t="str">
        <f t="shared" si="233"/>
        <v>E03834</v>
      </c>
      <c r="E750" t="str">
        <f t="shared" si="234"/>
        <v>Anthony</v>
      </c>
      <c r="F750" t="str">
        <f t="shared" si="235"/>
        <v>Carter</v>
      </c>
      <c r="G750" t="str">
        <f>SUBSTITUTE('Raw Data Copy'!B750,"S A", "Sr. A")</f>
        <v>Director</v>
      </c>
      <c r="H750" t="str">
        <f>TRIM(SUBSTITUTE('Raw Data Copy'!C750,"/",""))</f>
        <v>Engineering Speciality Products</v>
      </c>
      <c r="I750">
        <f t="shared" si="236"/>
        <v>12</v>
      </c>
      <c r="J750" t="str">
        <f t="shared" si="237"/>
        <v>Engineering</v>
      </c>
      <c r="K750" t="str">
        <f t="shared" si="238"/>
        <v>Speciality Products</v>
      </c>
      <c r="L750" t="str">
        <f>'Raw Data Copy'!D750</f>
        <v>Male</v>
      </c>
      <c r="M750" t="str">
        <f>'Raw Data Copy'!E750</f>
        <v>Caucasian</v>
      </c>
      <c r="N750">
        <f>VALUE(SUBSTITUTE('Raw Data Copy'!F750,CHAR(202),""))</f>
        <v>41</v>
      </c>
      <c r="O750" t="b">
        <f t="shared" si="239"/>
        <v>1</v>
      </c>
      <c r="P750">
        <f t="shared" si="240"/>
        <v>2</v>
      </c>
      <c r="Q750">
        <f t="shared" si="241"/>
        <v>49</v>
      </c>
      <c r="R750" t="str">
        <f>'Raw Data Copy'!G750</f>
        <v>3.15.2007</v>
      </c>
      <c r="S750">
        <f t="shared" si="242"/>
        <v>2</v>
      </c>
      <c r="T750">
        <f t="shared" si="243"/>
        <v>5</v>
      </c>
      <c r="U750" s="9">
        <f t="shared" si="244"/>
        <v>39156</v>
      </c>
      <c r="V750" s="9" t="str">
        <f t="shared" si="245"/>
        <v>March</v>
      </c>
      <c r="W750" s="9" t="str">
        <f t="shared" si="246"/>
        <v>2007</v>
      </c>
      <c r="X750" t="str">
        <f>DOLLAR('Raw Data Copy'!H750,0)</f>
        <v>$155,926</v>
      </c>
      <c r="Y750" s="6">
        <f>'Raw Data Copy'!I750</f>
        <v>0.24</v>
      </c>
      <c r="Z750" t="str">
        <f>'Raw Data Copy'!J750</f>
        <v>Columbus, U.S.</v>
      </c>
      <c r="AA750">
        <f t="shared" si="247"/>
        <v>9</v>
      </c>
      <c r="AB750" t="str">
        <f t="shared" si="248"/>
        <v>Columbus</v>
      </c>
      <c r="AC750" t="str">
        <f t="shared" si="249"/>
        <v>United States</v>
      </c>
      <c r="AE750">
        <f t="shared" si="250"/>
        <v>73</v>
      </c>
      <c r="AF750">
        <f t="shared" si="251"/>
        <v>378</v>
      </c>
    </row>
    <row r="751" spans="1:32" x14ac:dyDescent="0.2">
      <c r="A751" t="str">
        <f>TRIM(SUBSTITUTE(SUBSTITUTE('Raw Data Copy'!A751,"Ø","0"),"-",""))</f>
        <v>Ethan Tang E02923</v>
      </c>
      <c r="B751">
        <f t="shared" si="231"/>
        <v>6</v>
      </c>
      <c r="C751">
        <f t="shared" si="232"/>
        <v>11</v>
      </c>
      <c r="D751" t="str">
        <f t="shared" si="233"/>
        <v>E02923</v>
      </c>
      <c r="E751" t="str">
        <f t="shared" si="234"/>
        <v>Ethan</v>
      </c>
      <c r="F751" t="str">
        <f t="shared" si="235"/>
        <v>Tang</v>
      </c>
      <c r="G751" t="str">
        <f>SUBSTITUTE('Raw Data Copy'!B751,"S A", "Sr. A")</f>
        <v>Sr. Analyst</v>
      </c>
      <c r="H751" t="str">
        <f>TRIM(SUBSTITUTE('Raw Data Copy'!C751,"/",""))</f>
        <v>Accounting Speciality Products</v>
      </c>
      <c r="I751">
        <f t="shared" si="236"/>
        <v>11</v>
      </c>
      <c r="J751" t="str">
        <f t="shared" si="237"/>
        <v>Accounting</v>
      </c>
      <c r="K751" t="str">
        <f t="shared" si="238"/>
        <v>Speciality Products</v>
      </c>
      <c r="L751" t="str">
        <f>'Raw Data Copy'!D751</f>
        <v>Male</v>
      </c>
      <c r="M751" t="str">
        <f>'Raw Data Copy'!E751</f>
        <v>Asian</v>
      </c>
      <c r="N751">
        <f>VALUE(SUBSTITUTE('Raw Data Copy'!F751,CHAR(202),""))</f>
        <v>54</v>
      </c>
      <c r="O751" t="b">
        <f t="shared" si="239"/>
        <v>1</v>
      </c>
      <c r="P751">
        <f t="shared" si="240"/>
        <v>2</v>
      </c>
      <c r="Q751">
        <f t="shared" si="241"/>
        <v>52</v>
      </c>
      <c r="R751" t="str">
        <f>'Raw Data Copy'!G751</f>
        <v>5.4.2016</v>
      </c>
      <c r="S751">
        <f t="shared" si="242"/>
        <v>2</v>
      </c>
      <c r="T751">
        <f t="shared" si="243"/>
        <v>4</v>
      </c>
      <c r="U751" s="9">
        <f t="shared" si="244"/>
        <v>42494</v>
      </c>
      <c r="V751" s="9" t="str">
        <f t="shared" si="245"/>
        <v>May</v>
      </c>
      <c r="W751" s="9" t="str">
        <f t="shared" si="246"/>
        <v>2016</v>
      </c>
      <c r="X751" t="str">
        <f>DOLLAR('Raw Data Copy'!H751,0)</f>
        <v>$93,668</v>
      </c>
      <c r="Y751" s="6">
        <f>'Raw Data Copy'!I751</f>
        <v>0</v>
      </c>
      <c r="Z751" t="str">
        <f>'Raw Data Copy'!J751</f>
        <v>Chicago, U.S.</v>
      </c>
      <c r="AA751">
        <f t="shared" si="247"/>
        <v>8</v>
      </c>
      <c r="AB751" t="str">
        <f t="shared" si="248"/>
        <v>Chicago</v>
      </c>
      <c r="AC751" t="str">
        <f t="shared" si="249"/>
        <v>United States</v>
      </c>
      <c r="AE751">
        <f t="shared" si="250"/>
        <v>328</v>
      </c>
      <c r="AF751">
        <f t="shared" si="251"/>
        <v>127</v>
      </c>
    </row>
    <row r="752" spans="1:32" x14ac:dyDescent="0.2">
      <c r="A752" t="str">
        <f>TRIM(SUBSTITUTE(SUBSTITUTE('Raw Data Copy'!A752,"Ø","0"),"-",""))</f>
        <v>Sebastian Rogers E02642</v>
      </c>
      <c r="B752">
        <f t="shared" si="231"/>
        <v>10</v>
      </c>
      <c r="C752">
        <f t="shared" si="232"/>
        <v>17</v>
      </c>
      <c r="D752" t="str">
        <f t="shared" si="233"/>
        <v>E02642</v>
      </c>
      <c r="E752" t="str">
        <f t="shared" si="234"/>
        <v>Sebastian</v>
      </c>
      <c r="F752" t="str">
        <f t="shared" si="235"/>
        <v>Rogers</v>
      </c>
      <c r="G752" t="str">
        <f>SUBSTITUTE('Raw Data Copy'!B752,"S A", "Sr. A")</f>
        <v>HRISr. Analyst</v>
      </c>
      <c r="H752" t="str">
        <f>TRIM(SUBSTITUTE('Raw Data Copy'!C752,"/",""))</f>
        <v>Human Resources Research &amp; Development</v>
      </c>
      <c r="I752">
        <f t="shared" si="236"/>
        <v>6</v>
      </c>
      <c r="J752" t="str">
        <f t="shared" si="237"/>
        <v>Human</v>
      </c>
      <c r="K752" t="str">
        <f t="shared" si="238"/>
        <v>Resources Research &amp; Development</v>
      </c>
      <c r="L752" t="str">
        <f>'Raw Data Copy'!D752</f>
        <v>Male</v>
      </c>
      <c r="M752" t="str">
        <f>'Raw Data Copy'!E752</f>
        <v>Caucasian</v>
      </c>
      <c r="N752">
        <f>VALUE(SUBSTITUTE('Raw Data Copy'!F752,CHAR(202),""))</f>
        <v>38</v>
      </c>
      <c r="O752" t="b">
        <f t="shared" si="239"/>
        <v>1</v>
      </c>
      <c r="P752">
        <f t="shared" si="240"/>
        <v>2</v>
      </c>
      <c r="Q752">
        <f t="shared" si="241"/>
        <v>56</v>
      </c>
      <c r="R752" t="str">
        <f>'Raw Data Copy'!G752</f>
        <v>11.29.2019</v>
      </c>
      <c r="S752">
        <f t="shared" si="242"/>
        <v>3</v>
      </c>
      <c r="T752">
        <f t="shared" si="243"/>
        <v>6</v>
      </c>
      <c r="U752" s="9">
        <f t="shared" si="244"/>
        <v>43798</v>
      </c>
      <c r="V752" s="9" t="str">
        <f t="shared" si="245"/>
        <v>November</v>
      </c>
      <c r="W752" s="9" t="str">
        <f t="shared" si="246"/>
        <v>2019</v>
      </c>
      <c r="X752" t="str">
        <f>DOLLAR('Raw Data Copy'!H752,0)</f>
        <v>$69,647</v>
      </c>
      <c r="Y752" s="6">
        <f>'Raw Data Copy'!I752</f>
        <v>0</v>
      </c>
      <c r="Z752" t="str">
        <f>'Raw Data Copy'!J752</f>
        <v>Miami, U.S.</v>
      </c>
      <c r="AA752">
        <f t="shared" si="247"/>
        <v>6</v>
      </c>
      <c r="AB752" t="str">
        <f t="shared" si="248"/>
        <v>Miami</v>
      </c>
      <c r="AC752" t="str">
        <f t="shared" si="249"/>
        <v>United States</v>
      </c>
      <c r="AE752">
        <f t="shared" si="250"/>
        <v>917</v>
      </c>
      <c r="AF752">
        <f t="shared" si="251"/>
        <v>171</v>
      </c>
    </row>
    <row r="753" spans="1:32" x14ac:dyDescent="0.2">
      <c r="A753" t="str">
        <f>TRIM(SUBSTITUTE(SUBSTITUTE('Raw Data Copy'!A753,"Ø","0"),"-",""))</f>
        <v>Miles Thao E00981</v>
      </c>
      <c r="B753">
        <f t="shared" si="231"/>
        <v>6</v>
      </c>
      <c r="C753">
        <f t="shared" si="232"/>
        <v>11</v>
      </c>
      <c r="D753" t="str">
        <f t="shared" si="233"/>
        <v>E00981</v>
      </c>
      <c r="E753" t="str">
        <f t="shared" si="234"/>
        <v>Miles</v>
      </c>
      <c r="F753" t="str">
        <f t="shared" si="235"/>
        <v>Thao</v>
      </c>
      <c r="G753" t="str">
        <f>SUBSTITUTE('Raw Data Copy'!B753,"S A", "Sr. A")</f>
        <v>System Administrator </v>
      </c>
      <c r="H753" t="str">
        <f>TRIM(SUBSTITUTE('Raw Data Copy'!C753,"/",""))</f>
        <v>IT Corporate</v>
      </c>
      <c r="I753">
        <f t="shared" si="236"/>
        <v>3</v>
      </c>
      <c r="J753" t="str">
        <f t="shared" si="237"/>
        <v>IT</v>
      </c>
      <c r="K753" t="str">
        <f t="shared" si="238"/>
        <v>Corporate</v>
      </c>
      <c r="L753" t="str">
        <f>'Raw Data Copy'!D753</f>
        <v>Male</v>
      </c>
      <c r="M753" t="str">
        <f>'Raw Data Copy'!E753</f>
        <v>Asian</v>
      </c>
      <c r="N753">
        <f>VALUE(SUBSTITUTE('Raw Data Copy'!F753,CHAR(202),""))</f>
        <v>57</v>
      </c>
      <c r="O753" t="b">
        <f t="shared" si="239"/>
        <v>1</v>
      </c>
      <c r="P753">
        <f t="shared" si="240"/>
        <v>2</v>
      </c>
      <c r="Q753">
        <f t="shared" si="241"/>
        <v>55</v>
      </c>
      <c r="R753" t="str">
        <f>'Raw Data Copy'!G753</f>
        <v>6.26.2003</v>
      </c>
      <c r="S753">
        <f t="shared" si="242"/>
        <v>2</v>
      </c>
      <c r="T753">
        <f t="shared" si="243"/>
        <v>5</v>
      </c>
      <c r="U753" s="9">
        <f t="shared" si="244"/>
        <v>37798</v>
      </c>
      <c r="V753" s="9" t="str">
        <f t="shared" si="245"/>
        <v>June</v>
      </c>
      <c r="W753" s="9" t="str">
        <f t="shared" si="246"/>
        <v>2003</v>
      </c>
      <c r="X753" t="str">
        <f>DOLLAR('Raw Data Copy'!H753,0)</f>
        <v>$63,318</v>
      </c>
      <c r="Y753" s="6">
        <f>'Raw Data Copy'!I753</f>
        <v>0</v>
      </c>
      <c r="Z753" t="str">
        <f>'Raw Data Copy'!J753</f>
        <v>Columbus, U.S.</v>
      </c>
      <c r="AA753">
        <f t="shared" si="247"/>
        <v>9</v>
      </c>
      <c r="AB753" t="str">
        <f t="shared" si="248"/>
        <v>Columbus</v>
      </c>
      <c r="AC753" t="str">
        <f t="shared" si="249"/>
        <v>United States</v>
      </c>
      <c r="AE753">
        <f t="shared" si="250"/>
        <v>762</v>
      </c>
      <c r="AF753">
        <f t="shared" si="251"/>
        <v>566</v>
      </c>
    </row>
    <row r="754" spans="1:32" x14ac:dyDescent="0.2">
      <c r="A754" t="str">
        <f>TRIM(SUBSTITUTE(SUBSTITUTE('Raw Data Copy'!A754,"Ø","0"),"-",""))</f>
        <v>William Cao E04157</v>
      </c>
      <c r="B754">
        <f t="shared" si="231"/>
        <v>8</v>
      </c>
      <c r="C754">
        <f t="shared" si="232"/>
        <v>12</v>
      </c>
      <c r="D754" t="str">
        <f t="shared" si="233"/>
        <v>E04157</v>
      </c>
      <c r="E754" t="str">
        <f t="shared" si="234"/>
        <v>William</v>
      </c>
      <c r="F754" t="str">
        <f t="shared" si="235"/>
        <v>Cao</v>
      </c>
      <c r="G754" t="str">
        <f>SUBSTITUTE('Raw Data Copy'!B754,"S A", "Sr. A")</f>
        <v>Sr. Analyst</v>
      </c>
      <c r="H754" t="str">
        <f>TRIM(SUBSTITUTE('Raw Data Copy'!C754,"/",""))</f>
        <v>Marketing Manufacturing</v>
      </c>
      <c r="I754">
        <f t="shared" si="236"/>
        <v>10</v>
      </c>
      <c r="J754" t="str">
        <f t="shared" si="237"/>
        <v>Marketing</v>
      </c>
      <c r="K754" t="str">
        <f t="shared" si="238"/>
        <v>Manufacturing</v>
      </c>
      <c r="L754" t="str">
        <f>'Raw Data Copy'!D754</f>
        <v>Male</v>
      </c>
      <c r="M754" t="str">
        <f>'Raw Data Copy'!E754</f>
        <v>Asian</v>
      </c>
      <c r="N754">
        <f>VALUE(SUBSTITUTE('Raw Data Copy'!F754,CHAR(202),""))</f>
        <v>63</v>
      </c>
      <c r="O754" t="b">
        <f t="shared" si="239"/>
        <v>1</v>
      </c>
      <c r="P754">
        <f t="shared" si="240"/>
        <v>2</v>
      </c>
      <c r="Q754">
        <f t="shared" si="241"/>
        <v>51</v>
      </c>
      <c r="R754" t="str">
        <f>'Raw Data Copy'!G754</f>
        <v>2.12.2017</v>
      </c>
      <c r="S754">
        <f t="shared" si="242"/>
        <v>2</v>
      </c>
      <c r="T754">
        <f t="shared" si="243"/>
        <v>5</v>
      </c>
      <c r="U754" s="9">
        <f t="shared" si="244"/>
        <v>42778</v>
      </c>
      <c r="V754" s="9" t="str">
        <f t="shared" si="245"/>
        <v>February</v>
      </c>
      <c r="W754" s="9" t="str">
        <f t="shared" si="246"/>
        <v>2017</v>
      </c>
      <c r="X754" t="str">
        <f>DOLLAR('Raw Data Copy'!H754,0)</f>
        <v>$77,629</v>
      </c>
      <c r="Y754" s="6">
        <f>'Raw Data Copy'!I754</f>
        <v>0</v>
      </c>
      <c r="Z754" t="str">
        <f>'Raw Data Copy'!J754</f>
        <v>Beijing, China</v>
      </c>
      <c r="AA754">
        <f t="shared" si="247"/>
        <v>8</v>
      </c>
      <c r="AB754" t="str">
        <f t="shared" si="248"/>
        <v>Beijing</v>
      </c>
      <c r="AC754" t="str">
        <f t="shared" si="249"/>
        <v>China</v>
      </c>
      <c r="AE754">
        <f t="shared" si="250"/>
        <v>978</v>
      </c>
      <c r="AF754">
        <f t="shared" si="251"/>
        <v>453</v>
      </c>
    </row>
    <row r="755" spans="1:32" x14ac:dyDescent="0.2">
      <c r="A755" t="str">
        <f>TRIM(SUBSTITUTE(SUBSTITUTE('Raw Data Copy'!A755,"Ø","0"),"-",""))</f>
        <v>Leo Hsu E03528</v>
      </c>
      <c r="B755">
        <f t="shared" si="231"/>
        <v>4</v>
      </c>
      <c r="C755">
        <f t="shared" si="232"/>
        <v>8</v>
      </c>
      <c r="D755" t="str">
        <f t="shared" si="233"/>
        <v>E03528</v>
      </c>
      <c r="E755" t="str">
        <f t="shared" si="234"/>
        <v>Leo</v>
      </c>
      <c r="F755" t="str">
        <f t="shared" si="235"/>
        <v>Hsu</v>
      </c>
      <c r="G755" t="str">
        <f>SUBSTITUTE('Raw Data Copy'!B755,"S A", "Sr. A")</f>
        <v>Sr. Manger</v>
      </c>
      <c r="H755" t="str">
        <f>TRIM(SUBSTITUTE('Raw Data Copy'!C755,"/",""))</f>
        <v>Human Resources Manufacturing</v>
      </c>
      <c r="I755">
        <f t="shared" si="236"/>
        <v>6</v>
      </c>
      <c r="J755" t="str">
        <f t="shared" si="237"/>
        <v>Human</v>
      </c>
      <c r="K755" t="str">
        <f t="shared" si="238"/>
        <v>Resources Manufacturing</v>
      </c>
      <c r="L755" t="str">
        <f>'Raw Data Copy'!D755</f>
        <v>Male</v>
      </c>
      <c r="M755" t="str">
        <f>'Raw Data Copy'!E755</f>
        <v>Asian</v>
      </c>
      <c r="N755">
        <f>VALUE(SUBSTITUTE('Raw Data Copy'!F755,CHAR(202),""))</f>
        <v>62</v>
      </c>
      <c r="O755" t="b">
        <f t="shared" si="239"/>
        <v>1</v>
      </c>
      <c r="P755">
        <f t="shared" si="240"/>
        <v>2</v>
      </c>
      <c r="Q755">
        <f t="shared" si="241"/>
        <v>50</v>
      </c>
      <c r="R755" t="str">
        <f>'Raw Data Copy'!G755</f>
        <v>11.22.2017</v>
      </c>
      <c r="S755">
        <f t="shared" si="242"/>
        <v>3</v>
      </c>
      <c r="T755">
        <f t="shared" si="243"/>
        <v>6</v>
      </c>
      <c r="U755" s="9">
        <f t="shared" si="244"/>
        <v>43061</v>
      </c>
      <c r="V755" s="9" t="str">
        <f t="shared" si="245"/>
        <v>November</v>
      </c>
      <c r="W755" s="9" t="str">
        <f t="shared" si="246"/>
        <v>2017</v>
      </c>
      <c r="X755" t="str">
        <f>DOLLAR('Raw Data Copy'!H755,0)</f>
        <v>$138,808</v>
      </c>
      <c r="Y755" s="6">
        <f>'Raw Data Copy'!I755</f>
        <v>0.15</v>
      </c>
      <c r="Z755" t="str">
        <f>'Raw Data Copy'!J755</f>
        <v>Chongqing, China</v>
      </c>
      <c r="AA755">
        <f t="shared" si="247"/>
        <v>10</v>
      </c>
      <c r="AB755" t="str">
        <f t="shared" si="248"/>
        <v>Chongqing</v>
      </c>
      <c r="AC755" t="str">
        <f t="shared" si="249"/>
        <v>China</v>
      </c>
      <c r="AE755">
        <f t="shared" si="250"/>
        <v>625</v>
      </c>
      <c r="AF755">
        <f t="shared" si="251"/>
        <v>340</v>
      </c>
    </row>
    <row r="756" spans="1:32" x14ac:dyDescent="0.2">
      <c r="A756" t="str">
        <f>TRIM(SUBSTITUTE(SUBSTITUTE('Raw Data Copy'!A756,"Ø","0"),"-",""))</f>
        <v>Avery Grant E04547</v>
      </c>
      <c r="B756">
        <f t="shared" si="231"/>
        <v>6</v>
      </c>
      <c r="C756">
        <f t="shared" si="232"/>
        <v>12</v>
      </c>
      <c r="D756" t="str">
        <f t="shared" si="233"/>
        <v>E04547</v>
      </c>
      <c r="E756" t="str">
        <f t="shared" si="234"/>
        <v>Avery</v>
      </c>
      <c r="F756" t="str">
        <f t="shared" si="235"/>
        <v>Grant</v>
      </c>
      <c r="G756" t="str">
        <f>SUBSTITUTE('Raw Data Copy'!B756,"S A", "Sr. A")</f>
        <v>Enterprise Architect</v>
      </c>
      <c r="H756" t="str">
        <f>TRIM(SUBSTITUTE('Raw Data Copy'!C756,"/",""))</f>
        <v>IT Research &amp; Development</v>
      </c>
      <c r="I756">
        <f t="shared" si="236"/>
        <v>3</v>
      </c>
      <c r="J756" t="str">
        <f t="shared" si="237"/>
        <v>IT</v>
      </c>
      <c r="K756" t="str">
        <f t="shared" si="238"/>
        <v>Research &amp; Development</v>
      </c>
      <c r="L756" t="str">
        <f>'Raw Data Copy'!D756</f>
        <v>Female</v>
      </c>
      <c r="M756" t="str">
        <f>'Raw Data Copy'!E756</f>
        <v>Caucasian</v>
      </c>
      <c r="N756">
        <f>VALUE(SUBSTITUTE('Raw Data Copy'!F756,CHAR(202),""))</f>
        <v>49</v>
      </c>
      <c r="O756" t="b">
        <f t="shared" si="239"/>
        <v>1</v>
      </c>
      <c r="P756">
        <f t="shared" si="240"/>
        <v>2</v>
      </c>
      <c r="Q756">
        <f t="shared" si="241"/>
        <v>57</v>
      </c>
      <c r="R756" t="str">
        <f>'Raw Data Copy'!G756</f>
        <v>3.5.2014</v>
      </c>
      <c r="S756">
        <f t="shared" si="242"/>
        <v>2</v>
      </c>
      <c r="T756">
        <f t="shared" si="243"/>
        <v>4</v>
      </c>
      <c r="U756" s="9">
        <f t="shared" si="244"/>
        <v>41703</v>
      </c>
      <c r="V756" s="9" t="str">
        <f t="shared" si="245"/>
        <v>March</v>
      </c>
      <c r="W756" s="9" t="str">
        <f t="shared" si="246"/>
        <v>2014</v>
      </c>
      <c r="X756" t="str">
        <f>DOLLAR('Raw Data Copy'!H756,0)</f>
        <v>$88,777</v>
      </c>
      <c r="Y756" s="6">
        <f>'Raw Data Copy'!I756</f>
        <v>0</v>
      </c>
      <c r="Z756" t="str">
        <f>'Raw Data Copy'!J756</f>
        <v>Chicago, U.S.</v>
      </c>
      <c r="AA756">
        <f t="shared" si="247"/>
        <v>8</v>
      </c>
      <c r="AB756" t="str">
        <f t="shared" si="248"/>
        <v>Chicago</v>
      </c>
      <c r="AC756" t="str">
        <f t="shared" si="249"/>
        <v>United States</v>
      </c>
      <c r="AE756">
        <f t="shared" si="250"/>
        <v>114</v>
      </c>
      <c r="AF756">
        <f t="shared" si="251"/>
        <v>186</v>
      </c>
    </row>
    <row r="757" spans="1:32" x14ac:dyDescent="0.2">
      <c r="A757" t="str">
        <f>TRIM(SUBSTITUTE(SUBSTITUTE('Raw Data Copy'!A757,"Ø","0"),"-",""))</f>
        <v>Penelope Fong E04415</v>
      </c>
      <c r="B757">
        <f t="shared" si="231"/>
        <v>9</v>
      </c>
      <c r="C757">
        <f t="shared" si="232"/>
        <v>14</v>
      </c>
      <c r="D757" t="str">
        <f t="shared" si="233"/>
        <v>E04415</v>
      </c>
      <c r="E757" t="str">
        <f t="shared" si="234"/>
        <v>Penelope</v>
      </c>
      <c r="F757" t="str">
        <f t="shared" si="235"/>
        <v>Fong</v>
      </c>
      <c r="G757" t="str">
        <f>SUBSTITUTE('Raw Data Copy'!B757,"S A", "Sr. A")</f>
        <v>Director</v>
      </c>
      <c r="H757" t="str">
        <f>TRIM(SUBSTITUTE('Raw Data Copy'!C757,"/",""))</f>
        <v>Accounting Corporate</v>
      </c>
      <c r="I757">
        <f t="shared" si="236"/>
        <v>11</v>
      </c>
      <c r="J757" t="str">
        <f t="shared" si="237"/>
        <v>Accounting</v>
      </c>
      <c r="K757" t="str">
        <f t="shared" si="238"/>
        <v>Corporate</v>
      </c>
      <c r="L757" t="str">
        <f>'Raw Data Copy'!D757</f>
        <v>Female</v>
      </c>
      <c r="M757" t="str">
        <f>'Raw Data Copy'!E757</f>
        <v>Asian</v>
      </c>
      <c r="N757">
        <f>VALUE(SUBSTITUTE('Raw Data Copy'!F757,CHAR(202),""))</f>
        <v>60</v>
      </c>
      <c r="O757" t="b">
        <f t="shared" si="239"/>
        <v>1</v>
      </c>
      <c r="P757">
        <f t="shared" si="240"/>
        <v>2</v>
      </c>
      <c r="Q757">
        <f t="shared" si="241"/>
        <v>48</v>
      </c>
      <c r="R757" t="str">
        <f>'Raw Data Copy'!G757</f>
        <v>5.14.2004</v>
      </c>
      <c r="S757">
        <f t="shared" si="242"/>
        <v>2</v>
      </c>
      <c r="T757">
        <f t="shared" si="243"/>
        <v>5</v>
      </c>
      <c r="U757" s="9">
        <f t="shared" si="244"/>
        <v>38121</v>
      </c>
      <c r="V757" s="9" t="str">
        <f t="shared" si="245"/>
        <v>May</v>
      </c>
      <c r="W757" s="9" t="str">
        <f t="shared" si="246"/>
        <v>2004</v>
      </c>
      <c r="X757" t="str">
        <f>DOLLAR('Raw Data Copy'!H757,0)</f>
        <v>$186,378</v>
      </c>
      <c r="Y757" s="6">
        <f>'Raw Data Copy'!I757</f>
        <v>0.26</v>
      </c>
      <c r="Z757" t="str">
        <f>'Raw Data Copy'!J757</f>
        <v>Chongqing, China</v>
      </c>
      <c r="AA757">
        <f t="shared" si="247"/>
        <v>10</v>
      </c>
      <c r="AB757" t="str">
        <f t="shared" si="248"/>
        <v>Chongqing</v>
      </c>
      <c r="AC757" t="str">
        <f t="shared" si="249"/>
        <v>China</v>
      </c>
      <c r="AE757">
        <f t="shared" si="250"/>
        <v>829</v>
      </c>
      <c r="AF757">
        <f t="shared" si="251"/>
        <v>782</v>
      </c>
    </row>
    <row r="758" spans="1:32" x14ac:dyDescent="0.2">
      <c r="A758" t="str">
        <f>TRIM(SUBSTITUTE(SUBSTITUTE('Raw Data Copy'!A758,"Ø","0"),"-",""))</f>
        <v>Vivian Thao E04484</v>
      </c>
      <c r="B758">
        <f t="shared" si="231"/>
        <v>7</v>
      </c>
      <c r="C758">
        <f t="shared" si="232"/>
        <v>12</v>
      </c>
      <c r="D758" t="str">
        <f t="shared" si="233"/>
        <v>E04484</v>
      </c>
      <c r="E758" t="str">
        <f t="shared" si="234"/>
        <v>Vivian</v>
      </c>
      <c r="F758" t="str">
        <f t="shared" si="235"/>
        <v>Thao</v>
      </c>
      <c r="G758" t="str">
        <f>SUBSTITUTE('Raw Data Copy'!B758,"S A", "Sr. A")</f>
        <v>Quality Engineer</v>
      </c>
      <c r="H758" t="str">
        <f>TRIM(SUBSTITUTE('Raw Data Copy'!C758,"/",""))</f>
        <v>Engineering Research &amp; Development</v>
      </c>
      <c r="I758">
        <f t="shared" si="236"/>
        <v>12</v>
      </c>
      <c r="J758" t="str">
        <f t="shared" si="237"/>
        <v>Engineering</v>
      </c>
      <c r="K758" t="str">
        <f t="shared" si="238"/>
        <v>Research &amp; Development</v>
      </c>
      <c r="L758" t="str">
        <f>'Raw Data Copy'!D758</f>
        <v>Female</v>
      </c>
      <c r="M758" t="str">
        <f>'Raw Data Copy'!E758</f>
        <v>Asian</v>
      </c>
      <c r="N758">
        <f>VALUE(SUBSTITUTE('Raw Data Copy'!F758,CHAR(202),""))</f>
        <v>45</v>
      </c>
      <c r="O758" t="b">
        <f t="shared" si="239"/>
        <v>1</v>
      </c>
      <c r="P758">
        <f t="shared" si="240"/>
        <v>2</v>
      </c>
      <c r="Q758">
        <f t="shared" si="241"/>
        <v>53</v>
      </c>
      <c r="R758" t="str">
        <f>'Raw Data Copy'!G758</f>
        <v>4.23.2015</v>
      </c>
      <c r="S758">
        <f t="shared" si="242"/>
        <v>2</v>
      </c>
      <c r="T758">
        <f t="shared" si="243"/>
        <v>5</v>
      </c>
      <c r="U758" s="9">
        <f t="shared" si="244"/>
        <v>42117</v>
      </c>
      <c r="V758" s="9" t="str">
        <f t="shared" si="245"/>
        <v>April</v>
      </c>
      <c r="W758" s="9" t="str">
        <f t="shared" si="246"/>
        <v>2015</v>
      </c>
      <c r="X758" t="str">
        <f>DOLLAR('Raw Data Copy'!H758,0)</f>
        <v>$60,017</v>
      </c>
      <c r="Y758" s="6">
        <f>'Raw Data Copy'!I758</f>
        <v>0</v>
      </c>
      <c r="Z758" t="str">
        <f>'Raw Data Copy'!J758</f>
        <v>Chicago, U.S.</v>
      </c>
      <c r="AA758">
        <f t="shared" si="247"/>
        <v>8</v>
      </c>
      <c r="AB758" t="str">
        <f t="shared" si="248"/>
        <v>Chicago</v>
      </c>
      <c r="AC758" t="str">
        <f t="shared" si="249"/>
        <v>United States</v>
      </c>
      <c r="AE758">
        <f t="shared" si="250"/>
        <v>970</v>
      </c>
      <c r="AF758">
        <f t="shared" si="251"/>
        <v>335</v>
      </c>
    </row>
    <row r="759" spans="1:32" x14ac:dyDescent="0.2">
      <c r="A759" t="str">
        <f>TRIM(SUBSTITUTE(SUBSTITUTE('Raw Data Copy'!A759,"Ø","0"),"-",""))</f>
        <v>Eva Estrada E02800</v>
      </c>
      <c r="B759">
        <f t="shared" si="231"/>
        <v>4</v>
      </c>
      <c r="C759">
        <f t="shared" si="232"/>
        <v>12</v>
      </c>
      <c r="D759" t="str">
        <f t="shared" si="233"/>
        <v>E02800</v>
      </c>
      <c r="E759" t="str">
        <f t="shared" si="234"/>
        <v>Eva</v>
      </c>
      <c r="F759" t="str">
        <f t="shared" si="235"/>
        <v>Estrada</v>
      </c>
      <c r="G759" t="str">
        <f>SUBSTITUTE('Raw Data Copy'!B759,"S A", "Sr. A")</f>
        <v>Sr. Manger</v>
      </c>
      <c r="H759" t="str">
        <f>TRIM(SUBSTITUTE('Raw Data Copy'!C759,"/",""))</f>
        <v>Sales Speciality Products</v>
      </c>
      <c r="I759">
        <f t="shared" si="236"/>
        <v>6</v>
      </c>
      <c r="J759" t="str">
        <f t="shared" si="237"/>
        <v>Sales</v>
      </c>
      <c r="K759" t="str">
        <f t="shared" si="238"/>
        <v>Speciality Products</v>
      </c>
      <c r="L759" t="str">
        <f>'Raw Data Copy'!D759</f>
        <v>Female</v>
      </c>
      <c r="M759" t="str">
        <f>'Raw Data Copy'!E759</f>
        <v>Latino</v>
      </c>
      <c r="N759">
        <f>VALUE(SUBSTITUTE('Raw Data Copy'!F759,CHAR(202),""))</f>
        <v>45</v>
      </c>
      <c r="O759" t="b">
        <f t="shared" si="239"/>
        <v>1</v>
      </c>
      <c r="P759">
        <f t="shared" si="240"/>
        <v>2</v>
      </c>
      <c r="Q759">
        <f t="shared" si="241"/>
        <v>53</v>
      </c>
      <c r="R759" t="str">
        <f>'Raw Data Copy'!G759</f>
        <v>7.24.2018</v>
      </c>
      <c r="S759">
        <f t="shared" si="242"/>
        <v>2</v>
      </c>
      <c r="T759">
        <f t="shared" si="243"/>
        <v>5</v>
      </c>
      <c r="U759" s="9">
        <f t="shared" si="244"/>
        <v>43305</v>
      </c>
      <c r="V759" s="9" t="str">
        <f t="shared" si="245"/>
        <v>July</v>
      </c>
      <c r="W759" s="9" t="str">
        <f t="shared" si="246"/>
        <v>2018</v>
      </c>
      <c r="X759" t="str">
        <f>DOLLAR('Raw Data Copy'!H759,0)</f>
        <v>$148,991</v>
      </c>
      <c r="Y759" s="6">
        <f>'Raw Data Copy'!I759</f>
        <v>0.12</v>
      </c>
      <c r="Z759" t="str">
        <f>'Raw Data Copy'!J759</f>
        <v>Sao Paulo, Brazil</v>
      </c>
      <c r="AA759">
        <f t="shared" si="247"/>
        <v>10</v>
      </c>
      <c r="AB759" t="str">
        <f t="shared" si="248"/>
        <v>Sao Paulo</v>
      </c>
      <c r="AC759" t="str">
        <f t="shared" si="249"/>
        <v>Brazil</v>
      </c>
      <c r="AE759">
        <f t="shared" si="250"/>
        <v>331</v>
      </c>
      <c r="AF759">
        <f t="shared" si="251"/>
        <v>153</v>
      </c>
    </row>
    <row r="760" spans="1:32" x14ac:dyDescent="0.2">
      <c r="A760" t="str">
        <f>TRIM(SUBSTITUTE(SUBSTITUTE('Raw Data Copy'!A760,"Ø","0"),"-",""))</f>
        <v>Emma Luna E04926</v>
      </c>
      <c r="B760">
        <f t="shared" si="231"/>
        <v>5</v>
      </c>
      <c r="C760">
        <f t="shared" si="232"/>
        <v>10</v>
      </c>
      <c r="D760" t="str">
        <f t="shared" si="233"/>
        <v>E04926</v>
      </c>
      <c r="E760" t="str">
        <f t="shared" si="234"/>
        <v>Emma</v>
      </c>
      <c r="F760" t="str">
        <f t="shared" si="235"/>
        <v>Luna</v>
      </c>
      <c r="G760" t="str">
        <f>SUBSTITUTE('Raw Data Copy'!B760,"S A", "Sr. A")</f>
        <v>Field Engineer</v>
      </c>
      <c r="H760" t="str">
        <f>TRIM(SUBSTITUTE('Raw Data Copy'!C760,"/",""))</f>
        <v>Engineering Speciality Products</v>
      </c>
      <c r="I760">
        <f t="shared" si="236"/>
        <v>12</v>
      </c>
      <c r="J760" t="str">
        <f t="shared" si="237"/>
        <v>Engineering</v>
      </c>
      <c r="K760" t="str">
        <f t="shared" si="238"/>
        <v>Speciality Products</v>
      </c>
      <c r="L760" t="str">
        <f>'Raw Data Copy'!D760</f>
        <v>Female</v>
      </c>
      <c r="M760" t="str">
        <f>'Raw Data Copy'!E760</f>
        <v>Latino</v>
      </c>
      <c r="N760">
        <f>VALUE(SUBSTITUTE('Raw Data Copy'!F760,CHAR(202),""))</f>
        <v>52</v>
      </c>
      <c r="O760" t="b">
        <f t="shared" si="239"/>
        <v>1</v>
      </c>
      <c r="P760">
        <f t="shared" si="240"/>
        <v>2</v>
      </c>
      <c r="Q760">
        <f t="shared" si="241"/>
        <v>50</v>
      </c>
      <c r="R760" t="str">
        <f>'Raw Data Copy'!G760</f>
        <v>3.25.2008</v>
      </c>
      <c r="S760">
        <f t="shared" si="242"/>
        <v>2</v>
      </c>
      <c r="T760">
        <f t="shared" si="243"/>
        <v>5</v>
      </c>
      <c r="U760" s="9">
        <f t="shared" si="244"/>
        <v>39532</v>
      </c>
      <c r="V760" s="9" t="str">
        <f t="shared" si="245"/>
        <v>March</v>
      </c>
      <c r="W760" s="9" t="str">
        <f t="shared" si="246"/>
        <v>2008</v>
      </c>
      <c r="X760" t="str">
        <f>DOLLAR('Raw Data Copy'!H760,0)</f>
        <v>$97,398</v>
      </c>
      <c r="Y760" s="6">
        <f>'Raw Data Copy'!I760</f>
        <v>0</v>
      </c>
      <c r="Z760" t="str">
        <f>'Raw Data Copy'!J760</f>
        <v>Manaus, Brazil</v>
      </c>
      <c r="AA760">
        <f t="shared" si="247"/>
        <v>7</v>
      </c>
      <c r="AB760" t="str">
        <f t="shared" si="248"/>
        <v>Manaus</v>
      </c>
      <c r="AC760" t="str">
        <f t="shared" si="249"/>
        <v>Brazil</v>
      </c>
      <c r="AE760">
        <f t="shared" si="250"/>
        <v>323</v>
      </c>
      <c r="AF760">
        <f t="shared" si="251"/>
        <v>276</v>
      </c>
    </row>
    <row r="761" spans="1:32" x14ac:dyDescent="0.2">
      <c r="A761" t="str">
        <f>TRIM(SUBSTITUTE(SUBSTITUTE('Raw Data Copy'!A761,"Ø","0"),"-",""))</f>
        <v>Charlotte Wu E01268</v>
      </c>
      <c r="B761">
        <f t="shared" si="231"/>
        <v>10</v>
      </c>
      <c r="C761">
        <f t="shared" si="232"/>
        <v>13</v>
      </c>
      <c r="D761" t="str">
        <f t="shared" si="233"/>
        <v>E01268</v>
      </c>
      <c r="E761" t="str">
        <f t="shared" si="234"/>
        <v>Charlotte</v>
      </c>
      <c r="F761" t="str">
        <f t="shared" si="235"/>
        <v>Wu</v>
      </c>
      <c r="G761" t="str">
        <f>SUBSTITUTE('Raw Data Copy'!B761,"S A", "Sr. A")</f>
        <v>Sr. Business Partner</v>
      </c>
      <c r="H761" t="str">
        <f>TRIM(SUBSTITUTE('Raw Data Copy'!C761,"/",""))</f>
        <v>Human Resources Manufacturing</v>
      </c>
      <c r="I761">
        <f t="shared" si="236"/>
        <v>6</v>
      </c>
      <c r="J761" t="str">
        <f t="shared" si="237"/>
        <v>Human</v>
      </c>
      <c r="K761" t="str">
        <f t="shared" si="238"/>
        <v>Resources Manufacturing</v>
      </c>
      <c r="L761" t="str">
        <f>'Raw Data Copy'!D761</f>
        <v>Female</v>
      </c>
      <c r="M761" t="str">
        <f>'Raw Data Copy'!E761</f>
        <v>Asian</v>
      </c>
      <c r="N761">
        <f>VALUE(SUBSTITUTE('Raw Data Copy'!F761,CHAR(202),""))</f>
        <v>63</v>
      </c>
      <c r="O761" t="b">
        <f t="shared" si="239"/>
        <v>1</v>
      </c>
      <c r="P761">
        <f t="shared" si="240"/>
        <v>2</v>
      </c>
      <c r="Q761">
        <f t="shared" si="241"/>
        <v>51</v>
      </c>
      <c r="R761" t="str">
        <f>'Raw Data Copy'!G761</f>
        <v>5.2.2007</v>
      </c>
      <c r="S761">
        <f t="shared" si="242"/>
        <v>2</v>
      </c>
      <c r="T761">
        <f t="shared" si="243"/>
        <v>4</v>
      </c>
      <c r="U761" s="9">
        <f t="shared" si="244"/>
        <v>39204</v>
      </c>
      <c r="V761" s="9" t="str">
        <f t="shared" si="245"/>
        <v>May</v>
      </c>
      <c r="W761" s="9" t="str">
        <f t="shared" si="246"/>
        <v>2007</v>
      </c>
      <c r="X761" t="str">
        <f>DOLLAR('Raw Data Copy'!H761,0)</f>
        <v>$72,805</v>
      </c>
      <c r="Y761" s="6">
        <f>'Raw Data Copy'!I761</f>
        <v>0</v>
      </c>
      <c r="Z761" t="str">
        <f>'Raw Data Copy'!J761</f>
        <v>Shanghai, China</v>
      </c>
      <c r="AA761">
        <f t="shared" si="247"/>
        <v>9</v>
      </c>
      <c r="AB761" t="str">
        <f t="shared" si="248"/>
        <v>Shanghai</v>
      </c>
      <c r="AC761" t="str">
        <f t="shared" si="249"/>
        <v>China</v>
      </c>
      <c r="AE761">
        <f t="shared" si="250"/>
        <v>183</v>
      </c>
      <c r="AF761">
        <f t="shared" si="251"/>
        <v>511</v>
      </c>
    </row>
    <row r="762" spans="1:32" x14ac:dyDescent="0.2">
      <c r="A762" t="str">
        <f>TRIM(SUBSTITUTE(SUBSTITUTE('Raw Data Copy'!A762,"Ø","0"),"-",""))</f>
        <v>Vivian Chu E04853</v>
      </c>
      <c r="B762">
        <f t="shared" si="231"/>
        <v>7</v>
      </c>
      <c r="C762">
        <f t="shared" si="232"/>
        <v>11</v>
      </c>
      <c r="D762" t="str">
        <f t="shared" si="233"/>
        <v>E04853</v>
      </c>
      <c r="E762" t="str">
        <f t="shared" si="234"/>
        <v>Vivian</v>
      </c>
      <c r="F762" t="str">
        <f t="shared" si="235"/>
        <v>Chu</v>
      </c>
      <c r="G762" t="str">
        <f>SUBSTITUTE('Raw Data Copy'!B762,"S A", "Sr. A")</f>
        <v>Sr. Account Representative</v>
      </c>
      <c r="H762" t="str">
        <f>TRIM(SUBSTITUTE('Raw Data Copy'!C762,"/",""))</f>
        <v>Sales Research &amp; Development</v>
      </c>
      <c r="I762">
        <f t="shared" si="236"/>
        <v>6</v>
      </c>
      <c r="J762" t="str">
        <f t="shared" si="237"/>
        <v>Sales</v>
      </c>
      <c r="K762" t="str">
        <f t="shared" si="238"/>
        <v>Research &amp; Development</v>
      </c>
      <c r="L762" t="str">
        <f>'Raw Data Copy'!D762</f>
        <v>Female</v>
      </c>
      <c r="M762" t="str">
        <f>'Raw Data Copy'!E762</f>
        <v>Asian</v>
      </c>
      <c r="N762">
        <f>VALUE(SUBSTITUTE('Raw Data Copy'!F762,CHAR(202),""))</f>
        <v>46</v>
      </c>
      <c r="O762" t="b">
        <f t="shared" si="239"/>
        <v>1</v>
      </c>
      <c r="P762">
        <f t="shared" si="240"/>
        <v>2</v>
      </c>
      <c r="Q762">
        <f t="shared" si="241"/>
        <v>54</v>
      </c>
      <c r="R762" t="str">
        <f>'Raw Data Copy'!G762</f>
        <v>1.17.2021</v>
      </c>
      <c r="S762">
        <f t="shared" si="242"/>
        <v>2</v>
      </c>
      <c r="T762">
        <f t="shared" si="243"/>
        <v>5</v>
      </c>
      <c r="U762" s="9">
        <f t="shared" si="244"/>
        <v>44213</v>
      </c>
      <c r="V762" s="9" t="str">
        <f t="shared" si="245"/>
        <v>January</v>
      </c>
      <c r="W762" s="9" t="str">
        <f t="shared" si="246"/>
        <v>2021</v>
      </c>
      <c r="X762" t="str">
        <f>DOLLAR('Raw Data Copy'!H762,0)</f>
        <v>$72,131</v>
      </c>
      <c r="Y762" s="6">
        <f>'Raw Data Copy'!I762</f>
        <v>0</v>
      </c>
      <c r="Z762" t="str">
        <f>'Raw Data Copy'!J762</f>
        <v>Shanghai, China</v>
      </c>
      <c r="AA762">
        <f t="shared" si="247"/>
        <v>9</v>
      </c>
      <c r="AB762" t="str">
        <f t="shared" si="248"/>
        <v>Shanghai</v>
      </c>
      <c r="AC762" t="str">
        <f t="shared" si="249"/>
        <v>China</v>
      </c>
      <c r="AE762">
        <f t="shared" si="250"/>
        <v>965</v>
      </c>
      <c r="AF762">
        <f t="shared" si="251"/>
        <v>76</v>
      </c>
    </row>
    <row r="763" spans="1:32" x14ac:dyDescent="0.2">
      <c r="A763" t="str">
        <f>TRIM(SUBSTITUTE(SUBSTITUTE('Raw Data Copy'!A763,"Ø","0"),"-",""))</f>
        <v>Jayden Williams E01209</v>
      </c>
      <c r="B763">
        <f t="shared" si="231"/>
        <v>7</v>
      </c>
      <c r="C763">
        <f t="shared" si="232"/>
        <v>16</v>
      </c>
      <c r="D763" t="str">
        <f t="shared" si="233"/>
        <v>E01209</v>
      </c>
      <c r="E763" t="str">
        <f t="shared" si="234"/>
        <v>Jayden</v>
      </c>
      <c r="F763" t="str">
        <f t="shared" si="235"/>
        <v>Williams</v>
      </c>
      <c r="G763" t="str">
        <f>SUBSTITUTE('Raw Data Copy'!B763,"S A", "Sr. A")</f>
        <v>Manager</v>
      </c>
      <c r="H763" t="str">
        <f>TRIM(SUBSTITUTE('Raw Data Copy'!C763,"/",""))</f>
        <v>Human Resources Manufacturing</v>
      </c>
      <c r="I763">
        <f t="shared" si="236"/>
        <v>6</v>
      </c>
      <c r="J763" t="str">
        <f t="shared" si="237"/>
        <v>Human</v>
      </c>
      <c r="K763" t="str">
        <f t="shared" si="238"/>
        <v>Resources Manufacturing</v>
      </c>
      <c r="L763" t="str">
        <f>'Raw Data Copy'!D763</f>
        <v>Male</v>
      </c>
      <c r="M763" t="str">
        <f>'Raw Data Copy'!E763</f>
        <v>Caucasian</v>
      </c>
      <c r="N763">
        <f>VALUE(SUBSTITUTE('Raw Data Copy'!F763,CHAR(202),""))</f>
        <v>64</v>
      </c>
      <c r="O763" t="b">
        <f t="shared" si="239"/>
        <v>1</v>
      </c>
      <c r="P763">
        <f t="shared" si="240"/>
        <v>2</v>
      </c>
      <c r="Q763">
        <f t="shared" si="241"/>
        <v>52</v>
      </c>
      <c r="R763" t="str">
        <f>'Raw Data Copy'!G763</f>
        <v>12.26.1992</v>
      </c>
      <c r="S763">
        <f t="shared" si="242"/>
        <v>3</v>
      </c>
      <c r="T763">
        <f t="shared" si="243"/>
        <v>6</v>
      </c>
      <c r="U763" s="9">
        <f t="shared" si="244"/>
        <v>33964</v>
      </c>
      <c r="V763" s="9" t="str">
        <f t="shared" si="245"/>
        <v>December</v>
      </c>
      <c r="W763" s="9" t="str">
        <f t="shared" si="246"/>
        <v>1992</v>
      </c>
      <c r="X763" t="str">
        <f>DOLLAR('Raw Data Copy'!H763,0)</f>
        <v>$104,668</v>
      </c>
      <c r="Y763" s="6">
        <f>'Raw Data Copy'!I763</f>
        <v>0.08</v>
      </c>
      <c r="Z763" t="str">
        <f>'Raw Data Copy'!J763</f>
        <v>Columbus, U.S.</v>
      </c>
      <c r="AA763">
        <f t="shared" si="247"/>
        <v>9</v>
      </c>
      <c r="AB763" t="str">
        <f t="shared" si="248"/>
        <v>Columbus</v>
      </c>
      <c r="AC763" t="str">
        <f t="shared" si="249"/>
        <v>United States</v>
      </c>
      <c r="AE763">
        <f t="shared" si="250"/>
        <v>530</v>
      </c>
      <c r="AF763">
        <f t="shared" si="251"/>
        <v>752</v>
      </c>
    </row>
    <row r="764" spans="1:32" x14ac:dyDescent="0.2">
      <c r="A764" t="str">
        <f>TRIM(SUBSTITUTE(SUBSTITUTE('Raw Data Copy'!A764,"Ø","0"),"-",""))</f>
        <v>Amelia Bell E02024</v>
      </c>
      <c r="B764">
        <f t="shared" si="231"/>
        <v>7</v>
      </c>
      <c r="C764">
        <f t="shared" si="232"/>
        <v>12</v>
      </c>
      <c r="D764" t="str">
        <f t="shared" si="233"/>
        <v>E02024</v>
      </c>
      <c r="E764" t="str">
        <f t="shared" si="234"/>
        <v>Amelia</v>
      </c>
      <c r="F764" t="str">
        <f t="shared" si="235"/>
        <v>Bell</v>
      </c>
      <c r="G764" t="str">
        <f>SUBSTITUTE('Raw Data Copy'!B764,"S A", "Sr. A")</f>
        <v>Sr. Analyst</v>
      </c>
      <c r="H764" t="str">
        <f>TRIM(SUBSTITUTE('Raw Data Copy'!C764,"/",""))</f>
        <v>Sales Manufacturing</v>
      </c>
      <c r="I764">
        <f t="shared" si="236"/>
        <v>6</v>
      </c>
      <c r="J764" t="str">
        <f t="shared" si="237"/>
        <v>Sales</v>
      </c>
      <c r="K764" t="str">
        <f t="shared" si="238"/>
        <v>Manufacturing</v>
      </c>
      <c r="L764" t="str">
        <f>'Raw Data Copy'!D764</f>
        <v>Female</v>
      </c>
      <c r="M764" t="str">
        <f>'Raw Data Copy'!E764</f>
        <v>Caucasian</v>
      </c>
      <c r="N764">
        <f>VALUE(SUBSTITUTE('Raw Data Copy'!F764,CHAR(202),""))</f>
        <v>53</v>
      </c>
      <c r="O764" t="b">
        <f t="shared" si="239"/>
        <v>1</v>
      </c>
      <c r="P764">
        <f t="shared" si="240"/>
        <v>2</v>
      </c>
      <c r="Q764">
        <f t="shared" si="241"/>
        <v>51</v>
      </c>
      <c r="R764" t="str">
        <f>'Raw Data Copy'!G764</f>
        <v>8.5.2017</v>
      </c>
      <c r="S764">
        <f t="shared" si="242"/>
        <v>2</v>
      </c>
      <c r="T764">
        <f t="shared" si="243"/>
        <v>4</v>
      </c>
      <c r="U764" s="9">
        <f t="shared" si="244"/>
        <v>42952</v>
      </c>
      <c r="V764" s="9" t="str">
        <f t="shared" si="245"/>
        <v>August</v>
      </c>
      <c r="W764" s="9" t="str">
        <f t="shared" si="246"/>
        <v>2017</v>
      </c>
      <c r="X764" t="str">
        <f>DOLLAR('Raw Data Copy'!H764,0)</f>
        <v>$89,769</v>
      </c>
      <c r="Y764" s="6">
        <f>'Raw Data Copy'!I764</f>
        <v>0</v>
      </c>
      <c r="Z764" t="str">
        <f>'Raw Data Copy'!J764</f>
        <v>Seattle, U.S.</v>
      </c>
      <c r="AA764">
        <f t="shared" si="247"/>
        <v>8</v>
      </c>
      <c r="AB764" t="str">
        <f t="shared" si="248"/>
        <v>Seattle</v>
      </c>
      <c r="AC764" t="str">
        <f t="shared" si="249"/>
        <v>United States</v>
      </c>
      <c r="AE764">
        <f t="shared" si="250"/>
        <v>47</v>
      </c>
      <c r="AF764">
        <f t="shared" si="251"/>
        <v>613</v>
      </c>
    </row>
    <row r="765" spans="1:32" x14ac:dyDescent="0.2">
      <c r="A765" t="str">
        <f>TRIM(SUBSTITUTE(SUBSTITUTE('Raw Data Copy'!A765,"Ø","0"),"-",""))</f>
        <v>Addison Mehta E02427</v>
      </c>
      <c r="B765">
        <f t="shared" si="231"/>
        <v>8</v>
      </c>
      <c r="C765">
        <f t="shared" si="232"/>
        <v>14</v>
      </c>
      <c r="D765" t="str">
        <f t="shared" si="233"/>
        <v>E02427</v>
      </c>
      <c r="E765" t="str">
        <f t="shared" si="234"/>
        <v>Addison</v>
      </c>
      <c r="F765" t="str">
        <f t="shared" si="235"/>
        <v>Mehta</v>
      </c>
      <c r="G765" t="str">
        <f>SUBSTITUTE('Raw Data Copy'!B765,"S A", "Sr. A")</f>
        <v>Manager</v>
      </c>
      <c r="H765" t="str">
        <f>TRIM(SUBSTITUTE('Raw Data Copy'!C765,"/",""))</f>
        <v>Sales Corporate</v>
      </c>
      <c r="I765">
        <f t="shared" si="236"/>
        <v>6</v>
      </c>
      <c r="J765" t="str">
        <f t="shared" si="237"/>
        <v>Sales</v>
      </c>
      <c r="K765" t="str">
        <f t="shared" si="238"/>
        <v>Corporate</v>
      </c>
      <c r="L765" t="str">
        <f>'Raw Data Copy'!D765</f>
        <v>Female</v>
      </c>
      <c r="M765" t="str">
        <f>'Raw Data Copy'!E765</f>
        <v>Asian</v>
      </c>
      <c r="N765">
        <f>VALUE(SUBSTITUTE('Raw Data Copy'!F765,CHAR(202),""))</f>
        <v>27</v>
      </c>
      <c r="O765" t="b">
        <f t="shared" si="239"/>
        <v>1</v>
      </c>
      <c r="P765">
        <f t="shared" si="240"/>
        <v>2</v>
      </c>
      <c r="Q765">
        <f t="shared" si="241"/>
        <v>55</v>
      </c>
      <c r="R765" t="str">
        <f>'Raw Data Copy'!G765</f>
        <v>9.15.2018</v>
      </c>
      <c r="S765">
        <f t="shared" si="242"/>
        <v>2</v>
      </c>
      <c r="T765">
        <f t="shared" si="243"/>
        <v>5</v>
      </c>
      <c r="U765" s="9">
        <f t="shared" si="244"/>
        <v>43358</v>
      </c>
      <c r="V765" s="9" t="str">
        <f t="shared" si="245"/>
        <v>September</v>
      </c>
      <c r="W765" s="9" t="str">
        <f t="shared" si="246"/>
        <v>2018</v>
      </c>
      <c r="X765" t="str">
        <f>DOLLAR('Raw Data Copy'!H765,0)</f>
        <v>$127,616</v>
      </c>
      <c r="Y765" s="6">
        <f>'Raw Data Copy'!I765</f>
        <v>7.0000000000000007E-2</v>
      </c>
      <c r="Z765" t="str">
        <f>'Raw Data Copy'!J765</f>
        <v>Columbus, U.S.</v>
      </c>
      <c r="AA765">
        <f t="shared" si="247"/>
        <v>9</v>
      </c>
      <c r="AB765" t="str">
        <f t="shared" si="248"/>
        <v>Columbus</v>
      </c>
      <c r="AC765" t="str">
        <f t="shared" si="249"/>
        <v>United States</v>
      </c>
      <c r="AE765">
        <f t="shared" si="250"/>
        <v>13</v>
      </c>
      <c r="AF765">
        <f t="shared" si="251"/>
        <v>677</v>
      </c>
    </row>
    <row r="766" spans="1:32" x14ac:dyDescent="0.2">
      <c r="A766" t="str">
        <f>TRIM(SUBSTITUTE(SUBSTITUTE('Raw Data Copy'!A766,"Ø","0"),"-",""))</f>
        <v>Alexander Jackson E00276</v>
      </c>
      <c r="B766">
        <f t="shared" si="231"/>
        <v>10</v>
      </c>
      <c r="C766">
        <f t="shared" si="232"/>
        <v>18</v>
      </c>
      <c r="D766" t="str">
        <f t="shared" si="233"/>
        <v>E00276</v>
      </c>
      <c r="E766" t="str">
        <f t="shared" si="234"/>
        <v>Alexander</v>
      </c>
      <c r="F766" t="str">
        <f t="shared" si="235"/>
        <v>Jackson</v>
      </c>
      <c r="G766" t="str">
        <f>SUBSTITUTE('Raw Data Copy'!B766,"S A", "Sr. A")</f>
        <v>Manager</v>
      </c>
      <c r="H766" t="str">
        <f>TRIM(SUBSTITUTE('Raw Data Copy'!C766,"/",""))</f>
        <v>Human Resources Corporate</v>
      </c>
      <c r="I766">
        <f t="shared" si="236"/>
        <v>6</v>
      </c>
      <c r="J766" t="str">
        <f t="shared" si="237"/>
        <v>Human</v>
      </c>
      <c r="K766" t="str">
        <f t="shared" si="238"/>
        <v>Resources Corporate</v>
      </c>
      <c r="L766" t="str">
        <f>'Raw Data Copy'!D766</f>
        <v>Male</v>
      </c>
      <c r="M766" t="str">
        <f>'Raw Data Copy'!E766</f>
        <v>Caucasian</v>
      </c>
      <c r="N766">
        <f>VALUE(SUBSTITUTE('Raw Data Copy'!F766,CHAR(202),""))</f>
        <v>45</v>
      </c>
      <c r="O766" t="b">
        <f t="shared" si="239"/>
        <v>1</v>
      </c>
      <c r="P766">
        <f t="shared" si="240"/>
        <v>2</v>
      </c>
      <c r="Q766">
        <f t="shared" si="241"/>
        <v>53</v>
      </c>
      <c r="R766" t="str">
        <f>'Raw Data Copy'!G766</f>
        <v>7.9.2012</v>
      </c>
      <c r="S766">
        <f t="shared" si="242"/>
        <v>2</v>
      </c>
      <c r="T766">
        <f t="shared" si="243"/>
        <v>4</v>
      </c>
      <c r="U766" s="9">
        <f t="shared" si="244"/>
        <v>41099</v>
      </c>
      <c r="V766" s="9" t="str">
        <f t="shared" si="245"/>
        <v>July</v>
      </c>
      <c r="W766" s="9" t="str">
        <f t="shared" si="246"/>
        <v>2012</v>
      </c>
      <c r="X766" t="str">
        <f>DOLLAR('Raw Data Copy'!H766,0)</f>
        <v>$109,883</v>
      </c>
      <c r="Y766" s="6">
        <f>'Raw Data Copy'!I766</f>
        <v>7.0000000000000007E-2</v>
      </c>
      <c r="Z766" t="str">
        <f>'Raw Data Copy'!J766</f>
        <v>Columbus, U.S.</v>
      </c>
      <c r="AA766">
        <f t="shared" si="247"/>
        <v>9</v>
      </c>
      <c r="AB766" t="str">
        <f t="shared" si="248"/>
        <v>Columbus</v>
      </c>
      <c r="AC766" t="str">
        <f t="shared" si="249"/>
        <v>United States</v>
      </c>
      <c r="AE766">
        <f t="shared" si="250"/>
        <v>29</v>
      </c>
      <c r="AF766">
        <f t="shared" si="251"/>
        <v>861</v>
      </c>
    </row>
    <row r="767" spans="1:32" x14ac:dyDescent="0.2">
      <c r="A767" t="str">
        <f>TRIM(SUBSTITUTE(SUBSTITUTE('Raw Data Copy'!A767,"Ø","0"),"-",""))</f>
        <v>Everly Lin E00951</v>
      </c>
      <c r="B767">
        <f t="shared" si="231"/>
        <v>7</v>
      </c>
      <c r="C767">
        <f t="shared" si="232"/>
        <v>11</v>
      </c>
      <c r="D767" t="str">
        <f t="shared" si="233"/>
        <v>E00951</v>
      </c>
      <c r="E767" t="str">
        <f t="shared" si="234"/>
        <v>Everly</v>
      </c>
      <c r="F767" t="str">
        <f t="shared" si="235"/>
        <v>Lin</v>
      </c>
      <c r="G767" t="str">
        <f>SUBSTITUTE('Raw Data Copy'!B767,"S A", "Sr. A")</f>
        <v>Business Partner</v>
      </c>
      <c r="H767" t="str">
        <f>TRIM(SUBSTITUTE('Raw Data Copy'!C767,"/",""))</f>
        <v>Human Resources Manufacturing</v>
      </c>
      <c r="I767">
        <f t="shared" si="236"/>
        <v>6</v>
      </c>
      <c r="J767" t="str">
        <f t="shared" si="237"/>
        <v>Human</v>
      </c>
      <c r="K767" t="str">
        <f t="shared" si="238"/>
        <v>Resources Manufacturing</v>
      </c>
      <c r="L767" t="str">
        <f>'Raw Data Copy'!D767</f>
        <v>Female</v>
      </c>
      <c r="M767" t="str">
        <f>'Raw Data Copy'!E767</f>
        <v>Asian</v>
      </c>
      <c r="N767">
        <f>VALUE(SUBSTITUTE('Raw Data Copy'!F767,CHAR(202),""))</f>
        <v>25</v>
      </c>
      <c r="O767" t="b">
        <f t="shared" si="239"/>
        <v>1</v>
      </c>
      <c r="P767">
        <f t="shared" si="240"/>
        <v>2</v>
      </c>
      <c r="Q767">
        <f t="shared" si="241"/>
        <v>53</v>
      </c>
      <c r="R767" t="str">
        <f>'Raw Data Copy'!G767</f>
        <v>3.15.2021</v>
      </c>
      <c r="S767">
        <f t="shared" si="242"/>
        <v>2</v>
      </c>
      <c r="T767">
        <f t="shared" si="243"/>
        <v>5</v>
      </c>
      <c r="U767" s="9">
        <f t="shared" si="244"/>
        <v>44270</v>
      </c>
      <c r="V767" s="9" t="str">
        <f t="shared" si="245"/>
        <v>March</v>
      </c>
      <c r="W767" s="9" t="str">
        <f t="shared" si="246"/>
        <v>2021</v>
      </c>
      <c r="X767" t="str">
        <f>DOLLAR('Raw Data Copy'!H767,0)</f>
        <v>$47,974</v>
      </c>
      <c r="Y767" s="6">
        <f>'Raw Data Copy'!I767</f>
        <v>0</v>
      </c>
      <c r="Z767" t="str">
        <f>'Raw Data Copy'!J767</f>
        <v>Chongqing, China</v>
      </c>
      <c r="AA767">
        <f t="shared" si="247"/>
        <v>10</v>
      </c>
      <c r="AB767" t="str">
        <f t="shared" si="248"/>
        <v>Chongqing</v>
      </c>
      <c r="AC767" t="str">
        <f t="shared" si="249"/>
        <v>China</v>
      </c>
      <c r="AE767">
        <f t="shared" si="250"/>
        <v>355</v>
      </c>
      <c r="AF767">
        <f t="shared" si="251"/>
        <v>554</v>
      </c>
    </row>
    <row r="768" spans="1:32" x14ac:dyDescent="0.2">
      <c r="A768" t="str">
        <f>TRIM(SUBSTITUTE(SUBSTITUTE('Raw Data Copy'!A768,"Ø","0"),"-",""))</f>
        <v>Lyla Stewart E03248</v>
      </c>
      <c r="B768">
        <f t="shared" si="231"/>
        <v>5</v>
      </c>
      <c r="C768">
        <f t="shared" si="232"/>
        <v>13</v>
      </c>
      <c r="D768" t="str">
        <f t="shared" si="233"/>
        <v>E03248</v>
      </c>
      <c r="E768" t="str">
        <f t="shared" si="234"/>
        <v>Lyla</v>
      </c>
      <c r="F768" t="str">
        <f t="shared" si="235"/>
        <v>Stewart</v>
      </c>
      <c r="G768" t="str">
        <f>SUBSTITUTE('Raw Data Copy'!B768,"S A", "Sr. A")</f>
        <v>Sr. Manger</v>
      </c>
      <c r="H768" t="str">
        <f>TRIM(SUBSTITUTE('Raw Data Copy'!C768,"/",""))</f>
        <v>IT Speciality Products</v>
      </c>
      <c r="I768">
        <f t="shared" si="236"/>
        <v>3</v>
      </c>
      <c r="J768" t="str">
        <f t="shared" si="237"/>
        <v>IT</v>
      </c>
      <c r="K768" t="str">
        <f t="shared" si="238"/>
        <v>Speciality Products</v>
      </c>
      <c r="L768" t="str">
        <f>'Raw Data Copy'!D768</f>
        <v>Female</v>
      </c>
      <c r="M768" t="str">
        <f>'Raw Data Copy'!E768</f>
        <v>Caucasian</v>
      </c>
      <c r="N768">
        <f>VALUE(SUBSTITUTE('Raw Data Copy'!F768,CHAR(202),""))</f>
        <v>43</v>
      </c>
      <c r="O768" t="b">
        <f t="shared" si="239"/>
        <v>1</v>
      </c>
      <c r="P768">
        <f t="shared" si="240"/>
        <v>2</v>
      </c>
      <c r="Q768">
        <f t="shared" si="241"/>
        <v>51</v>
      </c>
      <c r="R768" t="str">
        <f>'Raw Data Copy'!G768</f>
        <v>3.27.2015</v>
      </c>
      <c r="S768">
        <f t="shared" si="242"/>
        <v>2</v>
      </c>
      <c r="T768">
        <f t="shared" si="243"/>
        <v>5</v>
      </c>
      <c r="U768" s="9">
        <f t="shared" si="244"/>
        <v>42090</v>
      </c>
      <c r="V768" s="9" t="str">
        <f t="shared" si="245"/>
        <v>March</v>
      </c>
      <c r="W768" s="9" t="str">
        <f t="shared" si="246"/>
        <v>2015</v>
      </c>
      <c r="X768" t="str">
        <f>DOLLAR('Raw Data Copy'!H768,0)</f>
        <v>$120,321</v>
      </c>
      <c r="Y768" s="6">
        <f>'Raw Data Copy'!I768</f>
        <v>0.12</v>
      </c>
      <c r="Z768" t="str">
        <f>'Raw Data Copy'!J768</f>
        <v>Austin, U.S.</v>
      </c>
      <c r="AA768">
        <f t="shared" si="247"/>
        <v>7</v>
      </c>
      <c r="AB768" t="str">
        <f t="shared" si="248"/>
        <v>Austin</v>
      </c>
      <c r="AC768" t="str">
        <f t="shared" si="249"/>
        <v>United States</v>
      </c>
      <c r="AE768">
        <f t="shared" si="250"/>
        <v>692</v>
      </c>
      <c r="AF768">
        <f t="shared" si="251"/>
        <v>503</v>
      </c>
    </row>
    <row r="769" spans="1:32" x14ac:dyDescent="0.2">
      <c r="A769" t="str">
        <f>TRIM(SUBSTITUTE(SUBSTITUTE('Raw Data Copy'!A769,"Ø","0"),"-",""))</f>
        <v>Brooklyn Ruiz E04444</v>
      </c>
      <c r="B769">
        <f t="shared" si="231"/>
        <v>9</v>
      </c>
      <c r="C769">
        <f t="shared" si="232"/>
        <v>14</v>
      </c>
      <c r="D769" t="str">
        <f t="shared" si="233"/>
        <v>E04444</v>
      </c>
      <c r="E769" t="str">
        <f t="shared" si="234"/>
        <v>Brooklyn</v>
      </c>
      <c r="F769" t="str">
        <f t="shared" si="235"/>
        <v>Ruiz</v>
      </c>
      <c r="G769" t="str">
        <f>SUBSTITUTE('Raw Data Copy'!B769,"S A", "Sr. A")</f>
        <v>IT Coordinator</v>
      </c>
      <c r="H769" t="str">
        <f>TRIM(SUBSTITUTE('Raw Data Copy'!C769,"/",""))</f>
        <v>IT Manufacturing</v>
      </c>
      <c r="I769">
        <f t="shared" si="236"/>
        <v>3</v>
      </c>
      <c r="J769" t="str">
        <f t="shared" si="237"/>
        <v>IT</v>
      </c>
      <c r="K769" t="str">
        <f t="shared" si="238"/>
        <v>Manufacturing</v>
      </c>
      <c r="L769" t="str">
        <f>'Raw Data Copy'!D769</f>
        <v>Female</v>
      </c>
      <c r="M769" t="str">
        <f>'Raw Data Copy'!E769</f>
        <v>Latino</v>
      </c>
      <c r="N769">
        <f>VALUE(SUBSTITUTE('Raw Data Copy'!F769,CHAR(202),""))</f>
        <v>61</v>
      </c>
      <c r="O769" t="b">
        <f t="shared" si="239"/>
        <v>1</v>
      </c>
      <c r="P769">
        <f t="shared" si="240"/>
        <v>2</v>
      </c>
      <c r="Q769">
        <f t="shared" si="241"/>
        <v>49</v>
      </c>
      <c r="R769" t="str">
        <f>'Raw Data Copy'!G769</f>
        <v>8.10.2014</v>
      </c>
      <c r="S769">
        <f t="shared" si="242"/>
        <v>2</v>
      </c>
      <c r="T769">
        <f t="shared" si="243"/>
        <v>5</v>
      </c>
      <c r="U769" s="9">
        <f t="shared" si="244"/>
        <v>41861</v>
      </c>
      <c r="V769" s="9" t="str">
        <f t="shared" si="245"/>
        <v>August</v>
      </c>
      <c r="W769" s="9" t="str">
        <f t="shared" si="246"/>
        <v>2014</v>
      </c>
      <c r="X769" t="str">
        <f>DOLLAR('Raw Data Copy'!H769,0)</f>
        <v>$57,446</v>
      </c>
      <c r="Y769" s="6">
        <f>'Raw Data Copy'!I769</f>
        <v>0</v>
      </c>
      <c r="Z769" t="str">
        <f>'Raw Data Copy'!J769</f>
        <v>Phoenix, U.S.</v>
      </c>
      <c r="AA769">
        <f t="shared" si="247"/>
        <v>8</v>
      </c>
      <c r="AB769" t="str">
        <f t="shared" si="248"/>
        <v>Phoenix</v>
      </c>
      <c r="AC769" t="str">
        <f t="shared" si="249"/>
        <v>United States</v>
      </c>
      <c r="AE769">
        <f t="shared" si="250"/>
        <v>138</v>
      </c>
      <c r="AF769">
        <f t="shared" si="251"/>
        <v>126</v>
      </c>
    </row>
    <row r="770" spans="1:32" x14ac:dyDescent="0.2">
      <c r="A770" t="str">
        <f>TRIM(SUBSTITUTE(SUBSTITUTE('Raw Data Copy'!A770,"Ø","0"),"-",""))</f>
        <v>Skylar Evans E02307</v>
      </c>
      <c r="B770">
        <f t="shared" si="231"/>
        <v>7</v>
      </c>
      <c r="C770">
        <f t="shared" si="232"/>
        <v>13</v>
      </c>
      <c r="D770" t="str">
        <f t="shared" si="233"/>
        <v>E02307</v>
      </c>
      <c r="E770" t="str">
        <f t="shared" si="234"/>
        <v>Skylar</v>
      </c>
      <c r="F770" t="str">
        <f t="shared" si="235"/>
        <v>Evans</v>
      </c>
      <c r="G770" t="str">
        <f>SUBSTITUTE('Raw Data Copy'!B770,"S A", "Sr. A")</f>
        <v>Director</v>
      </c>
      <c r="H770" t="str">
        <f>TRIM(SUBSTITUTE('Raw Data Copy'!C770,"/",""))</f>
        <v>Accounting Research &amp; Development</v>
      </c>
      <c r="I770">
        <f t="shared" si="236"/>
        <v>11</v>
      </c>
      <c r="J770" t="str">
        <f t="shared" si="237"/>
        <v>Accounting</v>
      </c>
      <c r="K770" t="str">
        <f t="shared" si="238"/>
        <v>Research &amp; Development</v>
      </c>
      <c r="L770" t="str">
        <f>'Raw Data Copy'!D770</f>
        <v>Female</v>
      </c>
      <c r="M770" t="str">
        <f>'Raw Data Copy'!E770</f>
        <v>Caucasian</v>
      </c>
      <c r="N770">
        <f>VALUE(SUBSTITUTE('Raw Data Copy'!F770,CHAR(202),""))</f>
        <v>42</v>
      </c>
      <c r="O770" t="b">
        <f t="shared" si="239"/>
        <v>1</v>
      </c>
      <c r="P770">
        <f t="shared" si="240"/>
        <v>2</v>
      </c>
      <c r="Q770">
        <f t="shared" si="241"/>
        <v>50</v>
      </c>
      <c r="R770" t="str">
        <f>'Raw Data Copy'!G770</f>
        <v>6.4.2009</v>
      </c>
      <c r="S770">
        <f t="shared" si="242"/>
        <v>2</v>
      </c>
      <c r="T770">
        <f t="shared" si="243"/>
        <v>4</v>
      </c>
      <c r="U770" s="9">
        <f t="shared" si="244"/>
        <v>39968</v>
      </c>
      <c r="V770" s="9" t="str">
        <f t="shared" si="245"/>
        <v>June</v>
      </c>
      <c r="W770" s="9" t="str">
        <f t="shared" si="246"/>
        <v>2009</v>
      </c>
      <c r="X770" t="str">
        <f>DOLLAR('Raw Data Copy'!H770,0)</f>
        <v>$174,099</v>
      </c>
      <c r="Y770" s="6">
        <f>'Raw Data Copy'!I770</f>
        <v>0.26</v>
      </c>
      <c r="Z770" t="str">
        <f>'Raw Data Copy'!J770</f>
        <v>Austin, U.S.</v>
      </c>
      <c r="AA770">
        <f t="shared" si="247"/>
        <v>7</v>
      </c>
      <c r="AB770" t="str">
        <f t="shared" si="248"/>
        <v>Austin</v>
      </c>
      <c r="AC770" t="str">
        <f t="shared" si="249"/>
        <v>United States</v>
      </c>
      <c r="AE770">
        <f t="shared" si="250"/>
        <v>928</v>
      </c>
      <c r="AF770">
        <f t="shared" si="251"/>
        <v>298</v>
      </c>
    </row>
    <row r="771" spans="1:32" x14ac:dyDescent="0.2">
      <c r="A771" t="str">
        <f>TRIM(SUBSTITUTE(SUBSTITUTE('Raw Data Copy'!A771,"Ø","0"),"-",""))</f>
        <v>Lincoln Huynh E02375</v>
      </c>
      <c r="B771">
        <f t="shared" ref="B771:B834" si="252">FIND(" ",A771,1)</f>
        <v>8</v>
      </c>
      <c r="C771">
        <f t="shared" ref="C771:C834" si="253">FIND(" ",A771,B771+1)</f>
        <v>14</v>
      </c>
      <c r="D771" t="str">
        <f t="shared" ref="D771:D834" si="254">MID(A771,C771+1,99)</f>
        <v>E02375</v>
      </c>
      <c r="E771" t="str">
        <f t="shared" ref="E771:E834" si="255">LEFT(A771,B771-1)</f>
        <v>Lincoln</v>
      </c>
      <c r="F771" t="str">
        <f t="shared" ref="F771:F834" si="256">MID(A771,B771+1,C771-B771-1)</f>
        <v>Huynh</v>
      </c>
      <c r="G771" t="str">
        <f>SUBSTITUTE('Raw Data Copy'!B771,"S A", "Sr. A")</f>
        <v>Sr. Manger</v>
      </c>
      <c r="H771" t="str">
        <f>TRIM(SUBSTITUTE('Raw Data Copy'!C771,"/",""))</f>
        <v>Finance Manufacturing</v>
      </c>
      <c r="I771">
        <f t="shared" ref="I771:I834" si="257">FIND(" ",H771,1)</f>
        <v>8</v>
      </c>
      <c r="J771" t="str">
        <f t="shared" ref="J771:J834" si="258">LEFT(H771,I771-1)</f>
        <v>Finance</v>
      </c>
      <c r="K771" t="str">
        <f t="shared" ref="K771:K834" si="259">MID(H771,I771+1,99)</f>
        <v>Manufacturing</v>
      </c>
      <c r="L771" t="str">
        <f>'Raw Data Copy'!D771</f>
        <v>Male</v>
      </c>
      <c r="M771" t="str">
        <f>'Raw Data Copy'!E771</f>
        <v>Asian</v>
      </c>
      <c r="N771">
        <f>VALUE(SUBSTITUTE('Raw Data Copy'!F771,CHAR(202),""))</f>
        <v>63</v>
      </c>
      <c r="O771" t="b">
        <f t="shared" ref="O771:O834" si="260">ISNUMBER(N771)</f>
        <v>1</v>
      </c>
      <c r="P771">
        <f t="shared" ref="P771:P834" si="261">LEN(N771)</f>
        <v>2</v>
      </c>
      <c r="Q771">
        <f t="shared" ref="Q771:Q834" si="262">CODE(RIGHT(N771,1))</f>
        <v>51</v>
      </c>
      <c r="R771" t="str">
        <f>'Raw Data Copy'!G771</f>
        <v>2.8.2002</v>
      </c>
      <c r="S771">
        <f t="shared" ref="S771:S834" si="263">FIND(".",R771,1)</f>
        <v>2</v>
      </c>
      <c r="T771">
        <f t="shared" ref="T771:T834" si="264">FIND(".",R771,S771+1)</f>
        <v>4</v>
      </c>
      <c r="U771" s="9">
        <f t="shared" ref="U771:U834" si="265">DATE(RIGHT(R771,4),LEFT(R771,S771-1),MID(R771,S771+1,T771-S771-1))</f>
        <v>37295</v>
      </c>
      <c r="V771" s="9" t="str">
        <f t="shared" ref="V771:V834" si="266">TEXT(U771,"mmmm")</f>
        <v>February</v>
      </c>
      <c r="W771" s="9" t="str">
        <f t="shared" ref="W771:W834" si="267">TEXT(U771,"yyyy")</f>
        <v>2002</v>
      </c>
      <c r="X771" t="str">
        <f>DOLLAR('Raw Data Copy'!H771,0)</f>
        <v>$128,703</v>
      </c>
      <c r="Y771" s="6">
        <f>'Raw Data Copy'!I771</f>
        <v>0.13</v>
      </c>
      <c r="Z771" t="str">
        <f>'Raw Data Copy'!J771</f>
        <v>Austin, U.S.</v>
      </c>
      <c r="AA771">
        <f t="shared" ref="AA771:AA834" si="268">FIND(",",Z771,1)</f>
        <v>7</v>
      </c>
      <c r="AB771" t="str">
        <f t="shared" ref="AB771:AB834" si="269">LEFT(Z771,AA771-1)</f>
        <v>Austin</v>
      </c>
      <c r="AC771" t="str">
        <f t="shared" ref="AC771:AC834" si="270">SUBSTITUTE(MID(Z771,AA771+2,99),"U.S.","United States")</f>
        <v>United States</v>
      </c>
      <c r="AE771">
        <f t="shared" ref="AE771:AE834" si="271">COUNTIFS($A$2:$A$1001,"&lt;="&amp;A771)</f>
        <v>653</v>
      </c>
      <c r="AF771">
        <f t="shared" ref="AF771:AF834" si="272">MATCH(ROW()-1,$AE$2:$AE$1001,0)</f>
        <v>62</v>
      </c>
    </row>
    <row r="772" spans="1:32" x14ac:dyDescent="0.2">
      <c r="A772" t="str">
        <f>TRIM(SUBSTITUTE(SUBSTITUTE('Raw Data Copy'!A772,"Ø","0"),"-",""))</f>
        <v>Hazel Griffin E02276</v>
      </c>
      <c r="B772">
        <f t="shared" si="252"/>
        <v>6</v>
      </c>
      <c r="C772">
        <f t="shared" si="253"/>
        <v>14</v>
      </c>
      <c r="D772" t="str">
        <f t="shared" si="254"/>
        <v>E02276</v>
      </c>
      <c r="E772" t="str">
        <f t="shared" si="255"/>
        <v>Hazel</v>
      </c>
      <c r="F772" t="str">
        <f t="shared" si="256"/>
        <v>Griffin</v>
      </c>
      <c r="G772" t="str">
        <f>SUBSTITUTE('Raw Data Copy'!B772,"S A", "Sr. A")</f>
        <v>Field Engineer</v>
      </c>
      <c r="H772" t="str">
        <f>TRIM(SUBSTITUTE('Raw Data Copy'!C772,"/",""))</f>
        <v>Engineering Corporate</v>
      </c>
      <c r="I772">
        <f t="shared" si="257"/>
        <v>12</v>
      </c>
      <c r="J772" t="str">
        <f t="shared" si="258"/>
        <v>Engineering</v>
      </c>
      <c r="K772" t="str">
        <f t="shared" si="259"/>
        <v>Corporate</v>
      </c>
      <c r="L772" t="str">
        <f>'Raw Data Copy'!D772</f>
        <v>Female</v>
      </c>
      <c r="M772" t="str">
        <f>'Raw Data Copy'!E772</f>
        <v>Caucasian</v>
      </c>
      <c r="N772">
        <f>VALUE(SUBSTITUTE('Raw Data Copy'!F772,CHAR(202),""))</f>
        <v>32</v>
      </c>
      <c r="O772" t="b">
        <f t="shared" si="260"/>
        <v>1</v>
      </c>
      <c r="P772">
        <f t="shared" si="261"/>
        <v>2</v>
      </c>
      <c r="Q772">
        <f t="shared" si="262"/>
        <v>50</v>
      </c>
      <c r="R772" t="str">
        <f>'Raw Data Copy'!G772</f>
        <v>11.9.2015</v>
      </c>
      <c r="S772">
        <f t="shared" si="263"/>
        <v>3</v>
      </c>
      <c r="T772">
        <f t="shared" si="264"/>
        <v>5</v>
      </c>
      <c r="U772" s="9">
        <f t="shared" si="265"/>
        <v>42317</v>
      </c>
      <c r="V772" s="9" t="str">
        <f t="shared" si="266"/>
        <v>November</v>
      </c>
      <c r="W772" s="9" t="str">
        <f t="shared" si="267"/>
        <v>2015</v>
      </c>
      <c r="X772" t="str">
        <f>DOLLAR('Raw Data Copy'!H772,0)</f>
        <v>$65,247</v>
      </c>
      <c r="Y772" s="6">
        <f>'Raw Data Copy'!I772</f>
        <v>0</v>
      </c>
      <c r="Z772" t="str">
        <f>'Raw Data Copy'!J772</f>
        <v>Phoenix, U.S.</v>
      </c>
      <c r="AA772">
        <f t="shared" si="268"/>
        <v>8</v>
      </c>
      <c r="AB772" t="str">
        <f t="shared" si="269"/>
        <v>Phoenix</v>
      </c>
      <c r="AC772" t="str">
        <f t="shared" si="270"/>
        <v>United States</v>
      </c>
      <c r="AE772">
        <f t="shared" si="271"/>
        <v>436</v>
      </c>
      <c r="AF772">
        <f t="shared" si="272"/>
        <v>742</v>
      </c>
    </row>
    <row r="773" spans="1:32" x14ac:dyDescent="0.2">
      <c r="A773" t="str">
        <f>TRIM(SUBSTITUTE(SUBSTITUTE('Raw Data Copy'!A773,"Ø","0"),"-",""))</f>
        <v>Charles Gonzalez E02649</v>
      </c>
      <c r="B773">
        <f t="shared" si="252"/>
        <v>8</v>
      </c>
      <c r="C773">
        <f t="shared" si="253"/>
        <v>17</v>
      </c>
      <c r="D773" t="str">
        <f t="shared" si="254"/>
        <v>E02649</v>
      </c>
      <c r="E773" t="str">
        <f t="shared" si="255"/>
        <v>Charles</v>
      </c>
      <c r="F773" t="str">
        <f t="shared" si="256"/>
        <v>Gonzalez</v>
      </c>
      <c r="G773" t="str">
        <f>SUBSTITUTE('Raw Data Copy'!B773,"S A", "Sr. A")</f>
        <v>Quality Engineer</v>
      </c>
      <c r="H773" t="str">
        <f>TRIM(SUBSTITUTE('Raw Data Copy'!C773,"/",""))</f>
        <v>Engineering Research &amp; Development</v>
      </c>
      <c r="I773">
        <f t="shared" si="257"/>
        <v>12</v>
      </c>
      <c r="J773" t="str">
        <f t="shared" si="258"/>
        <v>Engineering</v>
      </c>
      <c r="K773" t="str">
        <f t="shared" si="259"/>
        <v>Research &amp; Development</v>
      </c>
      <c r="L773" t="str">
        <f>'Raw Data Copy'!D773</f>
        <v>Male</v>
      </c>
      <c r="M773" t="str">
        <f>'Raw Data Copy'!E773</f>
        <v>Latino</v>
      </c>
      <c r="N773">
        <f>VALUE(SUBSTITUTE('Raw Data Copy'!F773,CHAR(202),""))</f>
        <v>27</v>
      </c>
      <c r="O773" t="b">
        <f t="shared" si="260"/>
        <v>1</v>
      </c>
      <c r="P773">
        <f t="shared" si="261"/>
        <v>2</v>
      </c>
      <c r="Q773">
        <f t="shared" si="262"/>
        <v>55</v>
      </c>
      <c r="R773" t="str">
        <f>'Raw Data Copy'!G773</f>
        <v>9.28.2018</v>
      </c>
      <c r="S773">
        <f t="shared" si="263"/>
        <v>2</v>
      </c>
      <c r="T773">
        <f t="shared" si="264"/>
        <v>5</v>
      </c>
      <c r="U773" s="9">
        <f t="shared" si="265"/>
        <v>43371</v>
      </c>
      <c r="V773" s="9" t="str">
        <f t="shared" si="266"/>
        <v>September</v>
      </c>
      <c r="W773" s="9" t="str">
        <f t="shared" si="267"/>
        <v>2018</v>
      </c>
      <c r="X773" t="str">
        <f>DOLLAR('Raw Data Copy'!H773,0)</f>
        <v>$64,247</v>
      </c>
      <c r="Y773" s="6">
        <f>'Raw Data Copy'!I773</f>
        <v>0</v>
      </c>
      <c r="Z773" t="str">
        <f>'Raw Data Copy'!J773</f>
        <v>Rio de Janerio, Brazil</v>
      </c>
      <c r="AA773">
        <f t="shared" si="268"/>
        <v>15</v>
      </c>
      <c r="AB773" t="str">
        <f t="shared" si="269"/>
        <v>Rio de Janerio</v>
      </c>
      <c r="AC773" t="str">
        <f t="shared" si="270"/>
        <v>Brazil</v>
      </c>
      <c r="AE773">
        <f t="shared" si="271"/>
        <v>172</v>
      </c>
      <c r="AF773">
        <f t="shared" si="272"/>
        <v>700</v>
      </c>
    </row>
    <row r="774" spans="1:32" x14ac:dyDescent="0.2">
      <c r="A774" t="str">
        <f>TRIM(SUBSTITUTE(SUBSTITUTE('Raw Data Copy'!A774,"Ø","0"),"-",""))</f>
        <v>Leah Patterson E00503</v>
      </c>
      <c r="B774">
        <f t="shared" si="252"/>
        <v>5</v>
      </c>
      <c r="C774">
        <f t="shared" si="253"/>
        <v>15</v>
      </c>
      <c r="D774" t="str">
        <f t="shared" si="254"/>
        <v>E00503</v>
      </c>
      <c r="E774" t="str">
        <f t="shared" si="255"/>
        <v>Leah</v>
      </c>
      <c r="F774" t="str">
        <f t="shared" si="256"/>
        <v>Patterson</v>
      </c>
      <c r="G774" t="str">
        <f>SUBSTITUTE('Raw Data Copy'!B774,"S A", "Sr. A")</f>
        <v>Manager</v>
      </c>
      <c r="H774" t="str">
        <f>TRIM(SUBSTITUTE('Raw Data Copy'!C774,"/",""))</f>
        <v>Human Resources Research &amp; Development</v>
      </c>
      <c r="I774">
        <f t="shared" si="257"/>
        <v>6</v>
      </c>
      <c r="J774" t="str">
        <f t="shared" si="258"/>
        <v>Human</v>
      </c>
      <c r="K774" t="str">
        <f t="shared" si="259"/>
        <v>Resources Research &amp; Development</v>
      </c>
      <c r="L774" t="str">
        <f>'Raw Data Copy'!D774</f>
        <v>Female</v>
      </c>
      <c r="M774" t="str">
        <f>'Raw Data Copy'!E774</f>
        <v>Caucasian</v>
      </c>
      <c r="N774">
        <f>VALUE(SUBSTITUTE('Raw Data Copy'!F774,CHAR(202),""))</f>
        <v>33</v>
      </c>
      <c r="O774" t="b">
        <f t="shared" si="260"/>
        <v>1</v>
      </c>
      <c r="P774">
        <f t="shared" si="261"/>
        <v>2</v>
      </c>
      <c r="Q774">
        <f t="shared" si="262"/>
        <v>51</v>
      </c>
      <c r="R774" t="str">
        <f>'Raw Data Copy'!G774</f>
        <v>6.11.2012</v>
      </c>
      <c r="S774">
        <f t="shared" si="263"/>
        <v>2</v>
      </c>
      <c r="T774">
        <f t="shared" si="264"/>
        <v>5</v>
      </c>
      <c r="U774" s="9">
        <f t="shared" si="265"/>
        <v>41071</v>
      </c>
      <c r="V774" s="9" t="str">
        <f t="shared" si="266"/>
        <v>June</v>
      </c>
      <c r="W774" s="9" t="str">
        <f t="shared" si="267"/>
        <v>2012</v>
      </c>
      <c r="X774" t="str">
        <f>DOLLAR('Raw Data Copy'!H774,0)</f>
        <v>$118,253</v>
      </c>
      <c r="Y774" s="6">
        <f>'Raw Data Copy'!I774</f>
        <v>0.08</v>
      </c>
      <c r="Z774" t="str">
        <f>'Raw Data Copy'!J774</f>
        <v>Austin, U.S.</v>
      </c>
      <c r="AA774">
        <f t="shared" si="268"/>
        <v>7</v>
      </c>
      <c r="AB774" t="str">
        <f t="shared" si="269"/>
        <v>Austin</v>
      </c>
      <c r="AC774" t="str">
        <f t="shared" si="270"/>
        <v>United States</v>
      </c>
      <c r="AE774">
        <f t="shared" si="271"/>
        <v>615</v>
      </c>
      <c r="AF774">
        <f t="shared" si="272"/>
        <v>935</v>
      </c>
    </row>
    <row r="775" spans="1:32" x14ac:dyDescent="0.2">
      <c r="A775" t="str">
        <f>TRIM(SUBSTITUTE(SUBSTITUTE('Raw Data Copy'!A775,"Ø","0"),"-",""))</f>
        <v>Avery Sun E01706</v>
      </c>
      <c r="B775">
        <f t="shared" si="252"/>
        <v>6</v>
      </c>
      <c r="C775">
        <f t="shared" si="253"/>
        <v>10</v>
      </c>
      <c r="D775" t="str">
        <f t="shared" si="254"/>
        <v>E01706</v>
      </c>
      <c r="E775" t="str">
        <f t="shared" si="255"/>
        <v>Avery</v>
      </c>
      <c r="F775" t="str">
        <f t="shared" si="256"/>
        <v>Sun</v>
      </c>
      <c r="G775" t="str">
        <f>SUBSTITUTE('Raw Data Copy'!B775,"S A", "Sr. A")</f>
        <v>Operations Engineer</v>
      </c>
      <c r="H775" t="str">
        <f>TRIM(SUBSTITUTE('Raw Data Copy'!C775,"/",""))</f>
        <v>Engineering Manufacturing</v>
      </c>
      <c r="I775">
        <f t="shared" si="257"/>
        <v>12</v>
      </c>
      <c r="J775" t="str">
        <f t="shared" si="258"/>
        <v>Engineering</v>
      </c>
      <c r="K775" t="str">
        <f t="shared" si="259"/>
        <v>Manufacturing</v>
      </c>
      <c r="L775" t="str">
        <f>'Raw Data Copy'!D775</f>
        <v>Female</v>
      </c>
      <c r="M775" t="str">
        <f>'Raw Data Copy'!E775</f>
        <v>Asian</v>
      </c>
      <c r="N775">
        <f>VALUE(SUBSTITUTE('Raw Data Copy'!F775,CHAR(202),""))</f>
        <v>45</v>
      </c>
      <c r="O775" t="b">
        <f t="shared" si="260"/>
        <v>1</v>
      </c>
      <c r="P775">
        <f t="shared" si="261"/>
        <v>2</v>
      </c>
      <c r="Q775">
        <f t="shared" si="262"/>
        <v>53</v>
      </c>
      <c r="R775" t="str">
        <f>'Raw Data Copy'!G775</f>
        <v>3.11.2004</v>
      </c>
      <c r="S775">
        <f t="shared" si="263"/>
        <v>2</v>
      </c>
      <c r="T775">
        <f t="shared" si="264"/>
        <v>5</v>
      </c>
      <c r="U775" s="9">
        <f t="shared" si="265"/>
        <v>38057</v>
      </c>
      <c r="V775" s="9" t="str">
        <f t="shared" si="266"/>
        <v>March</v>
      </c>
      <c r="W775" s="9" t="str">
        <f t="shared" si="267"/>
        <v>2004</v>
      </c>
      <c r="X775" t="str">
        <f>DOLLAR('Raw Data Copy'!H775,0)</f>
        <v>$109,422</v>
      </c>
      <c r="Y775" s="6">
        <f>'Raw Data Copy'!I775</f>
        <v>0</v>
      </c>
      <c r="Z775" t="str">
        <f>'Raw Data Copy'!J775</f>
        <v>Chongqing, China</v>
      </c>
      <c r="AA775">
        <f t="shared" si="268"/>
        <v>10</v>
      </c>
      <c r="AB775" t="str">
        <f t="shared" si="269"/>
        <v>Chongqing</v>
      </c>
      <c r="AC775" t="str">
        <f t="shared" si="270"/>
        <v>China</v>
      </c>
      <c r="AE775">
        <f t="shared" si="271"/>
        <v>115</v>
      </c>
      <c r="AF775">
        <f t="shared" si="272"/>
        <v>448</v>
      </c>
    </row>
    <row r="776" spans="1:32" x14ac:dyDescent="0.2">
      <c r="A776" t="str">
        <f>TRIM(SUBSTITUTE(SUBSTITUTE('Raw Data Copy'!A776,"Ø","0"),"-",""))</f>
        <v>Isaac Yoon E00676</v>
      </c>
      <c r="B776">
        <f t="shared" si="252"/>
        <v>6</v>
      </c>
      <c r="C776">
        <f t="shared" si="253"/>
        <v>11</v>
      </c>
      <c r="D776" t="str">
        <f t="shared" si="254"/>
        <v>E00676</v>
      </c>
      <c r="E776" t="str">
        <f t="shared" si="255"/>
        <v>Isaac</v>
      </c>
      <c r="F776" t="str">
        <f t="shared" si="256"/>
        <v>Yoon</v>
      </c>
      <c r="G776" t="str">
        <f>SUBSTITUTE('Raw Data Copy'!B776,"S A", "Sr. A")</f>
        <v>Manager</v>
      </c>
      <c r="H776" t="str">
        <f>TRIM(SUBSTITUTE('Raw Data Copy'!C776,"/",""))</f>
        <v>Human Resources Corporate</v>
      </c>
      <c r="I776">
        <f t="shared" si="257"/>
        <v>6</v>
      </c>
      <c r="J776" t="str">
        <f t="shared" si="258"/>
        <v>Human</v>
      </c>
      <c r="K776" t="str">
        <f t="shared" si="259"/>
        <v>Resources Corporate</v>
      </c>
      <c r="L776" t="str">
        <f>'Raw Data Copy'!D776</f>
        <v>Male</v>
      </c>
      <c r="M776" t="str">
        <f>'Raw Data Copy'!E776</f>
        <v>Asian</v>
      </c>
      <c r="N776">
        <f>VALUE(SUBSTITUTE('Raw Data Copy'!F776,CHAR(202),""))</f>
        <v>41</v>
      </c>
      <c r="O776" t="b">
        <f t="shared" si="260"/>
        <v>1</v>
      </c>
      <c r="P776">
        <f t="shared" si="261"/>
        <v>2</v>
      </c>
      <c r="Q776">
        <f t="shared" si="262"/>
        <v>49</v>
      </c>
      <c r="R776" t="str">
        <f>'Raw Data Copy'!G776</f>
        <v>2.6.2019</v>
      </c>
      <c r="S776">
        <f t="shared" si="263"/>
        <v>2</v>
      </c>
      <c r="T776">
        <f t="shared" si="264"/>
        <v>4</v>
      </c>
      <c r="U776" s="9">
        <f t="shared" si="265"/>
        <v>43502</v>
      </c>
      <c r="V776" s="9" t="str">
        <f t="shared" si="266"/>
        <v>February</v>
      </c>
      <c r="W776" s="9" t="str">
        <f t="shared" si="267"/>
        <v>2019</v>
      </c>
      <c r="X776" t="str">
        <f>DOLLAR('Raw Data Copy'!H776,0)</f>
        <v>$126,950</v>
      </c>
      <c r="Y776" s="6">
        <f>'Raw Data Copy'!I776</f>
        <v>0.1</v>
      </c>
      <c r="Z776" t="str">
        <f>'Raw Data Copy'!J776</f>
        <v>Chicago, U.S.</v>
      </c>
      <c r="AA776">
        <f t="shared" si="268"/>
        <v>8</v>
      </c>
      <c r="AB776" t="str">
        <f t="shared" si="269"/>
        <v>Chicago</v>
      </c>
      <c r="AC776" t="str">
        <f t="shared" si="270"/>
        <v>United States</v>
      </c>
      <c r="AE776">
        <f t="shared" si="271"/>
        <v>466</v>
      </c>
      <c r="AF776">
        <f t="shared" si="272"/>
        <v>597</v>
      </c>
    </row>
    <row r="777" spans="1:32" x14ac:dyDescent="0.2">
      <c r="A777" t="str">
        <f>TRIM(SUBSTITUTE(SUBSTITUTE('Raw Data Copy'!A777,"Ø","0"),"-",""))</f>
        <v>Isabella Bui E02005</v>
      </c>
      <c r="B777">
        <f t="shared" si="252"/>
        <v>9</v>
      </c>
      <c r="C777">
        <f t="shared" si="253"/>
        <v>13</v>
      </c>
      <c r="D777" t="str">
        <f t="shared" si="254"/>
        <v>E02005</v>
      </c>
      <c r="E777" t="str">
        <f t="shared" si="255"/>
        <v>Isabella</v>
      </c>
      <c r="F777" t="str">
        <f t="shared" si="256"/>
        <v>Bui</v>
      </c>
      <c r="G777" t="str">
        <f>SUBSTITUTE('Raw Data Copy'!B777,"S A", "Sr. A")</f>
        <v>Enterprise Architect</v>
      </c>
      <c r="H777" t="str">
        <f>TRIM(SUBSTITUTE('Raw Data Copy'!C777,"/",""))</f>
        <v>IT Manufacturing</v>
      </c>
      <c r="I777">
        <f t="shared" si="257"/>
        <v>3</v>
      </c>
      <c r="J777" t="str">
        <f t="shared" si="258"/>
        <v>IT</v>
      </c>
      <c r="K777" t="str">
        <f t="shared" si="259"/>
        <v>Manufacturing</v>
      </c>
      <c r="L777" t="str">
        <f>'Raw Data Copy'!D777</f>
        <v>Female</v>
      </c>
      <c r="M777" t="str">
        <f>'Raw Data Copy'!E777</f>
        <v>Asian</v>
      </c>
      <c r="N777">
        <f>VALUE(SUBSTITUTE('Raw Data Copy'!F777,CHAR(202),""))</f>
        <v>36</v>
      </c>
      <c r="O777" t="b">
        <f t="shared" si="260"/>
        <v>1</v>
      </c>
      <c r="P777">
        <f t="shared" si="261"/>
        <v>2</v>
      </c>
      <c r="Q777">
        <f t="shared" si="262"/>
        <v>54</v>
      </c>
      <c r="R777" t="str">
        <f>'Raw Data Copy'!G777</f>
        <v>11.21.2014</v>
      </c>
      <c r="S777">
        <f t="shared" si="263"/>
        <v>3</v>
      </c>
      <c r="T777">
        <f t="shared" si="264"/>
        <v>6</v>
      </c>
      <c r="U777" s="9">
        <f t="shared" si="265"/>
        <v>41964</v>
      </c>
      <c r="V777" s="9" t="str">
        <f t="shared" si="266"/>
        <v>November</v>
      </c>
      <c r="W777" s="9" t="str">
        <f t="shared" si="267"/>
        <v>2014</v>
      </c>
      <c r="X777" t="str">
        <f>DOLLAR('Raw Data Copy'!H777,0)</f>
        <v>$97,500</v>
      </c>
      <c r="Y777" s="6">
        <f>'Raw Data Copy'!I777</f>
        <v>0</v>
      </c>
      <c r="Z777" t="str">
        <f>'Raw Data Copy'!J777</f>
        <v>Miami, U.S.</v>
      </c>
      <c r="AA777">
        <f t="shared" si="268"/>
        <v>6</v>
      </c>
      <c r="AB777" t="str">
        <f t="shared" si="269"/>
        <v>Miami</v>
      </c>
      <c r="AC777" t="str">
        <f t="shared" si="270"/>
        <v>United States</v>
      </c>
      <c r="AE777">
        <f t="shared" si="271"/>
        <v>468</v>
      </c>
      <c r="AF777">
        <f t="shared" si="272"/>
        <v>460</v>
      </c>
    </row>
    <row r="778" spans="1:32" x14ac:dyDescent="0.2">
      <c r="A778" t="str">
        <f>TRIM(SUBSTITUTE(SUBSTITUTE('Raw Data Copy'!A778,"Ø","0"),"-",""))</f>
        <v>Gabriel Zhou E01895</v>
      </c>
      <c r="B778">
        <f t="shared" si="252"/>
        <v>8</v>
      </c>
      <c r="C778">
        <f t="shared" si="253"/>
        <v>13</v>
      </c>
      <c r="D778" t="str">
        <f t="shared" si="254"/>
        <v>E01895</v>
      </c>
      <c r="E778" t="str">
        <f t="shared" si="255"/>
        <v>Gabriel</v>
      </c>
      <c r="F778" t="str">
        <f t="shared" si="256"/>
        <v>Zhou</v>
      </c>
      <c r="G778" t="str">
        <f>SUBSTITUTE('Raw Data Copy'!B778,"S A", "Sr. A")</f>
        <v>IT Coordinator</v>
      </c>
      <c r="H778" t="str">
        <f>TRIM(SUBSTITUTE('Raw Data Copy'!C778,"/",""))</f>
        <v>IT Manufacturing</v>
      </c>
      <c r="I778">
        <f t="shared" si="257"/>
        <v>3</v>
      </c>
      <c r="J778" t="str">
        <f t="shared" si="258"/>
        <v>IT</v>
      </c>
      <c r="K778" t="str">
        <f t="shared" si="259"/>
        <v>Manufacturing</v>
      </c>
      <c r="L778" t="str">
        <f>'Raw Data Copy'!D778</f>
        <v>Male</v>
      </c>
      <c r="M778" t="str">
        <f>'Raw Data Copy'!E778</f>
        <v>Asian</v>
      </c>
      <c r="N778">
        <f>VALUE(SUBSTITUTE('Raw Data Copy'!F778,CHAR(202),""))</f>
        <v>25</v>
      </c>
      <c r="O778" t="b">
        <f t="shared" si="260"/>
        <v>1</v>
      </c>
      <c r="P778">
        <f t="shared" si="261"/>
        <v>2</v>
      </c>
      <c r="Q778">
        <f t="shared" si="262"/>
        <v>53</v>
      </c>
      <c r="R778" t="str">
        <f>'Raw Data Copy'!G778</f>
        <v>1.17.2021</v>
      </c>
      <c r="S778">
        <f t="shared" si="263"/>
        <v>2</v>
      </c>
      <c r="T778">
        <f t="shared" si="264"/>
        <v>5</v>
      </c>
      <c r="U778" s="9">
        <f t="shared" si="265"/>
        <v>44213</v>
      </c>
      <c r="V778" s="9" t="str">
        <f t="shared" si="266"/>
        <v>January</v>
      </c>
      <c r="W778" s="9" t="str">
        <f t="shared" si="267"/>
        <v>2021</v>
      </c>
      <c r="X778" t="str">
        <f>DOLLAR('Raw Data Copy'!H778,0)</f>
        <v>$41,844</v>
      </c>
      <c r="Y778" s="6">
        <f>'Raw Data Copy'!I778</f>
        <v>0</v>
      </c>
      <c r="Z778" t="str">
        <f>'Raw Data Copy'!J778</f>
        <v>Chongqing, China</v>
      </c>
      <c r="AA778">
        <f t="shared" si="268"/>
        <v>10</v>
      </c>
      <c r="AB778" t="str">
        <f t="shared" si="269"/>
        <v>Chongqing</v>
      </c>
      <c r="AC778" t="str">
        <f t="shared" si="270"/>
        <v>China</v>
      </c>
      <c r="AE778">
        <f t="shared" si="271"/>
        <v>377</v>
      </c>
      <c r="AF778">
        <f t="shared" si="272"/>
        <v>950</v>
      </c>
    </row>
    <row r="779" spans="1:32" x14ac:dyDescent="0.2">
      <c r="A779" t="str">
        <f>TRIM(SUBSTITUTE(SUBSTITUTE('Raw Data Copy'!A779,"Ø","0"),"-",""))</f>
        <v>Jack Vu E01396</v>
      </c>
      <c r="B779">
        <f t="shared" si="252"/>
        <v>5</v>
      </c>
      <c r="C779">
        <f t="shared" si="253"/>
        <v>8</v>
      </c>
      <c r="D779" t="str">
        <f t="shared" si="254"/>
        <v>E01396</v>
      </c>
      <c r="E779" t="str">
        <f t="shared" si="255"/>
        <v>Jack</v>
      </c>
      <c r="F779" t="str">
        <f t="shared" si="256"/>
        <v>Vu</v>
      </c>
      <c r="G779" t="str">
        <f>SUBSTITUTE('Raw Data Copy'!B779,"S A", "Sr. A")</f>
        <v>Analyst II</v>
      </c>
      <c r="H779" t="str">
        <f>TRIM(SUBSTITUTE('Raw Data Copy'!C779,"/",""))</f>
        <v>Accounting Research &amp; Development</v>
      </c>
      <c r="I779">
        <f t="shared" si="257"/>
        <v>11</v>
      </c>
      <c r="J779" t="str">
        <f t="shared" si="258"/>
        <v>Accounting</v>
      </c>
      <c r="K779" t="str">
        <f t="shared" si="259"/>
        <v>Research &amp; Development</v>
      </c>
      <c r="L779" t="str">
        <f>'Raw Data Copy'!D779</f>
        <v>Male</v>
      </c>
      <c r="M779" t="str">
        <f>'Raw Data Copy'!E779</f>
        <v>Asian</v>
      </c>
      <c r="N779">
        <f>VALUE(SUBSTITUTE('Raw Data Copy'!F779,CHAR(202),""))</f>
        <v>43</v>
      </c>
      <c r="O779" t="b">
        <f t="shared" si="260"/>
        <v>1</v>
      </c>
      <c r="P779">
        <f t="shared" si="261"/>
        <v>2</v>
      </c>
      <c r="Q779">
        <f t="shared" si="262"/>
        <v>51</v>
      </c>
      <c r="R779" t="str">
        <f>'Raw Data Copy'!G779</f>
        <v>2.10.2014</v>
      </c>
      <c r="S779">
        <f t="shared" si="263"/>
        <v>2</v>
      </c>
      <c r="T779">
        <f t="shared" si="264"/>
        <v>5</v>
      </c>
      <c r="U779" s="9">
        <f t="shared" si="265"/>
        <v>41680</v>
      </c>
      <c r="V779" s="9" t="str">
        <f t="shared" si="266"/>
        <v>February</v>
      </c>
      <c r="W779" s="9" t="str">
        <f t="shared" si="267"/>
        <v>2014</v>
      </c>
      <c r="X779" t="str">
        <f>DOLLAR('Raw Data Copy'!H779,0)</f>
        <v>$58,875</v>
      </c>
      <c r="Y779" s="6">
        <f>'Raw Data Copy'!I779</f>
        <v>0</v>
      </c>
      <c r="Z779" t="str">
        <f>'Raw Data Copy'!J779</f>
        <v>Chengdu, China</v>
      </c>
      <c r="AA779">
        <f t="shared" si="268"/>
        <v>8</v>
      </c>
      <c r="AB779" t="str">
        <f t="shared" si="269"/>
        <v>Chengdu</v>
      </c>
      <c r="AC779" t="str">
        <f t="shared" si="270"/>
        <v>China</v>
      </c>
      <c r="AE779">
        <f t="shared" si="271"/>
        <v>492</v>
      </c>
      <c r="AF779">
        <f t="shared" si="272"/>
        <v>175</v>
      </c>
    </row>
    <row r="780" spans="1:32" x14ac:dyDescent="0.2">
      <c r="A780" t="str">
        <f>TRIM(SUBSTITUTE(SUBSTITUTE('Raw Data Copy'!A780,"Ø","0"),"-",""))</f>
        <v>Valentina Moua E00749</v>
      </c>
      <c r="B780">
        <f t="shared" si="252"/>
        <v>10</v>
      </c>
      <c r="C780">
        <f t="shared" si="253"/>
        <v>15</v>
      </c>
      <c r="D780" t="str">
        <f t="shared" si="254"/>
        <v>E00749</v>
      </c>
      <c r="E780" t="str">
        <f t="shared" si="255"/>
        <v>Valentina</v>
      </c>
      <c r="F780" t="str">
        <f t="shared" si="256"/>
        <v>Moua</v>
      </c>
      <c r="G780" t="str">
        <f>SUBSTITUTE('Raw Data Copy'!B780,"S A", "Sr. A")</f>
        <v>Account Representative</v>
      </c>
      <c r="H780" t="str">
        <f>TRIM(SUBSTITUTE('Raw Data Copy'!C780,"/",""))</f>
        <v>Sales Manufacturing</v>
      </c>
      <c r="I780">
        <f t="shared" si="257"/>
        <v>6</v>
      </c>
      <c r="J780" t="str">
        <f t="shared" si="258"/>
        <v>Sales</v>
      </c>
      <c r="K780" t="str">
        <f t="shared" si="259"/>
        <v>Manufacturing</v>
      </c>
      <c r="L780" t="str">
        <f>'Raw Data Copy'!D780</f>
        <v>Female</v>
      </c>
      <c r="M780" t="str">
        <f>'Raw Data Copy'!E780</f>
        <v>Asian</v>
      </c>
      <c r="N780">
        <f>VALUE(SUBSTITUTE('Raw Data Copy'!F780,CHAR(202),""))</f>
        <v>37</v>
      </c>
      <c r="O780" t="b">
        <f t="shared" si="260"/>
        <v>1</v>
      </c>
      <c r="P780">
        <f t="shared" si="261"/>
        <v>2</v>
      </c>
      <c r="Q780">
        <f t="shared" si="262"/>
        <v>55</v>
      </c>
      <c r="R780" t="str">
        <f>'Raw Data Copy'!G780</f>
        <v>11.10.2015</v>
      </c>
      <c r="S780">
        <f t="shared" si="263"/>
        <v>3</v>
      </c>
      <c r="T780">
        <f t="shared" si="264"/>
        <v>6</v>
      </c>
      <c r="U780" s="9">
        <f t="shared" si="265"/>
        <v>42318</v>
      </c>
      <c r="V780" s="9" t="str">
        <f t="shared" si="266"/>
        <v>November</v>
      </c>
      <c r="W780" s="9" t="str">
        <f t="shared" si="267"/>
        <v>2015</v>
      </c>
      <c r="X780" t="str">
        <f>DOLLAR('Raw Data Copy'!H780,0)</f>
        <v>$64,204</v>
      </c>
      <c r="Y780" s="6">
        <f>'Raw Data Copy'!I780</f>
        <v>0</v>
      </c>
      <c r="Z780" t="str">
        <f>'Raw Data Copy'!J780</f>
        <v>Columbus, U.S.</v>
      </c>
      <c r="AA780">
        <f t="shared" si="268"/>
        <v>9</v>
      </c>
      <c r="AB780" t="str">
        <f t="shared" si="269"/>
        <v>Columbus</v>
      </c>
      <c r="AC780" t="str">
        <f t="shared" si="270"/>
        <v>United States</v>
      </c>
      <c r="AE780">
        <f t="shared" si="271"/>
        <v>960</v>
      </c>
      <c r="AF780">
        <f t="shared" si="272"/>
        <v>605</v>
      </c>
    </row>
    <row r="781" spans="1:32" x14ac:dyDescent="0.2">
      <c r="A781" t="str">
        <f>TRIM(SUBSTITUTE(SUBSTITUTE('Raw Data Copy'!A781,"Ø","0"),"-",""))</f>
        <v>Quinn Trinh E01941</v>
      </c>
      <c r="B781">
        <f t="shared" si="252"/>
        <v>6</v>
      </c>
      <c r="C781">
        <f t="shared" si="253"/>
        <v>12</v>
      </c>
      <c r="D781" t="str">
        <f t="shared" si="254"/>
        <v>E01941</v>
      </c>
      <c r="E781" t="str">
        <f t="shared" si="255"/>
        <v>Quinn</v>
      </c>
      <c r="F781" t="str">
        <f t="shared" si="256"/>
        <v>Trinh</v>
      </c>
      <c r="G781" t="str">
        <f>SUBSTITUTE('Raw Data Copy'!B781,"S A", "Sr. A")</f>
        <v>Analyst II</v>
      </c>
      <c r="H781" t="str">
        <f>TRIM(SUBSTITUTE('Raw Data Copy'!C781,"/",""))</f>
        <v>Sales Corporate</v>
      </c>
      <c r="I781">
        <f t="shared" si="257"/>
        <v>6</v>
      </c>
      <c r="J781" t="str">
        <f t="shared" si="258"/>
        <v>Sales</v>
      </c>
      <c r="K781" t="str">
        <f t="shared" si="259"/>
        <v>Corporate</v>
      </c>
      <c r="L781" t="str">
        <f>'Raw Data Copy'!D781</f>
        <v>Female</v>
      </c>
      <c r="M781" t="str">
        <f>'Raw Data Copy'!E781</f>
        <v>Asian</v>
      </c>
      <c r="N781">
        <f>VALUE(SUBSTITUTE('Raw Data Copy'!F781,CHAR(202),""))</f>
        <v>42</v>
      </c>
      <c r="O781" t="b">
        <f t="shared" si="260"/>
        <v>1</v>
      </c>
      <c r="P781">
        <f t="shared" si="261"/>
        <v>2</v>
      </c>
      <c r="Q781">
        <f t="shared" si="262"/>
        <v>50</v>
      </c>
      <c r="R781" t="str">
        <f>'Raw Data Copy'!G781</f>
        <v>5.9.2010</v>
      </c>
      <c r="S781">
        <f t="shared" si="263"/>
        <v>2</v>
      </c>
      <c r="T781">
        <f t="shared" si="264"/>
        <v>4</v>
      </c>
      <c r="U781" s="9">
        <f t="shared" si="265"/>
        <v>40307</v>
      </c>
      <c r="V781" s="9" t="str">
        <f t="shared" si="266"/>
        <v>May</v>
      </c>
      <c r="W781" s="9" t="str">
        <f t="shared" si="267"/>
        <v>2010</v>
      </c>
      <c r="X781" t="str">
        <f>DOLLAR('Raw Data Copy'!H781,0)</f>
        <v>$67,743</v>
      </c>
      <c r="Y781" s="6">
        <f>'Raw Data Copy'!I781</f>
        <v>0</v>
      </c>
      <c r="Z781" t="str">
        <f>'Raw Data Copy'!J781</f>
        <v>Beijing, China</v>
      </c>
      <c r="AA781">
        <f t="shared" si="268"/>
        <v>8</v>
      </c>
      <c r="AB781" t="str">
        <f t="shared" si="269"/>
        <v>Beijing</v>
      </c>
      <c r="AC781" t="str">
        <f t="shared" si="270"/>
        <v>China</v>
      </c>
      <c r="AE781">
        <f t="shared" si="271"/>
        <v>850</v>
      </c>
      <c r="AF781">
        <f t="shared" si="272"/>
        <v>312</v>
      </c>
    </row>
    <row r="782" spans="1:32" x14ac:dyDescent="0.2">
      <c r="A782" t="str">
        <f>TRIM(SUBSTITUTE(SUBSTITUTE('Raw Data Copy'!A782,"Ø","0"),"-",""))</f>
        <v>Caroline Nelson E01413</v>
      </c>
      <c r="B782">
        <f t="shared" si="252"/>
        <v>9</v>
      </c>
      <c r="C782">
        <f t="shared" si="253"/>
        <v>16</v>
      </c>
      <c r="D782" t="str">
        <f t="shared" si="254"/>
        <v>E01413</v>
      </c>
      <c r="E782" t="str">
        <f t="shared" si="255"/>
        <v>Caroline</v>
      </c>
      <c r="F782" t="str">
        <f t="shared" si="256"/>
        <v>Nelson</v>
      </c>
      <c r="G782" t="str">
        <f>SUBSTITUTE('Raw Data Copy'!B782,"S A", "Sr. A")</f>
        <v>Sr. Account Representative</v>
      </c>
      <c r="H782" t="str">
        <f>TRIM(SUBSTITUTE('Raw Data Copy'!C782,"/",""))</f>
        <v>Sales Speciality Products</v>
      </c>
      <c r="I782">
        <f t="shared" si="257"/>
        <v>6</v>
      </c>
      <c r="J782" t="str">
        <f t="shared" si="258"/>
        <v>Sales</v>
      </c>
      <c r="K782" t="str">
        <f t="shared" si="259"/>
        <v>Speciality Products</v>
      </c>
      <c r="L782" t="str">
        <f>'Raw Data Copy'!D782</f>
        <v>Female</v>
      </c>
      <c r="M782" t="str">
        <f>'Raw Data Copy'!E782</f>
        <v>Black</v>
      </c>
      <c r="N782">
        <f>VALUE(SUBSTITUTE('Raw Data Copy'!F782,CHAR(202),""))</f>
        <v>60</v>
      </c>
      <c r="O782" t="b">
        <f t="shared" si="260"/>
        <v>1</v>
      </c>
      <c r="P782">
        <f t="shared" si="261"/>
        <v>2</v>
      </c>
      <c r="Q782">
        <f t="shared" si="262"/>
        <v>48</v>
      </c>
      <c r="R782" t="str">
        <f>'Raw Data Copy'!G782</f>
        <v>7.30.1997</v>
      </c>
      <c r="S782">
        <f t="shared" si="263"/>
        <v>2</v>
      </c>
      <c r="T782">
        <f t="shared" si="264"/>
        <v>5</v>
      </c>
      <c r="U782" s="9">
        <f t="shared" si="265"/>
        <v>35641</v>
      </c>
      <c r="V782" s="9" t="str">
        <f t="shared" si="266"/>
        <v>July</v>
      </c>
      <c r="W782" s="9" t="str">
        <f t="shared" si="267"/>
        <v>1997</v>
      </c>
      <c r="X782" t="str">
        <f>DOLLAR('Raw Data Copy'!H782,0)</f>
        <v>$71,677</v>
      </c>
      <c r="Y782" s="6">
        <f>'Raw Data Copy'!I782</f>
        <v>0</v>
      </c>
      <c r="Z782" t="str">
        <f>'Raw Data Copy'!J782</f>
        <v>Columbus, U.S.</v>
      </c>
      <c r="AA782">
        <f t="shared" si="268"/>
        <v>9</v>
      </c>
      <c r="AB782" t="str">
        <f t="shared" si="269"/>
        <v>Columbus</v>
      </c>
      <c r="AC782" t="str">
        <f t="shared" si="270"/>
        <v>United States</v>
      </c>
      <c r="AE782">
        <f t="shared" si="271"/>
        <v>159</v>
      </c>
      <c r="AF782">
        <f t="shared" si="272"/>
        <v>365</v>
      </c>
    </row>
    <row r="783" spans="1:32" x14ac:dyDescent="0.2">
      <c r="A783" t="str">
        <f>TRIM(SUBSTITUTE(SUBSTITUTE('Raw Data Copy'!A783,"Ø","0"),"-",""))</f>
        <v>Miles Dang E03928</v>
      </c>
      <c r="B783">
        <f t="shared" si="252"/>
        <v>6</v>
      </c>
      <c r="C783">
        <f t="shared" si="253"/>
        <v>11</v>
      </c>
      <c r="D783" t="str">
        <f t="shared" si="254"/>
        <v>E03928</v>
      </c>
      <c r="E783" t="str">
        <f t="shared" si="255"/>
        <v>Miles</v>
      </c>
      <c r="F783" t="str">
        <f t="shared" si="256"/>
        <v>Dang</v>
      </c>
      <c r="G783" t="str">
        <f>SUBSTITUTE('Raw Data Copy'!B783,"S A", "Sr. A")</f>
        <v>IT Coordinator</v>
      </c>
      <c r="H783" t="str">
        <f>TRIM(SUBSTITUTE('Raw Data Copy'!C783,"/",""))</f>
        <v>IT Speciality Products</v>
      </c>
      <c r="I783">
        <f t="shared" si="257"/>
        <v>3</v>
      </c>
      <c r="J783" t="str">
        <f t="shared" si="258"/>
        <v>IT</v>
      </c>
      <c r="K783" t="str">
        <f t="shared" si="259"/>
        <v>Speciality Products</v>
      </c>
      <c r="L783" t="str">
        <f>'Raw Data Copy'!D783</f>
        <v>Male</v>
      </c>
      <c r="M783" t="str">
        <f>'Raw Data Copy'!E783</f>
        <v>Asian</v>
      </c>
      <c r="N783">
        <f>VALUE(SUBSTITUTE('Raw Data Copy'!F783,CHAR(202),""))</f>
        <v>61</v>
      </c>
      <c r="O783" t="b">
        <f t="shared" si="260"/>
        <v>1</v>
      </c>
      <c r="P783">
        <f t="shared" si="261"/>
        <v>2</v>
      </c>
      <c r="Q783">
        <f t="shared" si="262"/>
        <v>49</v>
      </c>
      <c r="R783" t="str">
        <f>'Raw Data Copy'!G783</f>
        <v>9.24.2000</v>
      </c>
      <c r="S783">
        <f t="shared" si="263"/>
        <v>2</v>
      </c>
      <c r="T783">
        <f t="shared" si="264"/>
        <v>5</v>
      </c>
      <c r="U783" s="9">
        <f t="shared" si="265"/>
        <v>36793</v>
      </c>
      <c r="V783" s="9" t="str">
        <f t="shared" si="266"/>
        <v>September</v>
      </c>
      <c r="W783" s="9" t="str">
        <f t="shared" si="267"/>
        <v>2000</v>
      </c>
      <c r="X783" t="str">
        <f>DOLLAR('Raw Data Copy'!H783,0)</f>
        <v>$40,063</v>
      </c>
      <c r="Y783" s="6">
        <f>'Raw Data Copy'!I783</f>
        <v>0</v>
      </c>
      <c r="Z783" t="str">
        <f>'Raw Data Copy'!J783</f>
        <v>Miami, U.S.</v>
      </c>
      <c r="AA783">
        <f t="shared" si="268"/>
        <v>6</v>
      </c>
      <c r="AB783" t="str">
        <f t="shared" si="269"/>
        <v>Miami</v>
      </c>
      <c r="AC783" t="str">
        <f t="shared" si="270"/>
        <v>United States</v>
      </c>
      <c r="AE783">
        <f t="shared" si="271"/>
        <v>756</v>
      </c>
      <c r="AF783">
        <f t="shared" si="272"/>
        <v>811</v>
      </c>
    </row>
    <row r="784" spans="1:32" x14ac:dyDescent="0.2">
      <c r="A784" t="str">
        <f>TRIM(SUBSTITUTE(SUBSTITUTE('Raw Data Copy'!A784,"Ø","0"),"-",""))</f>
        <v>Leah Bryant E04109</v>
      </c>
      <c r="B784">
        <f t="shared" si="252"/>
        <v>5</v>
      </c>
      <c r="C784">
        <f t="shared" si="253"/>
        <v>12</v>
      </c>
      <c r="D784" t="str">
        <f t="shared" si="254"/>
        <v>E04109</v>
      </c>
      <c r="E784" t="str">
        <f t="shared" si="255"/>
        <v>Leah</v>
      </c>
      <c r="F784" t="str">
        <f t="shared" si="256"/>
        <v>Bryant</v>
      </c>
      <c r="G784" t="str">
        <f>SUBSTITUTE('Raw Data Copy'!B784,"S A", "Sr. A")</f>
        <v>IT Coordinator</v>
      </c>
      <c r="H784" t="str">
        <f>TRIM(SUBSTITUTE('Raw Data Copy'!C784,"/",""))</f>
        <v>IT Manufacturing</v>
      </c>
      <c r="I784">
        <f t="shared" si="257"/>
        <v>3</v>
      </c>
      <c r="J784" t="str">
        <f t="shared" si="258"/>
        <v>IT</v>
      </c>
      <c r="K784" t="str">
        <f t="shared" si="259"/>
        <v>Manufacturing</v>
      </c>
      <c r="L784" t="str">
        <f>'Raw Data Copy'!D784</f>
        <v>Female</v>
      </c>
      <c r="M784" t="str">
        <f>'Raw Data Copy'!E784</f>
        <v>Caucasian</v>
      </c>
      <c r="N784">
        <f>VALUE(SUBSTITUTE('Raw Data Copy'!F784,CHAR(202),""))</f>
        <v>55</v>
      </c>
      <c r="O784" t="b">
        <f t="shared" si="260"/>
        <v>1</v>
      </c>
      <c r="P784">
        <f t="shared" si="261"/>
        <v>2</v>
      </c>
      <c r="Q784">
        <f t="shared" si="262"/>
        <v>53</v>
      </c>
      <c r="R784" t="str">
        <f>'Raw Data Copy'!G784</f>
        <v>4.30.2004</v>
      </c>
      <c r="S784">
        <f t="shared" si="263"/>
        <v>2</v>
      </c>
      <c r="T784">
        <f t="shared" si="264"/>
        <v>5</v>
      </c>
      <c r="U784" s="9">
        <f t="shared" si="265"/>
        <v>38107</v>
      </c>
      <c r="V784" s="9" t="str">
        <f t="shared" si="266"/>
        <v>April</v>
      </c>
      <c r="W784" s="9" t="str">
        <f t="shared" si="267"/>
        <v>2004</v>
      </c>
      <c r="X784" t="str">
        <f>DOLLAR('Raw Data Copy'!H784,0)</f>
        <v>$40,124</v>
      </c>
      <c r="Y784" s="6">
        <f>'Raw Data Copy'!I784</f>
        <v>0</v>
      </c>
      <c r="Z784" t="str">
        <f>'Raw Data Copy'!J784</f>
        <v>Austin, U.S.</v>
      </c>
      <c r="AA784">
        <f t="shared" si="268"/>
        <v>7</v>
      </c>
      <c r="AB784" t="str">
        <f t="shared" si="269"/>
        <v>Austin</v>
      </c>
      <c r="AC784" t="str">
        <f t="shared" si="270"/>
        <v>United States</v>
      </c>
      <c r="AE784">
        <f t="shared" si="271"/>
        <v>613</v>
      </c>
      <c r="AF784">
        <f t="shared" si="272"/>
        <v>844</v>
      </c>
    </row>
    <row r="785" spans="1:32" x14ac:dyDescent="0.2">
      <c r="A785" t="str">
        <f>TRIM(SUBSTITUTE(SUBSTITUTE('Raw Data Copy'!A785,"Ø","0"),"-",""))</f>
        <v>Henry Jung E03994</v>
      </c>
      <c r="B785">
        <f t="shared" si="252"/>
        <v>6</v>
      </c>
      <c r="C785">
        <f t="shared" si="253"/>
        <v>11</v>
      </c>
      <c r="D785" t="str">
        <f t="shared" si="254"/>
        <v>E03994</v>
      </c>
      <c r="E785" t="str">
        <f t="shared" si="255"/>
        <v>Henry</v>
      </c>
      <c r="F785" t="str">
        <f t="shared" si="256"/>
        <v>Jung</v>
      </c>
      <c r="G785" t="str">
        <f>SUBSTITUTE('Raw Data Copy'!B785,"S A", "Sr. A")</f>
        <v>Automation Engineer</v>
      </c>
      <c r="H785" t="str">
        <f>TRIM(SUBSTITUTE('Raw Data Copy'!C785,"/",""))</f>
        <v>Engineering Manufacturing</v>
      </c>
      <c r="I785">
        <f t="shared" si="257"/>
        <v>12</v>
      </c>
      <c r="J785" t="str">
        <f t="shared" si="258"/>
        <v>Engineering</v>
      </c>
      <c r="K785" t="str">
        <f t="shared" si="259"/>
        <v>Manufacturing</v>
      </c>
      <c r="L785" t="str">
        <f>'Raw Data Copy'!D785</f>
        <v>Male</v>
      </c>
      <c r="M785" t="str">
        <f>'Raw Data Copy'!E785</f>
        <v>Asian</v>
      </c>
      <c r="N785">
        <f>VALUE(SUBSTITUTE('Raw Data Copy'!F785,CHAR(202),""))</f>
        <v>57</v>
      </c>
      <c r="O785" t="b">
        <f t="shared" si="260"/>
        <v>1</v>
      </c>
      <c r="P785">
        <f t="shared" si="261"/>
        <v>2</v>
      </c>
      <c r="Q785">
        <f t="shared" si="262"/>
        <v>55</v>
      </c>
      <c r="R785" t="str">
        <f>'Raw Data Copy'!G785</f>
        <v>2.26.2018</v>
      </c>
      <c r="S785">
        <f t="shared" si="263"/>
        <v>2</v>
      </c>
      <c r="T785">
        <f t="shared" si="264"/>
        <v>5</v>
      </c>
      <c r="U785" s="9">
        <f t="shared" si="265"/>
        <v>43157</v>
      </c>
      <c r="V785" s="9" t="str">
        <f t="shared" si="266"/>
        <v>February</v>
      </c>
      <c r="W785" s="9" t="str">
        <f t="shared" si="267"/>
        <v>2018</v>
      </c>
      <c r="X785" t="str">
        <f>DOLLAR('Raw Data Copy'!H785,0)</f>
        <v>$103,183</v>
      </c>
      <c r="Y785" s="6">
        <f>'Raw Data Copy'!I785</f>
        <v>0</v>
      </c>
      <c r="Z785" t="str">
        <f>'Raw Data Copy'!J785</f>
        <v>Austin, U.S.</v>
      </c>
      <c r="AA785">
        <f t="shared" si="268"/>
        <v>7</v>
      </c>
      <c r="AB785" t="str">
        <f t="shared" si="269"/>
        <v>Austin</v>
      </c>
      <c r="AC785" t="str">
        <f t="shared" si="270"/>
        <v>United States</v>
      </c>
      <c r="AE785">
        <f t="shared" si="271"/>
        <v>442</v>
      </c>
      <c r="AF785">
        <f t="shared" si="272"/>
        <v>100</v>
      </c>
    </row>
    <row r="786" spans="1:32" x14ac:dyDescent="0.2">
      <c r="A786" t="str">
        <f>TRIM(SUBSTITUTE(SUBSTITUTE('Raw Data Copy'!A786,"Ø","0"),"-",""))</f>
        <v>Benjamin Mai E00639</v>
      </c>
      <c r="B786">
        <f t="shared" si="252"/>
        <v>9</v>
      </c>
      <c r="C786">
        <f t="shared" si="253"/>
        <v>13</v>
      </c>
      <c r="D786" t="str">
        <f t="shared" si="254"/>
        <v>E00639</v>
      </c>
      <c r="E786" t="str">
        <f t="shared" si="255"/>
        <v>Benjamin</v>
      </c>
      <c r="F786" t="str">
        <f t="shared" si="256"/>
        <v>Mai</v>
      </c>
      <c r="G786" t="str">
        <f>SUBSTITUTE('Raw Data Copy'!B786,"S A", "Sr. A")</f>
        <v>System Administrator </v>
      </c>
      <c r="H786" t="str">
        <f>TRIM(SUBSTITUTE('Raw Data Copy'!C786,"/",""))</f>
        <v>IT Corporate</v>
      </c>
      <c r="I786">
        <f t="shared" si="257"/>
        <v>3</v>
      </c>
      <c r="J786" t="str">
        <f t="shared" si="258"/>
        <v>IT</v>
      </c>
      <c r="K786" t="str">
        <f t="shared" si="259"/>
        <v>Corporate</v>
      </c>
      <c r="L786" t="str">
        <f>'Raw Data Copy'!D786</f>
        <v>Male</v>
      </c>
      <c r="M786" t="str">
        <f>'Raw Data Copy'!E786</f>
        <v>Asian</v>
      </c>
      <c r="N786">
        <f>VALUE(SUBSTITUTE('Raw Data Copy'!F786,CHAR(202),""))</f>
        <v>54</v>
      </c>
      <c r="O786" t="b">
        <f t="shared" si="260"/>
        <v>1</v>
      </c>
      <c r="P786">
        <f t="shared" si="261"/>
        <v>2</v>
      </c>
      <c r="Q786">
        <f t="shared" si="262"/>
        <v>52</v>
      </c>
      <c r="R786" t="str">
        <f>'Raw Data Copy'!G786</f>
        <v>6.15.1998</v>
      </c>
      <c r="S786">
        <f t="shared" si="263"/>
        <v>2</v>
      </c>
      <c r="T786">
        <f t="shared" si="264"/>
        <v>5</v>
      </c>
      <c r="U786" s="9">
        <f t="shared" si="265"/>
        <v>35961</v>
      </c>
      <c r="V786" s="9" t="str">
        <f t="shared" si="266"/>
        <v>June</v>
      </c>
      <c r="W786" s="9" t="str">
        <f t="shared" si="267"/>
        <v>1998</v>
      </c>
      <c r="X786" t="str">
        <f>DOLLAR('Raw Data Copy'!H786,0)</f>
        <v>$95,239</v>
      </c>
      <c r="Y786" s="6">
        <f>'Raw Data Copy'!I786</f>
        <v>0</v>
      </c>
      <c r="Z786" t="str">
        <f>'Raw Data Copy'!J786</f>
        <v>Phoenix, U.S.</v>
      </c>
      <c r="AA786">
        <f t="shared" si="268"/>
        <v>8</v>
      </c>
      <c r="AB786" t="str">
        <f t="shared" si="269"/>
        <v>Phoenix</v>
      </c>
      <c r="AC786" t="str">
        <f t="shared" si="270"/>
        <v>United States</v>
      </c>
      <c r="AE786">
        <f t="shared" si="271"/>
        <v>131</v>
      </c>
      <c r="AF786">
        <f t="shared" si="272"/>
        <v>140</v>
      </c>
    </row>
    <row r="787" spans="1:32" x14ac:dyDescent="0.2">
      <c r="A787" t="str">
        <f>TRIM(SUBSTITUTE(SUBSTITUTE('Raw Data Copy'!A787,"Ø","0"),"-",""))</f>
        <v>Anna Han E00608</v>
      </c>
      <c r="B787">
        <f t="shared" si="252"/>
        <v>5</v>
      </c>
      <c r="C787">
        <f t="shared" si="253"/>
        <v>9</v>
      </c>
      <c r="D787" t="str">
        <f t="shared" si="254"/>
        <v>E00608</v>
      </c>
      <c r="E787" t="str">
        <f t="shared" si="255"/>
        <v>Anna</v>
      </c>
      <c r="F787" t="str">
        <f t="shared" si="256"/>
        <v>Han</v>
      </c>
      <c r="G787" t="str">
        <f>SUBSTITUTE('Raw Data Copy'!B787,"S A", "Sr. A")</f>
        <v>Development Engineer</v>
      </c>
      <c r="H787" t="str">
        <f>TRIM(SUBSTITUTE('Raw Data Copy'!C787,"/",""))</f>
        <v>Engineering Manufacturing</v>
      </c>
      <c r="I787">
        <f t="shared" si="257"/>
        <v>12</v>
      </c>
      <c r="J787" t="str">
        <f t="shared" si="258"/>
        <v>Engineering</v>
      </c>
      <c r="K787" t="str">
        <f t="shared" si="259"/>
        <v>Manufacturing</v>
      </c>
      <c r="L787" t="str">
        <f>'Raw Data Copy'!D787</f>
        <v>Female</v>
      </c>
      <c r="M787" t="str">
        <f>'Raw Data Copy'!E787</f>
        <v>Asian</v>
      </c>
      <c r="N787">
        <f>VALUE(SUBSTITUTE('Raw Data Copy'!F787,CHAR(202),""))</f>
        <v>29</v>
      </c>
      <c r="O787" t="b">
        <f t="shared" si="260"/>
        <v>1</v>
      </c>
      <c r="P787">
        <f t="shared" si="261"/>
        <v>2</v>
      </c>
      <c r="Q787">
        <f t="shared" si="262"/>
        <v>57</v>
      </c>
      <c r="R787" t="str">
        <f>'Raw Data Copy'!G787</f>
        <v>11.9.2019</v>
      </c>
      <c r="S787">
        <f t="shared" si="263"/>
        <v>3</v>
      </c>
      <c r="T787">
        <f t="shared" si="264"/>
        <v>5</v>
      </c>
      <c r="U787" s="9">
        <f t="shared" si="265"/>
        <v>43778</v>
      </c>
      <c r="V787" s="9" t="str">
        <f t="shared" si="266"/>
        <v>November</v>
      </c>
      <c r="W787" s="9" t="str">
        <f t="shared" si="267"/>
        <v>2019</v>
      </c>
      <c r="X787" t="str">
        <f>DOLLAR('Raw Data Copy'!H787,0)</f>
        <v>$75,012</v>
      </c>
      <c r="Y787" s="6">
        <f>'Raw Data Copy'!I787</f>
        <v>0</v>
      </c>
      <c r="Z787" t="str">
        <f>'Raw Data Copy'!J787</f>
        <v>Chicago, U.S.</v>
      </c>
      <c r="AA787">
        <f t="shared" si="268"/>
        <v>8</v>
      </c>
      <c r="AB787" t="str">
        <f t="shared" si="269"/>
        <v>Chicago</v>
      </c>
      <c r="AC787" t="str">
        <f t="shared" si="270"/>
        <v>United States</v>
      </c>
      <c r="AE787">
        <f t="shared" si="271"/>
        <v>68</v>
      </c>
      <c r="AF787">
        <f t="shared" si="272"/>
        <v>684</v>
      </c>
    </row>
    <row r="788" spans="1:32" x14ac:dyDescent="0.2">
      <c r="A788" t="str">
        <f>TRIM(SUBSTITUTE(SUBSTITUTE('Raw Data Copy'!A788,"Ø","0"),"-",""))</f>
        <v>Ariana Kim E04189</v>
      </c>
      <c r="B788">
        <f t="shared" si="252"/>
        <v>7</v>
      </c>
      <c r="C788">
        <f t="shared" si="253"/>
        <v>11</v>
      </c>
      <c r="D788" t="str">
        <f t="shared" si="254"/>
        <v>E04189</v>
      </c>
      <c r="E788" t="str">
        <f t="shared" si="255"/>
        <v>Ariana</v>
      </c>
      <c r="F788" t="str">
        <f t="shared" si="256"/>
        <v>Kim</v>
      </c>
      <c r="G788" t="str">
        <f>SUBSTITUTE('Raw Data Copy'!B788,"S A", "Sr. A")</f>
        <v>Network Architect</v>
      </c>
      <c r="H788" t="str">
        <f>TRIM(SUBSTITUTE('Raw Data Copy'!C788,"/",""))</f>
        <v>IT Manufacturing</v>
      </c>
      <c r="I788">
        <f t="shared" si="257"/>
        <v>3</v>
      </c>
      <c r="J788" t="str">
        <f t="shared" si="258"/>
        <v>IT</v>
      </c>
      <c r="K788" t="str">
        <f t="shared" si="259"/>
        <v>Manufacturing</v>
      </c>
      <c r="L788" t="str">
        <f>'Raw Data Copy'!D788</f>
        <v>Female</v>
      </c>
      <c r="M788" t="str">
        <f>'Raw Data Copy'!E788</f>
        <v>Asian</v>
      </c>
      <c r="N788">
        <f>VALUE(SUBSTITUTE('Raw Data Copy'!F788,CHAR(202),""))</f>
        <v>33</v>
      </c>
      <c r="O788" t="b">
        <f t="shared" si="260"/>
        <v>1</v>
      </c>
      <c r="P788">
        <f t="shared" si="261"/>
        <v>2</v>
      </c>
      <c r="Q788">
        <f t="shared" si="262"/>
        <v>51</v>
      </c>
      <c r="R788" t="str">
        <f>'Raw Data Copy'!G788</f>
        <v>6.29.2014</v>
      </c>
      <c r="S788">
        <f t="shared" si="263"/>
        <v>2</v>
      </c>
      <c r="T788">
        <f t="shared" si="264"/>
        <v>5</v>
      </c>
      <c r="U788" s="9">
        <f t="shared" si="265"/>
        <v>41819</v>
      </c>
      <c r="V788" s="9" t="str">
        <f t="shared" si="266"/>
        <v>June</v>
      </c>
      <c r="W788" s="9" t="str">
        <f t="shared" si="267"/>
        <v>2014</v>
      </c>
      <c r="X788" t="str">
        <f>DOLLAR('Raw Data Copy'!H788,0)</f>
        <v>$96,366</v>
      </c>
      <c r="Y788" s="6">
        <f>'Raw Data Copy'!I788</f>
        <v>0</v>
      </c>
      <c r="Z788" t="str">
        <f>'Raw Data Copy'!J788</f>
        <v>Chengdu, China</v>
      </c>
      <c r="AA788">
        <f t="shared" si="268"/>
        <v>8</v>
      </c>
      <c r="AB788" t="str">
        <f t="shared" si="269"/>
        <v>Chengdu</v>
      </c>
      <c r="AC788" t="str">
        <f t="shared" si="270"/>
        <v>China</v>
      </c>
      <c r="AE788">
        <f t="shared" si="271"/>
        <v>80</v>
      </c>
      <c r="AF788">
        <f t="shared" si="272"/>
        <v>404</v>
      </c>
    </row>
    <row r="789" spans="1:32" x14ac:dyDescent="0.2">
      <c r="A789" t="str">
        <f>TRIM(SUBSTITUTE(SUBSTITUTE('Raw Data Copy'!A789,"Ø","0"),"-",""))</f>
        <v>Alice Tran E02732</v>
      </c>
      <c r="B789">
        <f t="shared" si="252"/>
        <v>6</v>
      </c>
      <c r="C789">
        <f t="shared" si="253"/>
        <v>11</v>
      </c>
      <c r="D789" t="str">
        <f t="shared" si="254"/>
        <v>E02732</v>
      </c>
      <c r="E789" t="str">
        <f t="shared" si="255"/>
        <v>Alice</v>
      </c>
      <c r="F789" t="str">
        <f t="shared" si="256"/>
        <v>Tran</v>
      </c>
      <c r="G789" t="str">
        <f>SUBSTITUTE('Raw Data Copy'!B789,"S A", "Sr. A")</f>
        <v>Analyst</v>
      </c>
      <c r="H789" t="str">
        <f>TRIM(SUBSTITUTE('Raw Data Copy'!C789,"/",""))</f>
        <v>Marketing Corporate</v>
      </c>
      <c r="I789">
        <f t="shared" si="257"/>
        <v>10</v>
      </c>
      <c r="J789" t="str">
        <f t="shared" si="258"/>
        <v>Marketing</v>
      </c>
      <c r="K789" t="str">
        <f t="shared" si="259"/>
        <v>Corporate</v>
      </c>
      <c r="L789" t="str">
        <f>'Raw Data Copy'!D789</f>
        <v>Female</v>
      </c>
      <c r="M789" t="str">
        <f>'Raw Data Copy'!E789</f>
        <v>Asian</v>
      </c>
      <c r="N789">
        <f>VALUE(SUBSTITUTE('Raw Data Copy'!F789,CHAR(202),""))</f>
        <v>39</v>
      </c>
      <c r="O789" t="b">
        <f t="shared" si="260"/>
        <v>1</v>
      </c>
      <c r="P789">
        <f t="shared" si="261"/>
        <v>2</v>
      </c>
      <c r="Q789">
        <f t="shared" si="262"/>
        <v>57</v>
      </c>
      <c r="R789" t="str">
        <f>'Raw Data Copy'!G789</f>
        <v>7.29.2014</v>
      </c>
      <c r="S789">
        <f t="shared" si="263"/>
        <v>2</v>
      </c>
      <c r="T789">
        <f t="shared" si="264"/>
        <v>5</v>
      </c>
      <c r="U789" s="9">
        <f t="shared" si="265"/>
        <v>41849</v>
      </c>
      <c r="V789" s="9" t="str">
        <f t="shared" si="266"/>
        <v>July</v>
      </c>
      <c r="W789" s="9" t="str">
        <f t="shared" si="267"/>
        <v>2014</v>
      </c>
      <c r="X789" t="str">
        <f>DOLLAR('Raw Data Copy'!H789,0)</f>
        <v>$40,897</v>
      </c>
      <c r="Y789" s="6">
        <f>'Raw Data Copy'!I789</f>
        <v>0</v>
      </c>
      <c r="Z789" t="str">
        <f>'Raw Data Copy'!J789</f>
        <v>Seattle, U.S.</v>
      </c>
      <c r="AA789">
        <f t="shared" si="268"/>
        <v>8</v>
      </c>
      <c r="AB789" t="str">
        <f t="shared" si="269"/>
        <v>Seattle</v>
      </c>
      <c r="AC789" t="str">
        <f t="shared" si="270"/>
        <v>United States</v>
      </c>
      <c r="AE789">
        <f t="shared" si="271"/>
        <v>38</v>
      </c>
      <c r="AF789">
        <f t="shared" si="272"/>
        <v>465</v>
      </c>
    </row>
    <row r="790" spans="1:32" x14ac:dyDescent="0.2">
      <c r="A790" t="str">
        <f>TRIM(SUBSTITUTE(SUBSTITUTE('Raw Data Copy'!A790,"Ø","0"),"-",""))</f>
        <v>Hailey Song E00324</v>
      </c>
      <c r="B790">
        <f t="shared" si="252"/>
        <v>7</v>
      </c>
      <c r="C790">
        <f t="shared" si="253"/>
        <v>12</v>
      </c>
      <c r="D790" t="str">
        <f t="shared" si="254"/>
        <v>E00324</v>
      </c>
      <c r="E790" t="str">
        <f t="shared" si="255"/>
        <v>Hailey</v>
      </c>
      <c r="F790" t="str">
        <f t="shared" si="256"/>
        <v>Song</v>
      </c>
      <c r="G790" t="str">
        <f>SUBSTITUTE('Raw Data Copy'!B790,"S A", "Sr. A")</f>
        <v>Manager</v>
      </c>
      <c r="H790" t="str">
        <f>TRIM(SUBSTITUTE('Raw Data Copy'!C790,"/",""))</f>
        <v>Finance Research &amp; Development</v>
      </c>
      <c r="I790">
        <f t="shared" si="257"/>
        <v>8</v>
      </c>
      <c r="J790" t="str">
        <f t="shared" si="258"/>
        <v>Finance</v>
      </c>
      <c r="K790" t="str">
        <f t="shared" si="259"/>
        <v>Research &amp; Development</v>
      </c>
      <c r="L790" t="str">
        <f>'Raw Data Copy'!D790</f>
        <v>Female</v>
      </c>
      <c r="M790" t="str">
        <f>'Raw Data Copy'!E790</f>
        <v>Asian</v>
      </c>
      <c r="N790">
        <f>VALUE(SUBSTITUTE('Raw Data Copy'!F790,CHAR(202),""))</f>
        <v>37</v>
      </c>
      <c r="O790" t="b">
        <f t="shared" si="260"/>
        <v>1</v>
      </c>
      <c r="P790">
        <f t="shared" si="261"/>
        <v>2</v>
      </c>
      <c r="Q790">
        <f t="shared" si="262"/>
        <v>55</v>
      </c>
      <c r="R790" t="str">
        <f>'Raw Data Copy'!G790</f>
        <v>8.23.2016</v>
      </c>
      <c r="S790">
        <f t="shared" si="263"/>
        <v>2</v>
      </c>
      <c r="T790">
        <f t="shared" si="264"/>
        <v>5</v>
      </c>
      <c r="U790" s="9">
        <f t="shared" si="265"/>
        <v>42605</v>
      </c>
      <c r="V790" s="9" t="str">
        <f t="shared" si="266"/>
        <v>August</v>
      </c>
      <c r="W790" s="9" t="str">
        <f t="shared" si="267"/>
        <v>2016</v>
      </c>
      <c r="X790" t="str">
        <f>DOLLAR('Raw Data Copy'!H790,0)</f>
        <v>$124,928</v>
      </c>
      <c r="Y790" s="6">
        <f>'Raw Data Copy'!I790</f>
        <v>0.06</v>
      </c>
      <c r="Z790" t="str">
        <f>'Raw Data Copy'!J790</f>
        <v>Chongqing, China</v>
      </c>
      <c r="AA790">
        <f t="shared" si="268"/>
        <v>10</v>
      </c>
      <c r="AB790" t="str">
        <f t="shared" si="269"/>
        <v>Chongqing</v>
      </c>
      <c r="AC790" t="str">
        <f t="shared" si="270"/>
        <v>China</v>
      </c>
      <c r="AE790">
        <f t="shared" si="271"/>
        <v>420</v>
      </c>
      <c r="AF790">
        <f t="shared" si="272"/>
        <v>518</v>
      </c>
    </row>
    <row r="791" spans="1:32" x14ac:dyDescent="0.2">
      <c r="A791" t="str">
        <f>TRIM(SUBSTITUTE(SUBSTITUTE('Raw Data Copy'!A791,"Ø","0"),"-",""))</f>
        <v>Lydia Morales E00518</v>
      </c>
      <c r="B791">
        <f t="shared" si="252"/>
        <v>6</v>
      </c>
      <c r="C791">
        <f t="shared" si="253"/>
        <v>14</v>
      </c>
      <c r="D791" t="str">
        <f t="shared" si="254"/>
        <v>E00518</v>
      </c>
      <c r="E791" t="str">
        <f t="shared" si="255"/>
        <v>Lydia</v>
      </c>
      <c r="F791" t="str">
        <f t="shared" si="256"/>
        <v>Morales</v>
      </c>
      <c r="G791" t="str">
        <f>SUBSTITUTE('Raw Data Copy'!B791,"S A", "Sr. A")</f>
        <v>Manager</v>
      </c>
      <c r="H791" t="str">
        <f>TRIM(SUBSTITUTE('Raw Data Copy'!C791,"/",""))</f>
        <v>Finance Speciality Products</v>
      </c>
      <c r="I791">
        <f t="shared" si="257"/>
        <v>8</v>
      </c>
      <c r="J791" t="str">
        <f t="shared" si="258"/>
        <v>Finance</v>
      </c>
      <c r="K791" t="str">
        <f t="shared" si="259"/>
        <v>Speciality Products</v>
      </c>
      <c r="L791" t="str">
        <f>'Raw Data Copy'!D791</f>
        <v>Female</v>
      </c>
      <c r="M791" t="str">
        <f>'Raw Data Copy'!E791</f>
        <v>Latino</v>
      </c>
      <c r="N791">
        <f>VALUE(SUBSTITUTE('Raw Data Copy'!F791,CHAR(202),""))</f>
        <v>51</v>
      </c>
      <c r="O791" t="b">
        <f t="shared" si="260"/>
        <v>1</v>
      </c>
      <c r="P791">
        <f t="shared" si="261"/>
        <v>2</v>
      </c>
      <c r="Q791">
        <f t="shared" si="262"/>
        <v>49</v>
      </c>
      <c r="R791" t="str">
        <f>'Raw Data Copy'!G791</f>
        <v>6.14.2013</v>
      </c>
      <c r="S791">
        <f t="shared" si="263"/>
        <v>2</v>
      </c>
      <c r="T791">
        <f t="shared" si="264"/>
        <v>5</v>
      </c>
      <c r="U791" s="9">
        <f t="shared" si="265"/>
        <v>41439</v>
      </c>
      <c r="V791" s="9" t="str">
        <f t="shared" si="266"/>
        <v>June</v>
      </c>
      <c r="W791" s="9" t="str">
        <f t="shared" si="267"/>
        <v>2013</v>
      </c>
      <c r="X791" t="str">
        <f>DOLLAR('Raw Data Copy'!H791,0)</f>
        <v>$108,221</v>
      </c>
      <c r="Y791" s="6">
        <f>'Raw Data Copy'!I791</f>
        <v>0.05</v>
      </c>
      <c r="Z791" t="str">
        <f>'Raw Data Copy'!J791</f>
        <v>Manaus, Brazil</v>
      </c>
      <c r="AA791">
        <f t="shared" si="268"/>
        <v>7</v>
      </c>
      <c r="AB791" t="str">
        <f t="shared" si="269"/>
        <v>Manaus</v>
      </c>
      <c r="AC791" t="str">
        <f t="shared" si="270"/>
        <v>Brazil</v>
      </c>
      <c r="AE791">
        <f t="shared" si="271"/>
        <v>688</v>
      </c>
      <c r="AF791">
        <f t="shared" si="272"/>
        <v>962</v>
      </c>
    </row>
    <row r="792" spans="1:32" x14ac:dyDescent="0.2">
      <c r="A792" t="str">
        <f>TRIM(SUBSTITUTE(SUBSTITUTE('Raw Data Copy'!A792,"Ø","0"),"-",""))</f>
        <v>Liam Sanders E01286</v>
      </c>
      <c r="B792">
        <f t="shared" si="252"/>
        <v>5</v>
      </c>
      <c r="C792">
        <f t="shared" si="253"/>
        <v>13</v>
      </c>
      <c r="D792" t="str">
        <f t="shared" si="254"/>
        <v>E01286</v>
      </c>
      <c r="E792" t="str">
        <f t="shared" si="255"/>
        <v>Liam</v>
      </c>
      <c r="F792" t="str">
        <f t="shared" si="256"/>
        <v>Sanders</v>
      </c>
      <c r="G792" t="str">
        <f>SUBSTITUTE('Raw Data Copy'!B792,"S A", "Sr. A")</f>
        <v>Sr. Business Partner</v>
      </c>
      <c r="H792" t="str">
        <f>TRIM(SUBSTITUTE('Raw Data Copy'!C792,"/",""))</f>
        <v>Human Resources Corporate</v>
      </c>
      <c r="I792">
        <f t="shared" si="257"/>
        <v>6</v>
      </c>
      <c r="J792" t="str">
        <f t="shared" si="258"/>
        <v>Human</v>
      </c>
      <c r="K792" t="str">
        <f t="shared" si="259"/>
        <v>Resources Corporate</v>
      </c>
      <c r="L792" t="str">
        <f>'Raw Data Copy'!D792</f>
        <v>Male</v>
      </c>
      <c r="M792" t="str">
        <f>'Raw Data Copy'!E792</f>
        <v>Caucasian</v>
      </c>
      <c r="N792">
        <f>VALUE(SUBSTITUTE('Raw Data Copy'!F792,CHAR(202),""))</f>
        <v>46</v>
      </c>
      <c r="O792" t="b">
        <f t="shared" si="260"/>
        <v>1</v>
      </c>
      <c r="P792">
        <f t="shared" si="261"/>
        <v>2</v>
      </c>
      <c r="Q792">
        <f t="shared" si="262"/>
        <v>54</v>
      </c>
      <c r="R792" t="str">
        <f>'Raw Data Copy'!G792</f>
        <v>2.20.2007</v>
      </c>
      <c r="S792">
        <f t="shared" si="263"/>
        <v>2</v>
      </c>
      <c r="T792">
        <f t="shared" si="264"/>
        <v>5</v>
      </c>
      <c r="U792" s="9">
        <f t="shared" si="265"/>
        <v>39133</v>
      </c>
      <c r="V792" s="9" t="str">
        <f t="shared" si="266"/>
        <v>February</v>
      </c>
      <c r="W792" s="9" t="str">
        <f t="shared" si="267"/>
        <v>2007</v>
      </c>
      <c r="X792" t="str">
        <f>DOLLAR('Raw Data Copy'!H792,0)</f>
        <v>$75,579</v>
      </c>
      <c r="Y792" s="6">
        <f>'Raw Data Copy'!I792</f>
        <v>0</v>
      </c>
      <c r="Z792" t="str">
        <f>'Raw Data Copy'!J792</f>
        <v>Seattle, U.S.</v>
      </c>
      <c r="AA792">
        <f t="shared" si="268"/>
        <v>8</v>
      </c>
      <c r="AB792" t="str">
        <f t="shared" si="269"/>
        <v>Seattle</v>
      </c>
      <c r="AC792" t="str">
        <f t="shared" si="270"/>
        <v>United States</v>
      </c>
      <c r="AE792">
        <f t="shared" si="271"/>
        <v>637</v>
      </c>
      <c r="AF792">
        <f t="shared" si="272"/>
        <v>485</v>
      </c>
    </row>
    <row r="793" spans="1:32" x14ac:dyDescent="0.2">
      <c r="A793" t="str">
        <f>TRIM(SUBSTITUTE(SUBSTITUTE('Raw Data Copy'!A793,"Ø","0"),"-",""))</f>
        <v>Luke Sanchez E04564</v>
      </c>
      <c r="B793">
        <f t="shared" si="252"/>
        <v>5</v>
      </c>
      <c r="C793">
        <f t="shared" si="253"/>
        <v>13</v>
      </c>
      <c r="D793" t="str">
        <f t="shared" si="254"/>
        <v>E04564</v>
      </c>
      <c r="E793" t="str">
        <f t="shared" si="255"/>
        <v>Luke</v>
      </c>
      <c r="F793" t="str">
        <f t="shared" si="256"/>
        <v>Sanchez</v>
      </c>
      <c r="G793" t="str">
        <f>SUBSTITUTE('Raw Data Copy'!B793,"S A", "Sr. A")</f>
        <v>Sr. Manger</v>
      </c>
      <c r="H793" t="str">
        <f>TRIM(SUBSTITUTE('Raw Data Copy'!C793,"/",""))</f>
        <v>Human Resources Manufacturing</v>
      </c>
      <c r="I793">
        <f t="shared" si="257"/>
        <v>6</v>
      </c>
      <c r="J793" t="str">
        <f t="shared" si="258"/>
        <v>Human</v>
      </c>
      <c r="K793" t="str">
        <f t="shared" si="259"/>
        <v>Resources Manufacturing</v>
      </c>
      <c r="L793" t="str">
        <f>'Raw Data Copy'!D793</f>
        <v>Male</v>
      </c>
      <c r="M793" t="str">
        <f>'Raw Data Copy'!E793</f>
        <v>Latino</v>
      </c>
      <c r="N793">
        <f>VALUE(SUBSTITUTE('Raw Data Copy'!F793,CHAR(202),""))</f>
        <v>41</v>
      </c>
      <c r="O793" t="b">
        <f t="shared" si="260"/>
        <v>1</v>
      </c>
      <c r="P793">
        <f t="shared" si="261"/>
        <v>2</v>
      </c>
      <c r="Q793">
        <f t="shared" si="262"/>
        <v>49</v>
      </c>
      <c r="R793" t="str">
        <f>'Raw Data Copy'!G793</f>
        <v>12.27.2015</v>
      </c>
      <c r="S793">
        <f t="shared" si="263"/>
        <v>3</v>
      </c>
      <c r="T793">
        <f t="shared" si="264"/>
        <v>6</v>
      </c>
      <c r="U793" s="9">
        <f t="shared" si="265"/>
        <v>42365</v>
      </c>
      <c r="V793" s="9" t="str">
        <f t="shared" si="266"/>
        <v>December</v>
      </c>
      <c r="W793" s="9" t="str">
        <f t="shared" si="267"/>
        <v>2015</v>
      </c>
      <c r="X793" t="str">
        <f>DOLLAR('Raw Data Copy'!H793,0)</f>
        <v>$129,903</v>
      </c>
      <c r="Y793" s="6">
        <f>'Raw Data Copy'!I793</f>
        <v>0.13</v>
      </c>
      <c r="Z793" t="str">
        <f>'Raw Data Copy'!J793</f>
        <v>Sao Paulo, Brazil</v>
      </c>
      <c r="AA793">
        <f t="shared" si="268"/>
        <v>10</v>
      </c>
      <c r="AB793" t="str">
        <f t="shared" si="269"/>
        <v>Sao Paulo</v>
      </c>
      <c r="AC793" t="str">
        <f t="shared" si="270"/>
        <v>Brazil</v>
      </c>
      <c r="AE793">
        <f t="shared" si="271"/>
        <v>678</v>
      </c>
      <c r="AF793">
        <f t="shared" si="272"/>
        <v>103</v>
      </c>
    </row>
    <row r="794" spans="1:32" x14ac:dyDescent="0.2">
      <c r="A794" t="str">
        <f>TRIM(SUBSTITUTE(SUBSTITUTE('Raw Data Copy'!A794,"Ø","0"),"-",""))</f>
        <v>Grace Sun E02033</v>
      </c>
      <c r="B794">
        <f t="shared" si="252"/>
        <v>6</v>
      </c>
      <c r="C794">
        <f t="shared" si="253"/>
        <v>10</v>
      </c>
      <c r="D794" t="str">
        <f t="shared" si="254"/>
        <v>E02033</v>
      </c>
      <c r="E794" t="str">
        <f t="shared" si="255"/>
        <v>Grace</v>
      </c>
      <c r="F794" t="str">
        <f t="shared" si="256"/>
        <v>Sun</v>
      </c>
      <c r="G794" t="str">
        <f>SUBSTITUTE('Raw Data Copy'!B794,"S A", "Sr. A")</f>
        <v>Director</v>
      </c>
      <c r="H794" t="str">
        <f>TRIM(SUBSTITUTE('Raw Data Copy'!C794,"/",""))</f>
        <v>Finance Research &amp; Development</v>
      </c>
      <c r="I794">
        <f t="shared" si="257"/>
        <v>8</v>
      </c>
      <c r="J794" t="str">
        <f t="shared" si="258"/>
        <v>Finance</v>
      </c>
      <c r="K794" t="str">
        <f t="shared" si="259"/>
        <v>Research &amp; Development</v>
      </c>
      <c r="L794" t="str">
        <f>'Raw Data Copy'!D794</f>
        <v>Female</v>
      </c>
      <c r="M794" t="str">
        <f>'Raw Data Copy'!E794</f>
        <v>Asian</v>
      </c>
      <c r="N794">
        <f>VALUE(SUBSTITUTE('Raw Data Copy'!F794,CHAR(202),""))</f>
        <v>25</v>
      </c>
      <c r="O794" t="b">
        <f t="shared" si="260"/>
        <v>1</v>
      </c>
      <c r="P794">
        <f t="shared" si="261"/>
        <v>2</v>
      </c>
      <c r="Q794">
        <f t="shared" si="262"/>
        <v>53</v>
      </c>
      <c r="R794" t="str">
        <f>'Raw Data Copy'!G794</f>
        <v>4.17.2021</v>
      </c>
      <c r="S794">
        <f t="shared" si="263"/>
        <v>2</v>
      </c>
      <c r="T794">
        <f t="shared" si="264"/>
        <v>5</v>
      </c>
      <c r="U794" s="9">
        <f t="shared" si="265"/>
        <v>44303</v>
      </c>
      <c r="V794" s="9" t="str">
        <f t="shared" si="266"/>
        <v>April</v>
      </c>
      <c r="W794" s="9" t="str">
        <f t="shared" si="267"/>
        <v>2021</v>
      </c>
      <c r="X794" t="str">
        <f>DOLLAR('Raw Data Copy'!H794,0)</f>
        <v>$186,870</v>
      </c>
      <c r="Y794" s="6">
        <f>'Raw Data Copy'!I794</f>
        <v>0.2</v>
      </c>
      <c r="Z794" t="str">
        <f>'Raw Data Copy'!J794</f>
        <v>Shanghai, China</v>
      </c>
      <c r="AA794">
        <f t="shared" si="268"/>
        <v>9</v>
      </c>
      <c r="AB794" t="str">
        <f t="shared" si="269"/>
        <v>Shanghai</v>
      </c>
      <c r="AC794" t="str">
        <f t="shared" si="270"/>
        <v>China</v>
      </c>
      <c r="AE794">
        <f t="shared" si="271"/>
        <v>393</v>
      </c>
      <c r="AF794">
        <f t="shared" si="272"/>
        <v>99</v>
      </c>
    </row>
    <row r="795" spans="1:32" x14ac:dyDescent="0.2">
      <c r="A795" t="str">
        <f>TRIM(SUBSTITUTE(SUBSTITUTE('Raw Data Copy'!A795,"Ø","0"),"-",""))</f>
        <v>Ezra Banks E00412</v>
      </c>
      <c r="B795">
        <f t="shared" si="252"/>
        <v>5</v>
      </c>
      <c r="C795">
        <f t="shared" si="253"/>
        <v>11</v>
      </c>
      <c r="D795" t="str">
        <f t="shared" si="254"/>
        <v>E00412</v>
      </c>
      <c r="E795" t="str">
        <f t="shared" si="255"/>
        <v>Ezra</v>
      </c>
      <c r="F795" t="str">
        <f t="shared" si="256"/>
        <v>Banks</v>
      </c>
      <c r="G795" t="str">
        <f>SUBSTITUTE('Raw Data Copy'!B795,"S A", "Sr. A")</f>
        <v>Analyst II</v>
      </c>
      <c r="H795" t="str">
        <f>TRIM(SUBSTITUTE('Raw Data Copy'!C795,"/",""))</f>
        <v>Sales Research &amp; Development</v>
      </c>
      <c r="I795">
        <f t="shared" si="257"/>
        <v>6</v>
      </c>
      <c r="J795" t="str">
        <f t="shared" si="258"/>
        <v>Sales</v>
      </c>
      <c r="K795" t="str">
        <f t="shared" si="259"/>
        <v>Research &amp; Development</v>
      </c>
      <c r="L795" t="str">
        <f>'Raw Data Copy'!D795</f>
        <v>Male</v>
      </c>
      <c r="M795" t="str">
        <f>'Raw Data Copy'!E795</f>
        <v>Caucasian</v>
      </c>
      <c r="N795">
        <f>VALUE(SUBSTITUTE('Raw Data Copy'!F795,CHAR(202),""))</f>
        <v>37</v>
      </c>
      <c r="O795" t="b">
        <f t="shared" si="260"/>
        <v>1</v>
      </c>
      <c r="P795">
        <f t="shared" si="261"/>
        <v>2</v>
      </c>
      <c r="Q795">
        <f t="shared" si="262"/>
        <v>55</v>
      </c>
      <c r="R795" t="str">
        <f>'Raw Data Copy'!G795</f>
        <v>4.23.2010</v>
      </c>
      <c r="S795">
        <f t="shared" si="263"/>
        <v>2</v>
      </c>
      <c r="T795">
        <f t="shared" si="264"/>
        <v>5</v>
      </c>
      <c r="U795" s="9">
        <f t="shared" si="265"/>
        <v>40291</v>
      </c>
      <c r="V795" s="9" t="str">
        <f t="shared" si="266"/>
        <v>April</v>
      </c>
      <c r="W795" s="9" t="str">
        <f t="shared" si="267"/>
        <v>2010</v>
      </c>
      <c r="X795" t="str">
        <f>DOLLAR('Raw Data Copy'!H795,0)</f>
        <v>$57,531</v>
      </c>
      <c r="Y795" s="6">
        <f>'Raw Data Copy'!I795</f>
        <v>0</v>
      </c>
      <c r="Z795" t="str">
        <f>'Raw Data Copy'!J795</f>
        <v>Chicago, U.S.</v>
      </c>
      <c r="AA795">
        <f t="shared" si="268"/>
        <v>8</v>
      </c>
      <c r="AB795" t="str">
        <f t="shared" si="269"/>
        <v>Chicago</v>
      </c>
      <c r="AC795" t="str">
        <f t="shared" si="270"/>
        <v>United States</v>
      </c>
      <c r="AE795">
        <f t="shared" si="271"/>
        <v>365</v>
      </c>
      <c r="AF795">
        <f t="shared" si="272"/>
        <v>132</v>
      </c>
    </row>
    <row r="796" spans="1:32" x14ac:dyDescent="0.2">
      <c r="A796" t="str">
        <f>TRIM(SUBSTITUTE(SUBSTITUTE('Raw Data Copy'!A796,"Ø","0"),"-",""))</f>
        <v>Jayden Kang E01844</v>
      </c>
      <c r="B796">
        <f t="shared" si="252"/>
        <v>7</v>
      </c>
      <c r="C796">
        <f t="shared" si="253"/>
        <v>12</v>
      </c>
      <c r="D796" t="str">
        <f t="shared" si="254"/>
        <v>E01844</v>
      </c>
      <c r="E796" t="str">
        <f t="shared" si="255"/>
        <v>Jayden</v>
      </c>
      <c r="F796" t="str">
        <f t="shared" si="256"/>
        <v>Kang</v>
      </c>
      <c r="G796" t="str">
        <f>SUBSTITUTE('Raw Data Copy'!B796,"S A", "Sr. A")</f>
        <v>Analyst</v>
      </c>
      <c r="H796" t="str">
        <f>TRIM(SUBSTITUTE('Raw Data Copy'!C796,"/",""))</f>
        <v>Finance Research &amp; Development</v>
      </c>
      <c r="I796">
        <f t="shared" si="257"/>
        <v>8</v>
      </c>
      <c r="J796" t="str">
        <f t="shared" si="258"/>
        <v>Finance</v>
      </c>
      <c r="K796" t="str">
        <f t="shared" si="259"/>
        <v>Research &amp; Development</v>
      </c>
      <c r="L796" t="str">
        <f>'Raw Data Copy'!D796</f>
        <v>Male</v>
      </c>
      <c r="M796" t="str">
        <f>'Raw Data Copy'!E796</f>
        <v>Asian</v>
      </c>
      <c r="N796">
        <f>VALUE(SUBSTITUTE('Raw Data Copy'!F796,CHAR(202),""))</f>
        <v>46</v>
      </c>
      <c r="O796" t="b">
        <f t="shared" si="260"/>
        <v>1</v>
      </c>
      <c r="P796">
        <f t="shared" si="261"/>
        <v>2</v>
      </c>
      <c r="Q796">
        <f t="shared" si="262"/>
        <v>54</v>
      </c>
      <c r="R796" t="str">
        <f>'Raw Data Copy'!G796</f>
        <v>4.24.2011</v>
      </c>
      <c r="S796">
        <f t="shared" si="263"/>
        <v>2</v>
      </c>
      <c r="T796">
        <f t="shared" si="264"/>
        <v>5</v>
      </c>
      <c r="U796" s="9">
        <f t="shared" si="265"/>
        <v>40657</v>
      </c>
      <c r="V796" s="9" t="str">
        <f t="shared" si="266"/>
        <v>April</v>
      </c>
      <c r="W796" s="9" t="str">
        <f t="shared" si="267"/>
        <v>2011</v>
      </c>
      <c r="X796" t="str">
        <f>DOLLAR('Raw Data Copy'!H796,0)</f>
        <v>$55,894</v>
      </c>
      <c r="Y796" s="6">
        <f>'Raw Data Copy'!I796</f>
        <v>0</v>
      </c>
      <c r="Z796" t="str">
        <f>'Raw Data Copy'!J796</f>
        <v>Seattle, U.S.</v>
      </c>
      <c r="AA796">
        <f t="shared" si="268"/>
        <v>8</v>
      </c>
      <c r="AB796" t="str">
        <f t="shared" si="269"/>
        <v>Seattle</v>
      </c>
      <c r="AC796" t="str">
        <f t="shared" si="270"/>
        <v>United States</v>
      </c>
      <c r="AE796">
        <f t="shared" si="271"/>
        <v>529</v>
      </c>
      <c r="AF796">
        <f t="shared" si="272"/>
        <v>585</v>
      </c>
    </row>
    <row r="797" spans="1:32" x14ac:dyDescent="0.2">
      <c r="A797" t="str">
        <f>TRIM(SUBSTITUTE(SUBSTITUTE('Raw Data Copy'!A797,"Ø","0"),"-",""))</f>
        <v>Skylar Shah E00667</v>
      </c>
      <c r="B797">
        <f t="shared" si="252"/>
        <v>7</v>
      </c>
      <c r="C797">
        <f t="shared" si="253"/>
        <v>12</v>
      </c>
      <c r="D797" t="str">
        <f t="shared" si="254"/>
        <v>E00667</v>
      </c>
      <c r="E797" t="str">
        <f t="shared" si="255"/>
        <v>Skylar</v>
      </c>
      <c r="F797" t="str">
        <f t="shared" si="256"/>
        <v>Shah</v>
      </c>
      <c r="G797" t="str">
        <f>SUBSTITUTE('Raw Data Copy'!B797,"S A", "Sr. A")</f>
        <v>Field Engineer</v>
      </c>
      <c r="H797" t="str">
        <f>TRIM(SUBSTITUTE('Raw Data Copy'!C797,"/",""))</f>
        <v>Engineering Manufacturing</v>
      </c>
      <c r="I797">
        <f t="shared" si="257"/>
        <v>12</v>
      </c>
      <c r="J797" t="str">
        <f t="shared" si="258"/>
        <v>Engineering</v>
      </c>
      <c r="K797" t="str">
        <f t="shared" si="259"/>
        <v>Manufacturing</v>
      </c>
      <c r="L797" t="str">
        <f>'Raw Data Copy'!D797</f>
        <v>Female</v>
      </c>
      <c r="M797" t="str">
        <f>'Raw Data Copy'!E797</f>
        <v>Asian</v>
      </c>
      <c r="N797">
        <f>VALUE(SUBSTITUTE('Raw Data Copy'!F797,CHAR(202),""))</f>
        <v>42</v>
      </c>
      <c r="O797" t="b">
        <f t="shared" si="260"/>
        <v>1</v>
      </c>
      <c r="P797">
        <f t="shared" si="261"/>
        <v>2</v>
      </c>
      <c r="Q797">
        <f t="shared" si="262"/>
        <v>50</v>
      </c>
      <c r="R797" t="str">
        <f>'Raw Data Copy'!G797</f>
        <v>4.27.2012</v>
      </c>
      <c r="S797">
        <f t="shared" si="263"/>
        <v>2</v>
      </c>
      <c r="T797">
        <f t="shared" si="264"/>
        <v>5</v>
      </c>
      <c r="U797" s="9">
        <f t="shared" si="265"/>
        <v>41026</v>
      </c>
      <c r="V797" s="9" t="str">
        <f t="shared" si="266"/>
        <v>April</v>
      </c>
      <c r="W797" s="9" t="str">
        <f t="shared" si="267"/>
        <v>2012</v>
      </c>
      <c r="X797" t="str">
        <f>DOLLAR('Raw Data Copy'!H797,0)</f>
        <v>$72,903</v>
      </c>
      <c r="Y797" s="6">
        <f>'Raw Data Copy'!I797</f>
        <v>0</v>
      </c>
      <c r="Z797" t="str">
        <f>'Raw Data Copy'!J797</f>
        <v>Phoenix, U.S.</v>
      </c>
      <c r="AA797">
        <f t="shared" si="268"/>
        <v>8</v>
      </c>
      <c r="AB797" t="str">
        <f t="shared" si="269"/>
        <v>Phoenix</v>
      </c>
      <c r="AC797" t="str">
        <f t="shared" si="270"/>
        <v>United States</v>
      </c>
      <c r="AE797">
        <f t="shared" si="271"/>
        <v>930</v>
      </c>
      <c r="AF797">
        <f t="shared" si="272"/>
        <v>197</v>
      </c>
    </row>
    <row r="798" spans="1:32" x14ac:dyDescent="0.2">
      <c r="A798" t="str">
        <f>TRIM(SUBSTITUTE(SUBSTITUTE('Raw Data Copy'!A798,"Ø","0"),"-",""))</f>
        <v>Sebastian Le E02639</v>
      </c>
      <c r="B798">
        <f t="shared" si="252"/>
        <v>10</v>
      </c>
      <c r="C798">
        <f t="shared" si="253"/>
        <v>13</v>
      </c>
      <c r="D798" t="str">
        <f t="shared" si="254"/>
        <v>E02639</v>
      </c>
      <c r="E798" t="str">
        <f t="shared" si="255"/>
        <v>Sebastian</v>
      </c>
      <c r="F798" t="str">
        <f t="shared" si="256"/>
        <v>Le</v>
      </c>
      <c r="G798" t="str">
        <f>SUBSTITUTE('Raw Data Copy'!B798,"S A", "Sr. A")</f>
        <v>Analyst</v>
      </c>
      <c r="H798" t="str">
        <f>TRIM(SUBSTITUTE('Raw Data Copy'!C798,"/",""))</f>
        <v>Finance Corporate</v>
      </c>
      <c r="I798">
        <f t="shared" si="257"/>
        <v>8</v>
      </c>
      <c r="J798" t="str">
        <f t="shared" si="258"/>
        <v>Finance</v>
      </c>
      <c r="K798" t="str">
        <f t="shared" si="259"/>
        <v>Corporate</v>
      </c>
      <c r="L798" t="str">
        <f>'Raw Data Copy'!D798</f>
        <v>Male</v>
      </c>
      <c r="M798" t="str">
        <f>'Raw Data Copy'!E798</f>
        <v>Asian</v>
      </c>
      <c r="N798">
        <f>VALUE(SUBSTITUTE('Raw Data Copy'!F798,CHAR(202),""))</f>
        <v>37</v>
      </c>
      <c r="O798" t="b">
        <f t="shared" si="260"/>
        <v>1</v>
      </c>
      <c r="P798">
        <f t="shared" si="261"/>
        <v>2</v>
      </c>
      <c r="Q798">
        <f t="shared" si="262"/>
        <v>55</v>
      </c>
      <c r="R798" t="str">
        <f>'Raw Data Copy'!G798</f>
        <v>11.9.2015</v>
      </c>
      <c r="S798">
        <f t="shared" si="263"/>
        <v>3</v>
      </c>
      <c r="T798">
        <f t="shared" si="264"/>
        <v>5</v>
      </c>
      <c r="U798" s="9">
        <f t="shared" si="265"/>
        <v>42317</v>
      </c>
      <c r="V798" s="9" t="str">
        <f t="shared" si="266"/>
        <v>November</v>
      </c>
      <c r="W798" s="9" t="str">
        <f t="shared" si="267"/>
        <v>2015</v>
      </c>
      <c r="X798" t="str">
        <f>DOLLAR('Raw Data Copy'!H798,0)</f>
        <v>$45,369</v>
      </c>
      <c r="Y798" s="6">
        <f>'Raw Data Copy'!I798</f>
        <v>0</v>
      </c>
      <c r="Z798" t="str">
        <f>'Raw Data Copy'!J798</f>
        <v>Beijing, China</v>
      </c>
      <c r="AA798">
        <f t="shared" si="268"/>
        <v>8</v>
      </c>
      <c r="AB798" t="str">
        <f t="shared" si="269"/>
        <v>Beijing</v>
      </c>
      <c r="AC798" t="str">
        <f t="shared" si="270"/>
        <v>China</v>
      </c>
      <c r="AE798">
        <f t="shared" si="271"/>
        <v>916</v>
      </c>
      <c r="AF798">
        <f t="shared" si="272"/>
        <v>36</v>
      </c>
    </row>
    <row r="799" spans="1:32" x14ac:dyDescent="0.2">
      <c r="A799" t="str">
        <f>TRIM(SUBSTITUTE(SUBSTITUTE('Raw Data Copy'!A799,"Ø","0"),"-",""))</f>
        <v>Luca Nelson E00287</v>
      </c>
      <c r="B799">
        <f t="shared" si="252"/>
        <v>5</v>
      </c>
      <c r="C799">
        <f t="shared" si="253"/>
        <v>12</v>
      </c>
      <c r="D799" t="str">
        <f t="shared" si="254"/>
        <v>E00287</v>
      </c>
      <c r="E799" t="str">
        <f t="shared" si="255"/>
        <v>Luca</v>
      </c>
      <c r="F799" t="str">
        <f t="shared" si="256"/>
        <v>Nelson</v>
      </c>
      <c r="G799" t="str">
        <f>SUBSTITUTE('Raw Data Copy'!B799,"S A", "Sr. A")</f>
        <v>Manager</v>
      </c>
      <c r="H799" t="str">
        <f>TRIM(SUBSTITUTE('Raw Data Copy'!C799,"/",""))</f>
        <v>Finance Speciality Products</v>
      </c>
      <c r="I799">
        <f t="shared" si="257"/>
        <v>8</v>
      </c>
      <c r="J799" t="str">
        <f t="shared" si="258"/>
        <v>Finance</v>
      </c>
      <c r="K799" t="str">
        <f t="shared" si="259"/>
        <v>Speciality Products</v>
      </c>
      <c r="L799" t="str">
        <f>'Raw Data Copy'!D799</f>
        <v>Male</v>
      </c>
      <c r="M799" t="str">
        <f>'Raw Data Copy'!E799</f>
        <v>Caucasian</v>
      </c>
      <c r="N799">
        <f>VALUE(SUBSTITUTE('Raw Data Copy'!F799,CHAR(202),""))</f>
        <v>60</v>
      </c>
      <c r="O799" t="b">
        <f t="shared" si="260"/>
        <v>1</v>
      </c>
      <c r="P799">
        <f t="shared" si="261"/>
        <v>2</v>
      </c>
      <c r="Q799">
        <f t="shared" si="262"/>
        <v>48</v>
      </c>
      <c r="R799" t="str">
        <f>'Raw Data Copy'!G799</f>
        <v>6.15.2010</v>
      </c>
      <c r="S799">
        <f t="shared" si="263"/>
        <v>2</v>
      </c>
      <c r="T799">
        <f t="shared" si="264"/>
        <v>5</v>
      </c>
      <c r="U799" s="9">
        <f t="shared" si="265"/>
        <v>40344</v>
      </c>
      <c r="V799" s="9" t="str">
        <f t="shared" si="266"/>
        <v>June</v>
      </c>
      <c r="W799" s="9" t="str">
        <f t="shared" si="267"/>
        <v>2010</v>
      </c>
      <c r="X799" t="str">
        <f>DOLLAR('Raw Data Copy'!H799,0)</f>
        <v>$106,578</v>
      </c>
      <c r="Y799" s="6">
        <f>'Raw Data Copy'!I799</f>
        <v>0.09</v>
      </c>
      <c r="Z799" t="str">
        <f>'Raw Data Copy'!J799</f>
        <v>Miami, U.S.</v>
      </c>
      <c r="AA799">
        <f t="shared" si="268"/>
        <v>6</v>
      </c>
      <c r="AB799" t="str">
        <f t="shared" si="269"/>
        <v>Miami</v>
      </c>
      <c r="AC799" t="str">
        <f t="shared" si="270"/>
        <v>United States</v>
      </c>
      <c r="AE799">
        <f t="shared" si="271"/>
        <v>664</v>
      </c>
      <c r="AF799">
        <f t="shared" si="272"/>
        <v>957</v>
      </c>
    </row>
    <row r="800" spans="1:32" x14ac:dyDescent="0.2">
      <c r="A800" t="str">
        <f>TRIM(SUBSTITUTE(SUBSTITUTE('Raw Data Copy'!A800,"Ø","0"),"-",""))</f>
        <v>Riley Ramirez E02235</v>
      </c>
      <c r="B800">
        <f t="shared" si="252"/>
        <v>6</v>
      </c>
      <c r="C800">
        <f t="shared" si="253"/>
        <v>14</v>
      </c>
      <c r="D800" t="str">
        <f t="shared" si="254"/>
        <v>E02235</v>
      </c>
      <c r="E800" t="str">
        <f t="shared" si="255"/>
        <v>Riley</v>
      </c>
      <c r="F800" t="str">
        <f t="shared" si="256"/>
        <v>Ramirez</v>
      </c>
      <c r="G800" t="str">
        <f>SUBSTITUTE('Raw Data Copy'!B800,"S A", "Sr. A")</f>
        <v>Sr. Business Partner</v>
      </c>
      <c r="H800" t="str">
        <f>TRIM(SUBSTITUTE('Raw Data Copy'!C800,"/",""))</f>
        <v>Human Resources Research &amp; Development</v>
      </c>
      <c r="I800">
        <f t="shared" si="257"/>
        <v>6</v>
      </c>
      <c r="J800" t="str">
        <f t="shared" si="258"/>
        <v>Human</v>
      </c>
      <c r="K800" t="str">
        <f t="shared" si="259"/>
        <v>Resources Research &amp; Development</v>
      </c>
      <c r="L800" t="str">
        <f>'Raw Data Copy'!D800</f>
        <v>Female</v>
      </c>
      <c r="M800" t="str">
        <f>'Raw Data Copy'!E800</f>
        <v>Latino</v>
      </c>
      <c r="N800">
        <f>VALUE(SUBSTITUTE('Raw Data Copy'!F800,CHAR(202),""))</f>
        <v>52</v>
      </c>
      <c r="O800" t="b">
        <f t="shared" si="260"/>
        <v>1</v>
      </c>
      <c r="P800">
        <f t="shared" si="261"/>
        <v>2</v>
      </c>
      <c r="Q800">
        <f t="shared" si="262"/>
        <v>50</v>
      </c>
      <c r="R800" t="str">
        <f>'Raw Data Copy'!G800</f>
        <v>9.13.1999</v>
      </c>
      <c r="S800">
        <f t="shared" si="263"/>
        <v>2</v>
      </c>
      <c r="T800">
        <f t="shared" si="264"/>
        <v>5</v>
      </c>
      <c r="U800" s="9">
        <f t="shared" si="265"/>
        <v>36416</v>
      </c>
      <c r="V800" s="9" t="str">
        <f t="shared" si="266"/>
        <v>September</v>
      </c>
      <c r="W800" s="9" t="str">
        <f t="shared" si="267"/>
        <v>1999</v>
      </c>
      <c r="X800" t="str">
        <f>DOLLAR('Raw Data Copy'!H800,0)</f>
        <v>$92,994</v>
      </c>
      <c r="Y800" s="6">
        <f>'Raw Data Copy'!I800</f>
        <v>0</v>
      </c>
      <c r="Z800" t="str">
        <f>'Raw Data Copy'!J800</f>
        <v>Chicago, U.S.</v>
      </c>
      <c r="AA800">
        <f t="shared" si="268"/>
        <v>8</v>
      </c>
      <c r="AB800" t="str">
        <f t="shared" si="269"/>
        <v>Chicago</v>
      </c>
      <c r="AC800" t="str">
        <f t="shared" si="270"/>
        <v>United States</v>
      </c>
      <c r="AE800">
        <f t="shared" si="271"/>
        <v>859</v>
      </c>
      <c r="AF800">
        <f t="shared" si="272"/>
        <v>626</v>
      </c>
    </row>
    <row r="801" spans="1:32" x14ac:dyDescent="0.2">
      <c r="A801" t="str">
        <f>TRIM(SUBSTITUTE(SUBSTITUTE('Raw Data Copy'!A801,"Ø","0"),"-",""))</f>
        <v>Jaxon Fong E02720</v>
      </c>
      <c r="B801">
        <f t="shared" si="252"/>
        <v>6</v>
      </c>
      <c r="C801">
        <f t="shared" si="253"/>
        <v>11</v>
      </c>
      <c r="D801" t="str">
        <f t="shared" si="254"/>
        <v>E02720</v>
      </c>
      <c r="E801" t="str">
        <f t="shared" si="255"/>
        <v>Jaxon</v>
      </c>
      <c r="F801" t="str">
        <f t="shared" si="256"/>
        <v>Fong</v>
      </c>
      <c r="G801" t="str">
        <f>SUBSTITUTE('Raw Data Copy'!B801,"S A", "Sr. A")</f>
        <v>Sr. Analyst</v>
      </c>
      <c r="H801" t="str">
        <f>TRIM(SUBSTITUTE('Raw Data Copy'!C801,"/",""))</f>
        <v>Sales Speciality Products</v>
      </c>
      <c r="I801">
        <f t="shared" si="257"/>
        <v>6</v>
      </c>
      <c r="J801" t="str">
        <f t="shared" si="258"/>
        <v>Sales</v>
      </c>
      <c r="K801" t="str">
        <f t="shared" si="259"/>
        <v>Speciality Products</v>
      </c>
      <c r="L801" t="str">
        <f>'Raw Data Copy'!D801</f>
        <v>Male</v>
      </c>
      <c r="M801" t="str">
        <f>'Raw Data Copy'!E801</f>
        <v>Asian</v>
      </c>
      <c r="N801">
        <f>VALUE(SUBSTITUTE('Raw Data Copy'!F801,CHAR(202),""))</f>
        <v>59</v>
      </c>
      <c r="O801" t="b">
        <f t="shared" si="260"/>
        <v>1</v>
      </c>
      <c r="P801">
        <f t="shared" si="261"/>
        <v>2</v>
      </c>
      <c r="Q801">
        <f t="shared" si="262"/>
        <v>57</v>
      </c>
      <c r="R801" t="str">
        <f>'Raw Data Copy'!G801</f>
        <v>3.13.1997</v>
      </c>
      <c r="S801">
        <f t="shared" si="263"/>
        <v>2</v>
      </c>
      <c r="T801">
        <f t="shared" si="264"/>
        <v>5</v>
      </c>
      <c r="U801" s="9">
        <f t="shared" si="265"/>
        <v>35502</v>
      </c>
      <c r="V801" s="9" t="str">
        <f t="shared" si="266"/>
        <v>March</v>
      </c>
      <c r="W801" s="9" t="str">
        <f t="shared" si="267"/>
        <v>1997</v>
      </c>
      <c r="X801" t="str">
        <f>DOLLAR('Raw Data Copy'!H801,0)</f>
        <v>$83,685</v>
      </c>
      <c r="Y801" s="6">
        <f>'Raw Data Copy'!I801</f>
        <v>0</v>
      </c>
      <c r="Z801" t="str">
        <f>'Raw Data Copy'!J801</f>
        <v>Beijing, China</v>
      </c>
      <c r="AA801">
        <f t="shared" si="268"/>
        <v>8</v>
      </c>
      <c r="AB801" t="str">
        <f t="shared" si="269"/>
        <v>Beijing</v>
      </c>
      <c r="AC801" t="str">
        <f t="shared" si="270"/>
        <v>China</v>
      </c>
      <c r="AE801">
        <f t="shared" si="271"/>
        <v>517</v>
      </c>
      <c r="AF801">
        <f t="shared" si="272"/>
        <v>918</v>
      </c>
    </row>
    <row r="802" spans="1:32" x14ac:dyDescent="0.2">
      <c r="A802" t="str">
        <f>TRIM(SUBSTITUTE(SUBSTITUTE('Raw Data Copy'!A802,"Ø","0"),"-",""))</f>
        <v>Kayden Jordan E03583</v>
      </c>
      <c r="B802">
        <f t="shared" si="252"/>
        <v>7</v>
      </c>
      <c r="C802">
        <f t="shared" si="253"/>
        <v>14</v>
      </c>
      <c r="D802" t="str">
        <f t="shared" si="254"/>
        <v>E03583</v>
      </c>
      <c r="E802" t="str">
        <f t="shared" si="255"/>
        <v>Kayden</v>
      </c>
      <c r="F802" t="str">
        <f t="shared" si="256"/>
        <v>Jordan</v>
      </c>
      <c r="G802" t="str">
        <f>SUBSTITUTE('Raw Data Copy'!B802,"S A", "Sr. A")</f>
        <v>Cloud Infrastructure Architect</v>
      </c>
      <c r="H802" t="str">
        <f>TRIM(SUBSTITUTE('Raw Data Copy'!C802,"/",""))</f>
        <v>IT Research &amp; Development</v>
      </c>
      <c r="I802">
        <f t="shared" si="257"/>
        <v>3</v>
      </c>
      <c r="J802" t="str">
        <f t="shared" si="258"/>
        <v>IT</v>
      </c>
      <c r="K802" t="str">
        <f t="shared" si="259"/>
        <v>Research &amp; Development</v>
      </c>
      <c r="L802" t="str">
        <f>'Raw Data Copy'!D802</f>
        <v>Male</v>
      </c>
      <c r="M802" t="str">
        <f>'Raw Data Copy'!E802</f>
        <v>Caucasian</v>
      </c>
      <c r="N802">
        <f>VALUE(SUBSTITUTE('Raw Data Copy'!F802,CHAR(202),""))</f>
        <v>48</v>
      </c>
      <c r="O802" t="b">
        <f t="shared" si="260"/>
        <v>1</v>
      </c>
      <c r="P802">
        <f t="shared" si="261"/>
        <v>2</v>
      </c>
      <c r="Q802">
        <f t="shared" si="262"/>
        <v>56</v>
      </c>
      <c r="R802" t="str">
        <f>'Raw Data Copy'!G802</f>
        <v>9.14.2010</v>
      </c>
      <c r="S802">
        <f t="shared" si="263"/>
        <v>2</v>
      </c>
      <c r="T802">
        <f t="shared" si="264"/>
        <v>5</v>
      </c>
      <c r="U802" s="9">
        <f t="shared" si="265"/>
        <v>40435</v>
      </c>
      <c r="V802" s="9" t="str">
        <f t="shared" si="266"/>
        <v>September</v>
      </c>
      <c r="W802" s="9" t="str">
        <f t="shared" si="267"/>
        <v>2010</v>
      </c>
      <c r="X802" t="str">
        <f>DOLLAR('Raw Data Copy'!H802,0)</f>
        <v>$99,335</v>
      </c>
      <c r="Y802" s="6">
        <f>'Raw Data Copy'!I802</f>
        <v>0</v>
      </c>
      <c r="Z802" t="str">
        <f>'Raw Data Copy'!J802</f>
        <v>Phoenix, U.S.</v>
      </c>
      <c r="AA802">
        <f t="shared" si="268"/>
        <v>8</v>
      </c>
      <c r="AB802" t="str">
        <f t="shared" si="269"/>
        <v>Phoenix</v>
      </c>
      <c r="AC802" t="str">
        <f t="shared" si="270"/>
        <v>United States</v>
      </c>
      <c r="AE802">
        <f t="shared" si="271"/>
        <v>590</v>
      </c>
      <c r="AF802">
        <f t="shared" si="272"/>
        <v>545</v>
      </c>
    </row>
    <row r="803" spans="1:32" x14ac:dyDescent="0.2">
      <c r="A803" t="str">
        <f>TRIM(SUBSTITUTE(SUBSTITUTE('Raw Data Copy'!A803,"Ø","0"),"-",""))</f>
        <v>Alexander James E01188</v>
      </c>
      <c r="B803">
        <f t="shared" si="252"/>
        <v>10</v>
      </c>
      <c r="C803">
        <f t="shared" si="253"/>
        <v>16</v>
      </c>
      <c r="D803" t="str">
        <f t="shared" si="254"/>
        <v>E01188</v>
      </c>
      <c r="E803" t="str">
        <f t="shared" si="255"/>
        <v>Alexander</v>
      </c>
      <c r="F803" t="str">
        <f t="shared" si="256"/>
        <v>James</v>
      </c>
      <c r="G803" t="str">
        <f>SUBSTITUTE('Raw Data Copy'!B803,"S A", "Sr. A")</f>
        <v>Sr. Manger</v>
      </c>
      <c r="H803" t="str">
        <f>TRIM(SUBSTITUTE('Raw Data Copy'!C803,"/",""))</f>
        <v>Human Resources Manufacturing</v>
      </c>
      <c r="I803">
        <f t="shared" si="257"/>
        <v>6</v>
      </c>
      <c r="J803" t="str">
        <f t="shared" si="258"/>
        <v>Human</v>
      </c>
      <c r="K803" t="str">
        <f t="shared" si="259"/>
        <v>Resources Manufacturing</v>
      </c>
      <c r="L803" t="str">
        <f>'Raw Data Copy'!D803</f>
        <v>Male</v>
      </c>
      <c r="M803" t="str">
        <f>'Raw Data Copy'!E803</f>
        <v>Caucasian</v>
      </c>
      <c r="N803">
        <f>VALUE(SUBSTITUTE('Raw Data Copy'!F803,CHAR(202),""))</f>
        <v>42</v>
      </c>
      <c r="O803" t="b">
        <f t="shared" si="260"/>
        <v>1</v>
      </c>
      <c r="P803">
        <f t="shared" si="261"/>
        <v>2</v>
      </c>
      <c r="Q803">
        <f t="shared" si="262"/>
        <v>50</v>
      </c>
      <c r="R803" t="str">
        <f>'Raw Data Copy'!G803</f>
        <v>4.18.2013</v>
      </c>
      <c r="S803">
        <f t="shared" si="263"/>
        <v>2</v>
      </c>
      <c r="T803">
        <f t="shared" si="264"/>
        <v>5</v>
      </c>
      <c r="U803" s="9">
        <f t="shared" si="265"/>
        <v>41382</v>
      </c>
      <c r="V803" s="9" t="str">
        <f t="shared" si="266"/>
        <v>April</v>
      </c>
      <c r="W803" s="9" t="str">
        <f t="shared" si="267"/>
        <v>2013</v>
      </c>
      <c r="X803" t="str">
        <f>DOLLAR('Raw Data Copy'!H803,0)</f>
        <v>$131,179</v>
      </c>
      <c r="Y803" s="6">
        <f>'Raw Data Copy'!I803</f>
        <v>0.15</v>
      </c>
      <c r="Z803" t="str">
        <f>'Raw Data Copy'!J803</f>
        <v>Columbus, U.S.</v>
      </c>
      <c r="AA803">
        <f t="shared" si="268"/>
        <v>9</v>
      </c>
      <c r="AB803" t="str">
        <f t="shared" si="269"/>
        <v>Columbus</v>
      </c>
      <c r="AC803" t="str">
        <f t="shared" si="270"/>
        <v>United States</v>
      </c>
      <c r="AE803">
        <f t="shared" si="271"/>
        <v>30</v>
      </c>
      <c r="AF803">
        <f t="shared" si="272"/>
        <v>278</v>
      </c>
    </row>
    <row r="804" spans="1:32" x14ac:dyDescent="0.2">
      <c r="A804" t="str">
        <f>TRIM(SUBSTITUTE(SUBSTITUTE('Raw Data Copy'!A804,"Ø","0"),"-",""))</f>
        <v>Connor Luu E02428</v>
      </c>
      <c r="B804">
        <f t="shared" si="252"/>
        <v>7</v>
      </c>
      <c r="C804">
        <f t="shared" si="253"/>
        <v>11</v>
      </c>
      <c r="D804" t="str">
        <f t="shared" si="254"/>
        <v>E02428</v>
      </c>
      <c r="E804" t="str">
        <f t="shared" si="255"/>
        <v>Connor</v>
      </c>
      <c r="F804" t="str">
        <f t="shared" si="256"/>
        <v>Luu</v>
      </c>
      <c r="G804" t="str">
        <f>SUBSTITUTE('Raw Data Copy'!B804,"S A", "Sr. A")</f>
        <v>Computer Systems Manager</v>
      </c>
      <c r="H804" t="str">
        <f>TRIM(SUBSTITUTE('Raw Data Copy'!C804,"/",""))</f>
        <v>IT Speciality Products</v>
      </c>
      <c r="I804">
        <f t="shared" si="257"/>
        <v>3</v>
      </c>
      <c r="J804" t="str">
        <f t="shared" si="258"/>
        <v>IT</v>
      </c>
      <c r="K804" t="str">
        <f t="shared" si="259"/>
        <v>Speciality Products</v>
      </c>
      <c r="L804" t="str">
        <f>'Raw Data Copy'!D804</f>
        <v>Male</v>
      </c>
      <c r="M804" t="str">
        <f>'Raw Data Copy'!E804</f>
        <v>Asian</v>
      </c>
      <c r="N804">
        <f>VALUE(SUBSTITUTE('Raw Data Copy'!F804,CHAR(202),""))</f>
        <v>35</v>
      </c>
      <c r="O804" t="b">
        <f t="shared" si="260"/>
        <v>1</v>
      </c>
      <c r="P804">
        <f t="shared" si="261"/>
        <v>2</v>
      </c>
      <c r="Q804">
        <f t="shared" si="262"/>
        <v>53</v>
      </c>
      <c r="R804" t="str">
        <f>'Raw Data Copy'!G804</f>
        <v>5.3.2016</v>
      </c>
      <c r="S804">
        <f t="shared" si="263"/>
        <v>2</v>
      </c>
      <c r="T804">
        <f t="shared" si="264"/>
        <v>4</v>
      </c>
      <c r="U804" s="9">
        <f t="shared" si="265"/>
        <v>42493</v>
      </c>
      <c r="V804" s="9" t="str">
        <f t="shared" si="266"/>
        <v>May</v>
      </c>
      <c r="W804" s="9" t="str">
        <f t="shared" si="267"/>
        <v>2016</v>
      </c>
      <c r="X804" t="str">
        <f>DOLLAR('Raw Data Copy'!H804,0)</f>
        <v>$73,899</v>
      </c>
      <c r="Y804" s="6">
        <f>'Raw Data Copy'!I804</f>
        <v>0.05</v>
      </c>
      <c r="Z804" t="str">
        <f>'Raw Data Copy'!J804</f>
        <v>Chengdu, China</v>
      </c>
      <c r="AA804">
        <f t="shared" si="268"/>
        <v>8</v>
      </c>
      <c r="AB804" t="str">
        <f t="shared" si="269"/>
        <v>Chengdu</v>
      </c>
      <c r="AC804" t="str">
        <f t="shared" si="270"/>
        <v>China</v>
      </c>
      <c r="AE804">
        <f t="shared" si="271"/>
        <v>208</v>
      </c>
      <c r="AF804">
        <f t="shared" si="272"/>
        <v>113</v>
      </c>
    </row>
    <row r="805" spans="1:32" x14ac:dyDescent="0.2">
      <c r="A805" t="str">
        <f>TRIM(SUBSTITUTE(SUBSTITUTE('Raw Data Copy'!A805,"Ø","0"),"-",""))</f>
        <v>Christopher Lam E03289</v>
      </c>
      <c r="B805">
        <f t="shared" si="252"/>
        <v>12</v>
      </c>
      <c r="C805">
        <f t="shared" si="253"/>
        <v>16</v>
      </c>
      <c r="D805" t="str">
        <f t="shared" si="254"/>
        <v>E03289</v>
      </c>
      <c r="E805" t="str">
        <f t="shared" si="255"/>
        <v>Christopher</v>
      </c>
      <c r="F805" t="str">
        <f t="shared" si="256"/>
        <v>Lam</v>
      </c>
      <c r="G805" t="str">
        <f>SUBSTITUTE('Raw Data Copy'!B805,"S A", "Sr. A")</f>
        <v>Vice President</v>
      </c>
      <c r="H805" t="str">
        <f>TRIM(SUBSTITUTE('Raw Data Copy'!C805,"/",""))</f>
        <v>Accounting Manufacturing</v>
      </c>
      <c r="I805">
        <f t="shared" si="257"/>
        <v>11</v>
      </c>
      <c r="J805" t="str">
        <f t="shared" si="258"/>
        <v>Accounting</v>
      </c>
      <c r="K805" t="str">
        <f t="shared" si="259"/>
        <v>Manufacturing</v>
      </c>
      <c r="L805" t="str">
        <f>'Raw Data Copy'!D805</f>
        <v>Male</v>
      </c>
      <c r="M805" t="str">
        <f>'Raw Data Copy'!E805</f>
        <v>Asian</v>
      </c>
      <c r="N805">
        <f>VALUE(SUBSTITUTE('Raw Data Copy'!F805,CHAR(202),""))</f>
        <v>64</v>
      </c>
      <c r="O805" t="b">
        <f t="shared" si="260"/>
        <v>1</v>
      </c>
      <c r="P805">
        <f t="shared" si="261"/>
        <v>2</v>
      </c>
      <c r="Q805">
        <f t="shared" si="262"/>
        <v>52</v>
      </c>
      <c r="R805" t="str">
        <f>'Raw Data Copy'!G805</f>
        <v>3.29.2013</v>
      </c>
      <c r="S805">
        <f t="shared" si="263"/>
        <v>2</v>
      </c>
      <c r="T805">
        <f t="shared" si="264"/>
        <v>5</v>
      </c>
      <c r="U805" s="9">
        <f t="shared" si="265"/>
        <v>41362</v>
      </c>
      <c r="V805" s="9" t="str">
        <f t="shared" si="266"/>
        <v>March</v>
      </c>
      <c r="W805" s="9" t="str">
        <f t="shared" si="267"/>
        <v>2013</v>
      </c>
      <c r="X805" t="str">
        <f>DOLLAR('Raw Data Copy'!H805,0)</f>
        <v>$252,325</v>
      </c>
      <c r="Y805" s="6">
        <f>'Raw Data Copy'!I805</f>
        <v>0.4</v>
      </c>
      <c r="Z805" t="str">
        <f>'Raw Data Copy'!J805</f>
        <v>Columbus, U.S.</v>
      </c>
      <c r="AA805">
        <f t="shared" si="268"/>
        <v>9</v>
      </c>
      <c r="AB805" t="str">
        <f t="shared" si="269"/>
        <v>Columbus</v>
      </c>
      <c r="AC805" t="str">
        <f t="shared" si="270"/>
        <v>United States</v>
      </c>
      <c r="AE805">
        <f t="shared" si="271"/>
        <v>193</v>
      </c>
      <c r="AF805">
        <f t="shared" si="272"/>
        <v>211</v>
      </c>
    </row>
    <row r="806" spans="1:32" x14ac:dyDescent="0.2">
      <c r="A806" t="str">
        <f>TRIM(SUBSTITUTE(SUBSTITUTE('Raw Data Copy'!A806,"Ø","0"),"-",""))</f>
        <v>Sophie Owens E01947</v>
      </c>
      <c r="B806">
        <f t="shared" si="252"/>
        <v>7</v>
      </c>
      <c r="C806">
        <f t="shared" si="253"/>
        <v>13</v>
      </c>
      <c r="D806" t="str">
        <f t="shared" si="254"/>
        <v>E01947</v>
      </c>
      <c r="E806" t="str">
        <f t="shared" si="255"/>
        <v>Sophie</v>
      </c>
      <c r="F806" t="str">
        <f t="shared" si="256"/>
        <v>Owens</v>
      </c>
      <c r="G806" t="str">
        <f>SUBSTITUTE('Raw Data Copy'!B806,"S A", "Sr. A")</f>
        <v>Analyst II</v>
      </c>
      <c r="H806" t="str">
        <f>TRIM(SUBSTITUTE('Raw Data Copy'!C806,"/",""))</f>
        <v>Finance Research &amp; Development</v>
      </c>
      <c r="I806">
        <f t="shared" si="257"/>
        <v>8</v>
      </c>
      <c r="J806" t="str">
        <f t="shared" si="258"/>
        <v>Finance</v>
      </c>
      <c r="K806" t="str">
        <f t="shared" si="259"/>
        <v>Research &amp; Development</v>
      </c>
      <c r="L806" t="str">
        <f>'Raw Data Copy'!D806</f>
        <v>Female</v>
      </c>
      <c r="M806" t="str">
        <f>'Raw Data Copy'!E806</f>
        <v>Caucasian</v>
      </c>
      <c r="N806">
        <f>VALUE(SUBSTITUTE('Raw Data Copy'!F806,CHAR(202),""))</f>
        <v>30</v>
      </c>
      <c r="O806" t="b">
        <f t="shared" si="260"/>
        <v>1</v>
      </c>
      <c r="P806">
        <f t="shared" si="261"/>
        <v>2</v>
      </c>
      <c r="Q806">
        <f t="shared" si="262"/>
        <v>48</v>
      </c>
      <c r="R806" t="str">
        <f>'Raw Data Copy'!G806</f>
        <v>3.5.2015</v>
      </c>
      <c r="S806">
        <f t="shared" si="263"/>
        <v>2</v>
      </c>
      <c r="T806">
        <f t="shared" si="264"/>
        <v>4</v>
      </c>
      <c r="U806" s="9">
        <f t="shared" si="265"/>
        <v>42068</v>
      </c>
      <c r="V806" s="9" t="str">
        <f t="shared" si="266"/>
        <v>March</v>
      </c>
      <c r="W806" s="9" t="str">
        <f t="shared" si="267"/>
        <v>2015</v>
      </c>
      <c r="X806" t="str">
        <f>DOLLAR('Raw Data Copy'!H806,0)</f>
        <v>$52,697</v>
      </c>
      <c r="Y806" s="6">
        <f>'Raw Data Copy'!I806</f>
        <v>0</v>
      </c>
      <c r="Z806" t="str">
        <f>'Raw Data Copy'!J806</f>
        <v>Seattle, U.S.</v>
      </c>
      <c r="AA806">
        <f t="shared" si="268"/>
        <v>8</v>
      </c>
      <c r="AB806" t="str">
        <f t="shared" si="269"/>
        <v>Seattle</v>
      </c>
      <c r="AC806" t="str">
        <f t="shared" si="270"/>
        <v>United States</v>
      </c>
      <c r="AE806">
        <f t="shared" si="271"/>
        <v>943</v>
      </c>
      <c r="AF806">
        <f t="shared" si="272"/>
        <v>501</v>
      </c>
    </row>
    <row r="807" spans="1:32" x14ac:dyDescent="0.2">
      <c r="A807" t="str">
        <f>TRIM(SUBSTITUTE(SUBSTITUTE('Raw Data Copy'!A807,"Ø","0"),"-",""))</f>
        <v>Addison Perez E02024</v>
      </c>
      <c r="B807">
        <f t="shared" si="252"/>
        <v>8</v>
      </c>
      <c r="C807">
        <f t="shared" si="253"/>
        <v>14</v>
      </c>
      <c r="D807" t="str">
        <f t="shared" si="254"/>
        <v>E02024</v>
      </c>
      <c r="E807" t="str">
        <f t="shared" si="255"/>
        <v>Addison</v>
      </c>
      <c r="F807" t="str">
        <f t="shared" si="256"/>
        <v>Perez</v>
      </c>
      <c r="G807" t="str">
        <f>SUBSTITUTE('Raw Data Copy'!B807,"S A", "Sr. A")</f>
        <v>Operations Engineer</v>
      </c>
      <c r="H807" t="str">
        <f>TRIM(SUBSTITUTE('Raw Data Copy'!C807,"/",""))</f>
        <v>Engineering Speciality Products</v>
      </c>
      <c r="I807">
        <f t="shared" si="257"/>
        <v>12</v>
      </c>
      <c r="J807" t="str">
        <f t="shared" si="258"/>
        <v>Engineering</v>
      </c>
      <c r="K807" t="str">
        <f t="shared" si="259"/>
        <v>Speciality Products</v>
      </c>
      <c r="L807" t="str">
        <f>'Raw Data Copy'!D807</f>
        <v>Female</v>
      </c>
      <c r="M807" t="str">
        <f>'Raw Data Copy'!E807</f>
        <v>Latino</v>
      </c>
      <c r="N807">
        <f>VALUE(SUBSTITUTE('Raw Data Copy'!F807,CHAR(202),""))</f>
        <v>29</v>
      </c>
      <c r="O807" t="b">
        <f t="shared" si="260"/>
        <v>1</v>
      </c>
      <c r="P807">
        <f t="shared" si="261"/>
        <v>2</v>
      </c>
      <c r="Q807">
        <f t="shared" si="262"/>
        <v>57</v>
      </c>
      <c r="R807" t="str">
        <f>'Raw Data Copy'!G807</f>
        <v>9.25.2020</v>
      </c>
      <c r="S807">
        <f t="shared" si="263"/>
        <v>2</v>
      </c>
      <c r="T807">
        <f t="shared" si="264"/>
        <v>5</v>
      </c>
      <c r="U807" s="9">
        <f t="shared" si="265"/>
        <v>44099</v>
      </c>
      <c r="V807" s="9" t="str">
        <f t="shared" si="266"/>
        <v>September</v>
      </c>
      <c r="W807" s="9" t="str">
        <f t="shared" si="267"/>
        <v>2020</v>
      </c>
      <c r="X807" t="str">
        <f>DOLLAR('Raw Data Copy'!H807,0)</f>
        <v>$123,588</v>
      </c>
      <c r="Y807" s="6">
        <f>'Raw Data Copy'!I807</f>
        <v>0</v>
      </c>
      <c r="Z807" t="str">
        <f>'Raw Data Copy'!J807</f>
        <v>Sao Paulo, Brazil</v>
      </c>
      <c r="AA807">
        <f t="shared" si="268"/>
        <v>10</v>
      </c>
      <c r="AB807" t="str">
        <f t="shared" si="269"/>
        <v>Sao Paulo</v>
      </c>
      <c r="AC807" t="str">
        <f t="shared" si="270"/>
        <v>Brazil</v>
      </c>
      <c r="AE807">
        <f t="shared" si="271"/>
        <v>14</v>
      </c>
      <c r="AF807">
        <f t="shared" si="272"/>
        <v>823</v>
      </c>
    </row>
    <row r="808" spans="1:32" x14ac:dyDescent="0.2">
      <c r="A808" t="str">
        <f>TRIM(SUBSTITUTE(SUBSTITUTE('Raw Data Copy'!A808,"Ø","0"),"-",""))</f>
        <v>Hadley Dang E04249</v>
      </c>
      <c r="B808">
        <f t="shared" si="252"/>
        <v>7</v>
      </c>
      <c r="C808">
        <f t="shared" si="253"/>
        <v>12</v>
      </c>
      <c r="D808" t="str">
        <f t="shared" si="254"/>
        <v>E04249</v>
      </c>
      <c r="E808" t="str">
        <f t="shared" si="255"/>
        <v>Hadley</v>
      </c>
      <c r="F808" t="str">
        <f t="shared" si="256"/>
        <v>Dang</v>
      </c>
      <c r="G808" t="str">
        <f>SUBSTITUTE('Raw Data Copy'!B808,"S A", "Sr. A")</f>
        <v>Vice President</v>
      </c>
      <c r="H808" t="str">
        <f>TRIM(SUBSTITUTE('Raw Data Copy'!C808,"/",""))</f>
        <v>Accounting Corporate</v>
      </c>
      <c r="I808">
        <f t="shared" si="257"/>
        <v>11</v>
      </c>
      <c r="J808" t="str">
        <f t="shared" si="258"/>
        <v>Accounting</v>
      </c>
      <c r="K808" t="str">
        <f t="shared" si="259"/>
        <v>Corporate</v>
      </c>
      <c r="L808" t="str">
        <f>'Raw Data Copy'!D808</f>
        <v>Female</v>
      </c>
      <c r="M808" t="str">
        <f>'Raw Data Copy'!E808</f>
        <v>Asian</v>
      </c>
      <c r="N808">
        <f>VALUE(SUBSTITUTE('Raw Data Copy'!F808,CHAR(202),""))</f>
        <v>47</v>
      </c>
      <c r="O808" t="b">
        <f t="shared" si="260"/>
        <v>1</v>
      </c>
      <c r="P808">
        <f t="shared" si="261"/>
        <v>2</v>
      </c>
      <c r="Q808">
        <f t="shared" si="262"/>
        <v>55</v>
      </c>
      <c r="R808" t="str">
        <f>'Raw Data Copy'!G808</f>
        <v>12.26.2021</v>
      </c>
      <c r="S808">
        <f t="shared" si="263"/>
        <v>3</v>
      </c>
      <c r="T808">
        <f t="shared" si="264"/>
        <v>6</v>
      </c>
      <c r="U808" s="9">
        <f t="shared" si="265"/>
        <v>44556</v>
      </c>
      <c r="V808" s="9" t="str">
        <f t="shared" si="266"/>
        <v>December</v>
      </c>
      <c r="W808" s="9" t="str">
        <f t="shared" si="267"/>
        <v>2021</v>
      </c>
      <c r="X808" t="str">
        <f>DOLLAR('Raw Data Copy'!H808,0)</f>
        <v>$243,568</v>
      </c>
      <c r="Y808" s="6">
        <f>'Raw Data Copy'!I808</f>
        <v>0.33</v>
      </c>
      <c r="Z808" t="str">
        <f>'Raw Data Copy'!J808</f>
        <v>Austin, U.S.</v>
      </c>
      <c r="AA808">
        <f t="shared" si="268"/>
        <v>7</v>
      </c>
      <c r="AB808" t="str">
        <f t="shared" si="269"/>
        <v>Austin</v>
      </c>
      <c r="AC808" t="str">
        <f t="shared" si="270"/>
        <v>United States</v>
      </c>
      <c r="AE808">
        <f t="shared" si="271"/>
        <v>408</v>
      </c>
      <c r="AF808">
        <f t="shared" si="272"/>
        <v>915</v>
      </c>
    </row>
    <row r="809" spans="1:32" x14ac:dyDescent="0.2">
      <c r="A809" t="str">
        <f>TRIM(SUBSTITUTE(SUBSTITUTE('Raw Data Copy'!A809,"Ø","0"),"-",""))</f>
        <v>Ethan Mehta E01090</v>
      </c>
      <c r="B809">
        <f t="shared" si="252"/>
        <v>6</v>
      </c>
      <c r="C809">
        <f t="shared" si="253"/>
        <v>12</v>
      </c>
      <c r="D809" t="str">
        <f t="shared" si="254"/>
        <v>E01090</v>
      </c>
      <c r="E809" t="str">
        <f t="shared" si="255"/>
        <v>Ethan</v>
      </c>
      <c r="F809" t="str">
        <f t="shared" si="256"/>
        <v>Mehta</v>
      </c>
      <c r="G809" t="str">
        <f>SUBSTITUTE('Raw Data Copy'!B809,"S A", "Sr. A")</f>
        <v>Director</v>
      </c>
      <c r="H809" t="str">
        <f>TRIM(SUBSTITUTE('Raw Data Copy'!C809,"/",""))</f>
        <v>Sales Research &amp; Development</v>
      </c>
      <c r="I809">
        <f t="shared" si="257"/>
        <v>6</v>
      </c>
      <c r="J809" t="str">
        <f t="shared" si="258"/>
        <v>Sales</v>
      </c>
      <c r="K809" t="str">
        <f t="shared" si="259"/>
        <v>Research &amp; Development</v>
      </c>
      <c r="L809" t="str">
        <f>'Raw Data Copy'!D809</f>
        <v>Male</v>
      </c>
      <c r="M809" t="str">
        <f>'Raw Data Copy'!E809</f>
        <v>Asian</v>
      </c>
      <c r="N809">
        <f>VALUE(SUBSTITUTE('Raw Data Copy'!F809,CHAR(202),""))</f>
        <v>49</v>
      </c>
      <c r="O809" t="b">
        <f t="shared" si="260"/>
        <v>1</v>
      </c>
      <c r="P809">
        <f t="shared" si="261"/>
        <v>2</v>
      </c>
      <c r="Q809">
        <f t="shared" si="262"/>
        <v>57</v>
      </c>
      <c r="R809" t="str">
        <f>'Raw Data Copy'!G809</f>
        <v>7.20.2001</v>
      </c>
      <c r="S809">
        <f t="shared" si="263"/>
        <v>2</v>
      </c>
      <c r="T809">
        <f t="shared" si="264"/>
        <v>5</v>
      </c>
      <c r="U809" s="9">
        <f t="shared" si="265"/>
        <v>37092</v>
      </c>
      <c r="V809" s="9" t="str">
        <f t="shared" si="266"/>
        <v>July</v>
      </c>
      <c r="W809" s="9" t="str">
        <f t="shared" si="267"/>
        <v>2001</v>
      </c>
      <c r="X809" t="str">
        <f>DOLLAR('Raw Data Copy'!H809,0)</f>
        <v>$199,176</v>
      </c>
      <c r="Y809" s="6">
        <f>'Raw Data Copy'!I809</f>
        <v>0.24</v>
      </c>
      <c r="Z809" t="str">
        <f>'Raw Data Copy'!J809</f>
        <v>Phoenix, U.S.</v>
      </c>
      <c r="AA809">
        <f t="shared" si="268"/>
        <v>8</v>
      </c>
      <c r="AB809" t="str">
        <f t="shared" si="269"/>
        <v>Phoenix</v>
      </c>
      <c r="AC809" t="str">
        <f t="shared" si="270"/>
        <v>United States</v>
      </c>
      <c r="AE809">
        <f t="shared" si="271"/>
        <v>327</v>
      </c>
      <c r="AF809">
        <f t="shared" si="272"/>
        <v>639</v>
      </c>
    </row>
    <row r="810" spans="1:32" x14ac:dyDescent="0.2">
      <c r="A810" t="str">
        <f>TRIM(SUBSTITUTE(SUBSTITUTE('Raw Data Copy'!A810,"Ø","0"),"-",""))</f>
        <v>Madison Her E03830</v>
      </c>
      <c r="B810">
        <f t="shared" si="252"/>
        <v>8</v>
      </c>
      <c r="C810">
        <f t="shared" si="253"/>
        <v>12</v>
      </c>
      <c r="D810" t="str">
        <f t="shared" si="254"/>
        <v>E03830</v>
      </c>
      <c r="E810" t="str">
        <f t="shared" si="255"/>
        <v>Madison</v>
      </c>
      <c r="F810" t="str">
        <f t="shared" si="256"/>
        <v>Her</v>
      </c>
      <c r="G810" t="str">
        <f>SUBSTITUTE('Raw Data Copy'!B810,"S A", "Sr. A")</f>
        <v>Technical Architect</v>
      </c>
      <c r="H810" t="str">
        <f>TRIM(SUBSTITUTE('Raw Data Copy'!C810,"/",""))</f>
        <v>IT Speciality Products</v>
      </c>
      <c r="I810">
        <f t="shared" si="257"/>
        <v>3</v>
      </c>
      <c r="J810" t="str">
        <f t="shared" si="258"/>
        <v>IT</v>
      </c>
      <c r="K810" t="str">
        <f t="shared" si="259"/>
        <v>Speciality Products</v>
      </c>
      <c r="L810" t="str">
        <f>'Raw Data Copy'!D810</f>
        <v>Female</v>
      </c>
      <c r="M810" t="str">
        <f>'Raw Data Copy'!E810</f>
        <v>Asian</v>
      </c>
      <c r="N810">
        <f>VALUE(SUBSTITUTE('Raw Data Copy'!F810,CHAR(202),""))</f>
        <v>56</v>
      </c>
      <c r="O810" t="b">
        <f t="shared" si="260"/>
        <v>1</v>
      </c>
      <c r="P810">
        <f t="shared" si="261"/>
        <v>2</v>
      </c>
      <c r="Q810">
        <f t="shared" si="262"/>
        <v>54</v>
      </c>
      <c r="R810" t="str">
        <f>'Raw Data Copy'!G810</f>
        <v>6.22.1996</v>
      </c>
      <c r="S810">
        <f t="shared" si="263"/>
        <v>2</v>
      </c>
      <c r="T810">
        <f t="shared" si="264"/>
        <v>5</v>
      </c>
      <c r="U810" s="9">
        <f t="shared" si="265"/>
        <v>35238</v>
      </c>
      <c r="V810" s="9" t="str">
        <f t="shared" si="266"/>
        <v>June</v>
      </c>
      <c r="W810" s="9" t="str">
        <f t="shared" si="267"/>
        <v>1996</v>
      </c>
      <c r="X810" t="str">
        <f>DOLLAR('Raw Data Copy'!H810,0)</f>
        <v>$82,806</v>
      </c>
      <c r="Y810" s="6">
        <f>'Raw Data Copy'!I810</f>
        <v>0</v>
      </c>
      <c r="Z810" t="str">
        <f>'Raw Data Copy'!J810</f>
        <v>Seattle, U.S.</v>
      </c>
      <c r="AA810">
        <f t="shared" si="268"/>
        <v>8</v>
      </c>
      <c r="AB810" t="str">
        <f t="shared" si="269"/>
        <v>Seattle</v>
      </c>
      <c r="AC810" t="str">
        <f t="shared" si="270"/>
        <v>United States</v>
      </c>
      <c r="AE810">
        <f t="shared" si="271"/>
        <v>705</v>
      </c>
      <c r="AF810">
        <f t="shared" si="272"/>
        <v>821</v>
      </c>
    </row>
    <row r="811" spans="1:32" x14ac:dyDescent="0.2">
      <c r="A811" t="str">
        <f>TRIM(SUBSTITUTE(SUBSTITUTE('Raw Data Copy'!A811,"Ø","0"),"-",""))</f>
        <v>Savannah Singh E04363</v>
      </c>
      <c r="B811">
        <f t="shared" si="252"/>
        <v>9</v>
      </c>
      <c r="C811">
        <f t="shared" si="253"/>
        <v>15</v>
      </c>
      <c r="D811" t="str">
        <f t="shared" si="254"/>
        <v>E04363</v>
      </c>
      <c r="E811" t="str">
        <f t="shared" si="255"/>
        <v>Savannah</v>
      </c>
      <c r="F811" t="str">
        <f t="shared" si="256"/>
        <v>Singh</v>
      </c>
      <c r="G811" t="str">
        <f>SUBSTITUTE('Raw Data Copy'!B811,"S A", "Sr. A")</f>
        <v>Director</v>
      </c>
      <c r="H811" t="str">
        <f>TRIM(SUBSTITUTE('Raw Data Copy'!C811,"/",""))</f>
        <v>Marketing Speciality Products</v>
      </c>
      <c r="I811">
        <f t="shared" si="257"/>
        <v>10</v>
      </c>
      <c r="J811" t="str">
        <f t="shared" si="258"/>
        <v>Marketing</v>
      </c>
      <c r="K811" t="str">
        <f t="shared" si="259"/>
        <v>Speciality Products</v>
      </c>
      <c r="L811" t="str">
        <f>'Raw Data Copy'!D811</f>
        <v>Female</v>
      </c>
      <c r="M811" t="str">
        <f>'Raw Data Copy'!E811</f>
        <v>Asian</v>
      </c>
      <c r="N811">
        <f>VALUE(SUBSTITUTE('Raw Data Copy'!F811,CHAR(202),""))</f>
        <v>53</v>
      </c>
      <c r="O811" t="b">
        <f t="shared" si="260"/>
        <v>1</v>
      </c>
      <c r="P811">
        <f t="shared" si="261"/>
        <v>2</v>
      </c>
      <c r="Q811">
        <f t="shared" si="262"/>
        <v>51</v>
      </c>
      <c r="R811" t="str">
        <f>'Raw Data Copy'!G811</f>
        <v>6.20.1997</v>
      </c>
      <c r="S811">
        <f t="shared" si="263"/>
        <v>2</v>
      </c>
      <c r="T811">
        <f t="shared" si="264"/>
        <v>5</v>
      </c>
      <c r="U811" s="9">
        <f t="shared" si="265"/>
        <v>35601</v>
      </c>
      <c r="V811" s="9" t="str">
        <f t="shared" si="266"/>
        <v>June</v>
      </c>
      <c r="W811" s="9" t="str">
        <f t="shared" si="267"/>
        <v>1997</v>
      </c>
      <c r="X811" t="str">
        <f>DOLLAR('Raw Data Copy'!H811,0)</f>
        <v>$164,399</v>
      </c>
      <c r="Y811" s="6">
        <f>'Raw Data Copy'!I811</f>
        <v>0.25</v>
      </c>
      <c r="Z811" t="str">
        <f>'Raw Data Copy'!J811</f>
        <v>Seattle, U.S.</v>
      </c>
      <c r="AA811">
        <f t="shared" si="268"/>
        <v>8</v>
      </c>
      <c r="AB811" t="str">
        <f t="shared" si="269"/>
        <v>Seattle</v>
      </c>
      <c r="AC811" t="str">
        <f t="shared" si="270"/>
        <v>United States</v>
      </c>
      <c r="AE811">
        <f t="shared" si="271"/>
        <v>908</v>
      </c>
      <c r="AF811">
        <f t="shared" si="272"/>
        <v>998</v>
      </c>
    </row>
    <row r="812" spans="1:32" x14ac:dyDescent="0.2">
      <c r="A812" t="str">
        <f>TRIM(SUBSTITUTE(SUBSTITUTE('Raw Data Copy'!A812,"Ø","0"),"-",""))</f>
        <v>Nevaeh Hsu E04920</v>
      </c>
      <c r="B812">
        <f t="shared" si="252"/>
        <v>7</v>
      </c>
      <c r="C812">
        <f t="shared" si="253"/>
        <v>11</v>
      </c>
      <c r="D812" t="str">
        <f t="shared" si="254"/>
        <v>E04920</v>
      </c>
      <c r="E812" t="str">
        <f t="shared" si="255"/>
        <v>Nevaeh</v>
      </c>
      <c r="F812" t="str">
        <f t="shared" si="256"/>
        <v>Hsu</v>
      </c>
      <c r="G812" t="str">
        <f>SUBSTITUTE('Raw Data Copy'!B812,"S A", "Sr. A")</f>
        <v>Sr. Manger</v>
      </c>
      <c r="H812" t="str">
        <f>TRIM(SUBSTITUTE('Raw Data Copy'!C812,"/",""))</f>
        <v>Human Resources Manufacturing</v>
      </c>
      <c r="I812">
        <f t="shared" si="257"/>
        <v>6</v>
      </c>
      <c r="J812" t="str">
        <f t="shared" si="258"/>
        <v>Human</v>
      </c>
      <c r="K812" t="str">
        <f t="shared" si="259"/>
        <v>Resources Manufacturing</v>
      </c>
      <c r="L812" t="str">
        <f>'Raw Data Copy'!D812</f>
        <v>Female</v>
      </c>
      <c r="M812" t="str">
        <f>'Raw Data Copy'!E812</f>
        <v>Asian</v>
      </c>
      <c r="N812">
        <f>VALUE(SUBSTITUTE('Raw Data Copy'!F812,CHAR(202),""))</f>
        <v>32</v>
      </c>
      <c r="O812" t="b">
        <f t="shared" si="260"/>
        <v>1</v>
      </c>
      <c r="P812">
        <f t="shared" si="261"/>
        <v>2</v>
      </c>
      <c r="Q812">
        <f t="shared" si="262"/>
        <v>50</v>
      </c>
      <c r="R812" t="str">
        <f>'Raw Data Copy'!G812</f>
        <v>4.14.2017</v>
      </c>
      <c r="S812">
        <f t="shared" si="263"/>
        <v>2</v>
      </c>
      <c r="T812">
        <f t="shared" si="264"/>
        <v>5</v>
      </c>
      <c r="U812" s="9">
        <f t="shared" si="265"/>
        <v>42839</v>
      </c>
      <c r="V812" s="9" t="str">
        <f t="shared" si="266"/>
        <v>April</v>
      </c>
      <c r="W812" s="9" t="str">
        <f t="shared" si="267"/>
        <v>2017</v>
      </c>
      <c r="X812" t="str">
        <f>DOLLAR('Raw Data Copy'!H812,0)</f>
        <v>$154,956</v>
      </c>
      <c r="Y812" s="6">
        <f>'Raw Data Copy'!I812</f>
        <v>0.13</v>
      </c>
      <c r="Z812" t="str">
        <f>'Raw Data Copy'!J812</f>
        <v>Phoenix, U.S.</v>
      </c>
      <c r="AA812">
        <f t="shared" si="268"/>
        <v>8</v>
      </c>
      <c r="AB812" t="str">
        <f t="shared" si="269"/>
        <v>Phoenix</v>
      </c>
      <c r="AC812" t="str">
        <f t="shared" si="270"/>
        <v>United States</v>
      </c>
      <c r="AE812">
        <f t="shared" si="271"/>
        <v>782</v>
      </c>
      <c r="AF812">
        <f t="shared" si="272"/>
        <v>839</v>
      </c>
    </row>
    <row r="813" spans="1:32" x14ac:dyDescent="0.2">
      <c r="A813" t="str">
        <f>TRIM(SUBSTITUTE(SUBSTITUTE('Raw Data Copy'!A813,"Ø","0"),"-",""))</f>
        <v>Jordan Zhu E03866</v>
      </c>
      <c r="B813">
        <f t="shared" si="252"/>
        <v>7</v>
      </c>
      <c r="C813">
        <f t="shared" si="253"/>
        <v>11</v>
      </c>
      <c r="D813" t="str">
        <f t="shared" si="254"/>
        <v>E03866</v>
      </c>
      <c r="E813" t="str">
        <f t="shared" si="255"/>
        <v>Jordan</v>
      </c>
      <c r="F813" t="str">
        <f t="shared" si="256"/>
        <v>Zhu</v>
      </c>
      <c r="G813" t="str">
        <f>SUBSTITUTE('Raw Data Copy'!B813,"S A", "Sr. A")</f>
        <v>Sr. Manger</v>
      </c>
      <c r="H813" t="str">
        <f>TRIM(SUBSTITUTE('Raw Data Copy'!C813,"/",""))</f>
        <v>Marketing Manufacturing</v>
      </c>
      <c r="I813">
        <f t="shared" si="257"/>
        <v>10</v>
      </c>
      <c r="J813" t="str">
        <f t="shared" si="258"/>
        <v>Marketing</v>
      </c>
      <c r="K813" t="str">
        <f t="shared" si="259"/>
        <v>Manufacturing</v>
      </c>
      <c r="L813" t="str">
        <f>'Raw Data Copy'!D813</f>
        <v>Male</v>
      </c>
      <c r="M813" t="str">
        <f>'Raw Data Copy'!E813</f>
        <v>Asian</v>
      </c>
      <c r="N813">
        <f>VALUE(SUBSTITUTE('Raw Data Copy'!F813,CHAR(202),""))</f>
        <v>32</v>
      </c>
      <c r="O813" t="b">
        <f t="shared" si="260"/>
        <v>1</v>
      </c>
      <c r="P813">
        <f t="shared" si="261"/>
        <v>2</v>
      </c>
      <c r="Q813">
        <f t="shared" si="262"/>
        <v>50</v>
      </c>
      <c r="R813" t="str">
        <f>'Raw Data Copy'!G813</f>
        <v>1.29.2017</v>
      </c>
      <c r="S813">
        <f t="shared" si="263"/>
        <v>2</v>
      </c>
      <c r="T813">
        <f t="shared" si="264"/>
        <v>5</v>
      </c>
      <c r="U813" s="9">
        <f t="shared" si="265"/>
        <v>42764</v>
      </c>
      <c r="V813" s="9" t="str">
        <f t="shared" si="266"/>
        <v>January</v>
      </c>
      <c r="W813" s="9" t="str">
        <f t="shared" si="267"/>
        <v>2017</v>
      </c>
      <c r="X813" t="str">
        <f>DOLLAR('Raw Data Copy'!H813,0)</f>
        <v>$143,970</v>
      </c>
      <c r="Y813" s="6">
        <f>'Raw Data Copy'!I813</f>
        <v>0.12</v>
      </c>
      <c r="Z813" t="str">
        <f>'Raw Data Copy'!J813</f>
        <v>Seattle, U.S.</v>
      </c>
      <c r="AA813">
        <f t="shared" si="268"/>
        <v>8</v>
      </c>
      <c r="AB813" t="str">
        <f t="shared" si="269"/>
        <v>Seattle</v>
      </c>
      <c r="AC813" t="str">
        <f t="shared" si="270"/>
        <v>United States</v>
      </c>
      <c r="AE813">
        <f t="shared" si="271"/>
        <v>553</v>
      </c>
      <c r="AF813">
        <f t="shared" si="272"/>
        <v>424</v>
      </c>
    </row>
    <row r="814" spans="1:32" x14ac:dyDescent="0.2">
      <c r="A814" t="str">
        <f>TRIM(SUBSTITUTE(SUBSTITUTE('Raw Data Copy'!A814,"Ø","0"),"-",""))</f>
        <v>Jackson Navarro E03521</v>
      </c>
      <c r="B814">
        <f t="shared" si="252"/>
        <v>8</v>
      </c>
      <c r="C814">
        <f t="shared" si="253"/>
        <v>16</v>
      </c>
      <c r="D814" t="str">
        <f t="shared" si="254"/>
        <v>E03521</v>
      </c>
      <c r="E814" t="str">
        <f t="shared" si="255"/>
        <v>Jackson</v>
      </c>
      <c r="F814" t="str">
        <f t="shared" si="256"/>
        <v>Navarro</v>
      </c>
      <c r="G814" t="str">
        <f>SUBSTITUTE('Raw Data Copy'!B814,"S A", "Sr. A")</f>
        <v>Director</v>
      </c>
      <c r="H814" t="str">
        <f>TRIM(SUBSTITUTE('Raw Data Copy'!C814,"/",""))</f>
        <v>Sales Corporate</v>
      </c>
      <c r="I814">
        <f t="shared" si="257"/>
        <v>6</v>
      </c>
      <c r="J814" t="str">
        <f t="shared" si="258"/>
        <v>Sales</v>
      </c>
      <c r="K814" t="str">
        <f t="shared" si="259"/>
        <v>Corporate</v>
      </c>
      <c r="L814" t="str">
        <f>'Raw Data Copy'!D814</f>
        <v>Male</v>
      </c>
      <c r="M814" t="str">
        <f>'Raw Data Copy'!E814</f>
        <v>Latino</v>
      </c>
      <c r="N814">
        <f>VALUE(SUBSTITUTE('Raw Data Copy'!F814,CHAR(202),""))</f>
        <v>52</v>
      </c>
      <c r="O814" t="b">
        <f t="shared" si="260"/>
        <v>1</v>
      </c>
      <c r="P814">
        <f t="shared" si="261"/>
        <v>2</v>
      </c>
      <c r="Q814">
        <f t="shared" si="262"/>
        <v>50</v>
      </c>
      <c r="R814" t="str">
        <f>'Raw Data Copy'!G814</f>
        <v>9.25.2020</v>
      </c>
      <c r="S814">
        <f t="shared" si="263"/>
        <v>2</v>
      </c>
      <c r="T814">
        <f t="shared" si="264"/>
        <v>5</v>
      </c>
      <c r="U814" s="9">
        <f t="shared" si="265"/>
        <v>44099</v>
      </c>
      <c r="V814" s="9" t="str">
        <f t="shared" si="266"/>
        <v>September</v>
      </c>
      <c r="W814" s="9" t="str">
        <f t="shared" si="267"/>
        <v>2020</v>
      </c>
      <c r="X814" t="str">
        <f>DOLLAR('Raw Data Copy'!H814,0)</f>
        <v>$163,143</v>
      </c>
      <c r="Y814" s="6">
        <f>'Raw Data Copy'!I814</f>
        <v>0.28000000000000003</v>
      </c>
      <c r="Z814" t="str">
        <f>'Raw Data Copy'!J814</f>
        <v>Sao Paulo, Brazil</v>
      </c>
      <c r="AA814">
        <f t="shared" si="268"/>
        <v>10</v>
      </c>
      <c r="AB814" t="str">
        <f t="shared" si="269"/>
        <v>Sao Paulo</v>
      </c>
      <c r="AC814" t="str">
        <f t="shared" si="270"/>
        <v>Brazil</v>
      </c>
      <c r="AE814">
        <f t="shared" si="271"/>
        <v>494</v>
      </c>
      <c r="AF814">
        <f t="shared" si="272"/>
        <v>232</v>
      </c>
    </row>
    <row r="815" spans="1:32" x14ac:dyDescent="0.2">
      <c r="A815" t="str">
        <f>TRIM(SUBSTITUTE(SUBSTITUTE('Raw Data Copy'!A815,"Ø","0"),"-",""))</f>
        <v>Sadie Patterson E04095</v>
      </c>
      <c r="B815">
        <f t="shared" si="252"/>
        <v>6</v>
      </c>
      <c r="C815">
        <f t="shared" si="253"/>
        <v>16</v>
      </c>
      <c r="D815" t="str">
        <f t="shared" si="254"/>
        <v>E04095</v>
      </c>
      <c r="E815" t="str">
        <f t="shared" si="255"/>
        <v>Sadie</v>
      </c>
      <c r="F815" t="str">
        <f t="shared" si="256"/>
        <v>Patterson</v>
      </c>
      <c r="G815" t="str">
        <f>SUBSTITUTE('Raw Data Copy'!B815,"S A", "Sr. A")</f>
        <v>Sr. Analyst</v>
      </c>
      <c r="H815" t="str">
        <f>TRIM(SUBSTITUTE('Raw Data Copy'!C815,"/",""))</f>
        <v>Accounting Speciality Products</v>
      </c>
      <c r="I815">
        <f t="shared" si="257"/>
        <v>11</v>
      </c>
      <c r="J815" t="str">
        <f t="shared" si="258"/>
        <v>Accounting</v>
      </c>
      <c r="K815" t="str">
        <f t="shared" si="259"/>
        <v>Speciality Products</v>
      </c>
      <c r="L815" t="str">
        <f>'Raw Data Copy'!D815</f>
        <v>Female</v>
      </c>
      <c r="M815" t="str">
        <f>'Raw Data Copy'!E815</f>
        <v>Caucasian</v>
      </c>
      <c r="N815">
        <f>VALUE(SUBSTITUTE('Raw Data Copy'!F815,CHAR(202),""))</f>
        <v>38</v>
      </c>
      <c r="O815" t="b">
        <f t="shared" si="260"/>
        <v>1</v>
      </c>
      <c r="P815">
        <f t="shared" si="261"/>
        <v>2</v>
      </c>
      <c r="Q815">
        <f t="shared" si="262"/>
        <v>56</v>
      </c>
      <c r="R815" t="str">
        <f>'Raw Data Copy'!G815</f>
        <v>7.24.2020</v>
      </c>
      <c r="S815">
        <f t="shared" si="263"/>
        <v>2</v>
      </c>
      <c r="T815">
        <f t="shared" si="264"/>
        <v>5</v>
      </c>
      <c r="U815" s="9">
        <f t="shared" si="265"/>
        <v>44036</v>
      </c>
      <c r="V815" s="9" t="str">
        <f t="shared" si="266"/>
        <v>July</v>
      </c>
      <c r="W815" s="9" t="str">
        <f t="shared" si="267"/>
        <v>2020</v>
      </c>
      <c r="X815" t="str">
        <f>DOLLAR('Raw Data Copy'!H815,0)</f>
        <v>$89,390</v>
      </c>
      <c r="Y815" s="6">
        <f>'Raw Data Copy'!I815</f>
        <v>0</v>
      </c>
      <c r="Z815" t="str">
        <f>'Raw Data Copy'!J815</f>
        <v>Seattle, U.S.</v>
      </c>
      <c r="AA815">
        <f t="shared" si="268"/>
        <v>8</v>
      </c>
      <c r="AB815" t="str">
        <f t="shared" si="269"/>
        <v>Seattle</v>
      </c>
      <c r="AC815" t="str">
        <f t="shared" si="270"/>
        <v>United States</v>
      </c>
      <c r="AE815">
        <f t="shared" si="271"/>
        <v>885</v>
      </c>
      <c r="AF815">
        <f t="shared" si="272"/>
        <v>41</v>
      </c>
    </row>
    <row r="816" spans="1:32" x14ac:dyDescent="0.2">
      <c r="A816" t="str">
        <f>TRIM(SUBSTITUTE(SUBSTITUTE('Raw Data Copy'!A816,"Ø","0"),"-",""))</f>
        <v>Christopher Butler E04079</v>
      </c>
      <c r="B816">
        <f t="shared" si="252"/>
        <v>12</v>
      </c>
      <c r="C816">
        <f t="shared" si="253"/>
        <v>19</v>
      </c>
      <c r="D816" t="str">
        <f t="shared" si="254"/>
        <v>E04079</v>
      </c>
      <c r="E816" t="str">
        <f t="shared" si="255"/>
        <v>Christopher</v>
      </c>
      <c r="F816" t="str">
        <f t="shared" si="256"/>
        <v>Butler</v>
      </c>
      <c r="G816" t="str">
        <f>SUBSTITUTE('Raw Data Copy'!B816,"S A", "Sr. A")</f>
        <v>Network Architect</v>
      </c>
      <c r="H816" t="str">
        <f>TRIM(SUBSTITUTE('Raw Data Copy'!C816,"/",""))</f>
        <v>IT Manufacturing</v>
      </c>
      <c r="I816">
        <f t="shared" si="257"/>
        <v>3</v>
      </c>
      <c r="J816" t="str">
        <f t="shared" si="258"/>
        <v>IT</v>
      </c>
      <c r="K816" t="str">
        <f t="shared" si="259"/>
        <v>Manufacturing</v>
      </c>
      <c r="L816" t="str">
        <f>'Raw Data Copy'!D816</f>
        <v>Male</v>
      </c>
      <c r="M816" t="str">
        <f>'Raw Data Copy'!E816</f>
        <v>Caucasian</v>
      </c>
      <c r="N816">
        <f>VALUE(SUBSTITUTE('Raw Data Copy'!F816,CHAR(202),""))</f>
        <v>41</v>
      </c>
      <c r="O816" t="b">
        <f t="shared" si="260"/>
        <v>1</v>
      </c>
      <c r="P816">
        <f t="shared" si="261"/>
        <v>2</v>
      </c>
      <c r="Q816">
        <f t="shared" si="262"/>
        <v>49</v>
      </c>
      <c r="R816" t="str">
        <f>'Raw Data Copy'!G816</f>
        <v>10.5.2017</v>
      </c>
      <c r="S816">
        <f t="shared" si="263"/>
        <v>3</v>
      </c>
      <c r="T816">
        <f t="shared" si="264"/>
        <v>5</v>
      </c>
      <c r="U816" s="9">
        <f t="shared" si="265"/>
        <v>43013</v>
      </c>
      <c r="V816" s="9" t="str">
        <f t="shared" si="266"/>
        <v>October</v>
      </c>
      <c r="W816" s="9" t="str">
        <f t="shared" si="267"/>
        <v>2017</v>
      </c>
      <c r="X816" t="str">
        <f>DOLLAR('Raw Data Copy'!H816,0)</f>
        <v>$67,468</v>
      </c>
      <c r="Y816" s="6">
        <f>'Raw Data Copy'!I816</f>
        <v>0</v>
      </c>
      <c r="Z816" t="str">
        <f>'Raw Data Copy'!J816</f>
        <v>Miami, U.S.</v>
      </c>
      <c r="AA816">
        <f t="shared" si="268"/>
        <v>6</v>
      </c>
      <c r="AB816" t="str">
        <f t="shared" si="269"/>
        <v>Miami</v>
      </c>
      <c r="AC816" t="str">
        <f t="shared" si="270"/>
        <v>United States</v>
      </c>
      <c r="AE816">
        <f t="shared" si="271"/>
        <v>190</v>
      </c>
      <c r="AF816">
        <f t="shared" si="272"/>
        <v>941</v>
      </c>
    </row>
    <row r="817" spans="1:32" x14ac:dyDescent="0.2">
      <c r="A817" t="str">
        <f>TRIM(SUBSTITUTE(SUBSTITUTE('Raw Data Copy'!A817,"Ø","0"),"-",""))</f>
        <v>Penelope Rodriguez E01508</v>
      </c>
      <c r="B817">
        <f t="shared" si="252"/>
        <v>9</v>
      </c>
      <c r="C817">
        <f t="shared" si="253"/>
        <v>19</v>
      </c>
      <c r="D817" t="str">
        <f t="shared" si="254"/>
        <v>E01508</v>
      </c>
      <c r="E817" t="str">
        <f t="shared" si="255"/>
        <v>Penelope</v>
      </c>
      <c r="F817" t="str">
        <f t="shared" si="256"/>
        <v>Rodriguez</v>
      </c>
      <c r="G817" t="str">
        <f>SUBSTITUTE('Raw Data Copy'!B817,"S A", "Sr. A")</f>
        <v>Engineering Manager</v>
      </c>
      <c r="H817" t="str">
        <f>TRIM(SUBSTITUTE('Raw Data Copy'!C817,"/",""))</f>
        <v>Engineering Manufacturing</v>
      </c>
      <c r="I817">
        <f t="shared" si="257"/>
        <v>12</v>
      </c>
      <c r="J817" t="str">
        <f t="shared" si="258"/>
        <v>Engineering</v>
      </c>
      <c r="K817" t="str">
        <f t="shared" si="259"/>
        <v>Manufacturing</v>
      </c>
      <c r="L817" t="str">
        <f>'Raw Data Copy'!D817</f>
        <v>Female</v>
      </c>
      <c r="M817" t="str">
        <f>'Raw Data Copy'!E817</f>
        <v>Latino</v>
      </c>
      <c r="N817">
        <f>VALUE(SUBSTITUTE('Raw Data Copy'!F817,CHAR(202),""))</f>
        <v>49</v>
      </c>
      <c r="O817" t="b">
        <f t="shared" si="260"/>
        <v>1</v>
      </c>
      <c r="P817">
        <f t="shared" si="261"/>
        <v>2</v>
      </c>
      <c r="Q817">
        <f t="shared" si="262"/>
        <v>57</v>
      </c>
      <c r="R817" t="str">
        <f>'Raw Data Copy'!G817</f>
        <v>3.12.2016</v>
      </c>
      <c r="S817">
        <f t="shared" si="263"/>
        <v>2</v>
      </c>
      <c r="T817">
        <f t="shared" si="264"/>
        <v>5</v>
      </c>
      <c r="U817" s="9">
        <f t="shared" si="265"/>
        <v>42441</v>
      </c>
      <c r="V817" s="9" t="str">
        <f t="shared" si="266"/>
        <v>March</v>
      </c>
      <c r="W817" s="9" t="str">
        <f t="shared" si="267"/>
        <v>2016</v>
      </c>
      <c r="X817" t="str">
        <f>DOLLAR('Raw Data Copy'!H817,0)</f>
        <v>$100,810</v>
      </c>
      <c r="Y817" s="6">
        <f>'Raw Data Copy'!I817</f>
        <v>0.12</v>
      </c>
      <c r="Z817" t="str">
        <f>'Raw Data Copy'!J817</f>
        <v>Rio de Janerio, Brazil</v>
      </c>
      <c r="AA817">
        <f t="shared" si="268"/>
        <v>15</v>
      </c>
      <c r="AB817" t="str">
        <f t="shared" si="269"/>
        <v>Rio de Janerio</v>
      </c>
      <c r="AC817" t="str">
        <f t="shared" si="270"/>
        <v>Brazil</v>
      </c>
      <c r="AE817">
        <f t="shared" si="271"/>
        <v>835</v>
      </c>
      <c r="AF817">
        <f t="shared" si="272"/>
        <v>619</v>
      </c>
    </row>
    <row r="818" spans="1:32" x14ac:dyDescent="0.2">
      <c r="A818" t="str">
        <f>TRIM(SUBSTITUTE(SUBSTITUTE('Raw Data Copy'!A818,"Ø","0"),"-",""))</f>
        <v>Emily Lau E02259</v>
      </c>
      <c r="B818">
        <f t="shared" si="252"/>
        <v>6</v>
      </c>
      <c r="C818">
        <f t="shared" si="253"/>
        <v>10</v>
      </c>
      <c r="D818" t="str">
        <f t="shared" si="254"/>
        <v>E02259</v>
      </c>
      <c r="E818" t="str">
        <f t="shared" si="255"/>
        <v>Emily</v>
      </c>
      <c r="F818" t="str">
        <f t="shared" si="256"/>
        <v>Lau</v>
      </c>
      <c r="G818" t="str">
        <f>SUBSTITUTE('Raw Data Copy'!B818,"S A", "Sr. A")</f>
        <v>Sr. Analyst</v>
      </c>
      <c r="H818" t="str">
        <f>TRIM(SUBSTITUTE('Raw Data Copy'!C818,"/",""))</f>
        <v>Finance Manufacturing</v>
      </c>
      <c r="I818">
        <f t="shared" si="257"/>
        <v>8</v>
      </c>
      <c r="J818" t="str">
        <f t="shared" si="258"/>
        <v>Finance</v>
      </c>
      <c r="K818" t="str">
        <f t="shared" si="259"/>
        <v>Manufacturing</v>
      </c>
      <c r="L818" t="str">
        <f>'Raw Data Copy'!D818</f>
        <v>Female</v>
      </c>
      <c r="M818" t="str">
        <f>'Raw Data Copy'!E818</f>
        <v>Asian</v>
      </c>
      <c r="N818">
        <f>VALUE(SUBSTITUTE('Raw Data Copy'!F818,CHAR(202),""))</f>
        <v>35</v>
      </c>
      <c r="O818" t="b">
        <f t="shared" si="260"/>
        <v>1</v>
      </c>
      <c r="P818">
        <f t="shared" si="261"/>
        <v>2</v>
      </c>
      <c r="Q818">
        <f t="shared" si="262"/>
        <v>53</v>
      </c>
      <c r="R818" t="str">
        <f>'Raw Data Copy'!G818</f>
        <v>3.18.2019</v>
      </c>
      <c r="S818">
        <f t="shared" si="263"/>
        <v>2</v>
      </c>
      <c r="T818">
        <f t="shared" si="264"/>
        <v>5</v>
      </c>
      <c r="U818" s="9">
        <f t="shared" si="265"/>
        <v>43542</v>
      </c>
      <c r="V818" s="9" t="str">
        <f t="shared" si="266"/>
        <v>March</v>
      </c>
      <c r="W818" s="9" t="str">
        <f t="shared" si="267"/>
        <v>2019</v>
      </c>
      <c r="X818" t="str">
        <f>DOLLAR('Raw Data Copy'!H818,0)</f>
        <v>$74,779</v>
      </c>
      <c r="Y818" s="6">
        <f>'Raw Data Copy'!I818</f>
        <v>0</v>
      </c>
      <c r="Z818" t="str">
        <f>'Raw Data Copy'!J818</f>
        <v>Phoenix, U.S.</v>
      </c>
      <c r="AA818">
        <f t="shared" si="268"/>
        <v>8</v>
      </c>
      <c r="AB818" t="str">
        <f t="shared" si="269"/>
        <v>Phoenix</v>
      </c>
      <c r="AC818" t="str">
        <f t="shared" si="270"/>
        <v>United States</v>
      </c>
      <c r="AE818">
        <f t="shared" si="271"/>
        <v>319</v>
      </c>
      <c r="AF818">
        <f t="shared" si="272"/>
        <v>690</v>
      </c>
    </row>
    <row r="819" spans="1:32" x14ac:dyDescent="0.2">
      <c r="A819" t="str">
        <f>TRIM(SUBSTITUTE(SUBSTITUTE('Raw Data Copy'!A819,"Ø","0"),"-",""))</f>
        <v>Sophie Oh E04972</v>
      </c>
      <c r="B819">
        <f t="shared" si="252"/>
        <v>7</v>
      </c>
      <c r="C819">
        <f t="shared" si="253"/>
        <v>10</v>
      </c>
      <c r="D819" t="str">
        <f t="shared" si="254"/>
        <v>E04972</v>
      </c>
      <c r="E819" t="str">
        <f t="shared" si="255"/>
        <v>Sophie</v>
      </c>
      <c r="F819" t="str">
        <f t="shared" si="256"/>
        <v>Oh</v>
      </c>
      <c r="G819" t="str">
        <f>SUBSTITUTE('Raw Data Copy'!B819,"S A", "Sr. A")</f>
        <v>Network Engineer</v>
      </c>
      <c r="H819" t="str">
        <f>TRIM(SUBSTITUTE('Raw Data Copy'!C819,"/",""))</f>
        <v>IT Corporate</v>
      </c>
      <c r="I819">
        <f t="shared" si="257"/>
        <v>3</v>
      </c>
      <c r="J819" t="str">
        <f t="shared" si="258"/>
        <v>IT</v>
      </c>
      <c r="K819" t="str">
        <f t="shared" si="259"/>
        <v>Corporate</v>
      </c>
      <c r="L819" t="str">
        <f>'Raw Data Copy'!D819</f>
        <v>Female</v>
      </c>
      <c r="M819" t="str">
        <f>'Raw Data Copy'!E819</f>
        <v>Asian</v>
      </c>
      <c r="N819">
        <f>VALUE(SUBSTITUTE('Raw Data Copy'!F819,CHAR(202),""))</f>
        <v>29</v>
      </c>
      <c r="O819" t="b">
        <f t="shared" si="260"/>
        <v>1</v>
      </c>
      <c r="P819">
        <f t="shared" si="261"/>
        <v>2</v>
      </c>
      <c r="Q819">
        <f t="shared" si="262"/>
        <v>57</v>
      </c>
      <c r="R819" t="str">
        <f>'Raw Data Copy'!G819</f>
        <v>11.9.2017</v>
      </c>
      <c r="S819">
        <f t="shared" si="263"/>
        <v>3</v>
      </c>
      <c r="T819">
        <f t="shared" si="264"/>
        <v>5</v>
      </c>
      <c r="U819" s="9">
        <f t="shared" si="265"/>
        <v>43048</v>
      </c>
      <c r="V819" s="9" t="str">
        <f t="shared" si="266"/>
        <v>November</v>
      </c>
      <c r="W819" s="9" t="str">
        <f t="shared" si="267"/>
        <v>2017</v>
      </c>
      <c r="X819" t="str">
        <f>DOLLAR('Raw Data Copy'!H819,0)</f>
        <v>$63,985</v>
      </c>
      <c r="Y819" s="6">
        <f>'Raw Data Copy'!I819</f>
        <v>0</v>
      </c>
      <c r="Z819" t="str">
        <f>'Raw Data Copy'!J819</f>
        <v>Miami, U.S.</v>
      </c>
      <c r="AA819">
        <f t="shared" si="268"/>
        <v>6</v>
      </c>
      <c r="AB819" t="str">
        <f t="shared" si="269"/>
        <v>Miami</v>
      </c>
      <c r="AC819" t="str">
        <f t="shared" si="270"/>
        <v>United States</v>
      </c>
      <c r="AE819">
        <f t="shared" si="271"/>
        <v>942</v>
      </c>
      <c r="AF819">
        <f t="shared" si="272"/>
        <v>380</v>
      </c>
    </row>
    <row r="820" spans="1:32" x14ac:dyDescent="0.2">
      <c r="A820" t="str">
        <f>TRIM(SUBSTITUTE(SUBSTITUTE('Raw Data Copy'!A820,"Ø","0"),"-",""))</f>
        <v>Chloe Allen E01834</v>
      </c>
      <c r="B820">
        <f t="shared" si="252"/>
        <v>6</v>
      </c>
      <c r="C820">
        <f t="shared" si="253"/>
        <v>12</v>
      </c>
      <c r="D820" t="str">
        <f t="shared" si="254"/>
        <v>E01834</v>
      </c>
      <c r="E820" t="str">
        <f t="shared" si="255"/>
        <v>Chloe</v>
      </c>
      <c r="F820" t="str">
        <f t="shared" si="256"/>
        <v>Allen</v>
      </c>
      <c r="G820" t="str">
        <f>SUBSTITUTE('Raw Data Copy'!B820,"S A", "Sr. A")</f>
        <v>Solutions Architect</v>
      </c>
      <c r="H820" t="str">
        <f>TRIM(SUBSTITUTE('Raw Data Copy'!C820,"/",""))</f>
        <v>IT Manufacturing</v>
      </c>
      <c r="I820">
        <f t="shared" si="257"/>
        <v>3</v>
      </c>
      <c r="J820" t="str">
        <f t="shared" si="258"/>
        <v>IT</v>
      </c>
      <c r="K820" t="str">
        <f t="shared" si="259"/>
        <v>Manufacturing</v>
      </c>
      <c r="L820" t="str">
        <f>'Raw Data Copy'!D820</f>
        <v>Female</v>
      </c>
      <c r="M820" t="str">
        <f>'Raw Data Copy'!E820</f>
        <v>Caucasian</v>
      </c>
      <c r="N820">
        <f>VALUE(SUBSTITUTE('Raw Data Copy'!F820,CHAR(202),""))</f>
        <v>64</v>
      </c>
      <c r="O820" t="b">
        <f t="shared" si="260"/>
        <v>1</v>
      </c>
      <c r="P820">
        <f t="shared" si="261"/>
        <v>2</v>
      </c>
      <c r="Q820">
        <f t="shared" si="262"/>
        <v>52</v>
      </c>
      <c r="R820" t="str">
        <f>'Raw Data Copy'!G820</f>
        <v>7.8.2004</v>
      </c>
      <c r="S820">
        <f t="shared" si="263"/>
        <v>2</v>
      </c>
      <c r="T820">
        <f t="shared" si="264"/>
        <v>4</v>
      </c>
      <c r="U820" s="9">
        <f t="shared" si="265"/>
        <v>38176</v>
      </c>
      <c r="V820" s="9" t="str">
        <f t="shared" si="266"/>
        <v>July</v>
      </c>
      <c r="W820" s="9" t="str">
        <f t="shared" si="267"/>
        <v>2004</v>
      </c>
      <c r="X820" t="str">
        <f>DOLLAR('Raw Data Copy'!H820,0)</f>
        <v>$77,903</v>
      </c>
      <c r="Y820" s="6">
        <f>'Raw Data Copy'!I820</f>
        <v>0</v>
      </c>
      <c r="Z820" t="str">
        <f>'Raw Data Copy'!J820</f>
        <v>Seattle, U.S.</v>
      </c>
      <c r="AA820">
        <f t="shared" si="268"/>
        <v>8</v>
      </c>
      <c r="AB820" t="str">
        <f t="shared" si="269"/>
        <v>Seattle</v>
      </c>
      <c r="AC820" t="str">
        <f t="shared" si="270"/>
        <v>United States</v>
      </c>
      <c r="AE820">
        <f t="shared" si="271"/>
        <v>184</v>
      </c>
      <c r="AF820">
        <f t="shared" si="272"/>
        <v>143</v>
      </c>
    </row>
    <row r="821" spans="1:32" x14ac:dyDescent="0.2">
      <c r="A821" t="str">
        <f>TRIM(SUBSTITUTE(SUBSTITUTE('Raw Data Copy'!A821,"Ø","0"),"-",""))</f>
        <v>Caleb Nelson E03124</v>
      </c>
      <c r="B821">
        <f t="shared" si="252"/>
        <v>6</v>
      </c>
      <c r="C821">
        <f t="shared" si="253"/>
        <v>13</v>
      </c>
      <c r="D821" t="str">
        <f t="shared" si="254"/>
        <v>E03124</v>
      </c>
      <c r="E821" t="str">
        <f t="shared" si="255"/>
        <v>Caleb</v>
      </c>
      <c r="F821" t="str">
        <f t="shared" si="256"/>
        <v>Nelson</v>
      </c>
      <c r="G821" t="str">
        <f>SUBSTITUTE('Raw Data Copy'!B821,"S A", "Sr. A")</f>
        <v>Director</v>
      </c>
      <c r="H821" t="str">
        <f>TRIM(SUBSTITUTE('Raw Data Copy'!C821,"/",""))</f>
        <v>Marketing Corporate</v>
      </c>
      <c r="I821">
        <f t="shared" si="257"/>
        <v>10</v>
      </c>
      <c r="J821" t="str">
        <f t="shared" si="258"/>
        <v>Marketing</v>
      </c>
      <c r="K821" t="str">
        <f t="shared" si="259"/>
        <v>Corporate</v>
      </c>
      <c r="L821" t="str">
        <f>'Raw Data Copy'!D821</f>
        <v>Male</v>
      </c>
      <c r="M821" t="str">
        <f>'Raw Data Copy'!E821</f>
        <v>Caucasian</v>
      </c>
      <c r="N821">
        <f>VALUE(SUBSTITUTE('Raw Data Copy'!F821,CHAR(202),""))</f>
        <v>33</v>
      </c>
      <c r="O821" t="b">
        <f t="shared" si="260"/>
        <v>1</v>
      </c>
      <c r="P821">
        <f t="shared" si="261"/>
        <v>2</v>
      </c>
      <c r="Q821">
        <f t="shared" si="262"/>
        <v>51</v>
      </c>
      <c r="R821" t="str">
        <f>'Raw Data Copy'!G821</f>
        <v>6.12.2017</v>
      </c>
      <c r="S821">
        <f t="shared" si="263"/>
        <v>2</v>
      </c>
      <c r="T821">
        <f t="shared" si="264"/>
        <v>5</v>
      </c>
      <c r="U821" s="9">
        <f t="shared" si="265"/>
        <v>42898</v>
      </c>
      <c r="V821" s="9" t="str">
        <f t="shared" si="266"/>
        <v>June</v>
      </c>
      <c r="W821" s="9" t="str">
        <f t="shared" si="267"/>
        <v>2017</v>
      </c>
      <c r="X821" t="str">
        <f>DOLLAR('Raw Data Copy'!H821,0)</f>
        <v>$164,396</v>
      </c>
      <c r="Y821" s="6">
        <f>'Raw Data Copy'!I821</f>
        <v>0.28999999999999998</v>
      </c>
      <c r="Z821" t="str">
        <f>'Raw Data Copy'!J821</f>
        <v>Columbus, U.S.</v>
      </c>
      <c r="AA821">
        <f t="shared" si="268"/>
        <v>9</v>
      </c>
      <c r="AB821" t="str">
        <f t="shared" si="269"/>
        <v>Columbus</v>
      </c>
      <c r="AC821" t="str">
        <f t="shared" si="270"/>
        <v>United States</v>
      </c>
      <c r="AE821">
        <f t="shared" si="271"/>
        <v>144</v>
      </c>
      <c r="AF821">
        <f t="shared" si="272"/>
        <v>833</v>
      </c>
    </row>
    <row r="822" spans="1:32" x14ac:dyDescent="0.2">
      <c r="A822" t="str">
        <f>TRIM(SUBSTITUTE(SUBSTITUTE('Raw Data Copy'!A822,"Ø","0"),"-",""))</f>
        <v>Oliver Moua E01898</v>
      </c>
      <c r="B822">
        <f t="shared" si="252"/>
        <v>7</v>
      </c>
      <c r="C822">
        <f t="shared" si="253"/>
        <v>12</v>
      </c>
      <c r="D822" t="str">
        <f t="shared" si="254"/>
        <v>E01898</v>
      </c>
      <c r="E822" t="str">
        <f t="shared" si="255"/>
        <v>Oliver</v>
      </c>
      <c r="F822" t="str">
        <f t="shared" si="256"/>
        <v>Moua</v>
      </c>
      <c r="G822" t="str">
        <f>SUBSTITUTE('Raw Data Copy'!B822,"S A", "Sr. A")</f>
        <v>IT Systems Architect</v>
      </c>
      <c r="H822" t="str">
        <f>TRIM(SUBSTITUTE('Raw Data Copy'!C822,"/",""))</f>
        <v>IT Corporate</v>
      </c>
      <c r="I822">
        <f t="shared" si="257"/>
        <v>3</v>
      </c>
      <c r="J822" t="str">
        <f t="shared" si="258"/>
        <v>IT</v>
      </c>
      <c r="K822" t="str">
        <f t="shared" si="259"/>
        <v>Corporate</v>
      </c>
      <c r="L822" t="str">
        <f>'Raw Data Copy'!D822</f>
        <v>Male</v>
      </c>
      <c r="M822" t="str">
        <f>'Raw Data Copy'!E822</f>
        <v>Asian</v>
      </c>
      <c r="N822">
        <f>VALUE(SUBSTITUTE('Raw Data Copy'!F822,CHAR(202),""))</f>
        <v>29</v>
      </c>
      <c r="O822" t="b">
        <f t="shared" si="260"/>
        <v>1</v>
      </c>
      <c r="P822">
        <f t="shared" si="261"/>
        <v>2</v>
      </c>
      <c r="Q822">
        <f t="shared" si="262"/>
        <v>57</v>
      </c>
      <c r="R822" t="str">
        <f>'Raw Data Copy'!G822</f>
        <v>6.28.2021</v>
      </c>
      <c r="S822">
        <f t="shared" si="263"/>
        <v>2</v>
      </c>
      <c r="T822">
        <f t="shared" si="264"/>
        <v>5</v>
      </c>
      <c r="U822" s="9">
        <f t="shared" si="265"/>
        <v>44375</v>
      </c>
      <c r="V822" s="9" t="str">
        <f t="shared" si="266"/>
        <v>June</v>
      </c>
      <c r="W822" s="9" t="str">
        <f t="shared" si="267"/>
        <v>2021</v>
      </c>
      <c r="X822" t="str">
        <f>DOLLAR('Raw Data Copy'!H822,0)</f>
        <v>$71,234</v>
      </c>
      <c r="Y822" s="6">
        <f>'Raw Data Copy'!I822</f>
        <v>0</v>
      </c>
      <c r="Z822" t="str">
        <f>'Raw Data Copy'!J822</f>
        <v>Seattle, U.S.</v>
      </c>
      <c r="AA822">
        <f t="shared" si="268"/>
        <v>8</v>
      </c>
      <c r="AB822" t="str">
        <f t="shared" si="269"/>
        <v>Seattle</v>
      </c>
      <c r="AC822" t="str">
        <f t="shared" si="270"/>
        <v>United States</v>
      </c>
      <c r="AE822">
        <f t="shared" si="271"/>
        <v>809</v>
      </c>
      <c r="AF822">
        <f t="shared" si="272"/>
        <v>649</v>
      </c>
    </row>
    <row r="823" spans="1:32" x14ac:dyDescent="0.2">
      <c r="A823" t="str">
        <f>TRIM(SUBSTITUTE(SUBSTITUTE('Raw Data Copy'!A823,"Ø","0"),"-",""))</f>
        <v>Wesley Doan E00342</v>
      </c>
      <c r="B823">
        <f t="shared" si="252"/>
        <v>7</v>
      </c>
      <c r="C823">
        <f t="shared" si="253"/>
        <v>12</v>
      </c>
      <c r="D823" t="str">
        <f t="shared" si="254"/>
        <v>E00342</v>
      </c>
      <c r="E823" t="str">
        <f t="shared" si="255"/>
        <v>Wesley</v>
      </c>
      <c r="F823" t="str">
        <f t="shared" si="256"/>
        <v>Doan</v>
      </c>
      <c r="G823" t="str">
        <f>SUBSTITUTE('Raw Data Copy'!B823,"S A", "Sr. A")</f>
        <v>Manager</v>
      </c>
      <c r="H823" t="str">
        <f>TRIM(SUBSTITUTE('Raw Data Copy'!C823,"/",""))</f>
        <v>Finance Corporate</v>
      </c>
      <c r="I823">
        <f t="shared" si="257"/>
        <v>8</v>
      </c>
      <c r="J823" t="str">
        <f t="shared" si="258"/>
        <v>Finance</v>
      </c>
      <c r="K823" t="str">
        <f t="shared" si="259"/>
        <v>Corporate</v>
      </c>
      <c r="L823" t="str">
        <f>'Raw Data Copy'!D823</f>
        <v>Male</v>
      </c>
      <c r="M823" t="str">
        <f>'Raw Data Copy'!E823</f>
        <v>Asian</v>
      </c>
      <c r="N823">
        <f>VALUE(SUBSTITUTE('Raw Data Copy'!F823,CHAR(202),""))</f>
        <v>63</v>
      </c>
      <c r="O823" t="b">
        <f t="shared" si="260"/>
        <v>1</v>
      </c>
      <c r="P823">
        <f t="shared" si="261"/>
        <v>2</v>
      </c>
      <c r="Q823">
        <f t="shared" si="262"/>
        <v>51</v>
      </c>
      <c r="R823" t="str">
        <f>'Raw Data Copy'!G823</f>
        <v>4.19.2004</v>
      </c>
      <c r="S823">
        <f t="shared" si="263"/>
        <v>2</v>
      </c>
      <c r="T823">
        <f t="shared" si="264"/>
        <v>5</v>
      </c>
      <c r="U823" s="9">
        <f t="shared" si="265"/>
        <v>38096</v>
      </c>
      <c r="V823" s="9" t="str">
        <f t="shared" si="266"/>
        <v>April</v>
      </c>
      <c r="W823" s="9" t="str">
        <f t="shared" si="267"/>
        <v>2004</v>
      </c>
      <c r="X823" t="str">
        <f>DOLLAR('Raw Data Copy'!H823,0)</f>
        <v>$122,487</v>
      </c>
      <c r="Y823" s="6">
        <f>'Raw Data Copy'!I823</f>
        <v>0.08</v>
      </c>
      <c r="Z823" t="str">
        <f>'Raw Data Copy'!J823</f>
        <v>Shanghai, China</v>
      </c>
      <c r="AA823">
        <f t="shared" si="268"/>
        <v>9</v>
      </c>
      <c r="AB823" t="str">
        <f t="shared" si="269"/>
        <v>Shanghai</v>
      </c>
      <c r="AC823" t="str">
        <f t="shared" si="270"/>
        <v>China</v>
      </c>
      <c r="AE823">
        <f t="shared" si="271"/>
        <v>972</v>
      </c>
      <c r="AF823">
        <f t="shared" si="272"/>
        <v>928</v>
      </c>
    </row>
    <row r="824" spans="1:32" x14ac:dyDescent="0.2">
      <c r="A824" t="str">
        <f>TRIM(SUBSTITUTE(SUBSTITUTE('Raw Data Copy'!A824,"Ø","0"),"-",""))</f>
        <v>Nova Hsu E03910</v>
      </c>
      <c r="B824">
        <f t="shared" si="252"/>
        <v>5</v>
      </c>
      <c r="C824">
        <f t="shared" si="253"/>
        <v>9</v>
      </c>
      <c r="D824" t="str">
        <f t="shared" si="254"/>
        <v>E03910</v>
      </c>
      <c r="E824" t="str">
        <f t="shared" si="255"/>
        <v>Nova</v>
      </c>
      <c r="F824" t="str">
        <f t="shared" si="256"/>
        <v>Hsu</v>
      </c>
      <c r="G824" t="str">
        <f>SUBSTITUTE('Raw Data Copy'!B824,"S A", "Sr. A")</f>
        <v>Manager</v>
      </c>
      <c r="H824" t="str">
        <f>TRIM(SUBSTITUTE('Raw Data Copy'!C824,"/",""))</f>
        <v>Human Resources Speciality Products</v>
      </c>
      <c r="I824">
        <f t="shared" si="257"/>
        <v>6</v>
      </c>
      <c r="J824" t="str">
        <f t="shared" si="258"/>
        <v>Human</v>
      </c>
      <c r="K824" t="str">
        <f t="shared" si="259"/>
        <v>Resources Speciality Products</v>
      </c>
      <c r="L824" t="str">
        <f>'Raw Data Copy'!D824</f>
        <v>Female</v>
      </c>
      <c r="M824" t="str">
        <f>'Raw Data Copy'!E824</f>
        <v>Asian</v>
      </c>
      <c r="N824">
        <f>VALUE(SUBSTITUTE('Raw Data Copy'!F824,CHAR(202),""))</f>
        <v>32</v>
      </c>
      <c r="O824" t="b">
        <f t="shared" si="260"/>
        <v>1</v>
      </c>
      <c r="P824">
        <f t="shared" si="261"/>
        <v>2</v>
      </c>
      <c r="Q824">
        <f t="shared" si="262"/>
        <v>50</v>
      </c>
      <c r="R824" t="str">
        <f>'Raw Data Copy'!G824</f>
        <v>1.3.2017</v>
      </c>
      <c r="S824">
        <f t="shared" si="263"/>
        <v>2</v>
      </c>
      <c r="T824">
        <f t="shared" si="264"/>
        <v>4</v>
      </c>
      <c r="U824" s="9">
        <f t="shared" si="265"/>
        <v>42738</v>
      </c>
      <c r="V824" s="9" t="str">
        <f t="shared" si="266"/>
        <v>January</v>
      </c>
      <c r="W824" s="9" t="str">
        <f t="shared" si="267"/>
        <v>2017</v>
      </c>
      <c r="X824" t="str">
        <f>DOLLAR('Raw Data Copy'!H824,0)</f>
        <v>$101,870</v>
      </c>
      <c r="Y824" s="6">
        <f>'Raw Data Copy'!I824</f>
        <v>0.1</v>
      </c>
      <c r="Z824" t="str">
        <f>'Raw Data Copy'!J824</f>
        <v>Phoenix, U.S.</v>
      </c>
      <c r="AA824">
        <f t="shared" si="268"/>
        <v>8</v>
      </c>
      <c r="AB824" t="str">
        <f t="shared" si="269"/>
        <v>Phoenix</v>
      </c>
      <c r="AC824" t="str">
        <f t="shared" si="270"/>
        <v>United States</v>
      </c>
      <c r="AE824">
        <f t="shared" si="271"/>
        <v>806</v>
      </c>
      <c r="AF824">
        <f t="shared" si="272"/>
        <v>971</v>
      </c>
    </row>
    <row r="825" spans="1:32" x14ac:dyDescent="0.2">
      <c r="A825" t="str">
        <f>TRIM(SUBSTITUTE(SUBSTITUTE('Raw Data Copy'!A825,"Ø","0"),"-",""))</f>
        <v>Levi Moreno E00862</v>
      </c>
      <c r="B825">
        <f t="shared" si="252"/>
        <v>5</v>
      </c>
      <c r="C825">
        <f t="shared" si="253"/>
        <v>12</v>
      </c>
      <c r="D825" t="str">
        <f t="shared" si="254"/>
        <v>E00862</v>
      </c>
      <c r="E825" t="str">
        <f t="shared" si="255"/>
        <v>Levi</v>
      </c>
      <c r="F825" t="str">
        <f t="shared" si="256"/>
        <v>Moreno</v>
      </c>
      <c r="G825" t="str">
        <f>SUBSTITUTE('Raw Data Copy'!B825,"S A", "Sr. A")</f>
        <v>Systems Analyst</v>
      </c>
      <c r="H825" t="str">
        <f>TRIM(SUBSTITUTE('Raw Data Copy'!C825,"/",""))</f>
        <v>IT Research &amp; Development</v>
      </c>
      <c r="I825">
        <f t="shared" si="257"/>
        <v>3</v>
      </c>
      <c r="J825" t="str">
        <f t="shared" si="258"/>
        <v>IT</v>
      </c>
      <c r="K825" t="str">
        <f t="shared" si="259"/>
        <v>Research &amp; Development</v>
      </c>
      <c r="L825" t="str">
        <f>'Raw Data Copy'!D825</f>
        <v>Male</v>
      </c>
      <c r="M825" t="str">
        <f>'Raw Data Copy'!E825</f>
        <v>Latino</v>
      </c>
      <c r="N825">
        <f>VALUE(SUBSTITUTE('Raw Data Copy'!F825,CHAR(202),""))</f>
        <v>64</v>
      </c>
      <c r="O825" t="b">
        <f t="shared" si="260"/>
        <v>1</v>
      </c>
      <c r="P825">
        <f t="shared" si="261"/>
        <v>2</v>
      </c>
      <c r="Q825">
        <f t="shared" si="262"/>
        <v>52</v>
      </c>
      <c r="R825" t="str">
        <f>'Raw Data Copy'!G825</f>
        <v>6.27.2020</v>
      </c>
      <c r="S825">
        <f t="shared" si="263"/>
        <v>2</v>
      </c>
      <c r="T825">
        <f t="shared" si="264"/>
        <v>5</v>
      </c>
      <c r="U825" s="9">
        <f t="shared" si="265"/>
        <v>44009</v>
      </c>
      <c r="V825" s="9" t="str">
        <f t="shared" si="266"/>
        <v>June</v>
      </c>
      <c r="W825" s="9" t="str">
        <f t="shared" si="267"/>
        <v>2020</v>
      </c>
      <c r="X825" t="str">
        <f>DOLLAR('Raw Data Copy'!H825,0)</f>
        <v>$40,316</v>
      </c>
      <c r="Y825" s="6">
        <f>'Raw Data Copy'!I825</f>
        <v>0</v>
      </c>
      <c r="Z825" t="str">
        <f>'Raw Data Copy'!J825</f>
        <v>Manaus, Brazil</v>
      </c>
      <c r="AA825">
        <f t="shared" si="268"/>
        <v>7</v>
      </c>
      <c r="AB825" t="str">
        <f t="shared" si="269"/>
        <v>Manaus</v>
      </c>
      <c r="AC825" t="str">
        <f t="shared" si="270"/>
        <v>Brazil</v>
      </c>
      <c r="AE825">
        <f t="shared" si="271"/>
        <v>633</v>
      </c>
      <c r="AF825">
        <f t="shared" si="272"/>
        <v>83</v>
      </c>
    </row>
    <row r="826" spans="1:32" x14ac:dyDescent="0.2">
      <c r="A826" t="str">
        <f>TRIM(SUBSTITUTE(SUBSTITUTE('Raw Data Copy'!A826,"Ø","0"),"-",""))</f>
        <v>Gianna Ha E02576</v>
      </c>
      <c r="B826">
        <f t="shared" si="252"/>
        <v>7</v>
      </c>
      <c r="C826">
        <f t="shared" si="253"/>
        <v>10</v>
      </c>
      <c r="D826" t="str">
        <f t="shared" si="254"/>
        <v>E02576</v>
      </c>
      <c r="E826" t="str">
        <f t="shared" si="255"/>
        <v>Gianna</v>
      </c>
      <c r="F826" t="str">
        <f t="shared" si="256"/>
        <v>Ha</v>
      </c>
      <c r="G826" t="str">
        <f>SUBSTITUTE('Raw Data Copy'!B826,"S A", "Sr. A")</f>
        <v>Manager</v>
      </c>
      <c r="H826" t="str">
        <f>TRIM(SUBSTITUTE('Raw Data Copy'!C826,"/",""))</f>
        <v>IT Research &amp; Development</v>
      </c>
      <c r="I826">
        <f t="shared" si="257"/>
        <v>3</v>
      </c>
      <c r="J826" t="str">
        <f t="shared" si="258"/>
        <v>IT</v>
      </c>
      <c r="K826" t="str">
        <f t="shared" si="259"/>
        <v>Research &amp; Development</v>
      </c>
      <c r="L826" t="str">
        <f>'Raw Data Copy'!D826</f>
        <v>Female</v>
      </c>
      <c r="M826" t="str">
        <f>'Raw Data Copy'!E826</f>
        <v>Asian</v>
      </c>
      <c r="N826">
        <f>VALUE(SUBSTITUTE('Raw Data Copy'!F826,CHAR(202),""))</f>
        <v>55</v>
      </c>
      <c r="O826" t="b">
        <f t="shared" si="260"/>
        <v>1</v>
      </c>
      <c r="P826">
        <f t="shared" si="261"/>
        <v>2</v>
      </c>
      <c r="Q826">
        <f t="shared" si="262"/>
        <v>53</v>
      </c>
      <c r="R826" t="str">
        <f>'Raw Data Copy'!G826</f>
        <v>2.8.2005</v>
      </c>
      <c r="S826">
        <f t="shared" si="263"/>
        <v>2</v>
      </c>
      <c r="T826">
        <f t="shared" si="264"/>
        <v>4</v>
      </c>
      <c r="U826" s="9">
        <f t="shared" si="265"/>
        <v>38391</v>
      </c>
      <c r="V826" s="9" t="str">
        <f t="shared" si="266"/>
        <v>February</v>
      </c>
      <c r="W826" s="9" t="str">
        <f t="shared" si="267"/>
        <v>2005</v>
      </c>
      <c r="X826" t="str">
        <f>DOLLAR('Raw Data Copy'!H826,0)</f>
        <v>$115,145</v>
      </c>
      <c r="Y826" s="6">
        <f>'Raw Data Copy'!I826</f>
        <v>0.05</v>
      </c>
      <c r="Z826" t="str">
        <f>'Raw Data Copy'!J826</f>
        <v>Chongqing, China</v>
      </c>
      <c r="AA826">
        <f t="shared" si="268"/>
        <v>10</v>
      </c>
      <c r="AB826" t="str">
        <f t="shared" si="269"/>
        <v>Chongqing</v>
      </c>
      <c r="AC826" t="str">
        <f t="shared" si="270"/>
        <v>China</v>
      </c>
      <c r="AE826">
        <f t="shared" si="271"/>
        <v>389</v>
      </c>
      <c r="AF826">
        <f t="shared" si="272"/>
        <v>845</v>
      </c>
    </row>
    <row r="827" spans="1:32" x14ac:dyDescent="0.2">
      <c r="A827" t="str">
        <f>TRIM(SUBSTITUTE(SUBSTITUTE('Raw Data Copy'!A827,"Ø","0"),"-",""))</f>
        <v>Lillian Gonzales E00035</v>
      </c>
      <c r="B827">
        <f t="shared" si="252"/>
        <v>8</v>
      </c>
      <c r="C827">
        <f t="shared" si="253"/>
        <v>17</v>
      </c>
      <c r="D827" t="str">
        <f t="shared" si="254"/>
        <v>E00035</v>
      </c>
      <c r="E827" t="str">
        <f t="shared" si="255"/>
        <v>Lillian</v>
      </c>
      <c r="F827" t="str">
        <f t="shared" si="256"/>
        <v>Gonzales</v>
      </c>
      <c r="G827" t="str">
        <f>SUBSTITUTE('Raw Data Copy'!B827,"S A", "Sr. A")</f>
        <v>Cloud Infrastructure Architect</v>
      </c>
      <c r="H827" t="str">
        <f>TRIM(SUBSTITUTE('Raw Data Copy'!C827,"/",""))</f>
        <v>IT Manufacturing</v>
      </c>
      <c r="I827">
        <f t="shared" si="257"/>
        <v>3</v>
      </c>
      <c r="J827" t="str">
        <f t="shared" si="258"/>
        <v>IT</v>
      </c>
      <c r="K827" t="str">
        <f t="shared" si="259"/>
        <v>Manufacturing</v>
      </c>
      <c r="L827" t="str">
        <f>'Raw Data Copy'!D827</f>
        <v>Female</v>
      </c>
      <c r="M827" t="str">
        <f>'Raw Data Copy'!E827</f>
        <v>Latino</v>
      </c>
      <c r="N827">
        <f>VALUE(SUBSTITUTE('Raw Data Copy'!F827,CHAR(202),""))</f>
        <v>43</v>
      </c>
      <c r="O827" t="b">
        <f t="shared" si="260"/>
        <v>1</v>
      </c>
      <c r="P827">
        <f t="shared" si="261"/>
        <v>2</v>
      </c>
      <c r="Q827">
        <f t="shared" si="262"/>
        <v>51</v>
      </c>
      <c r="R827" t="str">
        <f>'Raw Data Copy'!G827</f>
        <v>3.13.2009</v>
      </c>
      <c r="S827">
        <f t="shared" si="263"/>
        <v>2</v>
      </c>
      <c r="T827">
        <f t="shared" si="264"/>
        <v>5</v>
      </c>
      <c r="U827" s="9">
        <f t="shared" si="265"/>
        <v>39885</v>
      </c>
      <c r="V827" s="9" t="str">
        <f t="shared" si="266"/>
        <v>March</v>
      </c>
      <c r="W827" s="9" t="str">
        <f t="shared" si="267"/>
        <v>2009</v>
      </c>
      <c r="X827" t="str">
        <f>DOLLAR('Raw Data Copy'!H827,0)</f>
        <v>$62,335</v>
      </c>
      <c r="Y827" s="6">
        <f>'Raw Data Copy'!I827</f>
        <v>0</v>
      </c>
      <c r="Z827" t="str">
        <f>'Raw Data Copy'!J827</f>
        <v>Manaus, Brazil</v>
      </c>
      <c r="AA827">
        <f t="shared" si="268"/>
        <v>7</v>
      </c>
      <c r="AB827" t="str">
        <f t="shared" si="269"/>
        <v>Manaus</v>
      </c>
      <c r="AC827" t="str">
        <f t="shared" si="270"/>
        <v>Brazil</v>
      </c>
      <c r="AE827">
        <f t="shared" si="271"/>
        <v>642</v>
      </c>
      <c r="AF827">
        <f t="shared" si="272"/>
        <v>565</v>
      </c>
    </row>
    <row r="828" spans="1:32" x14ac:dyDescent="0.2">
      <c r="A828" t="str">
        <f>TRIM(SUBSTITUTE(SUBSTITUTE('Raw Data Copy'!A828,"Ø","0"),"-",""))</f>
        <v>Ezra Singh E01832</v>
      </c>
      <c r="B828">
        <f t="shared" si="252"/>
        <v>5</v>
      </c>
      <c r="C828">
        <f t="shared" si="253"/>
        <v>11</v>
      </c>
      <c r="D828" t="str">
        <f t="shared" si="254"/>
        <v>E01832</v>
      </c>
      <c r="E828" t="str">
        <f t="shared" si="255"/>
        <v>Ezra</v>
      </c>
      <c r="F828" t="str">
        <f t="shared" si="256"/>
        <v>Singh</v>
      </c>
      <c r="G828" t="str">
        <f>SUBSTITUTE('Raw Data Copy'!B828,"S A", "Sr. A")</f>
        <v>Analyst</v>
      </c>
      <c r="H828" t="str">
        <f>TRIM(SUBSTITUTE('Raw Data Copy'!C828,"/",""))</f>
        <v>Finance Manufacturing</v>
      </c>
      <c r="I828">
        <f t="shared" si="257"/>
        <v>8</v>
      </c>
      <c r="J828" t="str">
        <f t="shared" si="258"/>
        <v>Finance</v>
      </c>
      <c r="K828" t="str">
        <f t="shared" si="259"/>
        <v>Manufacturing</v>
      </c>
      <c r="L828" t="str">
        <f>'Raw Data Copy'!D828</f>
        <v>Male</v>
      </c>
      <c r="M828" t="str">
        <f>'Raw Data Copy'!E828</f>
        <v>Asian</v>
      </c>
      <c r="N828">
        <f>VALUE(SUBSTITUTE('Raw Data Copy'!F828,CHAR(202),""))</f>
        <v>56</v>
      </c>
      <c r="O828" t="b">
        <f t="shared" si="260"/>
        <v>1</v>
      </c>
      <c r="P828">
        <f t="shared" si="261"/>
        <v>2</v>
      </c>
      <c r="Q828">
        <f t="shared" si="262"/>
        <v>54</v>
      </c>
      <c r="R828" t="str">
        <f>'Raw Data Copy'!G828</f>
        <v>5.10.2006</v>
      </c>
      <c r="S828">
        <f t="shared" si="263"/>
        <v>2</v>
      </c>
      <c r="T828">
        <f t="shared" si="264"/>
        <v>5</v>
      </c>
      <c r="U828" s="9">
        <f t="shared" si="265"/>
        <v>38847</v>
      </c>
      <c r="V828" s="9" t="str">
        <f t="shared" si="266"/>
        <v>May</v>
      </c>
      <c r="W828" s="9" t="str">
        <f t="shared" si="267"/>
        <v>2006</v>
      </c>
      <c r="X828" t="str">
        <f>DOLLAR('Raw Data Copy'!H828,0)</f>
        <v>$41,561</v>
      </c>
      <c r="Y828" s="6">
        <f>'Raw Data Copy'!I828</f>
        <v>0</v>
      </c>
      <c r="Z828" t="str">
        <f>'Raw Data Copy'!J828</f>
        <v>Austin, U.S.</v>
      </c>
      <c r="AA828">
        <f t="shared" si="268"/>
        <v>7</v>
      </c>
      <c r="AB828" t="str">
        <f t="shared" si="269"/>
        <v>Austin</v>
      </c>
      <c r="AC828" t="str">
        <f t="shared" si="270"/>
        <v>United States</v>
      </c>
      <c r="AE828">
        <f t="shared" si="271"/>
        <v>370</v>
      </c>
      <c r="AF828">
        <f t="shared" si="272"/>
        <v>382</v>
      </c>
    </row>
    <row r="829" spans="1:32" x14ac:dyDescent="0.2">
      <c r="A829" t="str">
        <f>TRIM(SUBSTITUTE(SUBSTITUTE('Raw Data Copy'!A829,"Ø","0"),"-",""))</f>
        <v>Audrey Patel E01755</v>
      </c>
      <c r="B829">
        <f t="shared" si="252"/>
        <v>7</v>
      </c>
      <c r="C829">
        <f t="shared" si="253"/>
        <v>13</v>
      </c>
      <c r="D829" t="str">
        <f t="shared" si="254"/>
        <v>E01755</v>
      </c>
      <c r="E829" t="str">
        <f t="shared" si="255"/>
        <v>Audrey</v>
      </c>
      <c r="F829" t="str">
        <f t="shared" si="256"/>
        <v>Patel</v>
      </c>
      <c r="G829" t="str">
        <f>SUBSTITUTE('Raw Data Copy'!B829,"S A", "Sr. A")</f>
        <v>Sr. Manger</v>
      </c>
      <c r="H829" t="str">
        <f>TRIM(SUBSTITUTE('Raw Data Copy'!C829,"/",""))</f>
        <v>Finance Speciality Products</v>
      </c>
      <c r="I829">
        <f t="shared" si="257"/>
        <v>8</v>
      </c>
      <c r="J829" t="str">
        <f t="shared" si="258"/>
        <v>Finance</v>
      </c>
      <c r="K829" t="str">
        <f t="shared" si="259"/>
        <v>Speciality Products</v>
      </c>
      <c r="L829" t="str">
        <f>'Raw Data Copy'!D829</f>
        <v>Female</v>
      </c>
      <c r="M829" t="str">
        <f>'Raw Data Copy'!E829</f>
        <v>Asian</v>
      </c>
      <c r="N829">
        <f>VALUE(SUBSTITUTE('Raw Data Copy'!F829,CHAR(202),""))</f>
        <v>37</v>
      </c>
      <c r="O829" t="b">
        <f t="shared" si="260"/>
        <v>1</v>
      </c>
      <c r="P829">
        <f t="shared" si="261"/>
        <v>2</v>
      </c>
      <c r="Q829">
        <f t="shared" si="262"/>
        <v>55</v>
      </c>
      <c r="R829" t="str">
        <f>'Raw Data Copy'!G829</f>
        <v>4.24.2011</v>
      </c>
      <c r="S829">
        <f t="shared" si="263"/>
        <v>2</v>
      </c>
      <c r="T829">
        <f t="shared" si="264"/>
        <v>5</v>
      </c>
      <c r="U829" s="9">
        <f t="shared" si="265"/>
        <v>40657</v>
      </c>
      <c r="V829" s="9" t="str">
        <f t="shared" si="266"/>
        <v>April</v>
      </c>
      <c r="W829" s="9" t="str">
        <f t="shared" si="267"/>
        <v>2011</v>
      </c>
      <c r="X829" t="str">
        <f>DOLLAR('Raw Data Copy'!H829,0)</f>
        <v>$131,183</v>
      </c>
      <c r="Y829" s="6">
        <f>'Raw Data Copy'!I829</f>
        <v>0.14000000000000001</v>
      </c>
      <c r="Z829" t="str">
        <f>'Raw Data Copy'!J829</f>
        <v>Shanghai, China</v>
      </c>
      <c r="AA829">
        <f t="shared" si="268"/>
        <v>9</v>
      </c>
      <c r="AB829" t="str">
        <f t="shared" si="269"/>
        <v>Shanghai</v>
      </c>
      <c r="AC829" t="str">
        <f t="shared" si="270"/>
        <v>China</v>
      </c>
      <c r="AE829">
        <f t="shared" si="271"/>
        <v>92</v>
      </c>
      <c r="AF829">
        <f t="shared" si="272"/>
        <v>65</v>
      </c>
    </row>
    <row r="830" spans="1:32" x14ac:dyDescent="0.2">
      <c r="A830" t="str">
        <f>TRIM(SUBSTITUTE(SUBSTITUTE('Raw Data Copy'!A830,"Ø","0"),"-",""))</f>
        <v>Brooklyn Cho E00465</v>
      </c>
      <c r="B830">
        <f t="shared" si="252"/>
        <v>9</v>
      </c>
      <c r="C830">
        <f t="shared" si="253"/>
        <v>13</v>
      </c>
      <c r="D830" t="str">
        <f t="shared" si="254"/>
        <v>E00465</v>
      </c>
      <c r="E830" t="str">
        <f t="shared" si="255"/>
        <v>Brooklyn</v>
      </c>
      <c r="F830" t="str">
        <f t="shared" si="256"/>
        <v>Cho</v>
      </c>
      <c r="G830" t="str">
        <f>SUBSTITUTE('Raw Data Copy'!B830,"S A", "Sr. A")</f>
        <v>Technical Architect</v>
      </c>
      <c r="H830" t="str">
        <f>TRIM(SUBSTITUTE('Raw Data Copy'!C830,"/",""))</f>
        <v>IT Manufacturing</v>
      </c>
      <c r="I830">
        <f t="shared" si="257"/>
        <v>3</v>
      </c>
      <c r="J830" t="str">
        <f t="shared" si="258"/>
        <v>IT</v>
      </c>
      <c r="K830" t="str">
        <f t="shared" si="259"/>
        <v>Manufacturing</v>
      </c>
      <c r="L830" t="str">
        <f>'Raw Data Copy'!D830</f>
        <v>Female</v>
      </c>
      <c r="M830" t="str">
        <f>'Raw Data Copy'!E830</f>
        <v>Asian</v>
      </c>
      <c r="N830">
        <f>VALUE(SUBSTITUTE('Raw Data Copy'!F830,CHAR(202),""))</f>
        <v>45</v>
      </c>
      <c r="O830" t="b">
        <f t="shared" si="260"/>
        <v>1</v>
      </c>
      <c r="P830">
        <f t="shared" si="261"/>
        <v>2</v>
      </c>
      <c r="Q830">
        <f t="shared" si="262"/>
        <v>53</v>
      </c>
      <c r="R830" t="str">
        <f>'Raw Data Copy'!G830</f>
        <v>7.8.2002</v>
      </c>
      <c r="S830">
        <f t="shared" si="263"/>
        <v>2</v>
      </c>
      <c r="T830">
        <f t="shared" si="264"/>
        <v>4</v>
      </c>
      <c r="U830" s="9">
        <f t="shared" si="265"/>
        <v>37445</v>
      </c>
      <c r="V830" s="9" t="str">
        <f t="shared" si="266"/>
        <v>July</v>
      </c>
      <c r="W830" s="9" t="str">
        <f t="shared" si="267"/>
        <v>2002</v>
      </c>
      <c r="X830" t="str">
        <f>DOLLAR('Raw Data Copy'!H830,0)</f>
        <v>$92,655</v>
      </c>
      <c r="Y830" s="6">
        <f>'Raw Data Copy'!I830</f>
        <v>0</v>
      </c>
      <c r="Z830" t="str">
        <f>'Raw Data Copy'!J830</f>
        <v>Chengdu, China</v>
      </c>
      <c r="AA830">
        <f t="shared" si="268"/>
        <v>8</v>
      </c>
      <c r="AB830" t="str">
        <f t="shared" si="269"/>
        <v>Chengdu</v>
      </c>
      <c r="AC830" t="str">
        <f t="shared" si="270"/>
        <v>China</v>
      </c>
      <c r="AE830">
        <f t="shared" si="271"/>
        <v>134</v>
      </c>
      <c r="AF830">
        <f t="shared" si="272"/>
        <v>756</v>
      </c>
    </row>
    <row r="831" spans="1:32" x14ac:dyDescent="0.2">
      <c r="A831" t="str">
        <f>TRIM(SUBSTITUTE(SUBSTITUTE('Raw Data Copy'!A831,"Ø","0"),"-",""))</f>
        <v>Piper Ramos E02391</v>
      </c>
      <c r="B831">
        <f t="shared" si="252"/>
        <v>6</v>
      </c>
      <c r="C831">
        <f t="shared" si="253"/>
        <v>12</v>
      </c>
      <c r="D831" t="str">
        <f t="shared" si="254"/>
        <v>E02391</v>
      </c>
      <c r="E831" t="str">
        <f t="shared" si="255"/>
        <v>Piper</v>
      </c>
      <c r="F831" t="str">
        <f t="shared" si="256"/>
        <v>Ramos</v>
      </c>
      <c r="G831" t="str">
        <f>SUBSTITUTE('Raw Data Copy'!B831,"S A", "Sr. A")</f>
        <v>Sr. Manger</v>
      </c>
      <c r="H831" t="str">
        <f>TRIM(SUBSTITUTE('Raw Data Copy'!C831,"/",""))</f>
        <v>Sales Manufacturing</v>
      </c>
      <c r="I831">
        <f t="shared" si="257"/>
        <v>6</v>
      </c>
      <c r="J831" t="str">
        <f t="shared" si="258"/>
        <v>Sales</v>
      </c>
      <c r="K831" t="str">
        <f t="shared" si="259"/>
        <v>Manufacturing</v>
      </c>
      <c r="L831" t="str">
        <f>'Raw Data Copy'!D831</f>
        <v>Female</v>
      </c>
      <c r="M831" t="str">
        <f>'Raw Data Copy'!E831</f>
        <v>Latino</v>
      </c>
      <c r="N831">
        <f>VALUE(SUBSTITUTE('Raw Data Copy'!F831,CHAR(202),""))</f>
        <v>49</v>
      </c>
      <c r="O831" t="b">
        <f t="shared" si="260"/>
        <v>1</v>
      </c>
      <c r="P831">
        <f t="shared" si="261"/>
        <v>2</v>
      </c>
      <c r="Q831">
        <f t="shared" si="262"/>
        <v>57</v>
      </c>
      <c r="R831" t="str">
        <f>'Raw Data Copy'!G831</f>
        <v>4.2.1996</v>
      </c>
      <c r="S831">
        <f t="shared" si="263"/>
        <v>2</v>
      </c>
      <c r="T831">
        <f t="shared" si="264"/>
        <v>4</v>
      </c>
      <c r="U831" s="9">
        <f t="shared" si="265"/>
        <v>35157</v>
      </c>
      <c r="V831" s="9" t="str">
        <f t="shared" si="266"/>
        <v>April</v>
      </c>
      <c r="W831" s="9" t="str">
        <f t="shared" si="267"/>
        <v>1996</v>
      </c>
      <c r="X831" t="str">
        <f>DOLLAR('Raw Data Copy'!H831,0)</f>
        <v>$157,057</v>
      </c>
      <c r="Y831" s="6">
        <f>'Raw Data Copy'!I831</f>
        <v>0.12</v>
      </c>
      <c r="Z831" t="str">
        <f>'Raw Data Copy'!J831</f>
        <v>Miami, U.S.</v>
      </c>
      <c r="AA831">
        <f t="shared" si="268"/>
        <v>6</v>
      </c>
      <c r="AB831" t="str">
        <f t="shared" si="269"/>
        <v>Miami</v>
      </c>
      <c r="AC831" t="str">
        <f t="shared" si="270"/>
        <v>United States</v>
      </c>
      <c r="AE831">
        <f t="shared" si="271"/>
        <v>847</v>
      </c>
      <c r="AF831">
        <f t="shared" si="272"/>
        <v>670</v>
      </c>
    </row>
    <row r="832" spans="1:32" x14ac:dyDescent="0.2">
      <c r="A832" t="str">
        <f>TRIM(SUBSTITUTE(SUBSTITUTE('Raw Data Copy'!A832,"Ø","0"),"-",""))</f>
        <v>Eleanor Williams E04697</v>
      </c>
      <c r="B832">
        <f t="shared" si="252"/>
        <v>8</v>
      </c>
      <c r="C832">
        <f t="shared" si="253"/>
        <v>17</v>
      </c>
      <c r="D832" t="str">
        <f t="shared" si="254"/>
        <v>E04697</v>
      </c>
      <c r="E832" t="str">
        <f t="shared" si="255"/>
        <v>Eleanor</v>
      </c>
      <c r="F832" t="str">
        <f t="shared" si="256"/>
        <v>Williams</v>
      </c>
      <c r="G832" t="str">
        <f>SUBSTITUTE('Raw Data Copy'!B832,"S A", "Sr. A")</f>
        <v>Enterprise Architect</v>
      </c>
      <c r="H832" t="str">
        <f>TRIM(SUBSTITUTE('Raw Data Copy'!C832,"/",""))</f>
        <v>IT Speciality Products</v>
      </c>
      <c r="I832">
        <f t="shared" si="257"/>
        <v>3</v>
      </c>
      <c r="J832" t="str">
        <f t="shared" si="258"/>
        <v>IT</v>
      </c>
      <c r="K832" t="str">
        <f t="shared" si="259"/>
        <v>Speciality Products</v>
      </c>
      <c r="L832" t="str">
        <f>'Raw Data Copy'!D832</f>
        <v>Female</v>
      </c>
      <c r="M832" t="str">
        <f>'Raw Data Copy'!E832</f>
        <v>Caucasian</v>
      </c>
      <c r="N832">
        <f>VALUE(SUBSTITUTE('Raw Data Copy'!F832,CHAR(202),""))</f>
        <v>61</v>
      </c>
      <c r="O832" t="b">
        <f t="shared" si="260"/>
        <v>1</v>
      </c>
      <c r="P832">
        <f t="shared" si="261"/>
        <v>2</v>
      </c>
      <c r="Q832">
        <f t="shared" si="262"/>
        <v>49</v>
      </c>
      <c r="R832" t="str">
        <f>'Raw Data Copy'!G832</f>
        <v>2.9.2005</v>
      </c>
      <c r="S832">
        <f t="shared" si="263"/>
        <v>2</v>
      </c>
      <c r="T832">
        <f t="shared" si="264"/>
        <v>4</v>
      </c>
      <c r="U832" s="9">
        <f t="shared" si="265"/>
        <v>38392</v>
      </c>
      <c r="V832" s="9" t="str">
        <f t="shared" si="266"/>
        <v>February</v>
      </c>
      <c r="W832" s="9" t="str">
        <f t="shared" si="267"/>
        <v>2005</v>
      </c>
      <c r="X832" t="str">
        <f>DOLLAR('Raw Data Copy'!H832,0)</f>
        <v>$64,462</v>
      </c>
      <c r="Y832" s="6">
        <f>'Raw Data Copy'!I832</f>
        <v>0</v>
      </c>
      <c r="Z832" t="str">
        <f>'Raw Data Copy'!J832</f>
        <v>Chicago, U.S.</v>
      </c>
      <c r="AA832">
        <f t="shared" si="268"/>
        <v>8</v>
      </c>
      <c r="AB832" t="str">
        <f t="shared" si="269"/>
        <v>Chicago</v>
      </c>
      <c r="AC832" t="str">
        <f t="shared" si="270"/>
        <v>United States</v>
      </c>
      <c r="AE832">
        <f t="shared" si="271"/>
        <v>257</v>
      </c>
      <c r="AF832">
        <f t="shared" si="272"/>
        <v>562</v>
      </c>
    </row>
    <row r="833" spans="1:32" x14ac:dyDescent="0.2">
      <c r="A833" t="str">
        <f>TRIM(SUBSTITUTE(SUBSTITUTE('Raw Data Copy'!A833,"Ø","0"),"-",""))</f>
        <v>Melody Grant E00371</v>
      </c>
      <c r="B833">
        <f t="shared" si="252"/>
        <v>7</v>
      </c>
      <c r="C833">
        <f t="shared" si="253"/>
        <v>13</v>
      </c>
      <c r="D833" t="str">
        <f t="shared" si="254"/>
        <v>E00371</v>
      </c>
      <c r="E833" t="str">
        <f t="shared" si="255"/>
        <v>Melody</v>
      </c>
      <c r="F833" t="str">
        <f t="shared" si="256"/>
        <v>Grant</v>
      </c>
      <c r="G833" t="str">
        <f>SUBSTITUTE('Raw Data Copy'!B833,"S A", "Sr. A")</f>
        <v>Quality Engineer</v>
      </c>
      <c r="H833" t="str">
        <f>TRIM(SUBSTITUTE('Raw Data Copy'!C833,"/",""))</f>
        <v>Engineering Corporate</v>
      </c>
      <c r="I833">
        <f t="shared" si="257"/>
        <v>12</v>
      </c>
      <c r="J833" t="str">
        <f t="shared" si="258"/>
        <v>Engineering</v>
      </c>
      <c r="K833" t="str">
        <f t="shared" si="259"/>
        <v>Corporate</v>
      </c>
      <c r="L833" t="str">
        <f>'Raw Data Copy'!D833</f>
        <v>Female</v>
      </c>
      <c r="M833" t="str">
        <f>'Raw Data Copy'!E833</f>
        <v>Caucasian</v>
      </c>
      <c r="N833">
        <f>VALUE(SUBSTITUTE('Raw Data Copy'!F833,CHAR(202),""))</f>
        <v>41</v>
      </c>
      <c r="O833" t="b">
        <f t="shared" si="260"/>
        <v>1</v>
      </c>
      <c r="P833">
        <f t="shared" si="261"/>
        <v>2</v>
      </c>
      <c r="Q833">
        <f t="shared" si="262"/>
        <v>49</v>
      </c>
      <c r="R833" t="str">
        <f>'Raw Data Copy'!G833</f>
        <v>10.7.2005</v>
      </c>
      <c r="S833">
        <f t="shared" si="263"/>
        <v>3</v>
      </c>
      <c r="T833">
        <f t="shared" si="264"/>
        <v>5</v>
      </c>
      <c r="U833" s="9">
        <f t="shared" si="265"/>
        <v>38632</v>
      </c>
      <c r="V833" s="9" t="str">
        <f t="shared" si="266"/>
        <v>October</v>
      </c>
      <c r="W833" s="9" t="str">
        <f t="shared" si="267"/>
        <v>2005</v>
      </c>
      <c r="X833" t="str">
        <f>DOLLAR('Raw Data Copy'!H833,0)</f>
        <v>$79,352</v>
      </c>
      <c r="Y833" s="6">
        <f>'Raw Data Copy'!I833</f>
        <v>0</v>
      </c>
      <c r="Z833" t="str">
        <f>'Raw Data Copy'!J833</f>
        <v>Seattle, U.S.</v>
      </c>
      <c r="AA833">
        <f t="shared" si="268"/>
        <v>8</v>
      </c>
      <c r="AB833" t="str">
        <f t="shared" si="269"/>
        <v>Seattle</v>
      </c>
      <c r="AC833" t="str">
        <f t="shared" si="270"/>
        <v>United States</v>
      </c>
      <c r="AE833">
        <f t="shared" si="271"/>
        <v>740</v>
      </c>
      <c r="AF833">
        <f t="shared" si="272"/>
        <v>69</v>
      </c>
    </row>
    <row r="834" spans="1:32" x14ac:dyDescent="0.2">
      <c r="A834" t="str">
        <f>TRIM(SUBSTITUTE(SUBSTITUTE('Raw Data Copy'!A834,"Ø","0"),"-",""))</f>
        <v>Paisley Sanders E02992</v>
      </c>
      <c r="B834">
        <f t="shared" si="252"/>
        <v>8</v>
      </c>
      <c r="C834">
        <f t="shared" si="253"/>
        <v>16</v>
      </c>
      <c r="D834" t="str">
        <f t="shared" si="254"/>
        <v>E02992</v>
      </c>
      <c r="E834" t="str">
        <f t="shared" si="255"/>
        <v>Paisley</v>
      </c>
      <c r="F834" t="str">
        <f t="shared" si="256"/>
        <v>Sanders</v>
      </c>
      <c r="G834" t="str">
        <f>SUBSTITUTE('Raw Data Copy'!B834,"S A", "Sr. A")</f>
        <v>Sr. Manger</v>
      </c>
      <c r="H834" t="str">
        <f>TRIM(SUBSTITUTE('Raw Data Copy'!C834,"/",""))</f>
        <v>Marketing Speciality Products</v>
      </c>
      <c r="I834">
        <f t="shared" si="257"/>
        <v>10</v>
      </c>
      <c r="J834" t="str">
        <f t="shared" si="258"/>
        <v>Marketing</v>
      </c>
      <c r="K834" t="str">
        <f t="shared" si="259"/>
        <v>Speciality Products</v>
      </c>
      <c r="L834" t="str">
        <f>'Raw Data Copy'!D834</f>
        <v>Female</v>
      </c>
      <c r="M834" t="str">
        <f>'Raw Data Copy'!E834</f>
        <v>Caucasian</v>
      </c>
      <c r="N834">
        <f>VALUE(SUBSTITUTE('Raw Data Copy'!F834,CHAR(202),""))</f>
        <v>55</v>
      </c>
      <c r="O834" t="b">
        <f t="shared" si="260"/>
        <v>1</v>
      </c>
      <c r="P834">
        <f t="shared" si="261"/>
        <v>2</v>
      </c>
      <c r="Q834">
        <f t="shared" si="262"/>
        <v>53</v>
      </c>
      <c r="R834" t="str">
        <f>'Raw Data Copy'!G834</f>
        <v>3.27.2001</v>
      </c>
      <c r="S834">
        <f t="shared" si="263"/>
        <v>2</v>
      </c>
      <c r="T834">
        <f t="shared" si="264"/>
        <v>5</v>
      </c>
      <c r="U834" s="9">
        <f t="shared" si="265"/>
        <v>36977</v>
      </c>
      <c r="V834" s="9" t="str">
        <f t="shared" si="266"/>
        <v>March</v>
      </c>
      <c r="W834" s="9" t="str">
        <f t="shared" si="267"/>
        <v>2001</v>
      </c>
      <c r="X834" t="str">
        <f>DOLLAR('Raw Data Copy'!H834,0)</f>
        <v>$157,812</v>
      </c>
      <c r="Y834" s="6">
        <f>'Raw Data Copy'!I834</f>
        <v>0.11</v>
      </c>
      <c r="Z834" t="str">
        <f>'Raw Data Copy'!J834</f>
        <v>Miami, U.S.</v>
      </c>
      <c r="AA834">
        <f t="shared" si="268"/>
        <v>6</v>
      </c>
      <c r="AB834" t="str">
        <f t="shared" si="269"/>
        <v>Miami</v>
      </c>
      <c r="AC834" t="str">
        <f t="shared" si="270"/>
        <v>United States</v>
      </c>
      <c r="AE834">
        <f t="shared" si="271"/>
        <v>820</v>
      </c>
      <c r="AF834">
        <f t="shared" si="272"/>
        <v>237</v>
      </c>
    </row>
    <row r="835" spans="1:32" x14ac:dyDescent="0.2">
      <c r="A835" t="str">
        <f>TRIM(SUBSTITUTE(SUBSTITUTE('Raw Data Copy'!A835,"Ø","0"),"-",""))</f>
        <v>Santiago Gray E04369</v>
      </c>
      <c r="B835">
        <f t="shared" ref="B835:B898" si="273">FIND(" ",A835,1)</f>
        <v>9</v>
      </c>
      <c r="C835">
        <f t="shared" ref="C835:C898" si="274">FIND(" ",A835,B835+1)</f>
        <v>14</v>
      </c>
      <c r="D835" t="str">
        <f t="shared" ref="D835:D898" si="275">MID(A835,C835+1,99)</f>
        <v>E04369</v>
      </c>
      <c r="E835" t="str">
        <f t="shared" ref="E835:E898" si="276">LEFT(A835,B835-1)</f>
        <v>Santiago</v>
      </c>
      <c r="F835" t="str">
        <f t="shared" ref="F835:F898" si="277">MID(A835,B835+1,C835-B835-1)</f>
        <v>Gray</v>
      </c>
      <c r="G835" t="str">
        <f>SUBSTITUTE('Raw Data Copy'!B835,"S A", "Sr. A")</f>
        <v>Quality Engineer</v>
      </c>
      <c r="H835" t="str">
        <f>TRIM(SUBSTITUTE('Raw Data Copy'!C835,"/",""))</f>
        <v>Engineering Corporate</v>
      </c>
      <c r="I835">
        <f t="shared" ref="I835:I898" si="278">FIND(" ",H835,1)</f>
        <v>12</v>
      </c>
      <c r="J835" t="str">
        <f t="shared" ref="J835:J898" si="279">LEFT(H835,I835-1)</f>
        <v>Engineering</v>
      </c>
      <c r="K835" t="str">
        <f t="shared" ref="K835:K898" si="280">MID(H835,I835+1,99)</f>
        <v>Corporate</v>
      </c>
      <c r="L835" t="str">
        <f>'Raw Data Copy'!D835</f>
        <v>Male</v>
      </c>
      <c r="M835" t="str">
        <f>'Raw Data Copy'!E835</f>
        <v>Caucasian</v>
      </c>
      <c r="N835">
        <f>VALUE(SUBSTITUTE('Raw Data Copy'!F835,CHAR(202),""))</f>
        <v>27</v>
      </c>
      <c r="O835" t="b">
        <f t="shared" ref="O835:O898" si="281">ISNUMBER(N835)</f>
        <v>1</v>
      </c>
      <c r="P835">
        <f t="shared" ref="P835:P898" si="282">LEN(N835)</f>
        <v>2</v>
      </c>
      <c r="Q835">
        <f t="shared" ref="Q835:Q898" si="283">CODE(RIGHT(N835,1))</f>
        <v>55</v>
      </c>
      <c r="R835" t="str">
        <f>'Raw Data Copy'!G835</f>
        <v>9.11.2018</v>
      </c>
      <c r="S835">
        <f t="shared" ref="S835:S898" si="284">FIND(".",R835,1)</f>
        <v>2</v>
      </c>
      <c r="T835">
        <f t="shared" ref="T835:T898" si="285">FIND(".",R835,S835+1)</f>
        <v>5</v>
      </c>
      <c r="U835" s="9">
        <f t="shared" ref="U835:U898" si="286">DATE(RIGHT(R835,4),LEFT(R835,S835-1),MID(R835,S835+1,T835-S835-1))</f>
        <v>43354</v>
      </c>
      <c r="V835" s="9" t="str">
        <f t="shared" ref="V835:V898" si="287">TEXT(U835,"mmmm")</f>
        <v>September</v>
      </c>
      <c r="W835" s="9" t="str">
        <f t="shared" ref="W835:W898" si="288">TEXT(U835,"yyyy")</f>
        <v>2018</v>
      </c>
      <c r="X835" t="str">
        <f>DOLLAR('Raw Data Copy'!H835,0)</f>
        <v>$80,745</v>
      </c>
      <c r="Y835" s="6">
        <f>'Raw Data Copy'!I835</f>
        <v>0</v>
      </c>
      <c r="Z835" t="str">
        <f>'Raw Data Copy'!J835</f>
        <v>Chicago, U.S.</v>
      </c>
      <c r="AA835">
        <f t="shared" ref="AA835:AA898" si="289">FIND(",",Z835,1)</f>
        <v>8</v>
      </c>
      <c r="AB835" t="str">
        <f t="shared" ref="AB835:AB898" si="290">LEFT(Z835,AA835-1)</f>
        <v>Chicago</v>
      </c>
      <c r="AC835" t="str">
        <f t="shared" ref="AC835:AC898" si="291">SUBSTITUTE(MID(Z835,AA835+2,99),"U.S.","United States")</f>
        <v>United States</v>
      </c>
      <c r="AE835">
        <f t="shared" ref="AE835:AE898" si="292">COUNTIFS($A$2:$A$1001,"&lt;="&amp;A835)</f>
        <v>901</v>
      </c>
      <c r="AF835">
        <f t="shared" ref="AF835:AF898" si="293">MATCH(ROW()-1,$AE$2:$AE$1001,0)</f>
        <v>4</v>
      </c>
    </row>
    <row r="836" spans="1:32" x14ac:dyDescent="0.2">
      <c r="A836" t="str">
        <f>TRIM(SUBSTITUTE(SUBSTITUTE('Raw Data Copy'!A836,"Ø","0"),"-",""))</f>
        <v>Josephine Richardson E00592</v>
      </c>
      <c r="B836">
        <f t="shared" si="273"/>
        <v>10</v>
      </c>
      <c r="C836">
        <f t="shared" si="274"/>
        <v>21</v>
      </c>
      <c r="D836" t="str">
        <f t="shared" si="275"/>
        <v>E00592</v>
      </c>
      <c r="E836" t="str">
        <f t="shared" si="276"/>
        <v>Josephine</v>
      </c>
      <c r="F836" t="str">
        <f t="shared" si="277"/>
        <v>Richardson</v>
      </c>
      <c r="G836" t="str">
        <f>SUBSTITUTE('Raw Data Copy'!B836,"S A", "Sr. A")</f>
        <v>System Administrator </v>
      </c>
      <c r="H836" t="str">
        <f>TRIM(SUBSTITUTE('Raw Data Copy'!C836,"/",""))</f>
        <v>IT Manufacturing</v>
      </c>
      <c r="I836">
        <f t="shared" si="278"/>
        <v>3</v>
      </c>
      <c r="J836" t="str">
        <f t="shared" si="279"/>
        <v>IT</v>
      </c>
      <c r="K836" t="str">
        <f t="shared" si="280"/>
        <v>Manufacturing</v>
      </c>
      <c r="L836" t="str">
        <f>'Raw Data Copy'!D836</f>
        <v>Female</v>
      </c>
      <c r="M836" t="str">
        <f>'Raw Data Copy'!E836</f>
        <v>Caucasian</v>
      </c>
      <c r="N836">
        <f>VALUE(SUBSTITUTE('Raw Data Copy'!F836,CHAR(202),""))</f>
        <v>57</v>
      </c>
      <c r="O836" t="b">
        <f t="shared" si="281"/>
        <v>1</v>
      </c>
      <c r="P836">
        <f t="shared" si="282"/>
        <v>2</v>
      </c>
      <c r="Q836">
        <f t="shared" si="283"/>
        <v>55</v>
      </c>
      <c r="R836" t="str">
        <f>'Raw Data Copy'!G836</f>
        <v>2.18.1996</v>
      </c>
      <c r="S836">
        <f t="shared" si="284"/>
        <v>2</v>
      </c>
      <c r="T836">
        <f t="shared" si="285"/>
        <v>5</v>
      </c>
      <c r="U836" s="9">
        <f t="shared" si="286"/>
        <v>35113</v>
      </c>
      <c r="V836" s="9" t="str">
        <f t="shared" si="287"/>
        <v>February</v>
      </c>
      <c r="W836" s="9" t="str">
        <f t="shared" si="288"/>
        <v>1996</v>
      </c>
      <c r="X836" t="str">
        <f>DOLLAR('Raw Data Copy'!H836,0)</f>
        <v>$75,354</v>
      </c>
      <c r="Y836" s="6">
        <f>'Raw Data Copy'!I836</f>
        <v>0</v>
      </c>
      <c r="Z836" t="str">
        <f>'Raw Data Copy'!J836</f>
        <v>Austin, U.S.</v>
      </c>
      <c r="AA836">
        <f t="shared" si="289"/>
        <v>7</v>
      </c>
      <c r="AB836" t="str">
        <f t="shared" si="290"/>
        <v>Austin</v>
      </c>
      <c r="AC836" t="str">
        <f t="shared" si="291"/>
        <v>United States</v>
      </c>
      <c r="AE836">
        <f t="shared" si="292"/>
        <v>566</v>
      </c>
      <c r="AF836">
        <f t="shared" si="293"/>
        <v>816</v>
      </c>
    </row>
    <row r="837" spans="1:32" x14ac:dyDescent="0.2">
      <c r="A837" t="str">
        <f>TRIM(SUBSTITUTE(SUBSTITUTE('Raw Data Copy'!A837,"Ø","0"),"-",""))</f>
        <v>Jaxson Santiago E03532</v>
      </c>
      <c r="B837">
        <f t="shared" si="273"/>
        <v>7</v>
      </c>
      <c r="C837">
        <f t="shared" si="274"/>
        <v>16</v>
      </c>
      <c r="D837" t="str">
        <f t="shared" si="275"/>
        <v>E03532</v>
      </c>
      <c r="E837" t="str">
        <f t="shared" si="276"/>
        <v>Jaxson</v>
      </c>
      <c r="F837" t="str">
        <f t="shared" si="277"/>
        <v>Santiago</v>
      </c>
      <c r="G837" t="str">
        <f>SUBSTITUTE('Raw Data Copy'!B837,"S A", "Sr. A")</f>
        <v>Engineering Manager</v>
      </c>
      <c r="H837" t="str">
        <f>TRIM(SUBSTITUTE('Raw Data Copy'!C837,"/",""))</f>
        <v>Engineering Research &amp; Development</v>
      </c>
      <c r="I837">
        <f t="shared" si="278"/>
        <v>12</v>
      </c>
      <c r="J837" t="str">
        <f t="shared" si="279"/>
        <v>Engineering</v>
      </c>
      <c r="K837" t="str">
        <f t="shared" si="280"/>
        <v>Research &amp; Development</v>
      </c>
      <c r="L837" t="str">
        <f>'Raw Data Copy'!D837</f>
        <v>Male</v>
      </c>
      <c r="M837" t="str">
        <f>'Raw Data Copy'!E837</f>
        <v>Latino</v>
      </c>
      <c r="N837">
        <f>VALUE(SUBSTITUTE('Raw Data Copy'!F837,CHAR(202),""))</f>
        <v>56</v>
      </c>
      <c r="O837" t="b">
        <f t="shared" si="281"/>
        <v>1</v>
      </c>
      <c r="P837">
        <f t="shared" si="282"/>
        <v>2</v>
      </c>
      <c r="Q837">
        <f t="shared" si="283"/>
        <v>54</v>
      </c>
      <c r="R837" t="str">
        <f>'Raw Data Copy'!G837</f>
        <v>9.20.2018</v>
      </c>
      <c r="S837">
        <f t="shared" si="284"/>
        <v>2</v>
      </c>
      <c r="T837">
        <f t="shared" si="285"/>
        <v>5</v>
      </c>
      <c r="U837" s="9">
        <f t="shared" si="286"/>
        <v>43363</v>
      </c>
      <c r="V837" s="9" t="str">
        <f t="shared" si="287"/>
        <v>September</v>
      </c>
      <c r="W837" s="9" t="str">
        <f t="shared" si="288"/>
        <v>2018</v>
      </c>
      <c r="X837" t="str">
        <f>DOLLAR('Raw Data Copy'!H837,0)</f>
        <v>$78,938</v>
      </c>
      <c r="Y837" s="6">
        <f>'Raw Data Copy'!I837</f>
        <v>0.14000000000000001</v>
      </c>
      <c r="Z837" t="str">
        <f>'Raw Data Copy'!J837</f>
        <v>Phoenix, U.S.</v>
      </c>
      <c r="AA837">
        <f t="shared" si="289"/>
        <v>8</v>
      </c>
      <c r="AB837" t="str">
        <f t="shared" si="290"/>
        <v>Phoenix</v>
      </c>
      <c r="AC837" t="str">
        <f t="shared" si="291"/>
        <v>United States</v>
      </c>
      <c r="AE837">
        <f t="shared" si="292"/>
        <v>526</v>
      </c>
      <c r="AF837">
        <f t="shared" si="293"/>
        <v>965</v>
      </c>
    </row>
    <row r="838" spans="1:32" x14ac:dyDescent="0.2">
      <c r="A838" t="str">
        <f>TRIM(SUBSTITUTE(SUBSTITUTE('Raw Data Copy'!A838,"Ø","0"),"-",""))</f>
        <v>Lincoln Ramos E00863</v>
      </c>
      <c r="B838">
        <f t="shared" si="273"/>
        <v>8</v>
      </c>
      <c r="C838">
        <f t="shared" si="274"/>
        <v>14</v>
      </c>
      <c r="D838" t="str">
        <f t="shared" si="275"/>
        <v>E00863</v>
      </c>
      <c r="E838" t="str">
        <f t="shared" si="276"/>
        <v>Lincoln</v>
      </c>
      <c r="F838" t="str">
        <f t="shared" si="277"/>
        <v>Ramos</v>
      </c>
      <c r="G838" t="str">
        <f>SUBSTITUTE('Raw Data Copy'!B838,"S A", "Sr. A")</f>
        <v>Operations Engineer</v>
      </c>
      <c r="H838" t="str">
        <f>TRIM(SUBSTITUTE('Raw Data Copy'!C838,"/",""))</f>
        <v>Engineering Corporate</v>
      </c>
      <c r="I838">
        <f t="shared" si="278"/>
        <v>12</v>
      </c>
      <c r="J838" t="str">
        <f t="shared" si="279"/>
        <v>Engineering</v>
      </c>
      <c r="K838" t="str">
        <f t="shared" si="280"/>
        <v>Corporate</v>
      </c>
      <c r="L838" t="str">
        <f>'Raw Data Copy'!D838</f>
        <v>Male</v>
      </c>
      <c r="M838" t="str">
        <f>'Raw Data Copy'!E838</f>
        <v>Latino</v>
      </c>
      <c r="N838">
        <f>VALUE(SUBSTITUTE('Raw Data Copy'!F838,CHAR(202),""))</f>
        <v>59</v>
      </c>
      <c r="O838" t="b">
        <f t="shared" si="281"/>
        <v>1</v>
      </c>
      <c r="P838">
        <f t="shared" si="282"/>
        <v>2</v>
      </c>
      <c r="Q838">
        <f t="shared" si="283"/>
        <v>57</v>
      </c>
      <c r="R838" t="str">
        <f>'Raw Data Copy'!G838</f>
        <v>9.10.2008</v>
      </c>
      <c r="S838">
        <f t="shared" si="284"/>
        <v>2</v>
      </c>
      <c r="T838">
        <f t="shared" si="285"/>
        <v>5</v>
      </c>
      <c r="U838" s="9">
        <f t="shared" si="286"/>
        <v>39701</v>
      </c>
      <c r="V838" s="9" t="str">
        <f t="shared" si="287"/>
        <v>September</v>
      </c>
      <c r="W838" s="9" t="str">
        <f t="shared" si="288"/>
        <v>2008</v>
      </c>
      <c r="X838" t="str">
        <f>DOLLAR('Raw Data Copy'!H838,0)</f>
        <v>$96,313</v>
      </c>
      <c r="Y838" s="6">
        <f>'Raw Data Copy'!I838</f>
        <v>0</v>
      </c>
      <c r="Z838" t="str">
        <f>'Raw Data Copy'!J838</f>
        <v>Austin, U.S.</v>
      </c>
      <c r="AA838">
        <f t="shared" si="289"/>
        <v>7</v>
      </c>
      <c r="AB838" t="str">
        <f t="shared" si="290"/>
        <v>Austin</v>
      </c>
      <c r="AC838" t="str">
        <f t="shared" si="291"/>
        <v>United States</v>
      </c>
      <c r="AE838">
        <f t="shared" si="292"/>
        <v>655</v>
      </c>
      <c r="AF838">
        <f t="shared" si="293"/>
        <v>502</v>
      </c>
    </row>
    <row r="839" spans="1:32" x14ac:dyDescent="0.2">
      <c r="A839" t="str">
        <f>TRIM(SUBSTITUTE(SUBSTITUTE('Raw Data Copy'!A839,"Ø","0"),"-",""))</f>
        <v>Dylan Campbell E03310</v>
      </c>
      <c r="B839">
        <f t="shared" si="273"/>
        <v>6</v>
      </c>
      <c r="C839">
        <f t="shared" si="274"/>
        <v>15</v>
      </c>
      <c r="D839" t="str">
        <f t="shared" si="275"/>
        <v>E03310</v>
      </c>
      <c r="E839" t="str">
        <f t="shared" si="276"/>
        <v>Dylan</v>
      </c>
      <c r="F839" t="str">
        <f t="shared" si="277"/>
        <v>Campbell</v>
      </c>
      <c r="G839" t="str">
        <f>SUBSTITUTE('Raw Data Copy'!B839,"S A", "Sr. A")</f>
        <v>Director</v>
      </c>
      <c r="H839" t="str">
        <f>TRIM(SUBSTITUTE('Raw Data Copy'!C839,"/",""))</f>
        <v>Engineering Speciality Products</v>
      </c>
      <c r="I839">
        <f t="shared" si="278"/>
        <v>12</v>
      </c>
      <c r="J839" t="str">
        <f t="shared" si="279"/>
        <v>Engineering</v>
      </c>
      <c r="K839" t="str">
        <f t="shared" si="280"/>
        <v>Speciality Products</v>
      </c>
      <c r="L839" t="str">
        <f>'Raw Data Copy'!D839</f>
        <v>Male</v>
      </c>
      <c r="M839" t="str">
        <f>'Raw Data Copy'!E839</f>
        <v>Caucasian</v>
      </c>
      <c r="N839">
        <f>VALUE(SUBSTITUTE('Raw Data Copy'!F839,CHAR(202),""))</f>
        <v>45</v>
      </c>
      <c r="O839" t="b">
        <f t="shared" si="281"/>
        <v>1</v>
      </c>
      <c r="P839">
        <f t="shared" si="282"/>
        <v>2</v>
      </c>
      <c r="Q839">
        <f t="shared" si="283"/>
        <v>53</v>
      </c>
      <c r="R839" t="str">
        <f>'Raw Data Copy'!G839</f>
        <v>11.29.2010</v>
      </c>
      <c r="S839">
        <f t="shared" si="284"/>
        <v>3</v>
      </c>
      <c r="T839">
        <f t="shared" si="285"/>
        <v>6</v>
      </c>
      <c r="U839" s="9">
        <f t="shared" si="286"/>
        <v>40511</v>
      </c>
      <c r="V839" s="9" t="str">
        <f t="shared" si="287"/>
        <v>November</v>
      </c>
      <c r="W839" s="9" t="str">
        <f t="shared" si="288"/>
        <v>2010</v>
      </c>
      <c r="X839" t="str">
        <f>DOLLAR('Raw Data Copy'!H839,0)</f>
        <v>$153,767</v>
      </c>
      <c r="Y839" s="6">
        <f>'Raw Data Copy'!I839</f>
        <v>0.27</v>
      </c>
      <c r="Z839" t="str">
        <f>'Raw Data Copy'!J839</f>
        <v>Phoenix, U.S.</v>
      </c>
      <c r="AA839">
        <f t="shared" si="289"/>
        <v>8</v>
      </c>
      <c r="AB839" t="str">
        <f t="shared" si="290"/>
        <v>Phoenix</v>
      </c>
      <c r="AC839" t="str">
        <f t="shared" si="291"/>
        <v>United States</v>
      </c>
      <c r="AE839">
        <f t="shared" si="292"/>
        <v>243</v>
      </c>
      <c r="AF839">
        <f t="shared" si="293"/>
        <v>625</v>
      </c>
    </row>
    <row r="840" spans="1:32" x14ac:dyDescent="0.2">
      <c r="A840" t="str">
        <f>TRIM(SUBSTITUTE(SUBSTITUTE('Raw Data Copy'!A840,"Ø","0"),"-",""))</f>
        <v>Olivia Gray E01883</v>
      </c>
      <c r="B840">
        <f t="shared" si="273"/>
        <v>7</v>
      </c>
      <c r="C840">
        <f t="shared" si="274"/>
        <v>12</v>
      </c>
      <c r="D840" t="str">
        <f t="shared" si="275"/>
        <v>E01883</v>
      </c>
      <c r="E840" t="str">
        <f t="shared" si="276"/>
        <v>Olivia</v>
      </c>
      <c r="F840" t="str">
        <f t="shared" si="277"/>
        <v>Gray</v>
      </c>
      <c r="G840" t="str">
        <f>SUBSTITUTE('Raw Data Copy'!B840,"S A", "Sr. A")</f>
        <v>Manager</v>
      </c>
      <c r="H840" t="str">
        <f>TRIM(SUBSTITUTE('Raw Data Copy'!C840,"/",""))</f>
        <v>Marketing Research &amp; Development</v>
      </c>
      <c r="I840">
        <f t="shared" si="278"/>
        <v>10</v>
      </c>
      <c r="J840" t="str">
        <f t="shared" si="279"/>
        <v>Marketing</v>
      </c>
      <c r="K840" t="str">
        <f t="shared" si="280"/>
        <v>Research &amp; Development</v>
      </c>
      <c r="L840" t="str">
        <f>'Raw Data Copy'!D840</f>
        <v>Female</v>
      </c>
      <c r="M840" t="str">
        <f>'Raw Data Copy'!E840</f>
        <v>Black</v>
      </c>
      <c r="N840">
        <f>VALUE(SUBSTITUTE('Raw Data Copy'!F840,CHAR(202),""))</f>
        <v>42</v>
      </c>
      <c r="O840" t="b">
        <f t="shared" si="281"/>
        <v>1</v>
      </c>
      <c r="P840">
        <f t="shared" si="282"/>
        <v>2</v>
      </c>
      <c r="Q840">
        <f t="shared" si="283"/>
        <v>50</v>
      </c>
      <c r="R840" t="str">
        <f>'Raw Data Copy'!G840</f>
        <v>9.19.2015</v>
      </c>
      <c r="S840">
        <f t="shared" si="284"/>
        <v>2</v>
      </c>
      <c r="T840">
        <f t="shared" si="285"/>
        <v>5</v>
      </c>
      <c r="U840" s="9">
        <f t="shared" si="286"/>
        <v>42266</v>
      </c>
      <c r="V840" s="9" t="str">
        <f t="shared" si="287"/>
        <v>September</v>
      </c>
      <c r="W840" s="9" t="str">
        <f t="shared" si="288"/>
        <v>2015</v>
      </c>
      <c r="X840" t="str">
        <f>DOLLAR('Raw Data Copy'!H840,0)</f>
        <v>$103,423</v>
      </c>
      <c r="Y840" s="6">
        <f>'Raw Data Copy'!I840</f>
        <v>0.06</v>
      </c>
      <c r="Z840" t="str">
        <f>'Raw Data Copy'!J840</f>
        <v>Columbus, U.S.</v>
      </c>
      <c r="AA840">
        <f t="shared" si="289"/>
        <v>9</v>
      </c>
      <c r="AB840" t="str">
        <f t="shared" si="290"/>
        <v>Columbus</v>
      </c>
      <c r="AC840" t="str">
        <f t="shared" si="291"/>
        <v>United States</v>
      </c>
      <c r="AE840">
        <f t="shared" si="292"/>
        <v>811</v>
      </c>
      <c r="AF840">
        <f t="shared" si="293"/>
        <v>924</v>
      </c>
    </row>
    <row r="841" spans="1:32" x14ac:dyDescent="0.2">
      <c r="A841" t="str">
        <f>TRIM(SUBSTITUTE(SUBSTITUTE('Raw Data Copy'!A841,"Ø","0"),"-",""))</f>
        <v>Emery Doan E01242</v>
      </c>
      <c r="B841">
        <f t="shared" si="273"/>
        <v>6</v>
      </c>
      <c r="C841">
        <f t="shared" si="274"/>
        <v>11</v>
      </c>
      <c r="D841" t="str">
        <f t="shared" si="275"/>
        <v>E01242</v>
      </c>
      <c r="E841" t="str">
        <f t="shared" si="276"/>
        <v>Emery</v>
      </c>
      <c r="F841" t="str">
        <f t="shared" si="277"/>
        <v>Doan</v>
      </c>
      <c r="G841" t="str">
        <f>SUBSTITUTE('Raw Data Copy'!B841,"S A", "Sr. A")</f>
        <v>Controls Engineer</v>
      </c>
      <c r="H841" t="str">
        <f>TRIM(SUBSTITUTE('Raw Data Copy'!C841,"/",""))</f>
        <v>Engineering Corporate</v>
      </c>
      <c r="I841">
        <f t="shared" si="278"/>
        <v>12</v>
      </c>
      <c r="J841" t="str">
        <f t="shared" si="279"/>
        <v>Engineering</v>
      </c>
      <c r="K841" t="str">
        <f t="shared" si="280"/>
        <v>Corporate</v>
      </c>
      <c r="L841" t="str">
        <f>'Raw Data Copy'!D841</f>
        <v>Female</v>
      </c>
      <c r="M841" t="str">
        <f>'Raw Data Copy'!E841</f>
        <v>Asian</v>
      </c>
      <c r="N841">
        <f>VALUE(SUBSTITUTE('Raw Data Copy'!F841,CHAR(202),""))</f>
        <v>25</v>
      </c>
      <c r="O841" t="b">
        <f t="shared" si="281"/>
        <v>1</v>
      </c>
      <c r="P841">
        <f t="shared" si="282"/>
        <v>2</v>
      </c>
      <c r="Q841">
        <f t="shared" si="283"/>
        <v>53</v>
      </c>
      <c r="R841" t="str">
        <f>'Raw Data Copy'!G841</f>
        <v>6.23.2021</v>
      </c>
      <c r="S841">
        <f t="shared" si="284"/>
        <v>2</v>
      </c>
      <c r="T841">
        <f t="shared" si="285"/>
        <v>5</v>
      </c>
      <c r="U841" s="9">
        <f t="shared" si="286"/>
        <v>44370</v>
      </c>
      <c r="V841" s="9" t="str">
        <f t="shared" si="287"/>
        <v>June</v>
      </c>
      <c r="W841" s="9" t="str">
        <f t="shared" si="288"/>
        <v>2021</v>
      </c>
      <c r="X841" t="str">
        <f>DOLLAR('Raw Data Copy'!H841,0)</f>
        <v>$86,464</v>
      </c>
      <c r="Y841" s="6">
        <f>'Raw Data Copy'!I841</f>
        <v>0</v>
      </c>
      <c r="Z841" t="str">
        <f>'Raw Data Copy'!J841</f>
        <v>Shanghai, China</v>
      </c>
      <c r="AA841">
        <f t="shared" si="289"/>
        <v>9</v>
      </c>
      <c r="AB841" t="str">
        <f t="shared" si="290"/>
        <v>Shanghai</v>
      </c>
      <c r="AC841" t="str">
        <f t="shared" si="291"/>
        <v>China</v>
      </c>
      <c r="AE841">
        <f t="shared" si="292"/>
        <v>306</v>
      </c>
      <c r="AF841">
        <f t="shared" si="293"/>
        <v>53</v>
      </c>
    </row>
    <row r="842" spans="1:32" x14ac:dyDescent="0.2">
      <c r="A842" t="str">
        <f>TRIM(SUBSTITUTE(SUBSTITUTE('Raw Data Copy'!A842,"Ø","0"),"-",""))</f>
        <v>Caroline Perez E02535</v>
      </c>
      <c r="B842">
        <f t="shared" si="273"/>
        <v>9</v>
      </c>
      <c r="C842">
        <f t="shared" si="274"/>
        <v>15</v>
      </c>
      <c r="D842" t="str">
        <f t="shared" si="275"/>
        <v>E02535</v>
      </c>
      <c r="E842" t="str">
        <f t="shared" si="276"/>
        <v>Caroline</v>
      </c>
      <c r="F842" t="str">
        <f t="shared" si="277"/>
        <v>Perez</v>
      </c>
      <c r="G842" t="str">
        <f>SUBSTITUTE('Raw Data Copy'!B842,"S A", "Sr. A")</f>
        <v>Controls Engineer</v>
      </c>
      <c r="H842" t="str">
        <f>TRIM(SUBSTITUTE('Raw Data Copy'!C842,"/",""))</f>
        <v>Engineering Corporate</v>
      </c>
      <c r="I842">
        <f t="shared" si="278"/>
        <v>12</v>
      </c>
      <c r="J842" t="str">
        <f t="shared" si="279"/>
        <v>Engineering</v>
      </c>
      <c r="K842" t="str">
        <f t="shared" si="280"/>
        <v>Corporate</v>
      </c>
      <c r="L842" t="str">
        <f>'Raw Data Copy'!D842</f>
        <v>Female</v>
      </c>
      <c r="M842" t="str">
        <f>'Raw Data Copy'!E842</f>
        <v>Latino</v>
      </c>
      <c r="N842">
        <f>VALUE(SUBSTITUTE('Raw Data Copy'!F842,CHAR(202),""))</f>
        <v>29</v>
      </c>
      <c r="O842" t="b">
        <f t="shared" si="281"/>
        <v>1</v>
      </c>
      <c r="P842">
        <f t="shared" si="282"/>
        <v>2</v>
      </c>
      <c r="Q842">
        <f t="shared" si="283"/>
        <v>57</v>
      </c>
      <c r="R842" t="str">
        <f>'Raw Data Copy'!G842</f>
        <v>1.14.2018</v>
      </c>
      <c r="S842">
        <f t="shared" si="284"/>
        <v>2</v>
      </c>
      <c r="T842">
        <f t="shared" si="285"/>
        <v>5</v>
      </c>
      <c r="U842" s="9">
        <f t="shared" si="286"/>
        <v>43114</v>
      </c>
      <c r="V842" s="9" t="str">
        <f t="shared" si="287"/>
        <v>January</v>
      </c>
      <c r="W842" s="9" t="str">
        <f t="shared" si="288"/>
        <v>2018</v>
      </c>
      <c r="X842" t="str">
        <f>DOLLAR('Raw Data Copy'!H842,0)</f>
        <v>$80,516</v>
      </c>
      <c r="Y842" s="6">
        <f>'Raw Data Copy'!I842</f>
        <v>0</v>
      </c>
      <c r="Z842" t="str">
        <f>'Raw Data Copy'!J842</f>
        <v>Sao Paulo, Brazil</v>
      </c>
      <c r="AA842">
        <f t="shared" si="289"/>
        <v>10</v>
      </c>
      <c r="AB842" t="str">
        <f t="shared" si="290"/>
        <v>Sao Paulo</v>
      </c>
      <c r="AC842" t="str">
        <f t="shared" si="291"/>
        <v>Brazil</v>
      </c>
      <c r="AE842">
        <f t="shared" si="292"/>
        <v>162</v>
      </c>
      <c r="AF842">
        <f t="shared" si="293"/>
        <v>548</v>
      </c>
    </row>
    <row r="843" spans="1:32" x14ac:dyDescent="0.2">
      <c r="A843" t="str">
        <f>TRIM(SUBSTITUTE(SUBSTITUTE('Raw Data Copy'!A843,"Ø","0"),"-",""))</f>
        <v>Genesis Woods E00369</v>
      </c>
      <c r="B843">
        <f t="shared" si="273"/>
        <v>8</v>
      </c>
      <c r="C843">
        <f t="shared" si="274"/>
        <v>14</v>
      </c>
      <c r="D843" t="str">
        <f t="shared" si="275"/>
        <v>E00369</v>
      </c>
      <c r="E843" t="str">
        <f t="shared" si="276"/>
        <v>Genesis</v>
      </c>
      <c r="F843" t="str">
        <f t="shared" si="277"/>
        <v>Woods</v>
      </c>
      <c r="G843" t="str">
        <f>SUBSTITUTE('Raw Data Copy'!B843,"S A", "Sr. A")</f>
        <v>Manager</v>
      </c>
      <c r="H843" t="str">
        <f>TRIM(SUBSTITUTE('Raw Data Copy'!C843,"/",""))</f>
        <v>Human Resources Speciality Products</v>
      </c>
      <c r="I843">
        <f t="shared" si="278"/>
        <v>6</v>
      </c>
      <c r="J843" t="str">
        <f t="shared" si="279"/>
        <v>Human</v>
      </c>
      <c r="K843" t="str">
        <f t="shared" si="280"/>
        <v>Resources Speciality Products</v>
      </c>
      <c r="L843" t="str">
        <f>'Raw Data Copy'!D843</f>
        <v>Female</v>
      </c>
      <c r="M843" t="str">
        <f>'Raw Data Copy'!E843</f>
        <v>Black</v>
      </c>
      <c r="N843">
        <f>VALUE(SUBSTITUTE('Raw Data Copy'!F843,CHAR(202),""))</f>
        <v>33</v>
      </c>
      <c r="O843" t="b">
        <f t="shared" si="281"/>
        <v>1</v>
      </c>
      <c r="P843">
        <f t="shared" si="282"/>
        <v>2</v>
      </c>
      <c r="Q843">
        <f t="shared" si="283"/>
        <v>51</v>
      </c>
      <c r="R843" t="str">
        <f>'Raw Data Copy'!G843</f>
        <v>8.21.2013</v>
      </c>
      <c r="S843">
        <f t="shared" si="284"/>
        <v>2</v>
      </c>
      <c r="T843">
        <f t="shared" si="285"/>
        <v>5</v>
      </c>
      <c r="U843" s="9">
        <f t="shared" si="286"/>
        <v>41507</v>
      </c>
      <c r="V843" s="9" t="str">
        <f t="shared" si="287"/>
        <v>August</v>
      </c>
      <c r="W843" s="9" t="str">
        <f t="shared" si="288"/>
        <v>2013</v>
      </c>
      <c r="X843" t="str">
        <f>DOLLAR('Raw Data Copy'!H843,0)</f>
        <v>$105,390</v>
      </c>
      <c r="Y843" s="6">
        <f>'Raw Data Copy'!I843</f>
        <v>0.06</v>
      </c>
      <c r="Z843" t="str">
        <f>'Raw Data Copy'!J843</f>
        <v>Columbus, U.S.</v>
      </c>
      <c r="AA843">
        <f t="shared" si="289"/>
        <v>9</v>
      </c>
      <c r="AB843" t="str">
        <f t="shared" si="290"/>
        <v>Columbus</v>
      </c>
      <c r="AC843" t="str">
        <f t="shared" si="291"/>
        <v>United States</v>
      </c>
      <c r="AE843">
        <f t="shared" si="292"/>
        <v>386</v>
      </c>
      <c r="AF843">
        <f t="shared" si="293"/>
        <v>912</v>
      </c>
    </row>
    <row r="844" spans="1:32" x14ac:dyDescent="0.2">
      <c r="A844" t="str">
        <f>TRIM(SUBSTITUTE(SUBSTITUTE('Raw Data Copy'!A844,"Ø","0"),"-",""))</f>
        <v>Ruby Sun E03332</v>
      </c>
      <c r="B844">
        <f t="shared" si="273"/>
        <v>5</v>
      </c>
      <c r="C844">
        <f t="shared" si="274"/>
        <v>9</v>
      </c>
      <c r="D844" t="str">
        <f t="shared" si="275"/>
        <v>E03332</v>
      </c>
      <c r="E844" t="str">
        <f t="shared" si="276"/>
        <v>Ruby</v>
      </c>
      <c r="F844" t="str">
        <f t="shared" si="277"/>
        <v>Sun</v>
      </c>
      <c r="G844" t="str">
        <f>SUBSTITUTE('Raw Data Copy'!B844,"S A", "Sr. A")</f>
        <v>Cloud Infrastructure Architect</v>
      </c>
      <c r="H844" t="str">
        <f>TRIM(SUBSTITUTE('Raw Data Copy'!C844,"/",""))</f>
        <v>IT Manufacturing</v>
      </c>
      <c r="I844">
        <f t="shared" si="278"/>
        <v>3</v>
      </c>
      <c r="J844" t="str">
        <f t="shared" si="279"/>
        <v>IT</v>
      </c>
      <c r="K844" t="str">
        <f t="shared" si="280"/>
        <v>Manufacturing</v>
      </c>
      <c r="L844" t="str">
        <f>'Raw Data Copy'!D844</f>
        <v>Female</v>
      </c>
      <c r="M844" t="str">
        <f>'Raw Data Copy'!E844</f>
        <v>Asian</v>
      </c>
      <c r="N844">
        <f>VALUE(SUBSTITUTE('Raw Data Copy'!F844,CHAR(202),""))</f>
        <v>50</v>
      </c>
      <c r="O844" t="b">
        <f t="shared" si="281"/>
        <v>1</v>
      </c>
      <c r="P844">
        <f t="shared" si="282"/>
        <v>2</v>
      </c>
      <c r="Q844">
        <f t="shared" si="283"/>
        <v>48</v>
      </c>
      <c r="R844" t="str">
        <f>'Raw Data Copy'!G844</f>
        <v>9.6.2021</v>
      </c>
      <c r="S844">
        <f t="shared" si="284"/>
        <v>2</v>
      </c>
      <c r="T844">
        <f t="shared" si="285"/>
        <v>4</v>
      </c>
      <c r="U844" s="9">
        <f t="shared" si="286"/>
        <v>44445</v>
      </c>
      <c r="V844" s="9" t="str">
        <f t="shared" si="287"/>
        <v>September</v>
      </c>
      <c r="W844" s="9" t="str">
        <f t="shared" si="288"/>
        <v>2021</v>
      </c>
      <c r="X844" t="str">
        <f>DOLLAR('Raw Data Copy'!H844,0)</f>
        <v>$83,418</v>
      </c>
      <c r="Y844" s="6">
        <f>'Raw Data Copy'!I844</f>
        <v>0</v>
      </c>
      <c r="Z844" t="str">
        <f>'Raw Data Copy'!J844</f>
        <v>Shanghai, China</v>
      </c>
      <c r="AA844">
        <f t="shared" si="289"/>
        <v>9</v>
      </c>
      <c r="AB844" t="str">
        <f t="shared" si="290"/>
        <v>Shanghai</v>
      </c>
      <c r="AC844" t="str">
        <f t="shared" si="291"/>
        <v>China</v>
      </c>
      <c r="AE844">
        <f t="shared" si="292"/>
        <v>875</v>
      </c>
      <c r="AF844">
        <f t="shared" si="293"/>
        <v>908</v>
      </c>
    </row>
    <row r="845" spans="1:32" x14ac:dyDescent="0.2">
      <c r="A845" t="str">
        <f>TRIM(SUBSTITUTE(SUBSTITUTE('Raw Data Copy'!A845,"Ø","0"),"-",""))</f>
        <v>Nevaeh James E03278</v>
      </c>
      <c r="B845">
        <f t="shared" si="273"/>
        <v>7</v>
      </c>
      <c r="C845">
        <f t="shared" si="274"/>
        <v>13</v>
      </c>
      <c r="D845" t="str">
        <f t="shared" si="275"/>
        <v>E03278</v>
      </c>
      <c r="E845" t="str">
        <f t="shared" si="276"/>
        <v>Nevaeh</v>
      </c>
      <c r="F845" t="str">
        <f t="shared" si="277"/>
        <v>James</v>
      </c>
      <c r="G845" t="str">
        <f>SUBSTITUTE('Raw Data Copy'!B845,"S A", "Sr. A")</f>
        <v>Solutions Architect</v>
      </c>
      <c r="H845" t="str">
        <f>TRIM(SUBSTITUTE('Raw Data Copy'!C845,"/",""))</f>
        <v>IT Speciality Products</v>
      </c>
      <c r="I845">
        <f t="shared" si="278"/>
        <v>3</v>
      </c>
      <c r="J845" t="str">
        <f t="shared" si="279"/>
        <v>IT</v>
      </c>
      <c r="K845" t="str">
        <f t="shared" si="280"/>
        <v>Speciality Products</v>
      </c>
      <c r="L845" t="str">
        <f>'Raw Data Copy'!D845</f>
        <v>Female</v>
      </c>
      <c r="M845" t="str">
        <f>'Raw Data Copy'!E845</f>
        <v>Caucasian</v>
      </c>
      <c r="N845">
        <f>VALUE(SUBSTITUTE('Raw Data Copy'!F845,CHAR(202),""))</f>
        <v>45</v>
      </c>
      <c r="O845" t="b">
        <f t="shared" si="281"/>
        <v>1</v>
      </c>
      <c r="P845">
        <f t="shared" si="282"/>
        <v>2</v>
      </c>
      <c r="Q845">
        <f t="shared" si="283"/>
        <v>53</v>
      </c>
      <c r="R845" t="str">
        <f>'Raw Data Copy'!G845</f>
        <v>11.3.2017</v>
      </c>
      <c r="S845">
        <f t="shared" si="284"/>
        <v>3</v>
      </c>
      <c r="T845">
        <f t="shared" si="285"/>
        <v>5</v>
      </c>
      <c r="U845" s="9">
        <f t="shared" si="286"/>
        <v>43042</v>
      </c>
      <c r="V845" s="9" t="str">
        <f t="shared" si="287"/>
        <v>November</v>
      </c>
      <c r="W845" s="9" t="str">
        <f t="shared" si="288"/>
        <v>2017</v>
      </c>
      <c r="X845" t="str">
        <f>DOLLAR('Raw Data Copy'!H845,0)</f>
        <v>$66,660</v>
      </c>
      <c r="Y845" s="6">
        <f>'Raw Data Copy'!I845</f>
        <v>0</v>
      </c>
      <c r="Z845" t="str">
        <f>'Raw Data Copy'!J845</f>
        <v>Austin, U.S.</v>
      </c>
      <c r="AA845">
        <f t="shared" si="289"/>
        <v>7</v>
      </c>
      <c r="AB845" t="str">
        <f t="shared" si="290"/>
        <v>Austin</v>
      </c>
      <c r="AC845" t="str">
        <f t="shared" si="291"/>
        <v>United States</v>
      </c>
      <c r="AE845">
        <f t="shared" si="292"/>
        <v>783</v>
      </c>
      <c r="AF845">
        <f t="shared" si="293"/>
        <v>154</v>
      </c>
    </row>
    <row r="846" spans="1:32" x14ac:dyDescent="0.2">
      <c r="A846" t="str">
        <f>TRIM(SUBSTITUTE(SUBSTITUTE('Raw Data Copy'!A846,"Ø","0"),"-",""))</f>
        <v>Parker Sandoval E02492</v>
      </c>
      <c r="B846">
        <f t="shared" si="273"/>
        <v>7</v>
      </c>
      <c r="C846">
        <f t="shared" si="274"/>
        <v>16</v>
      </c>
      <c r="D846" t="str">
        <f t="shared" si="275"/>
        <v>E02492</v>
      </c>
      <c r="E846" t="str">
        <f t="shared" si="276"/>
        <v>Parker</v>
      </c>
      <c r="F846" t="str">
        <f t="shared" si="277"/>
        <v>Sandoval</v>
      </c>
      <c r="G846" t="str">
        <f>SUBSTITUTE('Raw Data Copy'!B846,"S A", "Sr. A")</f>
        <v>Manager</v>
      </c>
      <c r="H846" t="str">
        <f>TRIM(SUBSTITUTE('Raw Data Copy'!C846,"/",""))</f>
        <v>Human Resources Speciality Products</v>
      </c>
      <c r="I846">
        <f t="shared" si="278"/>
        <v>6</v>
      </c>
      <c r="J846" t="str">
        <f t="shared" si="279"/>
        <v>Human</v>
      </c>
      <c r="K846" t="str">
        <f t="shared" si="280"/>
        <v>Resources Speciality Products</v>
      </c>
      <c r="L846" t="str">
        <f>'Raw Data Copy'!D846</f>
        <v>Male</v>
      </c>
      <c r="M846" t="str">
        <f>'Raw Data Copy'!E846</f>
        <v>Latino</v>
      </c>
      <c r="N846">
        <f>VALUE(SUBSTITUTE('Raw Data Copy'!F846,CHAR(202),""))</f>
        <v>59</v>
      </c>
      <c r="O846" t="b">
        <f t="shared" si="281"/>
        <v>1</v>
      </c>
      <c r="P846">
        <f t="shared" si="282"/>
        <v>2</v>
      </c>
      <c r="Q846">
        <f t="shared" si="283"/>
        <v>57</v>
      </c>
      <c r="R846" t="str">
        <f>'Raw Data Copy'!G846</f>
        <v>6.10.2015</v>
      </c>
      <c r="S846">
        <f t="shared" si="284"/>
        <v>2</v>
      </c>
      <c r="T846">
        <f t="shared" si="285"/>
        <v>5</v>
      </c>
      <c r="U846" s="9">
        <f t="shared" si="286"/>
        <v>42165</v>
      </c>
      <c r="V846" s="9" t="str">
        <f t="shared" si="287"/>
        <v>June</v>
      </c>
      <c r="W846" s="9" t="str">
        <f t="shared" si="288"/>
        <v>2015</v>
      </c>
      <c r="X846" t="str">
        <f>DOLLAR('Raw Data Copy'!H846,0)</f>
        <v>$101,985</v>
      </c>
      <c r="Y846" s="6">
        <f>'Raw Data Copy'!I846</f>
        <v>7.0000000000000007E-2</v>
      </c>
      <c r="Z846" t="str">
        <f>'Raw Data Copy'!J846</f>
        <v>Miami, U.S.</v>
      </c>
      <c r="AA846">
        <f t="shared" si="289"/>
        <v>6</v>
      </c>
      <c r="AB846" t="str">
        <f t="shared" si="290"/>
        <v>Miami</v>
      </c>
      <c r="AC846" t="str">
        <f t="shared" si="291"/>
        <v>United States</v>
      </c>
      <c r="AE846">
        <f t="shared" si="292"/>
        <v>825</v>
      </c>
      <c r="AF846">
        <f t="shared" si="293"/>
        <v>56</v>
      </c>
    </row>
    <row r="847" spans="1:32" x14ac:dyDescent="0.2">
      <c r="A847" t="str">
        <f>TRIM(SUBSTITUTE(SUBSTITUTE('Raw Data Copy'!A847,"Ø","0"),"-",""))</f>
        <v>Austin Rojas E03055</v>
      </c>
      <c r="B847">
        <f t="shared" si="273"/>
        <v>7</v>
      </c>
      <c r="C847">
        <f t="shared" si="274"/>
        <v>13</v>
      </c>
      <c r="D847" t="str">
        <f t="shared" si="275"/>
        <v>E03055</v>
      </c>
      <c r="E847" t="str">
        <f t="shared" si="276"/>
        <v>Austin</v>
      </c>
      <c r="F847" t="str">
        <f t="shared" si="277"/>
        <v>Rojas</v>
      </c>
      <c r="G847" t="str">
        <f>SUBSTITUTE('Raw Data Copy'!B847,"S A", "Sr. A")</f>
        <v>Vice President</v>
      </c>
      <c r="H847" t="str">
        <f>TRIM(SUBSTITUTE('Raw Data Copy'!C847,"/",""))</f>
        <v>Finance Corporate</v>
      </c>
      <c r="I847">
        <f t="shared" si="278"/>
        <v>8</v>
      </c>
      <c r="J847" t="str">
        <f t="shared" si="279"/>
        <v>Finance</v>
      </c>
      <c r="K847" t="str">
        <f t="shared" si="280"/>
        <v>Corporate</v>
      </c>
      <c r="L847" t="str">
        <f>'Raw Data Copy'!D847</f>
        <v>Male</v>
      </c>
      <c r="M847" t="str">
        <f>'Raw Data Copy'!E847</f>
        <v>Latino</v>
      </c>
      <c r="N847">
        <f>VALUE(SUBSTITUTE('Raw Data Copy'!F847,CHAR(202),""))</f>
        <v>29</v>
      </c>
      <c r="O847" t="b">
        <f t="shared" si="281"/>
        <v>1</v>
      </c>
      <c r="P847">
        <f t="shared" si="282"/>
        <v>2</v>
      </c>
      <c r="Q847">
        <f t="shared" si="283"/>
        <v>57</v>
      </c>
      <c r="R847" t="str">
        <f>'Raw Data Copy'!G847</f>
        <v>12.5.2018</v>
      </c>
      <c r="S847">
        <f t="shared" si="284"/>
        <v>3</v>
      </c>
      <c r="T847">
        <f t="shared" si="285"/>
        <v>5</v>
      </c>
      <c r="U847" s="9">
        <f t="shared" si="286"/>
        <v>43439</v>
      </c>
      <c r="V847" s="9" t="str">
        <f t="shared" si="287"/>
        <v>December</v>
      </c>
      <c r="W847" s="9" t="str">
        <f t="shared" si="288"/>
        <v>2018</v>
      </c>
      <c r="X847" t="str">
        <f>DOLLAR('Raw Data Copy'!H847,0)</f>
        <v>$199,504</v>
      </c>
      <c r="Y847" s="6">
        <f>'Raw Data Copy'!I847</f>
        <v>0.3</v>
      </c>
      <c r="Z847" t="str">
        <f>'Raw Data Copy'!J847</f>
        <v>Austin, U.S.</v>
      </c>
      <c r="AA847">
        <f t="shared" si="289"/>
        <v>7</v>
      </c>
      <c r="AB847" t="str">
        <f t="shared" si="290"/>
        <v>Austin</v>
      </c>
      <c r="AC847" t="str">
        <f t="shared" si="291"/>
        <v>United States</v>
      </c>
      <c r="AE847">
        <f t="shared" si="292"/>
        <v>99</v>
      </c>
      <c r="AF847">
        <f t="shared" si="293"/>
        <v>323</v>
      </c>
    </row>
    <row r="848" spans="1:32" x14ac:dyDescent="0.2">
      <c r="A848" t="str">
        <f>TRIM(SUBSTITUTE(SUBSTITUTE('Raw Data Copy'!A848,"Ø","0"),"-",""))</f>
        <v>Vivian Espinoza E01943</v>
      </c>
      <c r="B848">
        <f t="shared" si="273"/>
        <v>7</v>
      </c>
      <c r="C848">
        <f t="shared" si="274"/>
        <v>16</v>
      </c>
      <c r="D848" t="str">
        <f t="shared" si="275"/>
        <v>E01943</v>
      </c>
      <c r="E848" t="str">
        <f t="shared" si="276"/>
        <v>Vivian</v>
      </c>
      <c r="F848" t="str">
        <f t="shared" si="277"/>
        <v>Espinoza</v>
      </c>
      <c r="G848" t="str">
        <f>SUBSTITUTE('Raw Data Copy'!B848,"S A", "Sr. A")</f>
        <v>Sr. Manger</v>
      </c>
      <c r="H848" t="str">
        <f>TRIM(SUBSTITUTE('Raw Data Copy'!C848,"/",""))</f>
        <v>Sales Corporate</v>
      </c>
      <c r="I848">
        <f t="shared" si="278"/>
        <v>6</v>
      </c>
      <c r="J848" t="str">
        <f t="shared" si="279"/>
        <v>Sales</v>
      </c>
      <c r="K848" t="str">
        <f t="shared" si="280"/>
        <v>Corporate</v>
      </c>
      <c r="L848" t="str">
        <f>'Raw Data Copy'!D848</f>
        <v>Female</v>
      </c>
      <c r="M848" t="str">
        <f>'Raw Data Copy'!E848</f>
        <v>Latino</v>
      </c>
      <c r="N848">
        <f>VALUE(SUBSTITUTE('Raw Data Copy'!F848,CHAR(202),""))</f>
        <v>52</v>
      </c>
      <c r="O848" t="b">
        <f t="shared" si="281"/>
        <v>1</v>
      </c>
      <c r="P848">
        <f t="shared" si="282"/>
        <v>2</v>
      </c>
      <c r="Q848">
        <f t="shared" si="283"/>
        <v>50</v>
      </c>
      <c r="R848" t="str">
        <f>'Raw Data Copy'!G848</f>
        <v>10.5.2006</v>
      </c>
      <c r="S848">
        <f t="shared" si="284"/>
        <v>3</v>
      </c>
      <c r="T848">
        <f t="shared" si="285"/>
        <v>5</v>
      </c>
      <c r="U848" s="9">
        <f t="shared" si="286"/>
        <v>38995</v>
      </c>
      <c r="V848" s="9" t="str">
        <f t="shared" si="287"/>
        <v>October</v>
      </c>
      <c r="W848" s="9" t="str">
        <f t="shared" si="288"/>
        <v>2006</v>
      </c>
      <c r="X848" t="str">
        <f>DOLLAR('Raw Data Copy'!H848,0)</f>
        <v>$147,966</v>
      </c>
      <c r="Y848" s="6">
        <f>'Raw Data Copy'!I848</f>
        <v>0.11</v>
      </c>
      <c r="Z848" t="str">
        <f>'Raw Data Copy'!J848</f>
        <v>Rio de Janerio, Brazil</v>
      </c>
      <c r="AA848">
        <f t="shared" si="289"/>
        <v>15</v>
      </c>
      <c r="AB848" t="str">
        <f t="shared" si="290"/>
        <v>Rio de Janerio</v>
      </c>
      <c r="AC848" t="str">
        <f t="shared" si="291"/>
        <v>Brazil</v>
      </c>
      <c r="AE848">
        <f t="shared" si="292"/>
        <v>966</v>
      </c>
      <c r="AF848">
        <f t="shared" si="293"/>
        <v>830</v>
      </c>
    </row>
    <row r="849" spans="1:32" x14ac:dyDescent="0.2">
      <c r="A849" t="str">
        <f>TRIM(SUBSTITUTE(SUBSTITUTE('Raw Data Copy'!A849,"Ø","0"),"-",""))</f>
        <v>Cooper Gupta E01388</v>
      </c>
      <c r="B849">
        <f t="shared" si="273"/>
        <v>7</v>
      </c>
      <c r="C849">
        <f t="shared" si="274"/>
        <v>13</v>
      </c>
      <c r="D849" t="str">
        <f t="shared" si="275"/>
        <v>E01388</v>
      </c>
      <c r="E849" t="str">
        <f t="shared" si="276"/>
        <v>Cooper</v>
      </c>
      <c r="F849" t="str">
        <f t="shared" si="277"/>
        <v>Gupta</v>
      </c>
      <c r="G849" t="str">
        <f>SUBSTITUTE('Raw Data Copy'!B849,"S A", "Sr. A")</f>
        <v>Business Partner</v>
      </c>
      <c r="H849" t="str">
        <f>TRIM(SUBSTITUTE('Raw Data Copy'!C849,"/",""))</f>
        <v>Human Resources Speciality Products</v>
      </c>
      <c r="I849">
        <f t="shared" si="278"/>
        <v>6</v>
      </c>
      <c r="J849" t="str">
        <f t="shared" si="279"/>
        <v>Human</v>
      </c>
      <c r="K849" t="str">
        <f t="shared" si="280"/>
        <v>Resources Speciality Products</v>
      </c>
      <c r="L849" t="str">
        <f>'Raw Data Copy'!D849</f>
        <v>Male</v>
      </c>
      <c r="M849" t="str">
        <f>'Raw Data Copy'!E849</f>
        <v>Asian</v>
      </c>
      <c r="N849">
        <f>VALUE(SUBSTITUTE('Raw Data Copy'!F849,CHAR(202),""))</f>
        <v>58</v>
      </c>
      <c r="O849" t="b">
        <f t="shared" si="281"/>
        <v>1</v>
      </c>
      <c r="P849">
        <f t="shared" si="282"/>
        <v>2</v>
      </c>
      <c r="Q849">
        <f t="shared" si="283"/>
        <v>56</v>
      </c>
      <c r="R849" t="str">
        <f>'Raw Data Copy'!G849</f>
        <v>6.20.2014</v>
      </c>
      <c r="S849">
        <f t="shared" si="284"/>
        <v>2</v>
      </c>
      <c r="T849">
        <f t="shared" si="285"/>
        <v>5</v>
      </c>
      <c r="U849" s="9">
        <f t="shared" si="286"/>
        <v>41810</v>
      </c>
      <c r="V849" s="9" t="str">
        <f t="shared" si="287"/>
        <v>June</v>
      </c>
      <c r="W849" s="9" t="str">
        <f t="shared" si="288"/>
        <v>2014</v>
      </c>
      <c r="X849" t="str">
        <f>DOLLAR('Raw Data Copy'!H849,0)</f>
        <v>$41,728</v>
      </c>
      <c r="Y849" s="6">
        <f>'Raw Data Copy'!I849</f>
        <v>0</v>
      </c>
      <c r="Z849" t="str">
        <f>'Raw Data Copy'!J849</f>
        <v>Chongqing, China</v>
      </c>
      <c r="AA849">
        <f t="shared" si="289"/>
        <v>10</v>
      </c>
      <c r="AB849" t="str">
        <f t="shared" si="290"/>
        <v>Chongqing</v>
      </c>
      <c r="AC849" t="str">
        <f t="shared" si="291"/>
        <v>China</v>
      </c>
      <c r="AE849">
        <f t="shared" si="292"/>
        <v>212</v>
      </c>
      <c r="AF849">
        <f t="shared" si="293"/>
        <v>66</v>
      </c>
    </row>
    <row r="850" spans="1:32" x14ac:dyDescent="0.2">
      <c r="A850" t="str">
        <f>TRIM(SUBSTITUTE(SUBSTITUTE('Raw Data Copy'!A850,"Ø","0"),"-",""))</f>
        <v>Axel Santos E00717</v>
      </c>
      <c r="B850">
        <f t="shared" si="273"/>
        <v>5</v>
      </c>
      <c r="C850">
        <f t="shared" si="274"/>
        <v>12</v>
      </c>
      <c r="D850" t="str">
        <f t="shared" si="275"/>
        <v>E00717</v>
      </c>
      <c r="E850" t="str">
        <f t="shared" si="276"/>
        <v>Axel</v>
      </c>
      <c r="F850" t="str">
        <f t="shared" si="277"/>
        <v>Santos</v>
      </c>
      <c r="G850" t="str">
        <f>SUBSTITUTE('Raw Data Copy'!B850,"S A", "Sr. A")</f>
        <v>Sr. Analyst</v>
      </c>
      <c r="H850" t="str">
        <f>TRIM(SUBSTITUTE('Raw Data Copy'!C850,"/",""))</f>
        <v>Accounting Speciality Products</v>
      </c>
      <c r="I850">
        <f t="shared" si="278"/>
        <v>11</v>
      </c>
      <c r="J850" t="str">
        <f t="shared" si="279"/>
        <v>Accounting</v>
      </c>
      <c r="K850" t="str">
        <f t="shared" si="280"/>
        <v>Speciality Products</v>
      </c>
      <c r="L850" t="str">
        <f>'Raw Data Copy'!D850</f>
        <v>Male</v>
      </c>
      <c r="M850" t="str">
        <f>'Raw Data Copy'!E850</f>
        <v>Latino</v>
      </c>
      <c r="N850">
        <f>VALUE(SUBSTITUTE('Raw Data Copy'!F850,CHAR(202),""))</f>
        <v>62</v>
      </c>
      <c r="O850" t="b">
        <f t="shared" si="281"/>
        <v>1</v>
      </c>
      <c r="P850">
        <f t="shared" si="282"/>
        <v>2</v>
      </c>
      <c r="Q850">
        <f t="shared" si="283"/>
        <v>50</v>
      </c>
      <c r="R850" t="str">
        <f>'Raw Data Copy'!G850</f>
        <v>2.17.2011</v>
      </c>
      <c r="S850">
        <f t="shared" si="284"/>
        <v>2</v>
      </c>
      <c r="T850">
        <f t="shared" si="285"/>
        <v>5</v>
      </c>
      <c r="U850" s="9">
        <f t="shared" si="286"/>
        <v>40591</v>
      </c>
      <c r="V850" s="9" t="str">
        <f t="shared" si="287"/>
        <v>February</v>
      </c>
      <c r="W850" s="9" t="str">
        <f t="shared" si="288"/>
        <v>2011</v>
      </c>
      <c r="X850" t="str">
        <f>DOLLAR('Raw Data Copy'!H850,0)</f>
        <v>$94,422</v>
      </c>
      <c r="Y850" s="6">
        <f>'Raw Data Copy'!I850</f>
        <v>0</v>
      </c>
      <c r="Z850" t="str">
        <f>'Raw Data Copy'!J850</f>
        <v>Phoenix, U.S.</v>
      </c>
      <c r="AA850">
        <f t="shared" si="289"/>
        <v>8</v>
      </c>
      <c r="AB850" t="str">
        <f t="shared" si="290"/>
        <v>Phoenix</v>
      </c>
      <c r="AC850" t="str">
        <f t="shared" si="291"/>
        <v>United States</v>
      </c>
      <c r="AE850">
        <f t="shared" si="292"/>
        <v>120</v>
      </c>
      <c r="AF850">
        <f t="shared" si="293"/>
        <v>383</v>
      </c>
    </row>
    <row r="851" spans="1:32" x14ac:dyDescent="0.2">
      <c r="A851" t="str">
        <f>TRIM(SUBSTITUTE(SUBSTITUTE('Raw Data Copy'!A851,"Ø","0"),"-",""))</f>
        <v>Samuel Song E04637</v>
      </c>
      <c r="B851">
        <f t="shared" si="273"/>
        <v>7</v>
      </c>
      <c r="C851">
        <f t="shared" si="274"/>
        <v>12</v>
      </c>
      <c r="D851" t="str">
        <f t="shared" si="275"/>
        <v>E04637</v>
      </c>
      <c r="E851" t="str">
        <f t="shared" si="276"/>
        <v>Samuel</v>
      </c>
      <c r="F851" t="str">
        <f t="shared" si="277"/>
        <v>Song</v>
      </c>
      <c r="G851" t="str">
        <f>SUBSTITUTE('Raw Data Copy'!B851,"S A", "Sr. A")</f>
        <v>Director</v>
      </c>
      <c r="H851" t="str">
        <f>TRIM(SUBSTITUTE('Raw Data Copy'!C851,"/",""))</f>
        <v>Sales Corporate</v>
      </c>
      <c r="I851">
        <f t="shared" si="278"/>
        <v>6</v>
      </c>
      <c r="J851" t="str">
        <f t="shared" si="279"/>
        <v>Sales</v>
      </c>
      <c r="K851" t="str">
        <f t="shared" si="280"/>
        <v>Corporate</v>
      </c>
      <c r="L851" t="str">
        <f>'Raw Data Copy'!D851</f>
        <v>Male</v>
      </c>
      <c r="M851" t="str">
        <f>'Raw Data Copy'!E851</f>
        <v>Asian</v>
      </c>
      <c r="N851">
        <f>VALUE(SUBSTITUTE('Raw Data Copy'!F851,CHAR(202),""))</f>
        <v>31</v>
      </c>
      <c r="O851" t="b">
        <f t="shared" si="281"/>
        <v>1</v>
      </c>
      <c r="P851">
        <f t="shared" si="282"/>
        <v>2</v>
      </c>
      <c r="Q851">
        <f t="shared" si="283"/>
        <v>49</v>
      </c>
      <c r="R851" t="str">
        <f>'Raw Data Copy'!G851</f>
        <v>6.29.2015</v>
      </c>
      <c r="S851">
        <f t="shared" si="284"/>
        <v>2</v>
      </c>
      <c r="T851">
        <f t="shared" si="285"/>
        <v>5</v>
      </c>
      <c r="U851" s="9">
        <f t="shared" si="286"/>
        <v>42184</v>
      </c>
      <c r="V851" s="9" t="str">
        <f t="shared" si="287"/>
        <v>June</v>
      </c>
      <c r="W851" s="9" t="str">
        <f t="shared" si="288"/>
        <v>2015</v>
      </c>
      <c r="X851" t="str">
        <f>DOLLAR('Raw Data Copy'!H851,0)</f>
        <v>$191,026</v>
      </c>
      <c r="Y851" s="6">
        <f>'Raw Data Copy'!I851</f>
        <v>0.16</v>
      </c>
      <c r="Z851" t="str">
        <f>'Raw Data Copy'!J851</f>
        <v>Columbus, U.S.</v>
      </c>
      <c r="AA851">
        <f t="shared" si="289"/>
        <v>9</v>
      </c>
      <c r="AB851" t="str">
        <f t="shared" si="290"/>
        <v>Columbus</v>
      </c>
      <c r="AC851" t="str">
        <f t="shared" si="291"/>
        <v>United States</v>
      </c>
      <c r="AE851">
        <f t="shared" si="292"/>
        <v>897</v>
      </c>
      <c r="AF851">
        <f t="shared" si="293"/>
        <v>780</v>
      </c>
    </row>
    <row r="852" spans="1:32" x14ac:dyDescent="0.2">
      <c r="A852" t="str">
        <f>TRIM(SUBSTITUTE(SUBSTITUTE('Raw Data Copy'!A852,"Ø","0"),"-",""))</f>
        <v>Aiden Silva E03240</v>
      </c>
      <c r="B852">
        <f t="shared" si="273"/>
        <v>6</v>
      </c>
      <c r="C852">
        <f t="shared" si="274"/>
        <v>12</v>
      </c>
      <c r="D852" t="str">
        <f t="shared" si="275"/>
        <v>E03240</v>
      </c>
      <c r="E852" t="str">
        <f t="shared" si="276"/>
        <v>Aiden</v>
      </c>
      <c r="F852" t="str">
        <f t="shared" si="277"/>
        <v>Silva</v>
      </c>
      <c r="G852" t="str">
        <f>SUBSTITUTE('Raw Data Copy'!B852,"S A", "Sr. A")</f>
        <v>Vice President</v>
      </c>
      <c r="H852" t="str">
        <f>TRIM(SUBSTITUTE('Raw Data Copy'!C852,"/",""))</f>
        <v>IT Research &amp; Development</v>
      </c>
      <c r="I852">
        <f t="shared" si="278"/>
        <v>3</v>
      </c>
      <c r="J852" t="str">
        <f t="shared" si="279"/>
        <v>IT</v>
      </c>
      <c r="K852" t="str">
        <f t="shared" si="280"/>
        <v>Research &amp; Development</v>
      </c>
      <c r="L852" t="str">
        <f>'Raw Data Copy'!D852</f>
        <v>Male</v>
      </c>
      <c r="M852" t="str">
        <f>'Raw Data Copy'!E852</f>
        <v>Latino</v>
      </c>
      <c r="N852">
        <f>VALUE(SUBSTITUTE('Raw Data Copy'!F852,CHAR(202),""))</f>
        <v>42</v>
      </c>
      <c r="O852" t="b">
        <f t="shared" si="281"/>
        <v>1</v>
      </c>
      <c r="P852">
        <f t="shared" si="282"/>
        <v>2</v>
      </c>
      <c r="Q852">
        <f t="shared" si="283"/>
        <v>50</v>
      </c>
      <c r="R852" t="str">
        <f>'Raw Data Copy'!G852</f>
        <v>11.29.2010</v>
      </c>
      <c r="S852">
        <f t="shared" si="284"/>
        <v>3</v>
      </c>
      <c r="T852">
        <f t="shared" si="285"/>
        <v>6</v>
      </c>
      <c r="U852" s="9">
        <f t="shared" si="286"/>
        <v>40511</v>
      </c>
      <c r="V852" s="9" t="str">
        <f t="shared" si="287"/>
        <v>November</v>
      </c>
      <c r="W852" s="9" t="str">
        <f t="shared" si="288"/>
        <v>2010</v>
      </c>
      <c r="X852" t="str">
        <f>DOLLAR('Raw Data Copy'!H852,0)</f>
        <v>$186,725</v>
      </c>
      <c r="Y852" s="6">
        <f>'Raw Data Copy'!I852</f>
        <v>0.32</v>
      </c>
      <c r="Z852" t="str">
        <f>'Raw Data Copy'!J852</f>
        <v>Manaus, Brazil</v>
      </c>
      <c r="AA852">
        <f t="shared" si="289"/>
        <v>7</v>
      </c>
      <c r="AB852" t="str">
        <f t="shared" si="290"/>
        <v>Manaus</v>
      </c>
      <c r="AC852" t="str">
        <f t="shared" si="291"/>
        <v>Brazil</v>
      </c>
      <c r="AE852">
        <f t="shared" si="292"/>
        <v>24</v>
      </c>
      <c r="AF852">
        <f t="shared" si="293"/>
        <v>301</v>
      </c>
    </row>
    <row r="853" spans="1:32" x14ac:dyDescent="0.2">
      <c r="A853" t="str">
        <f>TRIM(SUBSTITUTE(SUBSTITUTE('Raw Data Copy'!A853,"Ø","0"),"-",""))</f>
        <v>Eliana Allen E00340</v>
      </c>
      <c r="B853">
        <f t="shared" si="273"/>
        <v>7</v>
      </c>
      <c r="C853">
        <f t="shared" si="274"/>
        <v>13</v>
      </c>
      <c r="D853" t="str">
        <f t="shared" si="275"/>
        <v>E00340</v>
      </c>
      <c r="E853" t="str">
        <f t="shared" si="276"/>
        <v>Eliana</v>
      </c>
      <c r="F853" t="str">
        <f t="shared" si="277"/>
        <v>Allen</v>
      </c>
      <c r="G853" t="str">
        <f>SUBSTITUTE('Raw Data Copy'!B853,"S A", "Sr. A")</f>
        <v>Business Partner</v>
      </c>
      <c r="H853" t="str">
        <f>TRIM(SUBSTITUTE('Raw Data Copy'!C853,"/",""))</f>
        <v>Human Resources Research &amp; Development</v>
      </c>
      <c r="I853">
        <f t="shared" si="278"/>
        <v>6</v>
      </c>
      <c r="J853" t="str">
        <f t="shared" si="279"/>
        <v>Human</v>
      </c>
      <c r="K853" t="str">
        <f t="shared" si="280"/>
        <v>Resources Research &amp; Development</v>
      </c>
      <c r="L853" t="str">
        <f>'Raw Data Copy'!D853</f>
        <v>Female</v>
      </c>
      <c r="M853" t="str">
        <f>'Raw Data Copy'!E853</f>
        <v>Caucasian</v>
      </c>
      <c r="N853">
        <f>VALUE(SUBSTITUTE('Raw Data Copy'!F853,CHAR(202),""))</f>
        <v>56</v>
      </c>
      <c r="O853" t="b">
        <f t="shared" si="281"/>
        <v>1</v>
      </c>
      <c r="P853">
        <f t="shared" si="282"/>
        <v>2</v>
      </c>
      <c r="Q853">
        <f t="shared" si="283"/>
        <v>54</v>
      </c>
      <c r="R853" t="str">
        <f>'Raw Data Copy'!G853</f>
        <v>8.20.2009</v>
      </c>
      <c r="S853">
        <f t="shared" si="284"/>
        <v>2</v>
      </c>
      <c r="T853">
        <f t="shared" si="285"/>
        <v>5</v>
      </c>
      <c r="U853" s="9">
        <f t="shared" si="286"/>
        <v>40045</v>
      </c>
      <c r="V853" s="9" t="str">
        <f t="shared" si="287"/>
        <v>August</v>
      </c>
      <c r="W853" s="9" t="str">
        <f t="shared" si="288"/>
        <v>2009</v>
      </c>
      <c r="X853" t="str">
        <f>DOLLAR('Raw Data Copy'!H853,0)</f>
        <v>$52,800</v>
      </c>
      <c r="Y853" s="6">
        <f>'Raw Data Copy'!I853</f>
        <v>0</v>
      </c>
      <c r="Z853" t="str">
        <f>'Raw Data Copy'!J853</f>
        <v>Phoenix, U.S.</v>
      </c>
      <c r="AA853">
        <f t="shared" si="289"/>
        <v>8</v>
      </c>
      <c r="AB853" t="str">
        <f t="shared" si="290"/>
        <v>Phoenix</v>
      </c>
      <c r="AC853" t="str">
        <f t="shared" si="291"/>
        <v>United States</v>
      </c>
      <c r="AE853">
        <f t="shared" si="292"/>
        <v>271</v>
      </c>
      <c r="AF853">
        <f t="shared" si="293"/>
        <v>356</v>
      </c>
    </row>
    <row r="854" spans="1:32" x14ac:dyDescent="0.2">
      <c r="A854" t="str">
        <f>TRIM(SUBSTITUTE(SUBSTITUTE('Raw Data Copy'!A854,"Ø","0"),"-",""))</f>
        <v>Grayson James E04751</v>
      </c>
      <c r="B854">
        <f t="shared" si="273"/>
        <v>8</v>
      </c>
      <c r="C854">
        <f t="shared" si="274"/>
        <v>14</v>
      </c>
      <c r="D854" t="str">
        <f t="shared" si="275"/>
        <v>E04751</v>
      </c>
      <c r="E854" t="str">
        <f t="shared" si="276"/>
        <v>Grayson</v>
      </c>
      <c r="F854" t="str">
        <f t="shared" si="277"/>
        <v>James</v>
      </c>
      <c r="G854" t="str">
        <f>SUBSTITUTE('Raw Data Copy'!B854,"S A", "Sr. A")</f>
        <v>Operations Engineer</v>
      </c>
      <c r="H854" t="str">
        <f>TRIM(SUBSTITUTE('Raw Data Copy'!C854,"/",""))</f>
        <v>Engineering Speciality Products</v>
      </c>
      <c r="I854">
        <f t="shared" si="278"/>
        <v>12</v>
      </c>
      <c r="J854" t="str">
        <f t="shared" si="279"/>
        <v>Engineering</v>
      </c>
      <c r="K854" t="str">
        <f t="shared" si="280"/>
        <v>Speciality Products</v>
      </c>
      <c r="L854" t="str">
        <f>'Raw Data Copy'!D854</f>
        <v>Male</v>
      </c>
      <c r="M854" t="str">
        <f>'Raw Data Copy'!E854</f>
        <v>Caucasian</v>
      </c>
      <c r="N854">
        <f>VALUE(SUBSTITUTE('Raw Data Copy'!F854,CHAR(202),""))</f>
        <v>54</v>
      </c>
      <c r="O854" t="b">
        <f t="shared" si="281"/>
        <v>1</v>
      </c>
      <c r="P854">
        <f t="shared" si="282"/>
        <v>2</v>
      </c>
      <c r="Q854">
        <f t="shared" si="283"/>
        <v>52</v>
      </c>
      <c r="R854" t="str">
        <f>'Raw Data Copy'!G854</f>
        <v>12.5.2010</v>
      </c>
      <c r="S854">
        <f t="shared" si="284"/>
        <v>3</v>
      </c>
      <c r="T854">
        <f t="shared" si="285"/>
        <v>5</v>
      </c>
      <c r="U854" s="9">
        <f t="shared" si="286"/>
        <v>40517</v>
      </c>
      <c r="V854" s="9" t="str">
        <f t="shared" si="287"/>
        <v>December</v>
      </c>
      <c r="W854" s="9" t="str">
        <f t="shared" si="288"/>
        <v>2010</v>
      </c>
      <c r="X854" t="str">
        <f>DOLLAR('Raw Data Copy'!H854,0)</f>
        <v>$113,982</v>
      </c>
      <c r="Y854" s="6">
        <f>'Raw Data Copy'!I854</f>
        <v>0</v>
      </c>
      <c r="Z854" t="str">
        <f>'Raw Data Copy'!J854</f>
        <v>Seattle, U.S.</v>
      </c>
      <c r="AA854">
        <f t="shared" si="289"/>
        <v>8</v>
      </c>
      <c r="AB854" t="str">
        <f t="shared" si="290"/>
        <v>Seattle</v>
      </c>
      <c r="AC854" t="str">
        <f t="shared" si="291"/>
        <v>United States</v>
      </c>
      <c r="AE854">
        <f t="shared" si="292"/>
        <v>398</v>
      </c>
      <c r="AF854">
        <f t="shared" si="293"/>
        <v>715</v>
      </c>
    </row>
    <row r="855" spans="1:32" x14ac:dyDescent="0.2">
      <c r="A855" t="str">
        <f>TRIM(SUBSTITUTE(SUBSTITUTE('Raw Data Copy'!A855,"Ø","0"),"-",""))</f>
        <v>Hailey Yee E04636</v>
      </c>
      <c r="B855">
        <f t="shared" si="273"/>
        <v>7</v>
      </c>
      <c r="C855">
        <f t="shared" si="274"/>
        <v>11</v>
      </c>
      <c r="D855" t="str">
        <f t="shared" si="275"/>
        <v>E04636</v>
      </c>
      <c r="E855" t="str">
        <f t="shared" si="276"/>
        <v>Hailey</v>
      </c>
      <c r="F855" t="str">
        <f t="shared" si="277"/>
        <v>Yee</v>
      </c>
      <c r="G855" t="str">
        <f>SUBSTITUTE('Raw Data Copy'!B855,"S A", "Sr. A")</f>
        <v>Account Representative</v>
      </c>
      <c r="H855" t="str">
        <f>TRIM(SUBSTITUTE('Raw Data Copy'!C855,"/",""))</f>
        <v>Sales Research &amp; Development</v>
      </c>
      <c r="I855">
        <f t="shared" si="278"/>
        <v>6</v>
      </c>
      <c r="J855" t="str">
        <f t="shared" si="279"/>
        <v>Sales</v>
      </c>
      <c r="K855" t="str">
        <f t="shared" si="280"/>
        <v>Research &amp; Development</v>
      </c>
      <c r="L855" t="str">
        <f>'Raw Data Copy'!D855</f>
        <v>Female</v>
      </c>
      <c r="M855" t="str">
        <f>'Raw Data Copy'!E855</f>
        <v>Asian</v>
      </c>
      <c r="N855">
        <f>VALUE(SUBSTITUTE('Raw Data Copy'!F855,CHAR(202),""))</f>
        <v>54</v>
      </c>
      <c r="O855" t="b">
        <f t="shared" si="281"/>
        <v>1</v>
      </c>
      <c r="P855">
        <f t="shared" si="282"/>
        <v>2</v>
      </c>
      <c r="Q855">
        <f t="shared" si="283"/>
        <v>52</v>
      </c>
      <c r="R855" t="str">
        <f>'Raw Data Copy'!G855</f>
        <v>3.16.2021</v>
      </c>
      <c r="S855">
        <f t="shared" si="284"/>
        <v>2</v>
      </c>
      <c r="T855">
        <f t="shared" si="285"/>
        <v>5</v>
      </c>
      <c r="U855" s="9">
        <f t="shared" si="286"/>
        <v>44271</v>
      </c>
      <c r="V855" s="9" t="str">
        <f t="shared" si="287"/>
        <v>March</v>
      </c>
      <c r="W855" s="9" t="str">
        <f t="shared" si="288"/>
        <v>2021</v>
      </c>
      <c r="X855" t="str">
        <f>DOLLAR('Raw Data Copy'!H855,0)</f>
        <v>$56,239</v>
      </c>
      <c r="Y855" s="6">
        <f>'Raw Data Copy'!I855</f>
        <v>0</v>
      </c>
      <c r="Z855" t="str">
        <f>'Raw Data Copy'!J855</f>
        <v>Chongqing, China</v>
      </c>
      <c r="AA855">
        <f t="shared" si="289"/>
        <v>10</v>
      </c>
      <c r="AB855" t="str">
        <f t="shared" si="290"/>
        <v>Chongqing</v>
      </c>
      <c r="AC855" t="str">
        <f t="shared" si="291"/>
        <v>China</v>
      </c>
      <c r="AE855">
        <f t="shared" si="292"/>
        <v>423</v>
      </c>
      <c r="AF855">
        <f t="shared" si="293"/>
        <v>695</v>
      </c>
    </row>
    <row r="856" spans="1:32" x14ac:dyDescent="0.2">
      <c r="A856" t="str">
        <f>TRIM(SUBSTITUTE(SUBSTITUTE('Raw Data Copy'!A856,"Ø","0"),"-",""))</f>
        <v>Ian Vargas E00568</v>
      </c>
      <c r="B856">
        <f t="shared" si="273"/>
        <v>4</v>
      </c>
      <c r="C856">
        <f t="shared" si="274"/>
        <v>11</v>
      </c>
      <c r="D856" t="str">
        <f t="shared" si="275"/>
        <v>E00568</v>
      </c>
      <c r="E856" t="str">
        <f t="shared" si="276"/>
        <v>Ian</v>
      </c>
      <c r="F856" t="str">
        <f t="shared" si="277"/>
        <v>Vargas</v>
      </c>
      <c r="G856" t="str">
        <f>SUBSTITUTE('Raw Data Copy'!B856,"S A", "Sr. A")</f>
        <v>Analyst</v>
      </c>
      <c r="H856" t="str">
        <f>TRIM(SUBSTITUTE('Raw Data Copy'!C856,"/",""))</f>
        <v>Sales Manufacturing</v>
      </c>
      <c r="I856">
        <f t="shared" si="278"/>
        <v>6</v>
      </c>
      <c r="J856" t="str">
        <f t="shared" si="279"/>
        <v>Sales</v>
      </c>
      <c r="K856" t="str">
        <f t="shared" si="280"/>
        <v>Manufacturing</v>
      </c>
      <c r="L856" t="str">
        <f>'Raw Data Copy'!D856</f>
        <v>Male</v>
      </c>
      <c r="M856" t="str">
        <f>'Raw Data Copy'!E856</f>
        <v>Latino</v>
      </c>
      <c r="N856">
        <f>VALUE(SUBSTITUTE('Raw Data Copy'!F856,CHAR(202),""))</f>
        <v>26</v>
      </c>
      <c r="O856" t="b">
        <f t="shared" si="281"/>
        <v>1</v>
      </c>
      <c r="P856">
        <f t="shared" si="282"/>
        <v>2</v>
      </c>
      <c r="Q856">
        <f t="shared" si="283"/>
        <v>54</v>
      </c>
      <c r="R856" t="str">
        <f>'Raw Data Copy'!G856</f>
        <v>3.2.2021</v>
      </c>
      <c r="S856">
        <f t="shared" si="284"/>
        <v>2</v>
      </c>
      <c r="T856">
        <f t="shared" si="285"/>
        <v>4</v>
      </c>
      <c r="U856" s="9">
        <f t="shared" si="286"/>
        <v>44257</v>
      </c>
      <c r="V856" s="9" t="str">
        <f t="shared" si="287"/>
        <v>March</v>
      </c>
      <c r="W856" s="9" t="str">
        <f t="shared" si="288"/>
        <v>2021</v>
      </c>
      <c r="X856" t="str">
        <f>DOLLAR('Raw Data Copy'!H856,0)</f>
        <v>$44,732</v>
      </c>
      <c r="Y856" s="6">
        <f>'Raw Data Copy'!I856</f>
        <v>0</v>
      </c>
      <c r="Z856" t="str">
        <f>'Raw Data Copy'!J856</f>
        <v>Rio de Janerio, Brazil</v>
      </c>
      <c r="AA856">
        <f t="shared" si="289"/>
        <v>15</v>
      </c>
      <c r="AB856" t="str">
        <f t="shared" si="290"/>
        <v>Rio de Janerio</v>
      </c>
      <c r="AC856" t="str">
        <f t="shared" si="291"/>
        <v>Brazil</v>
      </c>
      <c r="AE856">
        <f t="shared" si="292"/>
        <v>457</v>
      </c>
      <c r="AF856">
        <f t="shared" si="293"/>
        <v>569</v>
      </c>
    </row>
    <row r="857" spans="1:32" x14ac:dyDescent="0.2">
      <c r="A857" t="str">
        <f>TRIM(SUBSTITUTE(SUBSTITUTE('Raw Data Copy'!A857,"Ø","0"),"-",""))</f>
        <v>John Trinh E02938</v>
      </c>
      <c r="B857">
        <f t="shared" si="273"/>
        <v>5</v>
      </c>
      <c r="C857">
        <f t="shared" si="274"/>
        <v>11</v>
      </c>
      <c r="D857" t="str">
        <f t="shared" si="275"/>
        <v>E02938</v>
      </c>
      <c r="E857" t="str">
        <f t="shared" si="276"/>
        <v>John</v>
      </c>
      <c r="F857" t="str">
        <f t="shared" si="277"/>
        <v>Trinh</v>
      </c>
      <c r="G857" t="str">
        <f>SUBSTITUTE('Raw Data Copy'!B857,"S A", "Sr. A")</f>
        <v>Director</v>
      </c>
      <c r="H857" t="str">
        <f>TRIM(SUBSTITUTE('Raw Data Copy'!C857,"/",""))</f>
        <v>Marketing Corporate</v>
      </c>
      <c r="I857">
        <f t="shared" si="278"/>
        <v>10</v>
      </c>
      <c r="J857" t="str">
        <f t="shared" si="279"/>
        <v>Marketing</v>
      </c>
      <c r="K857" t="str">
        <f t="shared" si="280"/>
        <v>Corporate</v>
      </c>
      <c r="L857" t="str">
        <f>'Raw Data Copy'!D857</f>
        <v>Male</v>
      </c>
      <c r="M857" t="str">
        <f>'Raw Data Copy'!E857</f>
        <v>Asian</v>
      </c>
      <c r="N857">
        <f>VALUE(SUBSTITUTE('Raw Data Copy'!F857,CHAR(202),""))</f>
        <v>49</v>
      </c>
      <c r="O857" t="b">
        <f t="shared" si="281"/>
        <v>1</v>
      </c>
      <c r="P857">
        <f t="shared" si="282"/>
        <v>2</v>
      </c>
      <c r="Q857">
        <f t="shared" si="283"/>
        <v>57</v>
      </c>
      <c r="R857" t="str">
        <f>'Raw Data Copy'!G857</f>
        <v>6.26.2014</v>
      </c>
      <c r="S857">
        <f t="shared" si="284"/>
        <v>2</v>
      </c>
      <c r="T857">
        <f t="shared" si="285"/>
        <v>5</v>
      </c>
      <c r="U857" s="9">
        <f t="shared" si="286"/>
        <v>41816</v>
      </c>
      <c r="V857" s="9" t="str">
        <f t="shared" si="287"/>
        <v>June</v>
      </c>
      <c r="W857" s="9" t="str">
        <f t="shared" si="288"/>
        <v>2014</v>
      </c>
      <c r="X857" t="str">
        <f>DOLLAR('Raw Data Copy'!H857,0)</f>
        <v>$153,961</v>
      </c>
      <c r="Y857" s="6">
        <f>'Raw Data Copy'!I857</f>
        <v>0.25</v>
      </c>
      <c r="Z857" t="str">
        <f>'Raw Data Copy'!J857</f>
        <v>Shanghai, China</v>
      </c>
      <c r="AA857">
        <f t="shared" si="289"/>
        <v>9</v>
      </c>
      <c r="AB857" t="str">
        <f t="shared" si="290"/>
        <v>Shanghai</v>
      </c>
      <c r="AC857" t="str">
        <f t="shared" si="291"/>
        <v>China</v>
      </c>
      <c r="AE857">
        <f t="shared" si="292"/>
        <v>543</v>
      </c>
      <c r="AF857">
        <f t="shared" si="293"/>
        <v>990</v>
      </c>
    </row>
    <row r="858" spans="1:32" x14ac:dyDescent="0.2">
      <c r="A858" t="str">
        <f>TRIM(SUBSTITUTE(SUBSTITUTE('Raw Data Copy'!A858,"Ø","0"),"-",""))</f>
        <v>Sofia Trinh E00555</v>
      </c>
      <c r="B858">
        <f t="shared" si="273"/>
        <v>6</v>
      </c>
      <c r="C858">
        <f t="shared" si="274"/>
        <v>12</v>
      </c>
      <c r="D858" t="str">
        <f t="shared" si="275"/>
        <v>E00555</v>
      </c>
      <c r="E858" t="str">
        <f t="shared" si="276"/>
        <v>Sofia</v>
      </c>
      <c r="F858" t="str">
        <f t="shared" si="277"/>
        <v>Trinh</v>
      </c>
      <c r="G858" t="str">
        <f>SUBSTITUTE('Raw Data Copy'!B858,"S A", "Sr. A")</f>
        <v>Network Architect</v>
      </c>
      <c r="H858" t="str">
        <f>TRIM(SUBSTITUTE('Raw Data Copy'!C858,"/",""))</f>
        <v>IT Speciality Products</v>
      </c>
      <c r="I858">
        <f t="shared" si="278"/>
        <v>3</v>
      </c>
      <c r="J858" t="str">
        <f t="shared" si="279"/>
        <v>IT</v>
      </c>
      <c r="K858" t="str">
        <f t="shared" si="280"/>
        <v>Speciality Products</v>
      </c>
      <c r="L858" t="str">
        <f>'Raw Data Copy'!D858</f>
        <v>Female</v>
      </c>
      <c r="M858" t="str">
        <f>'Raw Data Copy'!E858</f>
        <v>Asian</v>
      </c>
      <c r="N858">
        <f>VALUE(SUBSTITUTE('Raw Data Copy'!F858,CHAR(202),""))</f>
        <v>45</v>
      </c>
      <c r="O858" t="b">
        <f t="shared" si="281"/>
        <v>1</v>
      </c>
      <c r="P858">
        <f t="shared" si="282"/>
        <v>2</v>
      </c>
      <c r="Q858">
        <f t="shared" si="283"/>
        <v>53</v>
      </c>
      <c r="R858" t="str">
        <f>'Raw Data Copy'!G858</f>
        <v>12.18.2006</v>
      </c>
      <c r="S858">
        <f t="shared" si="284"/>
        <v>3</v>
      </c>
      <c r="T858">
        <f t="shared" si="285"/>
        <v>6</v>
      </c>
      <c r="U858" s="9">
        <f t="shared" si="286"/>
        <v>39069</v>
      </c>
      <c r="V858" s="9" t="str">
        <f t="shared" si="287"/>
        <v>December</v>
      </c>
      <c r="W858" s="9" t="str">
        <f t="shared" si="288"/>
        <v>2006</v>
      </c>
      <c r="X858" t="str">
        <f>DOLLAR('Raw Data Copy'!H858,0)</f>
        <v>$68,337</v>
      </c>
      <c r="Y858" s="6">
        <f>'Raw Data Copy'!I858</f>
        <v>0</v>
      </c>
      <c r="Z858" t="str">
        <f>'Raw Data Copy'!J858</f>
        <v>Chongqing, China</v>
      </c>
      <c r="AA858">
        <f t="shared" si="289"/>
        <v>10</v>
      </c>
      <c r="AB858" t="str">
        <f t="shared" si="290"/>
        <v>Chongqing</v>
      </c>
      <c r="AC858" t="str">
        <f t="shared" si="291"/>
        <v>China</v>
      </c>
      <c r="AE858">
        <f t="shared" si="292"/>
        <v>936</v>
      </c>
      <c r="AF858">
        <f t="shared" si="293"/>
        <v>417</v>
      </c>
    </row>
    <row r="859" spans="1:32" x14ac:dyDescent="0.2">
      <c r="A859" t="str">
        <f>TRIM(SUBSTITUTE(SUBSTITUTE('Raw Data Copy'!A859,"Ø","0"),"-",""))</f>
        <v>Santiago Moua E01111</v>
      </c>
      <c r="B859">
        <f t="shared" si="273"/>
        <v>9</v>
      </c>
      <c r="C859">
        <f t="shared" si="274"/>
        <v>14</v>
      </c>
      <c r="D859" t="str">
        <f t="shared" si="275"/>
        <v>E01111</v>
      </c>
      <c r="E859" t="str">
        <f t="shared" si="276"/>
        <v>Santiago</v>
      </c>
      <c r="F859" t="str">
        <f t="shared" si="277"/>
        <v>Moua</v>
      </c>
      <c r="G859" t="str">
        <f>SUBSTITUTE('Raw Data Copy'!B859,"S A", "Sr. A")</f>
        <v>Sr. Manger</v>
      </c>
      <c r="H859" t="str">
        <f>TRIM(SUBSTITUTE('Raw Data Copy'!C859,"/",""))</f>
        <v>Human Resources Corporate</v>
      </c>
      <c r="I859">
        <f t="shared" si="278"/>
        <v>6</v>
      </c>
      <c r="J859" t="str">
        <f t="shared" si="279"/>
        <v>Human</v>
      </c>
      <c r="K859" t="str">
        <f t="shared" si="280"/>
        <v>Resources Corporate</v>
      </c>
      <c r="L859" t="str">
        <f>'Raw Data Copy'!D859</f>
        <v>Male</v>
      </c>
      <c r="M859" t="str">
        <f>'Raw Data Copy'!E859</f>
        <v>Asian</v>
      </c>
      <c r="N859">
        <f>VALUE(SUBSTITUTE('Raw Data Copy'!F859,CHAR(202),""))</f>
        <v>45</v>
      </c>
      <c r="O859" t="b">
        <f t="shared" si="281"/>
        <v>1</v>
      </c>
      <c r="P859">
        <f t="shared" si="282"/>
        <v>2</v>
      </c>
      <c r="Q859">
        <f t="shared" si="283"/>
        <v>53</v>
      </c>
      <c r="R859" t="str">
        <f>'Raw Data Copy'!G859</f>
        <v>5.7.2010</v>
      </c>
      <c r="S859">
        <f t="shared" si="284"/>
        <v>2</v>
      </c>
      <c r="T859">
        <f t="shared" si="285"/>
        <v>4</v>
      </c>
      <c r="U859" s="9">
        <f t="shared" si="286"/>
        <v>40305</v>
      </c>
      <c r="V859" s="9" t="str">
        <f t="shared" si="287"/>
        <v>May</v>
      </c>
      <c r="W859" s="9" t="str">
        <f t="shared" si="288"/>
        <v>2010</v>
      </c>
      <c r="X859" t="str">
        <f>DOLLAR('Raw Data Copy'!H859,0)</f>
        <v>$145,093</v>
      </c>
      <c r="Y859" s="6">
        <f>'Raw Data Copy'!I859</f>
        <v>0.12</v>
      </c>
      <c r="Z859" t="str">
        <f>'Raw Data Copy'!J859</f>
        <v>Chicago, U.S.</v>
      </c>
      <c r="AA859">
        <f t="shared" si="289"/>
        <v>8</v>
      </c>
      <c r="AB859" t="str">
        <f t="shared" si="290"/>
        <v>Chicago</v>
      </c>
      <c r="AC859" t="str">
        <f t="shared" si="291"/>
        <v>United States</v>
      </c>
      <c r="AE859">
        <f t="shared" si="292"/>
        <v>902</v>
      </c>
      <c r="AF859">
        <f t="shared" si="293"/>
        <v>39</v>
      </c>
    </row>
    <row r="860" spans="1:32" x14ac:dyDescent="0.2">
      <c r="A860" t="str">
        <f>TRIM(SUBSTITUTE(SUBSTITUTE('Raw Data Copy'!A860,"Ø","0"),"-",""))</f>
        <v>Layla Collins E03149</v>
      </c>
      <c r="B860">
        <f t="shared" si="273"/>
        <v>6</v>
      </c>
      <c r="C860">
        <f t="shared" si="274"/>
        <v>14</v>
      </c>
      <c r="D860" t="str">
        <f t="shared" si="275"/>
        <v>E03149</v>
      </c>
      <c r="E860" t="str">
        <f t="shared" si="276"/>
        <v>Layla</v>
      </c>
      <c r="F860" t="str">
        <f t="shared" si="277"/>
        <v>Collins</v>
      </c>
      <c r="G860" t="str">
        <f>SUBSTITUTE('Raw Data Copy'!B860,"S A", "Sr. A")</f>
        <v>IT Systems Architect</v>
      </c>
      <c r="H860" t="str">
        <f>TRIM(SUBSTITUTE('Raw Data Copy'!C860,"/",""))</f>
        <v>IT Speciality Products</v>
      </c>
      <c r="I860">
        <f t="shared" si="278"/>
        <v>3</v>
      </c>
      <c r="J860" t="str">
        <f t="shared" si="279"/>
        <v>IT</v>
      </c>
      <c r="K860" t="str">
        <f t="shared" si="280"/>
        <v>Speciality Products</v>
      </c>
      <c r="L860" t="str">
        <f>'Raw Data Copy'!D860</f>
        <v>Female</v>
      </c>
      <c r="M860" t="str">
        <f>'Raw Data Copy'!E860</f>
        <v>Caucasian</v>
      </c>
      <c r="N860">
        <f>VALUE(SUBSTITUTE('Raw Data Copy'!F860,CHAR(202),""))</f>
        <v>26</v>
      </c>
      <c r="O860" t="b">
        <f t="shared" si="281"/>
        <v>1</v>
      </c>
      <c r="P860">
        <f t="shared" si="282"/>
        <v>2</v>
      </c>
      <c r="Q860">
        <f t="shared" si="283"/>
        <v>54</v>
      </c>
      <c r="R860" t="str">
        <f>'Raw Data Copy'!G860</f>
        <v>3.11.2021</v>
      </c>
      <c r="S860">
        <f t="shared" si="284"/>
        <v>2</v>
      </c>
      <c r="T860">
        <f t="shared" si="285"/>
        <v>5</v>
      </c>
      <c r="U860" s="9">
        <f t="shared" si="286"/>
        <v>44266</v>
      </c>
      <c r="V860" s="9" t="str">
        <f t="shared" si="287"/>
        <v>March</v>
      </c>
      <c r="W860" s="9" t="str">
        <f t="shared" si="288"/>
        <v>2021</v>
      </c>
      <c r="X860" t="str">
        <f>DOLLAR('Raw Data Copy'!H860,0)</f>
        <v>$74,170</v>
      </c>
      <c r="Y860" s="6">
        <f>'Raw Data Copy'!I860</f>
        <v>0</v>
      </c>
      <c r="Z860" t="str">
        <f>'Raw Data Copy'!J860</f>
        <v>Austin, U.S.</v>
      </c>
      <c r="AA860">
        <f t="shared" si="289"/>
        <v>7</v>
      </c>
      <c r="AB860" t="str">
        <f t="shared" si="290"/>
        <v>Austin</v>
      </c>
      <c r="AC860" t="str">
        <f t="shared" si="291"/>
        <v>United States</v>
      </c>
      <c r="AE860">
        <f t="shared" si="292"/>
        <v>609</v>
      </c>
      <c r="AF860">
        <f t="shared" si="293"/>
        <v>799</v>
      </c>
    </row>
    <row r="861" spans="1:32" x14ac:dyDescent="0.2">
      <c r="A861" t="str">
        <f>TRIM(SUBSTITUTE(SUBSTITUTE('Raw Data Copy'!A861,"Ø","0"),"-",""))</f>
        <v>Jaxon Powell E00952</v>
      </c>
      <c r="B861">
        <f t="shared" si="273"/>
        <v>6</v>
      </c>
      <c r="C861">
        <f t="shared" si="274"/>
        <v>13</v>
      </c>
      <c r="D861" t="str">
        <f t="shared" si="275"/>
        <v>E00952</v>
      </c>
      <c r="E861" t="str">
        <f t="shared" si="276"/>
        <v>Jaxon</v>
      </c>
      <c r="F861" t="str">
        <f t="shared" si="277"/>
        <v>Powell</v>
      </c>
      <c r="G861" t="str">
        <f>SUBSTITUTE('Raw Data Copy'!B861,"S A", "Sr. A")</f>
        <v>Field Engineer</v>
      </c>
      <c r="H861" t="str">
        <f>TRIM(SUBSTITUTE('Raw Data Copy'!C861,"/",""))</f>
        <v>Engineering Research &amp; Development</v>
      </c>
      <c r="I861">
        <f t="shared" si="278"/>
        <v>12</v>
      </c>
      <c r="J861" t="str">
        <f t="shared" si="279"/>
        <v>Engineering</v>
      </c>
      <c r="K861" t="str">
        <f t="shared" si="280"/>
        <v>Research &amp; Development</v>
      </c>
      <c r="L861" t="str">
        <f>'Raw Data Copy'!D861</f>
        <v>Male</v>
      </c>
      <c r="M861" t="str">
        <f>'Raw Data Copy'!E861</f>
        <v>Caucasian</v>
      </c>
      <c r="N861">
        <f>VALUE(SUBSTITUTE('Raw Data Copy'!F861,CHAR(202),""))</f>
        <v>59</v>
      </c>
      <c r="O861" t="b">
        <f t="shared" si="281"/>
        <v>1</v>
      </c>
      <c r="P861">
        <f t="shared" si="282"/>
        <v>2</v>
      </c>
      <c r="Q861">
        <f t="shared" si="283"/>
        <v>57</v>
      </c>
      <c r="R861" t="str">
        <f>'Raw Data Copy'!G861</f>
        <v>3.29.1996</v>
      </c>
      <c r="S861">
        <f t="shared" si="284"/>
        <v>2</v>
      </c>
      <c r="T861">
        <f t="shared" si="285"/>
        <v>5</v>
      </c>
      <c r="U861" s="9">
        <f t="shared" si="286"/>
        <v>35153</v>
      </c>
      <c r="V861" s="9" t="str">
        <f t="shared" si="287"/>
        <v>March</v>
      </c>
      <c r="W861" s="9" t="str">
        <f t="shared" si="288"/>
        <v>1996</v>
      </c>
      <c r="X861" t="str">
        <f>DOLLAR('Raw Data Copy'!H861,0)</f>
        <v>$62,605</v>
      </c>
      <c r="Y861" s="6">
        <f>'Raw Data Copy'!I861</f>
        <v>0</v>
      </c>
      <c r="Z861" t="str">
        <f>'Raw Data Copy'!J861</f>
        <v>Austin, U.S.</v>
      </c>
      <c r="AA861">
        <f t="shared" si="289"/>
        <v>7</v>
      </c>
      <c r="AB861" t="str">
        <f t="shared" si="290"/>
        <v>Austin</v>
      </c>
      <c r="AC861" t="str">
        <f t="shared" si="291"/>
        <v>United States</v>
      </c>
      <c r="AE861">
        <f t="shared" si="292"/>
        <v>519</v>
      </c>
      <c r="AF861">
        <f t="shared" si="293"/>
        <v>887</v>
      </c>
    </row>
    <row r="862" spans="1:32" x14ac:dyDescent="0.2">
      <c r="A862" t="str">
        <f>TRIM(SUBSTITUTE(SUBSTITUTE('Raw Data Copy'!A862,"Ø","0"),"-",""))</f>
        <v>Naomi Washington E04380</v>
      </c>
      <c r="B862">
        <f t="shared" si="273"/>
        <v>6</v>
      </c>
      <c r="C862">
        <f t="shared" si="274"/>
        <v>17</v>
      </c>
      <c r="D862" t="str">
        <f t="shared" si="275"/>
        <v>E04380</v>
      </c>
      <c r="E862" t="str">
        <f t="shared" si="276"/>
        <v>Naomi</v>
      </c>
      <c r="F862" t="str">
        <f t="shared" si="277"/>
        <v>Washington</v>
      </c>
      <c r="G862" t="str">
        <f>SUBSTITUTE('Raw Data Copy'!B862,"S A", "Sr. A")</f>
        <v>Manager</v>
      </c>
      <c r="H862" t="str">
        <f>TRIM(SUBSTITUTE('Raw Data Copy'!C862,"/",""))</f>
        <v>IT Speciality Products</v>
      </c>
      <c r="I862">
        <f t="shared" si="278"/>
        <v>3</v>
      </c>
      <c r="J862" t="str">
        <f t="shared" si="279"/>
        <v>IT</v>
      </c>
      <c r="K862" t="str">
        <f t="shared" si="280"/>
        <v>Speciality Products</v>
      </c>
      <c r="L862" t="str">
        <f>'Raw Data Copy'!D862</f>
        <v>Female</v>
      </c>
      <c r="M862" t="str">
        <f>'Raw Data Copy'!E862</f>
        <v>Caucasian</v>
      </c>
      <c r="N862">
        <f>VALUE(SUBSTITUTE('Raw Data Copy'!F862,CHAR(202),""))</f>
        <v>51</v>
      </c>
      <c r="O862" t="b">
        <f t="shared" si="281"/>
        <v>1</v>
      </c>
      <c r="P862">
        <f t="shared" si="282"/>
        <v>2</v>
      </c>
      <c r="Q862">
        <f t="shared" si="283"/>
        <v>49</v>
      </c>
      <c r="R862" t="str">
        <f>'Raw Data Copy'!G862</f>
        <v>3.13.2020</v>
      </c>
      <c r="S862">
        <f t="shared" si="284"/>
        <v>2</v>
      </c>
      <c r="T862">
        <f t="shared" si="285"/>
        <v>5</v>
      </c>
      <c r="U862" s="9">
        <f t="shared" si="286"/>
        <v>43903</v>
      </c>
      <c r="V862" s="9" t="str">
        <f t="shared" si="287"/>
        <v>March</v>
      </c>
      <c r="W862" s="9" t="str">
        <f t="shared" si="288"/>
        <v>2020</v>
      </c>
      <c r="X862" t="str">
        <f>DOLLAR('Raw Data Copy'!H862,0)</f>
        <v>$107,195</v>
      </c>
      <c r="Y862" s="6">
        <f>'Raw Data Copy'!I862</f>
        <v>0.09</v>
      </c>
      <c r="Z862" t="str">
        <f>'Raw Data Copy'!J862</f>
        <v>Austin, U.S.</v>
      </c>
      <c r="AA862">
        <f t="shared" si="289"/>
        <v>7</v>
      </c>
      <c r="AB862" t="str">
        <f t="shared" si="290"/>
        <v>Austin</v>
      </c>
      <c r="AC862" t="str">
        <f t="shared" si="291"/>
        <v>United States</v>
      </c>
      <c r="AE862">
        <f t="shared" si="292"/>
        <v>765</v>
      </c>
      <c r="AF862">
        <f t="shared" si="293"/>
        <v>989</v>
      </c>
    </row>
    <row r="863" spans="1:32" x14ac:dyDescent="0.2">
      <c r="A863" t="str">
        <f>TRIM(SUBSTITUTE(SUBSTITUTE('Raw Data Copy'!A863,"Ø","0"),"-",""))</f>
        <v>Ryan Holmes E04095</v>
      </c>
      <c r="B863">
        <f t="shared" si="273"/>
        <v>5</v>
      </c>
      <c r="C863">
        <f t="shared" si="274"/>
        <v>12</v>
      </c>
      <c r="D863" t="str">
        <f t="shared" si="275"/>
        <v>E04095</v>
      </c>
      <c r="E863" t="str">
        <f t="shared" si="276"/>
        <v>Ryan</v>
      </c>
      <c r="F863" t="str">
        <f t="shared" si="277"/>
        <v>Holmes</v>
      </c>
      <c r="G863" t="str">
        <f>SUBSTITUTE('Raw Data Copy'!B863,"S A", "Sr. A")</f>
        <v>Sr. Manger</v>
      </c>
      <c r="H863" t="str">
        <f>TRIM(SUBSTITUTE('Raw Data Copy'!C863,"/",""))</f>
        <v>Marketing Speciality Products</v>
      </c>
      <c r="I863">
        <f t="shared" si="278"/>
        <v>10</v>
      </c>
      <c r="J863" t="str">
        <f t="shared" si="279"/>
        <v>Marketing</v>
      </c>
      <c r="K863" t="str">
        <f t="shared" si="280"/>
        <v>Speciality Products</v>
      </c>
      <c r="L863" t="str">
        <f>'Raw Data Copy'!D863</f>
        <v>Male</v>
      </c>
      <c r="M863" t="str">
        <f>'Raw Data Copy'!E863</f>
        <v>Caucasian</v>
      </c>
      <c r="N863">
        <f>VALUE(SUBSTITUTE('Raw Data Copy'!F863,CHAR(202),""))</f>
        <v>45</v>
      </c>
      <c r="O863" t="b">
        <f t="shared" si="281"/>
        <v>1</v>
      </c>
      <c r="P863">
        <f t="shared" si="282"/>
        <v>2</v>
      </c>
      <c r="Q863">
        <f t="shared" si="283"/>
        <v>53</v>
      </c>
      <c r="R863" t="str">
        <f>'Raw Data Copy'!G863</f>
        <v>1.11.2018</v>
      </c>
      <c r="S863">
        <f t="shared" si="284"/>
        <v>2</v>
      </c>
      <c r="T863">
        <f t="shared" si="285"/>
        <v>5</v>
      </c>
      <c r="U863" s="9">
        <f t="shared" si="286"/>
        <v>43111</v>
      </c>
      <c r="V863" s="9" t="str">
        <f t="shared" si="287"/>
        <v>January</v>
      </c>
      <c r="W863" s="9" t="str">
        <f t="shared" si="288"/>
        <v>2018</v>
      </c>
      <c r="X863" t="str">
        <f>DOLLAR('Raw Data Copy'!H863,0)</f>
        <v>$127,422</v>
      </c>
      <c r="Y863" s="6">
        <f>'Raw Data Copy'!I863</f>
        <v>0.15</v>
      </c>
      <c r="Z863" t="str">
        <f>'Raw Data Copy'!J863</f>
        <v>Columbus, U.S.</v>
      </c>
      <c r="AA863">
        <f t="shared" si="289"/>
        <v>9</v>
      </c>
      <c r="AB863" t="str">
        <f t="shared" si="290"/>
        <v>Columbus</v>
      </c>
      <c r="AC863" t="str">
        <f t="shared" si="291"/>
        <v>United States</v>
      </c>
      <c r="AE863">
        <f t="shared" si="292"/>
        <v>878</v>
      </c>
      <c r="AF863">
        <f t="shared" si="293"/>
        <v>744</v>
      </c>
    </row>
    <row r="864" spans="1:32" x14ac:dyDescent="0.2">
      <c r="A864" t="str">
        <f>TRIM(SUBSTITUTE(SUBSTITUTE('Raw Data Copy'!A864,"Ø","0"),"-",""))</f>
        <v>Bella Holmes E04994</v>
      </c>
      <c r="B864">
        <f t="shared" si="273"/>
        <v>6</v>
      </c>
      <c r="C864">
        <f t="shared" si="274"/>
        <v>13</v>
      </c>
      <c r="D864" t="str">
        <f t="shared" si="275"/>
        <v>E04994</v>
      </c>
      <c r="E864" t="str">
        <f t="shared" si="276"/>
        <v>Bella</v>
      </c>
      <c r="F864" t="str">
        <f t="shared" si="277"/>
        <v>Holmes</v>
      </c>
      <c r="G864" t="str">
        <f>SUBSTITUTE('Raw Data Copy'!B864,"S A", "Sr. A")</f>
        <v>Director</v>
      </c>
      <c r="H864" t="str">
        <f>TRIM(SUBSTITUTE('Raw Data Copy'!C864,"/",""))</f>
        <v>Accounting Research &amp; Development</v>
      </c>
      <c r="I864">
        <f t="shared" si="278"/>
        <v>11</v>
      </c>
      <c r="J864" t="str">
        <f t="shared" si="279"/>
        <v>Accounting</v>
      </c>
      <c r="K864" t="str">
        <f t="shared" si="280"/>
        <v>Research &amp; Development</v>
      </c>
      <c r="L864" t="str">
        <f>'Raw Data Copy'!D864</f>
        <v>Female</v>
      </c>
      <c r="M864" t="str">
        <f>'Raw Data Copy'!E864</f>
        <v>Caucasian</v>
      </c>
      <c r="N864">
        <f>VALUE(SUBSTITUTE('Raw Data Copy'!F864,CHAR(202),""))</f>
        <v>35</v>
      </c>
      <c r="O864" t="b">
        <f t="shared" si="281"/>
        <v>1</v>
      </c>
      <c r="P864">
        <f t="shared" si="282"/>
        <v>2</v>
      </c>
      <c r="Q864">
        <f t="shared" si="283"/>
        <v>53</v>
      </c>
      <c r="R864" t="str">
        <f>'Raw Data Copy'!G864</f>
        <v>6.26.2017</v>
      </c>
      <c r="S864">
        <f t="shared" si="284"/>
        <v>2</v>
      </c>
      <c r="T864">
        <f t="shared" si="285"/>
        <v>5</v>
      </c>
      <c r="U864" s="9">
        <f t="shared" si="286"/>
        <v>42912</v>
      </c>
      <c r="V864" s="9" t="str">
        <f t="shared" si="287"/>
        <v>June</v>
      </c>
      <c r="W864" s="9" t="str">
        <f t="shared" si="288"/>
        <v>2017</v>
      </c>
      <c r="X864" t="str">
        <f>DOLLAR('Raw Data Copy'!H864,0)</f>
        <v>$161,269</v>
      </c>
      <c r="Y864" s="6">
        <f>'Raw Data Copy'!I864</f>
        <v>0.27</v>
      </c>
      <c r="Z864" t="str">
        <f>'Raw Data Copy'!J864</f>
        <v>Miami, U.S.</v>
      </c>
      <c r="AA864">
        <f t="shared" si="289"/>
        <v>6</v>
      </c>
      <c r="AB864" t="str">
        <f t="shared" si="290"/>
        <v>Miami</v>
      </c>
      <c r="AC864" t="str">
        <f t="shared" si="291"/>
        <v>United States</v>
      </c>
      <c r="AE864">
        <f t="shared" si="292"/>
        <v>126</v>
      </c>
      <c r="AF864">
        <f t="shared" si="293"/>
        <v>305</v>
      </c>
    </row>
    <row r="865" spans="1:32" x14ac:dyDescent="0.2">
      <c r="A865" t="str">
        <f>TRIM(SUBSTITUTE(SUBSTITUTE('Raw Data Copy'!A865,"Ø","0"),"-",""))</f>
        <v>Hailey Sanchez E00447</v>
      </c>
      <c r="B865">
        <f t="shared" si="273"/>
        <v>7</v>
      </c>
      <c r="C865">
        <f t="shared" si="274"/>
        <v>15</v>
      </c>
      <c r="D865" t="str">
        <f t="shared" si="275"/>
        <v>E00447</v>
      </c>
      <c r="E865" t="str">
        <f t="shared" si="276"/>
        <v>Hailey</v>
      </c>
      <c r="F865" t="str">
        <f t="shared" si="277"/>
        <v>Sanchez</v>
      </c>
      <c r="G865" t="str">
        <f>SUBSTITUTE('Raw Data Copy'!B865,"S A", "Sr. A")</f>
        <v>Vice President</v>
      </c>
      <c r="H865" t="str">
        <f>TRIM(SUBSTITUTE('Raw Data Copy'!C865,"/",""))</f>
        <v>Marketing Corporate</v>
      </c>
      <c r="I865">
        <f t="shared" si="278"/>
        <v>10</v>
      </c>
      <c r="J865" t="str">
        <f t="shared" si="279"/>
        <v>Marketing</v>
      </c>
      <c r="K865" t="str">
        <f t="shared" si="280"/>
        <v>Corporate</v>
      </c>
      <c r="L865" t="str">
        <f>'Raw Data Copy'!D865</f>
        <v>Female</v>
      </c>
      <c r="M865" t="str">
        <f>'Raw Data Copy'!E865</f>
        <v>Latino</v>
      </c>
      <c r="N865">
        <f>VALUE(SUBSTITUTE('Raw Data Copy'!F865,CHAR(202),""))</f>
        <v>32</v>
      </c>
      <c r="O865" t="b">
        <f t="shared" si="281"/>
        <v>1</v>
      </c>
      <c r="P865">
        <f t="shared" si="282"/>
        <v>2</v>
      </c>
      <c r="Q865">
        <f t="shared" si="283"/>
        <v>50</v>
      </c>
      <c r="R865" t="str">
        <f>'Raw Data Copy'!G865</f>
        <v>2.5.2014</v>
      </c>
      <c r="S865">
        <f t="shared" si="284"/>
        <v>2</v>
      </c>
      <c r="T865">
        <f t="shared" si="285"/>
        <v>4</v>
      </c>
      <c r="U865" s="9">
        <f t="shared" si="286"/>
        <v>41675</v>
      </c>
      <c r="V865" s="9" t="str">
        <f t="shared" si="287"/>
        <v>February</v>
      </c>
      <c r="W865" s="9" t="str">
        <f t="shared" si="288"/>
        <v>2014</v>
      </c>
      <c r="X865" t="str">
        <f>DOLLAR('Raw Data Copy'!H865,0)</f>
        <v>$203,445</v>
      </c>
      <c r="Y865" s="6">
        <f>'Raw Data Copy'!I865</f>
        <v>0.34</v>
      </c>
      <c r="Z865" t="str">
        <f>'Raw Data Copy'!J865</f>
        <v>Manaus, Brazil</v>
      </c>
      <c r="AA865">
        <f t="shared" si="289"/>
        <v>7</v>
      </c>
      <c r="AB865" t="str">
        <f t="shared" si="290"/>
        <v>Manaus</v>
      </c>
      <c r="AC865" t="str">
        <f t="shared" si="291"/>
        <v>Brazil</v>
      </c>
      <c r="AE865">
        <f t="shared" si="292"/>
        <v>418</v>
      </c>
      <c r="AF865">
        <f t="shared" si="293"/>
        <v>663</v>
      </c>
    </row>
    <row r="866" spans="1:32" x14ac:dyDescent="0.2">
      <c r="A866" t="str">
        <f>TRIM(SUBSTITUTE(SUBSTITUTE('Raw Data Copy'!A866,"Ø","0"),"-",""))</f>
        <v>Sofia Yoon E00089</v>
      </c>
      <c r="B866">
        <f t="shared" si="273"/>
        <v>6</v>
      </c>
      <c r="C866">
        <f t="shared" si="274"/>
        <v>11</v>
      </c>
      <c r="D866" t="str">
        <f t="shared" si="275"/>
        <v>E00089</v>
      </c>
      <c r="E866" t="str">
        <f t="shared" si="276"/>
        <v>Sofia</v>
      </c>
      <c r="F866" t="str">
        <f t="shared" si="277"/>
        <v>Yoon</v>
      </c>
      <c r="G866" t="str">
        <f>SUBSTITUTE('Raw Data Copy'!B866,"S A", "Sr. A")</f>
        <v>Sr. Manger</v>
      </c>
      <c r="H866" t="str">
        <f>TRIM(SUBSTITUTE('Raw Data Copy'!C866,"/",""))</f>
        <v>Human Resources Research &amp; Development</v>
      </c>
      <c r="I866">
        <f t="shared" si="278"/>
        <v>6</v>
      </c>
      <c r="J866" t="str">
        <f t="shared" si="279"/>
        <v>Human</v>
      </c>
      <c r="K866" t="str">
        <f t="shared" si="280"/>
        <v>Resources Research &amp; Development</v>
      </c>
      <c r="L866" t="str">
        <f>'Raw Data Copy'!D866</f>
        <v>Female</v>
      </c>
      <c r="M866" t="str">
        <f>'Raw Data Copy'!E866</f>
        <v>Asian</v>
      </c>
      <c r="N866">
        <f>VALUE(SUBSTITUTE('Raw Data Copy'!F866,CHAR(202),""))</f>
        <v>37</v>
      </c>
      <c r="O866" t="b">
        <f t="shared" si="281"/>
        <v>1</v>
      </c>
      <c r="P866">
        <f t="shared" si="282"/>
        <v>2</v>
      </c>
      <c r="Q866">
        <f t="shared" si="283"/>
        <v>55</v>
      </c>
      <c r="R866" t="str">
        <f>'Raw Data Copy'!G866</f>
        <v>1.17.2011</v>
      </c>
      <c r="S866">
        <f t="shared" si="284"/>
        <v>2</v>
      </c>
      <c r="T866">
        <f t="shared" si="285"/>
        <v>5</v>
      </c>
      <c r="U866" s="9">
        <f t="shared" si="286"/>
        <v>40560</v>
      </c>
      <c r="V866" s="9" t="str">
        <f t="shared" si="287"/>
        <v>January</v>
      </c>
      <c r="W866" s="9" t="str">
        <f t="shared" si="288"/>
        <v>2011</v>
      </c>
      <c r="X866" t="str">
        <f>DOLLAR('Raw Data Copy'!H866,0)</f>
        <v>$131,353</v>
      </c>
      <c r="Y866" s="6">
        <f>'Raw Data Copy'!I866</f>
        <v>0.11</v>
      </c>
      <c r="Z866" t="str">
        <f>'Raw Data Copy'!J866</f>
        <v>Shanghai, China</v>
      </c>
      <c r="AA866">
        <f t="shared" si="289"/>
        <v>9</v>
      </c>
      <c r="AB866" t="str">
        <f t="shared" si="290"/>
        <v>Shanghai</v>
      </c>
      <c r="AC866" t="str">
        <f t="shared" si="291"/>
        <v>China</v>
      </c>
      <c r="AE866">
        <f t="shared" si="292"/>
        <v>938</v>
      </c>
      <c r="AF866">
        <f t="shared" si="293"/>
        <v>993</v>
      </c>
    </row>
    <row r="867" spans="1:32" x14ac:dyDescent="0.2">
      <c r="A867" t="str">
        <f>TRIM(SUBSTITUTE(SUBSTITUTE('Raw Data Copy'!A867,"Ø","0"),"-",""))</f>
        <v>Eli Rahman E02035</v>
      </c>
      <c r="B867">
        <f t="shared" si="273"/>
        <v>4</v>
      </c>
      <c r="C867">
        <f t="shared" si="274"/>
        <v>11</v>
      </c>
      <c r="D867" t="str">
        <f t="shared" si="275"/>
        <v>E02035</v>
      </c>
      <c r="E867" t="str">
        <f t="shared" si="276"/>
        <v>Eli</v>
      </c>
      <c r="F867" t="str">
        <f t="shared" si="277"/>
        <v>Rahman</v>
      </c>
      <c r="G867" t="str">
        <f>SUBSTITUTE('Raw Data Copy'!B867,"S A", "Sr. A")</f>
        <v>Service Desk Analyst</v>
      </c>
      <c r="H867" t="str">
        <f>TRIM(SUBSTITUTE('Raw Data Copy'!C867,"/",""))</f>
        <v>IT Manufacturing</v>
      </c>
      <c r="I867">
        <f t="shared" si="278"/>
        <v>3</v>
      </c>
      <c r="J867" t="str">
        <f t="shared" si="279"/>
        <v>IT</v>
      </c>
      <c r="K867" t="str">
        <f t="shared" si="280"/>
        <v>Manufacturing</v>
      </c>
      <c r="L867" t="str">
        <f>'Raw Data Copy'!D867</f>
        <v>Male</v>
      </c>
      <c r="M867" t="str">
        <f>'Raw Data Copy'!E867</f>
        <v>Asian</v>
      </c>
      <c r="N867">
        <f>VALUE(SUBSTITUTE('Raw Data Copy'!F867,CHAR(202),""))</f>
        <v>45</v>
      </c>
      <c r="O867" t="b">
        <f t="shared" si="281"/>
        <v>1</v>
      </c>
      <c r="P867">
        <f t="shared" si="282"/>
        <v>2</v>
      </c>
      <c r="Q867">
        <f t="shared" si="283"/>
        <v>53</v>
      </c>
      <c r="R867" t="str">
        <f>'Raw Data Copy'!G867</f>
        <v>3.16.2010</v>
      </c>
      <c r="S867">
        <f t="shared" si="284"/>
        <v>2</v>
      </c>
      <c r="T867">
        <f t="shared" si="285"/>
        <v>5</v>
      </c>
      <c r="U867" s="9">
        <f t="shared" si="286"/>
        <v>40253</v>
      </c>
      <c r="V867" s="9" t="str">
        <f t="shared" si="287"/>
        <v>March</v>
      </c>
      <c r="W867" s="9" t="str">
        <f t="shared" si="288"/>
        <v>2010</v>
      </c>
      <c r="X867" t="str">
        <f>DOLLAR('Raw Data Copy'!H867,0)</f>
        <v>$88,182</v>
      </c>
      <c r="Y867" s="6">
        <f>'Raw Data Copy'!I867</f>
        <v>0</v>
      </c>
      <c r="Z867" t="str">
        <f>'Raw Data Copy'!J867</f>
        <v>Chengdu, China</v>
      </c>
      <c r="AA867">
        <f t="shared" si="289"/>
        <v>8</v>
      </c>
      <c r="AB867" t="str">
        <f t="shared" si="290"/>
        <v>Chengdu</v>
      </c>
      <c r="AC867" t="str">
        <f t="shared" si="291"/>
        <v>China</v>
      </c>
      <c r="AE867">
        <f t="shared" si="292"/>
        <v>267</v>
      </c>
      <c r="AF867">
        <f t="shared" si="293"/>
        <v>15</v>
      </c>
    </row>
    <row r="868" spans="1:32" x14ac:dyDescent="0.2">
      <c r="A868" t="str">
        <f>TRIM(SUBSTITUTE(SUBSTITUTE('Raw Data Copy'!A868,"Ø","0"),"-",""))</f>
        <v>Christopher Howard E03595</v>
      </c>
      <c r="B868">
        <f t="shared" si="273"/>
        <v>12</v>
      </c>
      <c r="C868">
        <f t="shared" si="274"/>
        <v>19</v>
      </c>
      <c r="D868" t="str">
        <f t="shared" si="275"/>
        <v>E03595</v>
      </c>
      <c r="E868" t="str">
        <f t="shared" si="276"/>
        <v>Christopher</v>
      </c>
      <c r="F868" t="str">
        <f t="shared" si="277"/>
        <v>Howard</v>
      </c>
      <c r="G868" t="str">
        <f>SUBSTITUTE('Raw Data Copy'!B868,"S A", "Sr. A")</f>
        <v>Enterprise Architect</v>
      </c>
      <c r="H868" t="str">
        <f>TRIM(SUBSTITUTE('Raw Data Copy'!C868,"/",""))</f>
        <v>IT Speciality Products</v>
      </c>
      <c r="I868">
        <f t="shared" si="278"/>
        <v>3</v>
      </c>
      <c r="J868" t="str">
        <f t="shared" si="279"/>
        <v>IT</v>
      </c>
      <c r="K868" t="str">
        <f t="shared" si="280"/>
        <v>Speciality Products</v>
      </c>
      <c r="L868" t="str">
        <f>'Raw Data Copy'!D868</f>
        <v>Male</v>
      </c>
      <c r="M868" t="str">
        <f>'Raw Data Copy'!E868</f>
        <v>Caucasian</v>
      </c>
      <c r="N868">
        <f>VALUE(SUBSTITUTE('Raw Data Copy'!F868,CHAR(202),""))</f>
        <v>61</v>
      </c>
      <c r="O868" t="b">
        <f t="shared" si="281"/>
        <v>1</v>
      </c>
      <c r="P868">
        <f t="shared" si="282"/>
        <v>2</v>
      </c>
      <c r="Q868">
        <f t="shared" si="283"/>
        <v>49</v>
      </c>
      <c r="R868" t="str">
        <f>'Raw Data Copy'!G868</f>
        <v>8.26.2019</v>
      </c>
      <c r="S868">
        <f t="shared" si="284"/>
        <v>2</v>
      </c>
      <c r="T868">
        <f t="shared" si="285"/>
        <v>5</v>
      </c>
      <c r="U868" s="9">
        <f t="shared" si="286"/>
        <v>43703</v>
      </c>
      <c r="V868" s="9" t="str">
        <f t="shared" si="287"/>
        <v>August</v>
      </c>
      <c r="W868" s="9" t="str">
        <f t="shared" si="288"/>
        <v>2019</v>
      </c>
      <c r="X868" t="str">
        <f>DOLLAR('Raw Data Copy'!H868,0)</f>
        <v>$75,780</v>
      </c>
      <c r="Y868" s="6">
        <f>'Raw Data Copy'!I868</f>
        <v>0</v>
      </c>
      <c r="Z868" t="str">
        <f>'Raw Data Copy'!J868</f>
        <v>Seattle, U.S.</v>
      </c>
      <c r="AA868">
        <f t="shared" si="289"/>
        <v>8</v>
      </c>
      <c r="AB868" t="str">
        <f t="shared" si="290"/>
        <v>Seattle</v>
      </c>
      <c r="AC868" t="str">
        <f t="shared" si="291"/>
        <v>United States</v>
      </c>
      <c r="AE868">
        <f t="shared" si="292"/>
        <v>192</v>
      </c>
      <c r="AF868">
        <f t="shared" si="293"/>
        <v>731</v>
      </c>
    </row>
    <row r="869" spans="1:32" x14ac:dyDescent="0.2">
      <c r="A869" t="str">
        <f>TRIM(SUBSTITUTE(SUBSTITUTE('Raw Data Copy'!A869,"Ø","0"),"-",""))</f>
        <v>Alice Mehta E03611</v>
      </c>
      <c r="B869">
        <f t="shared" si="273"/>
        <v>6</v>
      </c>
      <c r="C869">
        <f t="shared" si="274"/>
        <v>12</v>
      </c>
      <c r="D869" t="str">
        <f t="shared" si="275"/>
        <v>E03611</v>
      </c>
      <c r="E869" t="str">
        <f t="shared" si="276"/>
        <v>Alice</v>
      </c>
      <c r="F869" t="str">
        <f t="shared" si="277"/>
        <v>Mehta</v>
      </c>
      <c r="G869" t="str">
        <f>SUBSTITUTE('Raw Data Copy'!B869,"S A", "Sr. A")</f>
        <v>Analyst II</v>
      </c>
      <c r="H869" t="str">
        <f>TRIM(SUBSTITUTE('Raw Data Copy'!C869,"/",""))</f>
        <v>Sales Research &amp; Development</v>
      </c>
      <c r="I869">
        <f t="shared" si="278"/>
        <v>6</v>
      </c>
      <c r="J869" t="str">
        <f t="shared" si="279"/>
        <v>Sales</v>
      </c>
      <c r="K869" t="str">
        <f t="shared" si="280"/>
        <v>Research &amp; Development</v>
      </c>
      <c r="L869" t="str">
        <f>'Raw Data Copy'!D869</f>
        <v>Female</v>
      </c>
      <c r="M869" t="str">
        <f>'Raw Data Copy'!E869</f>
        <v>Asian</v>
      </c>
      <c r="N869">
        <f>VALUE(SUBSTITUTE('Raw Data Copy'!F869,CHAR(202),""))</f>
        <v>45</v>
      </c>
      <c r="O869" t="b">
        <f t="shared" si="281"/>
        <v>1</v>
      </c>
      <c r="P869">
        <f t="shared" si="282"/>
        <v>2</v>
      </c>
      <c r="Q869">
        <f t="shared" si="283"/>
        <v>53</v>
      </c>
      <c r="R869" t="str">
        <f>'Raw Data Copy'!G869</f>
        <v>4.2.2019</v>
      </c>
      <c r="S869">
        <f t="shared" si="284"/>
        <v>2</v>
      </c>
      <c r="T869">
        <f t="shared" si="285"/>
        <v>4</v>
      </c>
      <c r="U869" s="9">
        <f t="shared" si="286"/>
        <v>43557</v>
      </c>
      <c r="V869" s="9" t="str">
        <f t="shared" si="287"/>
        <v>April</v>
      </c>
      <c r="W869" s="9" t="str">
        <f t="shared" si="288"/>
        <v>2019</v>
      </c>
      <c r="X869" t="str">
        <f>DOLLAR('Raw Data Copy'!H869,0)</f>
        <v>$52,621</v>
      </c>
      <c r="Y869" s="6">
        <f>'Raw Data Copy'!I869</f>
        <v>0</v>
      </c>
      <c r="Z869" t="str">
        <f>'Raw Data Copy'!J869</f>
        <v>Beijing, China</v>
      </c>
      <c r="AA869">
        <f t="shared" si="289"/>
        <v>8</v>
      </c>
      <c r="AB869" t="str">
        <f t="shared" si="290"/>
        <v>Beijing</v>
      </c>
      <c r="AC869" t="str">
        <f t="shared" si="291"/>
        <v>China</v>
      </c>
      <c r="AE869">
        <f t="shared" si="292"/>
        <v>34</v>
      </c>
      <c r="AF869">
        <f t="shared" si="293"/>
        <v>674</v>
      </c>
    </row>
    <row r="870" spans="1:32" x14ac:dyDescent="0.2">
      <c r="A870" t="str">
        <f>TRIM(SUBSTITUTE(SUBSTITUTE('Raw Data Copy'!A870,"Ø","0"),"-",""))</f>
        <v>Cooper Yoon E04464</v>
      </c>
      <c r="B870">
        <f t="shared" si="273"/>
        <v>7</v>
      </c>
      <c r="C870">
        <f t="shared" si="274"/>
        <v>12</v>
      </c>
      <c r="D870" t="str">
        <f t="shared" si="275"/>
        <v>E04464</v>
      </c>
      <c r="E870" t="str">
        <f t="shared" si="276"/>
        <v>Cooper</v>
      </c>
      <c r="F870" t="str">
        <f t="shared" si="277"/>
        <v>Yoon</v>
      </c>
      <c r="G870" t="str">
        <f>SUBSTITUTE('Raw Data Copy'!B870,"S A", "Sr. A")</f>
        <v>Engineering Manager</v>
      </c>
      <c r="H870" t="str">
        <f>TRIM(SUBSTITUTE('Raw Data Copy'!C870,"/",""))</f>
        <v>Engineering Research &amp; Development</v>
      </c>
      <c r="I870">
        <f t="shared" si="278"/>
        <v>12</v>
      </c>
      <c r="J870" t="str">
        <f t="shared" si="279"/>
        <v>Engineering</v>
      </c>
      <c r="K870" t="str">
        <f t="shared" si="280"/>
        <v>Research &amp; Development</v>
      </c>
      <c r="L870" t="str">
        <f>'Raw Data Copy'!D870</f>
        <v>Male</v>
      </c>
      <c r="M870" t="str">
        <f>'Raw Data Copy'!E870</f>
        <v>Asian</v>
      </c>
      <c r="N870">
        <f>VALUE(SUBSTITUTE('Raw Data Copy'!F870,CHAR(202),""))</f>
        <v>60</v>
      </c>
      <c r="O870" t="b">
        <f t="shared" si="281"/>
        <v>1</v>
      </c>
      <c r="P870">
        <f t="shared" si="282"/>
        <v>2</v>
      </c>
      <c r="Q870">
        <f t="shared" si="283"/>
        <v>48</v>
      </c>
      <c r="R870" t="str">
        <f>'Raw Data Copy'!G870</f>
        <v>2.15.2018</v>
      </c>
      <c r="S870">
        <f t="shared" si="284"/>
        <v>2</v>
      </c>
      <c r="T870">
        <f t="shared" si="285"/>
        <v>5</v>
      </c>
      <c r="U870" s="9">
        <f t="shared" si="286"/>
        <v>43146</v>
      </c>
      <c r="V870" s="9" t="str">
        <f t="shared" si="287"/>
        <v>February</v>
      </c>
      <c r="W870" s="9" t="str">
        <f t="shared" si="288"/>
        <v>2018</v>
      </c>
      <c r="X870" t="str">
        <f>DOLLAR('Raw Data Copy'!H870,0)</f>
        <v>$106,079</v>
      </c>
      <c r="Y870" s="6">
        <f>'Raw Data Copy'!I870</f>
        <v>0.14000000000000001</v>
      </c>
      <c r="Z870" t="str">
        <f>'Raw Data Copy'!J870</f>
        <v>Austin, U.S.</v>
      </c>
      <c r="AA870">
        <f t="shared" si="289"/>
        <v>7</v>
      </c>
      <c r="AB870" t="str">
        <f t="shared" si="290"/>
        <v>Austin</v>
      </c>
      <c r="AC870" t="str">
        <f t="shared" si="291"/>
        <v>United States</v>
      </c>
      <c r="AE870">
        <f t="shared" si="292"/>
        <v>216</v>
      </c>
      <c r="AF870">
        <f t="shared" si="293"/>
        <v>306</v>
      </c>
    </row>
    <row r="871" spans="1:32" x14ac:dyDescent="0.2">
      <c r="A871" t="str">
        <f>TRIM(SUBSTITUTE(SUBSTITUTE('Raw Data Copy'!A871,"Ø","0"),"-",""))</f>
        <v>John Delgado E02135</v>
      </c>
      <c r="B871">
        <f t="shared" si="273"/>
        <v>5</v>
      </c>
      <c r="C871">
        <f t="shared" si="274"/>
        <v>13</v>
      </c>
      <c r="D871" t="str">
        <f t="shared" si="275"/>
        <v>E02135</v>
      </c>
      <c r="E871" t="str">
        <f t="shared" si="276"/>
        <v>John</v>
      </c>
      <c r="F871" t="str">
        <f t="shared" si="277"/>
        <v>Delgado</v>
      </c>
      <c r="G871" t="str">
        <f>SUBSTITUTE('Raw Data Copy'!B871,"S A", "Sr. A")</f>
        <v>Cloud Infrastructure Architect</v>
      </c>
      <c r="H871" t="str">
        <f>TRIM(SUBSTITUTE('Raw Data Copy'!C871,"/",""))</f>
        <v>IT Corporate</v>
      </c>
      <c r="I871">
        <f t="shared" si="278"/>
        <v>3</v>
      </c>
      <c r="J871" t="str">
        <f t="shared" si="279"/>
        <v>IT</v>
      </c>
      <c r="K871" t="str">
        <f t="shared" si="280"/>
        <v>Corporate</v>
      </c>
      <c r="L871" t="str">
        <f>'Raw Data Copy'!D871</f>
        <v>Male</v>
      </c>
      <c r="M871" t="str">
        <f>'Raw Data Copy'!E871</f>
        <v>Latino</v>
      </c>
      <c r="N871">
        <f>VALUE(SUBSTITUTE('Raw Data Copy'!F871,CHAR(202),""))</f>
        <v>30</v>
      </c>
      <c r="O871" t="b">
        <f t="shared" si="281"/>
        <v>1</v>
      </c>
      <c r="P871">
        <f t="shared" si="282"/>
        <v>2</v>
      </c>
      <c r="Q871">
        <f t="shared" si="283"/>
        <v>48</v>
      </c>
      <c r="R871" t="str">
        <f>'Raw Data Copy'!G871</f>
        <v>2.11.2017</v>
      </c>
      <c r="S871">
        <f t="shared" si="284"/>
        <v>2</v>
      </c>
      <c r="T871">
        <f t="shared" si="285"/>
        <v>5</v>
      </c>
      <c r="U871" s="9">
        <f t="shared" si="286"/>
        <v>42777</v>
      </c>
      <c r="V871" s="9" t="str">
        <f t="shared" si="287"/>
        <v>February</v>
      </c>
      <c r="W871" s="9" t="str">
        <f t="shared" si="288"/>
        <v>2017</v>
      </c>
      <c r="X871" t="str">
        <f>DOLLAR('Raw Data Copy'!H871,0)</f>
        <v>$92,058</v>
      </c>
      <c r="Y871" s="6">
        <f>'Raw Data Copy'!I871</f>
        <v>0</v>
      </c>
      <c r="Z871" t="str">
        <f>'Raw Data Copy'!J871</f>
        <v>Austin, U.S.</v>
      </c>
      <c r="AA871">
        <f t="shared" si="289"/>
        <v>7</v>
      </c>
      <c r="AB871" t="str">
        <f t="shared" si="290"/>
        <v>Austin</v>
      </c>
      <c r="AC871" t="str">
        <f t="shared" si="291"/>
        <v>United States</v>
      </c>
      <c r="AE871">
        <f t="shared" si="292"/>
        <v>539</v>
      </c>
      <c r="AF871">
        <f t="shared" si="293"/>
        <v>932</v>
      </c>
    </row>
    <row r="872" spans="1:32" x14ac:dyDescent="0.2">
      <c r="A872" t="str">
        <f>TRIM(SUBSTITUTE(SUBSTITUTE('Raw Data Copy'!A872,"Ø","0"),"-",""))</f>
        <v>Jaxson Liang E01684</v>
      </c>
      <c r="B872">
        <f t="shared" si="273"/>
        <v>7</v>
      </c>
      <c r="C872">
        <f t="shared" si="274"/>
        <v>13</v>
      </c>
      <c r="D872" t="str">
        <f t="shared" si="275"/>
        <v>E01684</v>
      </c>
      <c r="E872" t="str">
        <f t="shared" si="276"/>
        <v>Jaxson</v>
      </c>
      <c r="F872" t="str">
        <f t="shared" si="277"/>
        <v>Liang</v>
      </c>
      <c r="G872" t="str">
        <f>SUBSTITUTE('Raw Data Copy'!B872,"S A", "Sr. A")</f>
        <v>Field Engineer</v>
      </c>
      <c r="H872" t="str">
        <f>TRIM(SUBSTITUTE('Raw Data Copy'!C872,"/",""))</f>
        <v>Engineering Manufacturing</v>
      </c>
      <c r="I872">
        <f t="shared" si="278"/>
        <v>12</v>
      </c>
      <c r="J872" t="str">
        <f t="shared" si="279"/>
        <v>Engineering</v>
      </c>
      <c r="K872" t="str">
        <f t="shared" si="280"/>
        <v>Manufacturing</v>
      </c>
      <c r="L872" t="str">
        <f>'Raw Data Copy'!D872</f>
        <v>Male</v>
      </c>
      <c r="M872" t="str">
        <f>'Raw Data Copy'!E872</f>
        <v>Asian</v>
      </c>
      <c r="N872">
        <f>VALUE(SUBSTITUTE('Raw Data Copy'!F872,CHAR(202),""))</f>
        <v>64</v>
      </c>
      <c r="O872" t="b">
        <f t="shared" si="281"/>
        <v>1</v>
      </c>
      <c r="P872">
        <f t="shared" si="282"/>
        <v>2</v>
      </c>
      <c r="Q872">
        <f t="shared" si="283"/>
        <v>52</v>
      </c>
      <c r="R872" t="str">
        <f>'Raw Data Copy'!G872</f>
        <v>3.3.2019</v>
      </c>
      <c r="S872">
        <f t="shared" si="284"/>
        <v>2</v>
      </c>
      <c r="T872">
        <f t="shared" si="285"/>
        <v>4</v>
      </c>
      <c r="U872" s="9">
        <f t="shared" si="286"/>
        <v>43527</v>
      </c>
      <c r="V872" s="9" t="str">
        <f t="shared" si="287"/>
        <v>March</v>
      </c>
      <c r="W872" s="9" t="str">
        <f t="shared" si="288"/>
        <v>2019</v>
      </c>
      <c r="X872" t="str">
        <f>DOLLAR('Raw Data Copy'!H872,0)</f>
        <v>$67,114</v>
      </c>
      <c r="Y872" s="6">
        <f>'Raw Data Copy'!I872</f>
        <v>0</v>
      </c>
      <c r="Z872" t="str">
        <f>'Raw Data Copy'!J872</f>
        <v>Phoenix, U.S.</v>
      </c>
      <c r="AA872">
        <f t="shared" si="289"/>
        <v>8</v>
      </c>
      <c r="AB872" t="str">
        <f t="shared" si="290"/>
        <v>Phoenix</v>
      </c>
      <c r="AC872" t="str">
        <f t="shared" si="291"/>
        <v>United States</v>
      </c>
      <c r="AE872">
        <f t="shared" si="292"/>
        <v>523</v>
      </c>
      <c r="AF872">
        <f t="shared" si="293"/>
        <v>428</v>
      </c>
    </row>
    <row r="873" spans="1:32" x14ac:dyDescent="0.2">
      <c r="A873" t="str">
        <f>TRIM(SUBSTITUTE(SUBSTITUTE('Raw Data Copy'!A873,"Ø","0"),"-",""))</f>
        <v>Caroline Santos E02968</v>
      </c>
      <c r="B873">
        <f t="shared" si="273"/>
        <v>9</v>
      </c>
      <c r="C873">
        <f t="shared" si="274"/>
        <v>16</v>
      </c>
      <c r="D873" t="str">
        <f t="shared" si="275"/>
        <v>E02968</v>
      </c>
      <c r="E873" t="str">
        <f t="shared" si="276"/>
        <v>Caroline</v>
      </c>
      <c r="F873" t="str">
        <f t="shared" si="277"/>
        <v>Santos</v>
      </c>
      <c r="G873" t="str">
        <f>SUBSTITUTE('Raw Data Copy'!B873,"S A", "Sr. A")</f>
        <v>Analyst II</v>
      </c>
      <c r="H873" t="str">
        <f>TRIM(SUBSTITUTE('Raw Data Copy'!C873,"/",""))</f>
        <v>Finance Research &amp; Development</v>
      </c>
      <c r="I873">
        <f t="shared" si="278"/>
        <v>8</v>
      </c>
      <c r="J873" t="str">
        <f t="shared" si="279"/>
        <v>Finance</v>
      </c>
      <c r="K873" t="str">
        <f t="shared" si="280"/>
        <v>Research &amp; Development</v>
      </c>
      <c r="L873" t="str">
        <f>'Raw Data Copy'!D873</f>
        <v>Female</v>
      </c>
      <c r="M873" t="str">
        <f>'Raw Data Copy'!E873</f>
        <v>Latino</v>
      </c>
      <c r="N873">
        <f>VALUE(SUBSTITUTE('Raw Data Copy'!F873,CHAR(202),""))</f>
        <v>25</v>
      </c>
      <c r="O873" t="b">
        <f t="shared" si="281"/>
        <v>1</v>
      </c>
      <c r="P873">
        <f t="shared" si="282"/>
        <v>2</v>
      </c>
      <c r="Q873">
        <f t="shared" si="283"/>
        <v>53</v>
      </c>
      <c r="R873" t="str">
        <f>'Raw Data Copy'!G873</f>
        <v>7.12.2020</v>
      </c>
      <c r="S873">
        <f t="shared" si="284"/>
        <v>2</v>
      </c>
      <c r="T873">
        <f t="shared" si="285"/>
        <v>5</v>
      </c>
      <c r="U873" s="9">
        <f t="shared" si="286"/>
        <v>44024</v>
      </c>
      <c r="V873" s="9" t="str">
        <f t="shared" si="287"/>
        <v>July</v>
      </c>
      <c r="W873" s="9" t="str">
        <f t="shared" si="288"/>
        <v>2020</v>
      </c>
      <c r="X873" t="str">
        <f>DOLLAR('Raw Data Copy'!H873,0)</f>
        <v>$56,565</v>
      </c>
      <c r="Y873" s="6">
        <f>'Raw Data Copy'!I873</f>
        <v>0</v>
      </c>
      <c r="Z873" t="str">
        <f>'Raw Data Copy'!J873</f>
        <v>Sao Paulo, Brazil</v>
      </c>
      <c r="AA873">
        <f t="shared" si="289"/>
        <v>10</v>
      </c>
      <c r="AB873" t="str">
        <f t="shared" si="290"/>
        <v>Sao Paulo</v>
      </c>
      <c r="AC873" t="str">
        <f t="shared" si="291"/>
        <v>Brazil</v>
      </c>
      <c r="AE873">
        <f t="shared" si="292"/>
        <v>164</v>
      </c>
      <c r="AF873">
        <f t="shared" si="293"/>
        <v>7</v>
      </c>
    </row>
    <row r="874" spans="1:32" x14ac:dyDescent="0.2">
      <c r="A874" t="str">
        <f>TRIM(SUBSTITUTE(SUBSTITUTE('Raw Data Copy'!A874,"Ø","0"),"-",""))</f>
        <v>Lily Henderson E03362</v>
      </c>
      <c r="B874">
        <f t="shared" si="273"/>
        <v>5</v>
      </c>
      <c r="C874">
        <f t="shared" si="274"/>
        <v>15</v>
      </c>
      <c r="D874" t="str">
        <f t="shared" si="275"/>
        <v>E03362</v>
      </c>
      <c r="E874" t="str">
        <f t="shared" si="276"/>
        <v>Lily</v>
      </c>
      <c r="F874" t="str">
        <f t="shared" si="277"/>
        <v>Henderson</v>
      </c>
      <c r="G874" t="str">
        <f>SUBSTITUTE('Raw Data Copy'!B874,"S A", "Sr. A")</f>
        <v>HRISr. Analyst</v>
      </c>
      <c r="H874" t="str">
        <f>TRIM(SUBSTITUTE('Raw Data Copy'!C874,"/",""))</f>
        <v>Human Resources Manufacturing</v>
      </c>
      <c r="I874">
        <f t="shared" si="278"/>
        <v>6</v>
      </c>
      <c r="J874" t="str">
        <f t="shared" si="279"/>
        <v>Human</v>
      </c>
      <c r="K874" t="str">
        <f t="shared" si="280"/>
        <v>Resources Manufacturing</v>
      </c>
      <c r="L874" t="str">
        <f>'Raw Data Copy'!D874</f>
        <v>Female</v>
      </c>
      <c r="M874" t="str">
        <f>'Raw Data Copy'!E874</f>
        <v>Caucasian</v>
      </c>
      <c r="N874">
        <f>VALUE(SUBSTITUTE('Raw Data Copy'!F874,CHAR(202),""))</f>
        <v>61</v>
      </c>
      <c r="O874" t="b">
        <f t="shared" si="281"/>
        <v>1</v>
      </c>
      <c r="P874">
        <f t="shared" si="282"/>
        <v>2</v>
      </c>
      <c r="Q874">
        <f t="shared" si="283"/>
        <v>49</v>
      </c>
      <c r="R874" t="str">
        <f>'Raw Data Copy'!G874</f>
        <v>5.20.2011</v>
      </c>
      <c r="S874">
        <f t="shared" si="284"/>
        <v>2</v>
      </c>
      <c r="T874">
        <f t="shared" si="285"/>
        <v>5</v>
      </c>
      <c r="U874" s="9">
        <f t="shared" si="286"/>
        <v>40683</v>
      </c>
      <c r="V874" s="9" t="str">
        <f t="shared" si="287"/>
        <v>May</v>
      </c>
      <c r="W874" s="9" t="str">
        <f t="shared" si="288"/>
        <v>2011</v>
      </c>
      <c r="X874" t="str">
        <f>DOLLAR('Raw Data Copy'!H874,0)</f>
        <v>$64,937</v>
      </c>
      <c r="Y874" s="6">
        <f>'Raw Data Copy'!I874</f>
        <v>0</v>
      </c>
      <c r="Z874" t="str">
        <f>'Raw Data Copy'!J874</f>
        <v>Phoenix, U.S.</v>
      </c>
      <c r="AA874">
        <f t="shared" si="289"/>
        <v>8</v>
      </c>
      <c r="AB874" t="str">
        <f t="shared" si="290"/>
        <v>Phoenix</v>
      </c>
      <c r="AC874" t="str">
        <f t="shared" si="291"/>
        <v>United States</v>
      </c>
      <c r="AE874">
        <f t="shared" si="292"/>
        <v>647</v>
      </c>
      <c r="AF874">
        <f t="shared" si="293"/>
        <v>599</v>
      </c>
    </row>
    <row r="875" spans="1:32" x14ac:dyDescent="0.2">
      <c r="A875" t="str">
        <f>TRIM(SUBSTITUTE(SUBSTITUTE('Raw Data Copy'!A875,"Ø","0"),"-",""))</f>
        <v>Hannah Martinez E01108</v>
      </c>
      <c r="B875">
        <f t="shared" si="273"/>
        <v>7</v>
      </c>
      <c r="C875">
        <f t="shared" si="274"/>
        <v>16</v>
      </c>
      <c r="D875" t="str">
        <f t="shared" si="275"/>
        <v>E01108</v>
      </c>
      <c r="E875" t="str">
        <f t="shared" si="276"/>
        <v>Hannah</v>
      </c>
      <c r="F875" t="str">
        <f t="shared" si="277"/>
        <v>Martinez</v>
      </c>
      <c r="G875" t="str">
        <f>SUBSTITUTE('Raw Data Copy'!B875,"S A", "Sr. A")</f>
        <v>Manager</v>
      </c>
      <c r="H875" t="str">
        <f>TRIM(SUBSTITUTE('Raw Data Copy'!C875,"/",""))</f>
        <v>Marketing Manufacturing</v>
      </c>
      <c r="I875">
        <f t="shared" si="278"/>
        <v>10</v>
      </c>
      <c r="J875" t="str">
        <f t="shared" si="279"/>
        <v>Marketing</v>
      </c>
      <c r="K875" t="str">
        <f t="shared" si="280"/>
        <v>Manufacturing</v>
      </c>
      <c r="L875" t="str">
        <f>'Raw Data Copy'!D875</f>
        <v>Female</v>
      </c>
      <c r="M875" t="str">
        <f>'Raw Data Copy'!E875</f>
        <v>Latino</v>
      </c>
      <c r="N875">
        <f>VALUE(SUBSTITUTE('Raw Data Copy'!F875,CHAR(202),""))</f>
        <v>65</v>
      </c>
      <c r="O875" t="b">
        <f t="shared" si="281"/>
        <v>1</v>
      </c>
      <c r="P875">
        <f t="shared" si="282"/>
        <v>2</v>
      </c>
      <c r="Q875">
        <f t="shared" si="283"/>
        <v>53</v>
      </c>
      <c r="R875" t="str">
        <f>'Raw Data Copy'!G875</f>
        <v>9.7.2006</v>
      </c>
      <c r="S875">
        <f t="shared" si="284"/>
        <v>2</v>
      </c>
      <c r="T875">
        <f t="shared" si="285"/>
        <v>4</v>
      </c>
      <c r="U875" s="9">
        <f t="shared" si="286"/>
        <v>38967</v>
      </c>
      <c r="V875" s="9" t="str">
        <f t="shared" si="287"/>
        <v>September</v>
      </c>
      <c r="W875" s="9" t="str">
        <f t="shared" si="288"/>
        <v>2006</v>
      </c>
      <c r="X875" t="str">
        <f>DOLLAR('Raw Data Copy'!H875,0)</f>
        <v>$127,626</v>
      </c>
      <c r="Y875" s="6">
        <f>'Raw Data Copy'!I875</f>
        <v>0.1</v>
      </c>
      <c r="Z875" t="str">
        <f>'Raw Data Copy'!J875</f>
        <v>Miami, U.S.</v>
      </c>
      <c r="AA875">
        <f t="shared" si="289"/>
        <v>6</v>
      </c>
      <c r="AB875" t="str">
        <f t="shared" si="290"/>
        <v>Miami</v>
      </c>
      <c r="AC875" t="str">
        <f t="shared" si="291"/>
        <v>United States</v>
      </c>
      <c r="AE875">
        <f t="shared" si="292"/>
        <v>427</v>
      </c>
      <c r="AF875">
        <f t="shared" si="293"/>
        <v>332</v>
      </c>
    </row>
    <row r="876" spans="1:32" x14ac:dyDescent="0.2">
      <c r="A876" t="str">
        <f>TRIM(SUBSTITUTE(SUBSTITUTE('Raw Data Copy'!A876,"Ø","0"),"-",""))</f>
        <v>William Phillips E02217</v>
      </c>
      <c r="B876">
        <f t="shared" si="273"/>
        <v>8</v>
      </c>
      <c r="C876">
        <f t="shared" si="274"/>
        <v>17</v>
      </c>
      <c r="D876" t="str">
        <f t="shared" si="275"/>
        <v>E02217</v>
      </c>
      <c r="E876" t="str">
        <f t="shared" si="276"/>
        <v>William</v>
      </c>
      <c r="F876" t="str">
        <f t="shared" si="277"/>
        <v>Phillips</v>
      </c>
      <c r="G876" t="str">
        <f>SUBSTITUTE('Raw Data Copy'!B876,"S A", "Sr. A")</f>
        <v>Network Architect</v>
      </c>
      <c r="H876" t="str">
        <f>TRIM(SUBSTITUTE('Raw Data Copy'!C876,"/",""))</f>
        <v>IT Corporate</v>
      </c>
      <c r="I876">
        <f t="shared" si="278"/>
        <v>3</v>
      </c>
      <c r="J876" t="str">
        <f t="shared" si="279"/>
        <v>IT</v>
      </c>
      <c r="K876" t="str">
        <f t="shared" si="280"/>
        <v>Corporate</v>
      </c>
      <c r="L876" t="str">
        <f>'Raw Data Copy'!D876</f>
        <v>Male</v>
      </c>
      <c r="M876" t="str">
        <f>'Raw Data Copy'!E876</f>
        <v>Black</v>
      </c>
      <c r="N876">
        <f>VALUE(SUBSTITUTE('Raw Data Copy'!F876,CHAR(202),""))</f>
        <v>61</v>
      </c>
      <c r="O876" t="b">
        <f t="shared" si="281"/>
        <v>1</v>
      </c>
      <c r="P876">
        <f t="shared" si="282"/>
        <v>2</v>
      </c>
      <c r="Q876">
        <f t="shared" si="283"/>
        <v>49</v>
      </c>
      <c r="R876" t="str">
        <f>'Raw Data Copy'!G876</f>
        <v>1.27.2004</v>
      </c>
      <c r="S876">
        <f t="shared" si="284"/>
        <v>2</v>
      </c>
      <c r="T876">
        <f t="shared" si="285"/>
        <v>5</v>
      </c>
      <c r="U876" s="9">
        <f t="shared" si="286"/>
        <v>38013</v>
      </c>
      <c r="V876" s="9" t="str">
        <f t="shared" si="287"/>
        <v>January</v>
      </c>
      <c r="W876" s="9" t="str">
        <f t="shared" si="288"/>
        <v>2004</v>
      </c>
      <c r="X876" t="str">
        <f>DOLLAR('Raw Data Copy'!H876,0)</f>
        <v>$88,478</v>
      </c>
      <c r="Y876" s="6">
        <f>'Raw Data Copy'!I876</f>
        <v>0</v>
      </c>
      <c r="Z876" t="str">
        <f>'Raw Data Copy'!J876</f>
        <v>Austin, U.S.</v>
      </c>
      <c r="AA876">
        <f t="shared" si="289"/>
        <v>7</v>
      </c>
      <c r="AB876" t="str">
        <f t="shared" si="290"/>
        <v>Austin</v>
      </c>
      <c r="AC876" t="str">
        <f t="shared" si="291"/>
        <v>United States</v>
      </c>
      <c r="AE876">
        <f t="shared" si="292"/>
        <v>980</v>
      </c>
      <c r="AF876">
        <f t="shared" si="293"/>
        <v>843</v>
      </c>
    </row>
    <row r="877" spans="1:32" x14ac:dyDescent="0.2">
      <c r="A877" t="str">
        <f>TRIM(SUBSTITUTE(SUBSTITUTE('Raw Data Copy'!A877,"Ø","0"),"-",""))</f>
        <v>Eliza Zheng E03519</v>
      </c>
      <c r="B877">
        <f t="shared" si="273"/>
        <v>6</v>
      </c>
      <c r="C877">
        <f t="shared" si="274"/>
        <v>12</v>
      </c>
      <c r="D877" t="str">
        <f t="shared" si="275"/>
        <v>E03519</v>
      </c>
      <c r="E877" t="str">
        <f t="shared" si="276"/>
        <v>Eliza</v>
      </c>
      <c r="F877" t="str">
        <f t="shared" si="277"/>
        <v>Zheng</v>
      </c>
      <c r="G877" t="str">
        <f>SUBSTITUTE('Raw Data Copy'!B877,"S A", "Sr. A")</f>
        <v>Computer Systems Manager</v>
      </c>
      <c r="H877" t="str">
        <f>TRIM(SUBSTITUTE('Raw Data Copy'!C877,"/",""))</f>
        <v>IT Speciality Products</v>
      </c>
      <c r="I877">
        <f t="shared" si="278"/>
        <v>3</v>
      </c>
      <c r="J877" t="str">
        <f t="shared" si="279"/>
        <v>IT</v>
      </c>
      <c r="K877" t="str">
        <f t="shared" si="280"/>
        <v>Speciality Products</v>
      </c>
      <c r="L877" t="str">
        <f>'Raw Data Copy'!D877</f>
        <v>Female</v>
      </c>
      <c r="M877" t="str">
        <f>'Raw Data Copy'!E877</f>
        <v>Asian</v>
      </c>
      <c r="N877">
        <f>VALUE(SUBSTITUTE('Raw Data Copy'!F877,CHAR(202),""))</f>
        <v>48</v>
      </c>
      <c r="O877" t="b">
        <f t="shared" si="281"/>
        <v>1</v>
      </c>
      <c r="P877">
        <f t="shared" si="282"/>
        <v>2</v>
      </c>
      <c r="Q877">
        <f t="shared" si="283"/>
        <v>56</v>
      </c>
      <c r="R877" t="str">
        <f>'Raw Data Copy'!G877</f>
        <v>4.20.2014</v>
      </c>
      <c r="S877">
        <f t="shared" si="284"/>
        <v>2</v>
      </c>
      <c r="T877">
        <f t="shared" si="285"/>
        <v>5</v>
      </c>
      <c r="U877" s="9">
        <f t="shared" si="286"/>
        <v>41749</v>
      </c>
      <c r="V877" s="9" t="str">
        <f t="shared" si="287"/>
        <v>April</v>
      </c>
      <c r="W877" s="9" t="str">
        <f t="shared" si="288"/>
        <v>2014</v>
      </c>
      <c r="X877" t="str">
        <f>DOLLAR('Raw Data Copy'!H877,0)</f>
        <v>$91,679</v>
      </c>
      <c r="Y877" s="6">
        <f>'Raw Data Copy'!I877</f>
        <v>7.0000000000000007E-2</v>
      </c>
      <c r="Z877" t="str">
        <f>'Raw Data Copy'!J877</f>
        <v>Chongqing, China</v>
      </c>
      <c r="AA877">
        <f t="shared" si="289"/>
        <v>10</v>
      </c>
      <c r="AB877" t="str">
        <f t="shared" si="290"/>
        <v>Chongqing</v>
      </c>
      <c r="AC877" t="str">
        <f t="shared" si="291"/>
        <v>China</v>
      </c>
      <c r="AE877">
        <f t="shared" si="292"/>
        <v>290</v>
      </c>
      <c r="AF877">
        <f t="shared" si="293"/>
        <v>630</v>
      </c>
    </row>
    <row r="878" spans="1:32" x14ac:dyDescent="0.2">
      <c r="A878" t="str">
        <f>TRIM(SUBSTITUTE(SUBSTITUTE('Raw Data Copy'!A878,"Ø","0"),"-",""))</f>
        <v>John Dang E01967</v>
      </c>
      <c r="B878">
        <f t="shared" si="273"/>
        <v>5</v>
      </c>
      <c r="C878">
        <f t="shared" si="274"/>
        <v>10</v>
      </c>
      <c r="D878" t="str">
        <f t="shared" si="275"/>
        <v>E01967</v>
      </c>
      <c r="E878" t="str">
        <f t="shared" si="276"/>
        <v>John</v>
      </c>
      <c r="F878" t="str">
        <f t="shared" si="277"/>
        <v>Dang</v>
      </c>
      <c r="G878" t="str">
        <f>SUBSTITUTE('Raw Data Copy'!B878,"S A", "Sr. A")</f>
        <v>Director</v>
      </c>
      <c r="H878" t="str">
        <f>TRIM(SUBSTITUTE('Raw Data Copy'!C878,"/",""))</f>
        <v>Sales Corporate</v>
      </c>
      <c r="I878">
        <f t="shared" si="278"/>
        <v>6</v>
      </c>
      <c r="J878" t="str">
        <f t="shared" si="279"/>
        <v>Sales</v>
      </c>
      <c r="K878" t="str">
        <f t="shared" si="280"/>
        <v>Corporate</v>
      </c>
      <c r="L878" t="str">
        <f>'Raw Data Copy'!D878</f>
        <v>Male</v>
      </c>
      <c r="M878" t="str">
        <f>'Raw Data Copy'!E878</f>
        <v>Asian</v>
      </c>
      <c r="N878">
        <f>VALUE(SUBSTITUTE('Raw Data Copy'!F878,CHAR(202),""))</f>
        <v>58</v>
      </c>
      <c r="O878" t="b">
        <f t="shared" si="281"/>
        <v>1</v>
      </c>
      <c r="P878">
        <f t="shared" si="282"/>
        <v>2</v>
      </c>
      <c r="Q878">
        <f t="shared" si="283"/>
        <v>56</v>
      </c>
      <c r="R878" t="str">
        <f>'Raw Data Copy'!G878</f>
        <v>3.19.1992</v>
      </c>
      <c r="S878">
        <f t="shared" si="284"/>
        <v>2</v>
      </c>
      <c r="T878">
        <f t="shared" si="285"/>
        <v>5</v>
      </c>
      <c r="U878" s="9">
        <f t="shared" si="286"/>
        <v>33682</v>
      </c>
      <c r="V878" s="9" t="str">
        <f t="shared" si="287"/>
        <v>March</v>
      </c>
      <c r="W878" s="9" t="str">
        <f t="shared" si="288"/>
        <v>1992</v>
      </c>
      <c r="X878" t="str">
        <f>DOLLAR('Raw Data Copy'!H878,0)</f>
        <v>$199,848</v>
      </c>
      <c r="Y878" s="6">
        <f>'Raw Data Copy'!I878</f>
        <v>0.16</v>
      </c>
      <c r="Z878" t="str">
        <f>'Raw Data Copy'!J878</f>
        <v>Chongqing, China</v>
      </c>
      <c r="AA878">
        <f t="shared" si="289"/>
        <v>10</v>
      </c>
      <c r="AB878" t="str">
        <f t="shared" si="290"/>
        <v>Chongqing</v>
      </c>
      <c r="AC878" t="str">
        <f t="shared" si="291"/>
        <v>China</v>
      </c>
      <c r="AE878">
        <f t="shared" si="292"/>
        <v>538</v>
      </c>
      <c r="AF878">
        <f t="shared" si="293"/>
        <v>573</v>
      </c>
    </row>
    <row r="879" spans="1:32" x14ac:dyDescent="0.2">
      <c r="A879" t="str">
        <f>TRIM(SUBSTITUTE(SUBSTITUTE('Raw Data Copy'!A879,"Ø","0"),"-",""))</f>
        <v>Joshua Yang E01125</v>
      </c>
      <c r="B879">
        <f t="shared" si="273"/>
        <v>7</v>
      </c>
      <c r="C879">
        <f t="shared" si="274"/>
        <v>12</v>
      </c>
      <c r="D879" t="str">
        <f t="shared" si="275"/>
        <v>E01125</v>
      </c>
      <c r="E879" t="str">
        <f t="shared" si="276"/>
        <v>Joshua</v>
      </c>
      <c r="F879" t="str">
        <f t="shared" si="277"/>
        <v>Yang</v>
      </c>
      <c r="G879" t="str">
        <f>SUBSTITUTE('Raw Data Copy'!B879,"S A", "Sr. A")</f>
        <v>Network Engineer</v>
      </c>
      <c r="H879" t="str">
        <f>TRIM(SUBSTITUTE('Raw Data Copy'!C879,"/",""))</f>
        <v>IT Manufacturing</v>
      </c>
      <c r="I879">
        <f t="shared" si="278"/>
        <v>3</v>
      </c>
      <c r="J879" t="str">
        <f t="shared" si="279"/>
        <v>IT</v>
      </c>
      <c r="K879" t="str">
        <f t="shared" si="280"/>
        <v>Manufacturing</v>
      </c>
      <c r="L879" t="str">
        <f>'Raw Data Copy'!D879</f>
        <v>Male</v>
      </c>
      <c r="M879" t="str">
        <f>'Raw Data Copy'!E879</f>
        <v>Asian</v>
      </c>
      <c r="N879">
        <f>VALUE(SUBSTITUTE('Raw Data Copy'!F879,CHAR(202),""))</f>
        <v>34</v>
      </c>
      <c r="O879" t="b">
        <f t="shared" si="281"/>
        <v>1</v>
      </c>
      <c r="P879">
        <f t="shared" si="282"/>
        <v>2</v>
      </c>
      <c r="Q879">
        <f t="shared" si="283"/>
        <v>52</v>
      </c>
      <c r="R879" t="str">
        <f>'Raw Data Copy'!G879</f>
        <v>11.10.2018</v>
      </c>
      <c r="S879">
        <f t="shared" si="284"/>
        <v>3</v>
      </c>
      <c r="T879">
        <f t="shared" si="285"/>
        <v>6</v>
      </c>
      <c r="U879" s="9">
        <f t="shared" si="286"/>
        <v>43414</v>
      </c>
      <c r="V879" s="9" t="str">
        <f t="shared" si="287"/>
        <v>November</v>
      </c>
      <c r="W879" s="9" t="str">
        <f t="shared" si="288"/>
        <v>2018</v>
      </c>
      <c r="X879" t="str">
        <f>DOLLAR('Raw Data Copy'!H879,0)</f>
        <v>$61,944</v>
      </c>
      <c r="Y879" s="6">
        <f>'Raw Data Copy'!I879</f>
        <v>0</v>
      </c>
      <c r="Z879" t="str">
        <f>'Raw Data Copy'!J879</f>
        <v>Shanghai, China</v>
      </c>
      <c r="AA879">
        <f t="shared" si="289"/>
        <v>9</v>
      </c>
      <c r="AB879" t="str">
        <f t="shared" si="290"/>
        <v>Shanghai</v>
      </c>
      <c r="AC879" t="str">
        <f t="shared" si="291"/>
        <v>China</v>
      </c>
      <c r="AE879">
        <f t="shared" si="292"/>
        <v>576</v>
      </c>
      <c r="AF879">
        <f t="shared" si="293"/>
        <v>862</v>
      </c>
    </row>
    <row r="880" spans="1:32" x14ac:dyDescent="0.2">
      <c r="A880" t="str">
        <f>TRIM(SUBSTITUTE(SUBSTITUTE('Raw Data Copy'!A880,"Ø","0"),"-",""))</f>
        <v>Hazel Young E03795</v>
      </c>
      <c r="B880">
        <f t="shared" si="273"/>
        <v>6</v>
      </c>
      <c r="C880">
        <f t="shared" si="274"/>
        <v>12</v>
      </c>
      <c r="D880" t="str">
        <f t="shared" si="275"/>
        <v>E03795</v>
      </c>
      <c r="E880" t="str">
        <f t="shared" si="276"/>
        <v>Hazel</v>
      </c>
      <c r="F880" t="str">
        <f t="shared" si="277"/>
        <v>Young</v>
      </c>
      <c r="G880" t="str">
        <f>SUBSTITUTE('Raw Data Copy'!B880,"S A", "Sr. A")</f>
        <v>Sr. Manger</v>
      </c>
      <c r="H880" t="str">
        <f>TRIM(SUBSTITUTE('Raw Data Copy'!C880,"/",""))</f>
        <v>Sales Speciality Products</v>
      </c>
      <c r="I880">
        <f t="shared" si="278"/>
        <v>6</v>
      </c>
      <c r="J880" t="str">
        <f t="shared" si="279"/>
        <v>Sales</v>
      </c>
      <c r="K880" t="str">
        <f t="shared" si="280"/>
        <v>Speciality Products</v>
      </c>
      <c r="L880" t="str">
        <f>'Raw Data Copy'!D880</f>
        <v>Female</v>
      </c>
      <c r="M880" t="str">
        <f>'Raw Data Copy'!E880</f>
        <v>Black</v>
      </c>
      <c r="N880">
        <f>VALUE(SUBSTITUTE('Raw Data Copy'!F880,CHAR(202),""))</f>
        <v>30</v>
      </c>
      <c r="O880" t="b">
        <f t="shared" si="281"/>
        <v>1</v>
      </c>
      <c r="P880">
        <f t="shared" si="282"/>
        <v>2</v>
      </c>
      <c r="Q880">
        <f t="shared" si="283"/>
        <v>48</v>
      </c>
      <c r="R880" t="str">
        <f>'Raw Data Copy'!G880</f>
        <v>8.13.2017</v>
      </c>
      <c r="S880">
        <f t="shared" si="284"/>
        <v>2</v>
      </c>
      <c r="T880">
        <f t="shared" si="285"/>
        <v>5</v>
      </c>
      <c r="U880" s="9">
        <f t="shared" si="286"/>
        <v>42960</v>
      </c>
      <c r="V880" s="9" t="str">
        <f t="shared" si="287"/>
        <v>August</v>
      </c>
      <c r="W880" s="9" t="str">
        <f t="shared" si="288"/>
        <v>2017</v>
      </c>
      <c r="X880" t="str">
        <f>DOLLAR('Raw Data Copy'!H880,0)</f>
        <v>$154,624</v>
      </c>
      <c r="Y880" s="6">
        <f>'Raw Data Copy'!I880</f>
        <v>0.15</v>
      </c>
      <c r="Z880" t="str">
        <f>'Raw Data Copy'!J880</f>
        <v>Austin, U.S.</v>
      </c>
      <c r="AA880">
        <f t="shared" si="289"/>
        <v>7</v>
      </c>
      <c r="AB880" t="str">
        <f t="shared" si="290"/>
        <v>Austin</v>
      </c>
      <c r="AC880" t="str">
        <f t="shared" si="291"/>
        <v>United States</v>
      </c>
      <c r="AE880">
        <f t="shared" si="292"/>
        <v>437</v>
      </c>
      <c r="AF880">
        <f t="shared" si="293"/>
        <v>938</v>
      </c>
    </row>
    <row r="881" spans="1:32" x14ac:dyDescent="0.2">
      <c r="A881" t="str">
        <f>TRIM(SUBSTITUTE(SUBSTITUTE('Raw Data Copy'!A881,"Ø","0"),"-",""))</f>
        <v>Thomas Jung E00508</v>
      </c>
      <c r="B881">
        <f t="shared" si="273"/>
        <v>7</v>
      </c>
      <c r="C881">
        <f t="shared" si="274"/>
        <v>12</v>
      </c>
      <c r="D881" t="str">
        <f t="shared" si="275"/>
        <v>E00508</v>
      </c>
      <c r="E881" t="str">
        <f t="shared" si="276"/>
        <v>Thomas</v>
      </c>
      <c r="F881" t="str">
        <f t="shared" si="277"/>
        <v>Jung</v>
      </c>
      <c r="G881" t="str">
        <f>SUBSTITUTE('Raw Data Copy'!B881,"S A", "Sr. A")</f>
        <v>Sr. Analyst</v>
      </c>
      <c r="H881" t="str">
        <f>TRIM(SUBSTITUTE('Raw Data Copy'!C881,"/",""))</f>
        <v>Accounting Research &amp; Development</v>
      </c>
      <c r="I881">
        <f t="shared" si="278"/>
        <v>11</v>
      </c>
      <c r="J881" t="str">
        <f t="shared" si="279"/>
        <v>Accounting</v>
      </c>
      <c r="K881" t="str">
        <f t="shared" si="280"/>
        <v>Research &amp; Development</v>
      </c>
      <c r="L881" t="str">
        <f>'Raw Data Copy'!D881</f>
        <v>Male</v>
      </c>
      <c r="M881" t="str">
        <f>'Raw Data Copy'!E881</f>
        <v>Asian</v>
      </c>
      <c r="N881">
        <f>VALUE(SUBSTITUTE('Raw Data Copy'!F881,CHAR(202),""))</f>
        <v>50</v>
      </c>
      <c r="O881" t="b">
        <f t="shared" si="281"/>
        <v>1</v>
      </c>
      <c r="P881">
        <f t="shared" si="282"/>
        <v>2</v>
      </c>
      <c r="Q881">
        <f t="shared" si="283"/>
        <v>48</v>
      </c>
      <c r="R881" t="str">
        <f>'Raw Data Copy'!G881</f>
        <v>10.23.2009</v>
      </c>
      <c r="S881">
        <f t="shared" si="284"/>
        <v>3</v>
      </c>
      <c r="T881">
        <f t="shared" si="285"/>
        <v>6</v>
      </c>
      <c r="U881" s="9">
        <f t="shared" si="286"/>
        <v>40109</v>
      </c>
      <c r="V881" s="9" t="str">
        <f t="shared" si="287"/>
        <v>October</v>
      </c>
      <c r="W881" s="9" t="str">
        <f t="shared" si="288"/>
        <v>2009</v>
      </c>
      <c r="X881" t="str">
        <f>DOLLAR('Raw Data Copy'!H881,0)</f>
        <v>$79,447</v>
      </c>
      <c r="Y881" s="6">
        <f>'Raw Data Copy'!I881</f>
        <v>0</v>
      </c>
      <c r="Z881" t="str">
        <f>'Raw Data Copy'!J881</f>
        <v>Shanghai, China</v>
      </c>
      <c r="AA881">
        <f t="shared" si="289"/>
        <v>9</v>
      </c>
      <c r="AB881" t="str">
        <f t="shared" si="290"/>
        <v>Shanghai</v>
      </c>
      <c r="AC881" t="str">
        <f t="shared" si="291"/>
        <v>China</v>
      </c>
      <c r="AE881">
        <f t="shared" si="292"/>
        <v>955</v>
      </c>
      <c r="AF881">
        <f t="shared" si="293"/>
        <v>504</v>
      </c>
    </row>
    <row r="882" spans="1:32" x14ac:dyDescent="0.2">
      <c r="A882" t="str">
        <f>TRIM(SUBSTITUTE(SUBSTITUTE('Raw Data Copy'!A882,"Ø","0"),"-",""))</f>
        <v>Xavier Perez E02047</v>
      </c>
      <c r="B882">
        <f t="shared" si="273"/>
        <v>7</v>
      </c>
      <c r="C882">
        <f t="shared" si="274"/>
        <v>13</v>
      </c>
      <c r="D882" t="str">
        <f t="shared" si="275"/>
        <v>E02047</v>
      </c>
      <c r="E882" t="str">
        <f t="shared" si="276"/>
        <v>Xavier</v>
      </c>
      <c r="F882" t="str">
        <f t="shared" si="277"/>
        <v>Perez</v>
      </c>
      <c r="G882" t="str">
        <f>SUBSTITUTE('Raw Data Copy'!B882,"S A", "Sr. A")</f>
        <v>Sr. Analyst</v>
      </c>
      <c r="H882" t="str">
        <f>TRIM(SUBSTITUTE('Raw Data Copy'!C882,"/",""))</f>
        <v>Sales Manufacturing</v>
      </c>
      <c r="I882">
        <f t="shared" si="278"/>
        <v>6</v>
      </c>
      <c r="J882" t="str">
        <f t="shared" si="279"/>
        <v>Sales</v>
      </c>
      <c r="K882" t="str">
        <f t="shared" si="280"/>
        <v>Manufacturing</v>
      </c>
      <c r="L882" t="str">
        <f>'Raw Data Copy'!D882</f>
        <v>Male</v>
      </c>
      <c r="M882" t="str">
        <f>'Raw Data Copy'!E882</f>
        <v>Latino</v>
      </c>
      <c r="N882">
        <f>VALUE(SUBSTITUTE('Raw Data Copy'!F882,CHAR(202),""))</f>
        <v>51</v>
      </c>
      <c r="O882" t="b">
        <f t="shared" si="281"/>
        <v>1</v>
      </c>
      <c r="P882">
        <f t="shared" si="282"/>
        <v>2</v>
      </c>
      <c r="Q882">
        <f t="shared" si="283"/>
        <v>49</v>
      </c>
      <c r="R882" t="str">
        <f>'Raw Data Copy'!G882</f>
        <v>2.26.1998</v>
      </c>
      <c r="S882">
        <f t="shared" si="284"/>
        <v>2</v>
      </c>
      <c r="T882">
        <f t="shared" si="285"/>
        <v>5</v>
      </c>
      <c r="U882" s="9">
        <f t="shared" si="286"/>
        <v>35852</v>
      </c>
      <c r="V882" s="9" t="str">
        <f t="shared" si="287"/>
        <v>February</v>
      </c>
      <c r="W882" s="9" t="str">
        <f t="shared" si="288"/>
        <v>1998</v>
      </c>
      <c r="X882" t="str">
        <f>DOLLAR('Raw Data Copy'!H882,0)</f>
        <v>$71,111</v>
      </c>
      <c r="Y882" s="6">
        <f>'Raw Data Copy'!I882</f>
        <v>0</v>
      </c>
      <c r="Z882" t="str">
        <f>'Raw Data Copy'!J882</f>
        <v>Rio de Janerio, Brazil</v>
      </c>
      <c r="AA882">
        <f t="shared" si="289"/>
        <v>15</v>
      </c>
      <c r="AB882" t="str">
        <f t="shared" si="290"/>
        <v>Rio de Janerio</v>
      </c>
      <c r="AC882" t="str">
        <f t="shared" si="291"/>
        <v>Brazil</v>
      </c>
      <c r="AE882">
        <f t="shared" si="292"/>
        <v>993</v>
      </c>
      <c r="AF882">
        <f t="shared" si="293"/>
        <v>334</v>
      </c>
    </row>
    <row r="883" spans="1:32" x14ac:dyDescent="0.2">
      <c r="A883" t="str">
        <f>TRIM(SUBSTITUTE(SUBSTITUTE('Raw Data Copy'!A883,"Ø","0"),"-",""))</f>
        <v>Elijah Coleman E01582</v>
      </c>
      <c r="B883">
        <f t="shared" si="273"/>
        <v>7</v>
      </c>
      <c r="C883">
        <f t="shared" si="274"/>
        <v>15</v>
      </c>
      <c r="D883" t="str">
        <f t="shared" si="275"/>
        <v>E01582</v>
      </c>
      <c r="E883" t="str">
        <f t="shared" si="276"/>
        <v>Elijah</v>
      </c>
      <c r="F883" t="str">
        <f t="shared" si="277"/>
        <v>Coleman</v>
      </c>
      <c r="G883" t="str">
        <f>SUBSTITUTE('Raw Data Copy'!B883,"S A", "Sr. A")</f>
        <v>Sr. Manger</v>
      </c>
      <c r="H883" t="str">
        <f>TRIM(SUBSTITUTE('Raw Data Copy'!C883,"/",""))</f>
        <v>Sales Research &amp; Development</v>
      </c>
      <c r="I883">
        <f t="shared" si="278"/>
        <v>6</v>
      </c>
      <c r="J883" t="str">
        <f t="shared" si="279"/>
        <v>Sales</v>
      </c>
      <c r="K883" t="str">
        <f t="shared" si="280"/>
        <v>Research &amp; Development</v>
      </c>
      <c r="L883" t="str">
        <f>'Raw Data Copy'!D883</f>
        <v>Male</v>
      </c>
      <c r="M883" t="str">
        <f>'Raw Data Copy'!E883</f>
        <v>Caucasian</v>
      </c>
      <c r="N883">
        <f>VALUE(SUBSTITUTE('Raw Data Copy'!F883,CHAR(202),""))</f>
        <v>53</v>
      </c>
      <c r="O883" t="b">
        <f t="shared" si="281"/>
        <v>1</v>
      </c>
      <c r="P883">
        <f t="shared" si="282"/>
        <v>2</v>
      </c>
      <c r="Q883">
        <f t="shared" si="283"/>
        <v>51</v>
      </c>
      <c r="R883" t="str">
        <f>'Raw Data Copy'!G883</f>
        <v>10.19.2014</v>
      </c>
      <c r="S883">
        <f t="shared" si="284"/>
        <v>3</v>
      </c>
      <c r="T883">
        <f t="shared" si="285"/>
        <v>6</v>
      </c>
      <c r="U883" s="9">
        <f t="shared" si="286"/>
        <v>41931</v>
      </c>
      <c r="V883" s="9" t="str">
        <f t="shared" si="287"/>
        <v>October</v>
      </c>
      <c r="W883" s="9" t="str">
        <f t="shared" si="288"/>
        <v>2014</v>
      </c>
      <c r="X883" t="str">
        <f>DOLLAR('Raw Data Copy'!H883,0)</f>
        <v>$159,538</v>
      </c>
      <c r="Y883" s="6">
        <f>'Raw Data Copy'!I883</f>
        <v>0.11</v>
      </c>
      <c r="Z883" t="str">
        <f>'Raw Data Copy'!J883</f>
        <v>Miami, U.S.</v>
      </c>
      <c r="AA883">
        <f t="shared" si="289"/>
        <v>6</v>
      </c>
      <c r="AB883" t="str">
        <f t="shared" si="290"/>
        <v>Miami</v>
      </c>
      <c r="AC883" t="str">
        <f t="shared" si="291"/>
        <v>United States</v>
      </c>
      <c r="AE883">
        <f t="shared" si="292"/>
        <v>281</v>
      </c>
      <c r="AF883">
        <f t="shared" si="293"/>
        <v>55</v>
      </c>
    </row>
    <row r="884" spans="1:32" x14ac:dyDescent="0.2">
      <c r="A884" t="str">
        <f>TRIM(SUBSTITUTE(SUBSTITUTE('Raw Data Copy'!A884,"Ø","0"),"-",""))</f>
        <v>Clara Sanchez E02563</v>
      </c>
      <c r="B884">
        <f t="shared" si="273"/>
        <v>6</v>
      </c>
      <c r="C884">
        <f t="shared" si="274"/>
        <v>14</v>
      </c>
      <c r="D884" t="str">
        <f t="shared" si="275"/>
        <v>E02563</v>
      </c>
      <c r="E884" t="str">
        <f t="shared" si="276"/>
        <v>Clara</v>
      </c>
      <c r="F884" t="str">
        <f t="shared" si="277"/>
        <v>Sanchez</v>
      </c>
      <c r="G884" t="str">
        <f>SUBSTITUTE('Raw Data Copy'!B884,"S A", "Sr. A")</f>
        <v>Controls Engineer</v>
      </c>
      <c r="H884" t="str">
        <f>TRIM(SUBSTITUTE('Raw Data Copy'!C884,"/",""))</f>
        <v>Engineering Corporate</v>
      </c>
      <c r="I884">
        <f t="shared" si="278"/>
        <v>12</v>
      </c>
      <c r="J884" t="str">
        <f t="shared" si="279"/>
        <v>Engineering</v>
      </c>
      <c r="K884" t="str">
        <f t="shared" si="280"/>
        <v>Corporate</v>
      </c>
      <c r="L884" t="str">
        <f>'Raw Data Copy'!D884</f>
        <v>Female</v>
      </c>
      <c r="M884" t="str">
        <f>'Raw Data Copy'!E884</f>
        <v>Latino</v>
      </c>
      <c r="N884">
        <f>VALUE(SUBSTITUTE('Raw Data Copy'!F884,CHAR(202),""))</f>
        <v>47</v>
      </c>
      <c r="O884" t="b">
        <f t="shared" si="281"/>
        <v>1</v>
      </c>
      <c r="P884">
        <f t="shared" si="282"/>
        <v>2</v>
      </c>
      <c r="Q884">
        <f t="shared" si="283"/>
        <v>55</v>
      </c>
      <c r="R884" t="str">
        <f>'Raw Data Copy'!G884</f>
        <v>10.2.2018</v>
      </c>
      <c r="S884">
        <f t="shared" si="284"/>
        <v>3</v>
      </c>
      <c r="T884">
        <f t="shared" si="285"/>
        <v>5</v>
      </c>
      <c r="U884" s="9">
        <f t="shared" si="286"/>
        <v>43375</v>
      </c>
      <c r="V884" s="9" t="str">
        <f t="shared" si="287"/>
        <v>October</v>
      </c>
      <c r="W884" s="9" t="str">
        <f t="shared" si="288"/>
        <v>2018</v>
      </c>
      <c r="X884" t="str">
        <f>DOLLAR('Raw Data Copy'!H884,0)</f>
        <v>$111,404</v>
      </c>
      <c r="Y884" s="6">
        <f>'Raw Data Copy'!I884</f>
        <v>0</v>
      </c>
      <c r="Z884" t="str">
        <f>'Raw Data Copy'!J884</f>
        <v>Rio de Janerio, Brazil</v>
      </c>
      <c r="AA884">
        <f t="shared" si="289"/>
        <v>15</v>
      </c>
      <c r="AB884" t="str">
        <f t="shared" si="290"/>
        <v>Rio de Janerio</v>
      </c>
      <c r="AC884" t="str">
        <f t="shared" si="291"/>
        <v>Brazil</v>
      </c>
      <c r="AE884">
        <f t="shared" si="292"/>
        <v>201</v>
      </c>
      <c r="AF884">
        <f t="shared" si="293"/>
        <v>97</v>
      </c>
    </row>
    <row r="885" spans="1:32" x14ac:dyDescent="0.2">
      <c r="A885" t="str">
        <f>TRIM(SUBSTITUTE(SUBSTITUTE('Raw Data Copy'!A885,"Ø","0"),"-",""))</f>
        <v>Isaac Stewart E04872</v>
      </c>
      <c r="B885">
        <f t="shared" si="273"/>
        <v>6</v>
      </c>
      <c r="C885">
        <f t="shared" si="274"/>
        <v>14</v>
      </c>
      <c r="D885" t="str">
        <f t="shared" si="275"/>
        <v>E04872</v>
      </c>
      <c r="E885" t="str">
        <f t="shared" si="276"/>
        <v>Isaac</v>
      </c>
      <c r="F885" t="str">
        <f t="shared" si="277"/>
        <v>Stewart</v>
      </c>
      <c r="G885" t="str">
        <f>SUBSTITUTE('Raw Data Copy'!B885,"S A", "Sr. A")</f>
        <v>Director</v>
      </c>
      <c r="H885" t="str">
        <f>TRIM(SUBSTITUTE('Raw Data Copy'!C885,"/",""))</f>
        <v>Marketing Speciality Products</v>
      </c>
      <c r="I885">
        <f t="shared" si="278"/>
        <v>10</v>
      </c>
      <c r="J885" t="str">
        <f t="shared" si="279"/>
        <v>Marketing</v>
      </c>
      <c r="K885" t="str">
        <f t="shared" si="280"/>
        <v>Speciality Products</v>
      </c>
      <c r="L885" t="str">
        <f>'Raw Data Copy'!D885</f>
        <v>Male</v>
      </c>
      <c r="M885" t="str">
        <f>'Raw Data Copy'!E885</f>
        <v>Caucasian</v>
      </c>
      <c r="N885">
        <f>VALUE(SUBSTITUTE('Raw Data Copy'!F885,CHAR(202),""))</f>
        <v>25</v>
      </c>
      <c r="O885" t="b">
        <f t="shared" si="281"/>
        <v>1</v>
      </c>
      <c r="P885">
        <f t="shared" si="282"/>
        <v>2</v>
      </c>
      <c r="Q885">
        <f t="shared" si="283"/>
        <v>53</v>
      </c>
      <c r="R885" t="str">
        <f>'Raw Data Copy'!G885</f>
        <v>8.15.2020</v>
      </c>
      <c r="S885">
        <f t="shared" si="284"/>
        <v>2</v>
      </c>
      <c r="T885">
        <f t="shared" si="285"/>
        <v>5</v>
      </c>
      <c r="U885" s="9">
        <f t="shared" si="286"/>
        <v>44058</v>
      </c>
      <c r="V885" s="9" t="str">
        <f t="shared" si="287"/>
        <v>August</v>
      </c>
      <c r="W885" s="9" t="str">
        <f t="shared" si="288"/>
        <v>2020</v>
      </c>
      <c r="X885" t="str">
        <f>DOLLAR('Raw Data Copy'!H885,0)</f>
        <v>$172,007</v>
      </c>
      <c r="Y885" s="6">
        <f>'Raw Data Copy'!I885</f>
        <v>0.26</v>
      </c>
      <c r="Z885" t="str">
        <f>'Raw Data Copy'!J885</f>
        <v>Miami, U.S.</v>
      </c>
      <c r="AA885">
        <f t="shared" si="289"/>
        <v>6</v>
      </c>
      <c r="AB885" t="str">
        <f t="shared" si="290"/>
        <v>Miami</v>
      </c>
      <c r="AC885" t="str">
        <f t="shared" si="291"/>
        <v>United States</v>
      </c>
      <c r="AE885">
        <f t="shared" si="292"/>
        <v>464</v>
      </c>
      <c r="AF885">
        <f t="shared" si="293"/>
        <v>929</v>
      </c>
    </row>
    <row r="886" spans="1:32" x14ac:dyDescent="0.2">
      <c r="A886" t="str">
        <f>TRIM(SUBSTITUTE(SUBSTITUTE('Raw Data Copy'!A886,"Ø","0"),"-",""))</f>
        <v>Claire Romero E03159</v>
      </c>
      <c r="B886">
        <f t="shared" si="273"/>
        <v>7</v>
      </c>
      <c r="C886">
        <f t="shared" si="274"/>
        <v>14</v>
      </c>
      <c r="D886" t="str">
        <f t="shared" si="275"/>
        <v>E03159</v>
      </c>
      <c r="E886" t="str">
        <f t="shared" si="276"/>
        <v>Claire</v>
      </c>
      <c r="F886" t="str">
        <f t="shared" si="277"/>
        <v>Romero</v>
      </c>
      <c r="G886" t="str">
        <f>SUBSTITUTE('Raw Data Copy'!B886,"S A", "Sr. A")</f>
        <v>Vice President</v>
      </c>
      <c r="H886" t="str">
        <f>TRIM(SUBSTITUTE('Raw Data Copy'!C886,"/",""))</f>
        <v>Marketing Manufacturing</v>
      </c>
      <c r="I886">
        <f t="shared" si="278"/>
        <v>10</v>
      </c>
      <c r="J886" t="str">
        <f t="shared" si="279"/>
        <v>Marketing</v>
      </c>
      <c r="K886" t="str">
        <f t="shared" si="280"/>
        <v>Manufacturing</v>
      </c>
      <c r="L886" t="str">
        <f>'Raw Data Copy'!D886</f>
        <v>Female</v>
      </c>
      <c r="M886" t="str">
        <f>'Raw Data Copy'!E886</f>
        <v>Latino</v>
      </c>
      <c r="N886">
        <f>VALUE(SUBSTITUTE('Raw Data Copy'!F886,CHAR(202),""))</f>
        <v>37</v>
      </c>
      <c r="O886" t="b">
        <f t="shared" si="281"/>
        <v>1</v>
      </c>
      <c r="P886">
        <f t="shared" si="282"/>
        <v>2</v>
      </c>
      <c r="Q886">
        <f t="shared" si="283"/>
        <v>55</v>
      </c>
      <c r="R886" t="str">
        <f>'Raw Data Copy'!G886</f>
        <v>7.21.2011</v>
      </c>
      <c r="S886">
        <f t="shared" si="284"/>
        <v>2</v>
      </c>
      <c r="T886">
        <f t="shared" si="285"/>
        <v>5</v>
      </c>
      <c r="U886" s="9">
        <f t="shared" si="286"/>
        <v>40745</v>
      </c>
      <c r="V886" s="9" t="str">
        <f t="shared" si="287"/>
        <v>July</v>
      </c>
      <c r="W886" s="9" t="str">
        <f t="shared" si="288"/>
        <v>2011</v>
      </c>
      <c r="X886" t="str">
        <f>DOLLAR('Raw Data Copy'!H886,0)</f>
        <v>$219,474</v>
      </c>
      <c r="Y886" s="6">
        <f>'Raw Data Copy'!I886</f>
        <v>0.36</v>
      </c>
      <c r="Z886" t="str">
        <f>'Raw Data Copy'!J886</f>
        <v>Manaus, Brazil</v>
      </c>
      <c r="AA886">
        <f t="shared" si="289"/>
        <v>7</v>
      </c>
      <c r="AB886" t="str">
        <f t="shared" si="290"/>
        <v>Manaus</v>
      </c>
      <c r="AC886" t="str">
        <f t="shared" si="291"/>
        <v>Brazil</v>
      </c>
      <c r="AE886">
        <f t="shared" si="292"/>
        <v>198</v>
      </c>
      <c r="AF886">
        <f t="shared" si="293"/>
        <v>814</v>
      </c>
    </row>
    <row r="887" spans="1:32" x14ac:dyDescent="0.2">
      <c r="A887" t="str">
        <f>TRIM(SUBSTITUTE(SUBSTITUTE('Raw Data Copy'!A887,"Ø","0"),"-",""))</f>
        <v>Andrew Coleman E01337</v>
      </c>
      <c r="B887">
        <f t="shared" si="273"/>
        <v>7</v>
      </c>
      <c r="C887">
        <f t="shared" si="274"/>
        <v>15</v>
      </c>
      <c r="D887" t="str">
        <f t="shared" si="275"/>
        <v>E01337</v>
      </c>
      <c r="E887" t="str">
        <f t="shared" si="276"/>
        <v>Andrew</v>
      </c>
      <c r="F887" t="str">
        <f t="shared" si="277"/>
        <v>Coleman</v>
      </c>
      <c r="G887" t="str">
        <f>SUBSTITUTE('Raw Data Copy'!B887,"S A", "Sr. A")</f>
        <v>Director</v>
      </c>
      <c r="H887" t="str">
        <f>TRIM(SUBSTITUTE('Raw Data Copy'!C887,"/",""))</f>
        <v>Finance Corporate</v>
      </c>
      <c r="I887">
        <f t="shared" si="278"/>
        <v>8</v>
      </c>
      <c r="J887" t="str">
        <f t="shared" si="279"/>
        <v>Finance</v>
      </c>
      <c r="K887" t="str">
        <f t="shared" si="280"/>
        <v>Corporate</v>
      </c>
      <c r="L887" t="str">
        <f>'Raw Data Copy'!D887</f>
        <v>Male</v>
      </c>
      <c r="M887" t="str">
        <f>'Raw Data Copy'!E887</f>
        <v>Caucasian</v>
      </c>
      <c r="N887">
        <f>VALUE(SUBSTITUTE('Raw Data Copy'!F887,CHAR(202),""))</f>
        <v>41</v>
      </c>
      <c r="O887" t="b">
        <f t="shared" si="281"/>
        <v>1</v>
      </c>
      <c r="P887">
        <f t="shared" si="282"/>
        <v>2</v>
      </c>
      <c r="Q887">
        <f t="shared" si="283"/>
        <v>49</v>
      </c>
      <c r="R887" t="str">
        <f>'Raw Data Copy'!G887</f>
        <v>5.15.2019</v>
      </c>
      <c r="S887">
        <f t="shared" si="284"/>
        <v>2</v>
      </c>
      <c r="T887">
        <f t="shared" si="285"/>
        <v>5</v>
      </c>
      <c r="U887" s="9">
        <f t="shared" si="286"/>
        <v>43600</v>
      </c>
      <c r="V887" s="9" t="str">
        <f t="shared" si="287"/>
        <v>May</v>
      </c>
      <c r="W887" s="9" t="str">
        <f t="shared" si="288"/>
        <v>2019</v>
      </c>
      <c r="X887" t="str">
        <f>DOLLAR('Raw Data Copy'!H887,0)</f>
        <v>$174,415</v>
      </c>
      <c r="Y887" s="6">
        <f>'Raw Data Copy'!I887</f>
        <v>0.23</v>
      </c>
      <c r="Z887" t="str">
        <f>'Raw Data Copy'!J887</f>
        <v>Miami, U.S.</v>
      </c>
      <c r="AA887">
        <f t="shared" si="289"/>
        <v>6</v>
      </c>
      <c r="AB887" t="str">
        <f t="shared" si="290"/>
        <v>Miami</v>
      </c>
      <c r="AC887" t="str">
        <f t="shared" si="291"/>
        <v>United States</v>
      </c>
      <c r="AE887">
        <f t="shared" si="292"/>
        <v>52</v>
      </c>
      <c r="AF887">
        <f t="shared" si="293"/>
        <v>45</v>
      </c>
    </row>
    <row r="888" spans="1:32" x14ac:dyDescent="0.2">
      <c r="A888" t="str">
        <f>TRIM(SUBSTITUTE(SUBSTITUTE('Raw Data Copy'!A888,"Ø","0"),"-",""))</f>
        <v>Riley Rojas E00102</v>
      </c>
      <c r="B888">
        <f t="shared" si="273"/>
        <v>6</v>
      </c>
      <c r="C888">
        <f t="shared" si="274"/>
        <v>12</v>
      </c>
      <c r="D888" t="str">
        <f t="shared" si="275"/>
        <v>E00102</v>
      </c>
      <c r="E888" t="str">
        <f t="shared" si="276"/>
        <v>Riley</v>
      </c>
      <c r="F888" t="str">
        <f t="shared" si="277"/>
        <v>Rojas</v>
      </c>
      <c r="G888" t="str">
        <f>SUBSTITUTE('Raw Data Copy'!B888,"S A", "Sr. A")</f>
        <v>Network Architect</v>
      </c>
      <c r="H888" t="str">
        <f>TRIM(SUBSTITUTE('Raw Data Copy'!C888,"/",""))</f>
        <v>IT Speciality Products</v>
      </c>
      <c r="I888">
        <f t="shared" si="278"/>
        <v>3</v>
      </c>
      <c r="J888" t="str">
        <f t="shared" si="279"/>
        <v>IT</v>
      </c>
      <c r="K888" t="str">
        <f t="shared" si="280"/>
        <v>Speciality Products</v>
      </c>
      <c r="L888" t="str">
        <f>'Raw Data Copy'!D888</f>
        <v>Female</v>
      </c>
      <c r="M888" t="str">
        <f>'Raw Data Copy'!E888</f>
        <v>Latino</v>
      </c>
      <c r="N888">
        <f>VALUE(SUBSTITUTE('Raw Data Copy'!F888,CHAR(202),""))</f>
        <v>36</v>
      </c>
      <c r="O888" t="b">
        <f t="shared" si="281"/>
        <v>1</v>
      </c>
      <c r="P888">
        <f t="shared" si="282"/>
        <v>2</v>
      </c>
      <c r="Q888">
        <f t="shared" si="283"/>
        <v>54</v>
      </c>
      <c r="R888" t="str">
        <f>'Raw Data Copy'!G888</f>
        <v>1.21.2021</v>
      </c>
      <c r="S888">
        <f t="shared" si="284"/>
        <v>2</v>
      </c>
      <c r="T888">
        <f t="shared" si="285"/>
        <v>5</v>
      </c>
      <c r="U888" s="9">
        <f t="shared" si="286"/>
        <v>44217</v>
      </c>
      <c r="V888" s="9" t="str">
        <f t="shared" si="287"/>
        <v>January</v>
      </c>
      <c r="W888" s="9" t="str">
        <f t="shared" si="288"/>
        <v>2021</v>
      </c>
      <c r="X888" t="str">
        <f>DOLLAR('Raw Data Copy'!H888,0)</f>
        <v>$90,333</v>
      </c>
      <c r="Y888" s="6">
        <f>'Raw Data Copy'!I888</f>
        <v>0</v>
      </c>
      <c r="Z888" t="str">
        <f>'Raw Data Copy'!J888</f>
        <v>Rio de Janerio, Brazil</v>
      </c>
      <c r="AA888">
        <f t="shared" si="289"/>
        <v>15</v>
      </c>
      <c r="AB888" t="str">
        <f t="shared" si="290"/>
        <v>Rio de Janerio</v>
      </c>
      <c r="AC888" t="str">
        <f t="shared" si="291"/>
        <v>Brazil</v>
      </c>
      <c r="AE888">
        <f t="shared" si="292"/>
        <v>860</v>
      </c>
      <c r="AF888">
        <f t="shared" si="293"/>
        <v>101</v>
      </c>
    </row>
    <row r="889" spans="1:32" x14ac:dyDescent="0.2">
      <c r="A889" t="str">
        <f>TRIM(SUBSTITUTE(SUBSTITUTE('Raw Data Copy'!A889,"Ø","0"),"-",""))</f>
        <v>Landon Thao E03637</v>
      </c>
      <c r="B889">
        <f t="shared" si="273"/>
        <v>7</v>
      </c>
      <c r="C889">
        <f t="shared" si="274"/>
        <v>12</v>
      </c>
      <c r="D889" t="str">
        <f t="shared" si="275"/>
        <v>E03637</v>
      </c>
      <c r="E889" t="str">
        <f t="shared" si="276"/>
        <v>Landon</v>
      </c>
      <c r="F889" t="str">
        <f t="shared" si="277"/>
        <v>Thao</v>
      </c>
      <c r="G889" t="str">
        <f>SUBSTITUTE('Raw Data Copy'!B889,"S A", "Sr. A")</f>
        <v>HRISr. Analyst</v>
      </c>
      <c r="H889" t="str">
        <f>TRIM(SUBSTITUTE('Raw Data Copy'!C889,"/",""))</f>
        <v>Human Resources Speciality Products</v>
      </c>
      <c r="I889">
        <f t="shared" si="278"/>
        <v>6</v>
      </c>
      <c r="J889" t="str">
        <f t="shared" si="279"/>
        <v>Human</v>
      </c>
      <c r="K889" t="str">
        <f t="shared" si="280"/>
        <v>Resources Speciality Products</v>
      </c>
      <c r="L889" t="str">
        <f>'Raw Data Copy'!D889</f>
        <v>Male</v>
      </c>
      <c r="M889" t="str">
        <f>'Raw Data Copy'!E889</f>
        <v>Asian</v>
      </c>
      <c r="N889">
        <f>VALUE(SUBSTITUTE('Raw Data Copy'!F889,CHAR(202),""))</f>
        <v>25</v>
      </c>
      <c r="O889" t="b">
        <f t="shared" si="281"/>
        <v>1</v>
      </c>
      <c r="P889">
        <f t="shared" si="282"/>
        <v>2</v>
      </c>
      <c r="Q889">
        <f t="shared" si="283"/>
        <v>53</v>
      </c>
      <c r="R889" t="str">
        <f>'Raw Data Copy'!G889</f>
        <v>1.21.2021</v>
      </c>
      <c r="S889">
        <f t="shared" si="284"/>
        <v>2</v>
      </c>
      <c r="T889">
        <f t="shared" si="285"/>
        <v>5</v>
      </c>
      <c r="U889" s="9">
        <f t="shared" si="286"/>
        <v>44217</v>
      </c>
      <c r="V889" s="9" t="str">
        <f t="shared" si="287"/>
        <v>January</v>
      </c>
      <c r="W889" s="9" t="str">
        <f t="shared" si="288"/>
        <v>2021</v>
      </c>
      <c r="X889" t="str">
        <f>DOLLAR('Raw Data Copy'!H889,0)</f>
        <v>$67,299</v>
      </c>
      <c r="Y889" s="6">
        <f>'Raw Data Copy'!I889</f>
        <v>0</v>
      </c>
      <c r="Z889" t="str">
        <f>'Raw Data Copy'!J889</f>
        <v>Phoenix, U.S.</v>
      </c>
      <c r="AA889">
        <f t="shared" si="289"/>
        <v>8</v>
      </c>
      <c r="AB889" t="str">
        <f t="shared" si="290"/>
        <v>Phoenix</v>
      </c>
      <c r="AC889" t="str">
        <f t="shared" si="291"/>
        <v>United States</v>
      </c>
      <c r="AE889">
        <f t="shared" si="292"/>
        <v>608</v>
      </c>
      <c r="AF889">
        <f t="shared" si="293"/>
        <v>508</v>
      </c>
    </row>
    <row r="890" spans="1:32" x14ac:dyDescent="0.2">
      <c r="A890" t="str">
        <f>TRIM(SUBSTITUTE(SUBSTITUTE('Raw Data Copy'!A890,"Ø","0"),"-",""))</f>
        <v>Hadley Ford E03455</v>
      </c>
      <c r="B890">
        <f t="shared" si="273"/>
        <v>7</v>
      </c>
      <c r="C890">
        <f t="shared" si="274"/>
        <v>12</v>
      </c>
      <c r="D890" t="str">
        <f t="shared" si="275"/>
        <v>E03455</v>
      </c>
      <c r="E890" t="str">
        <f t="shared" si="276"/>
        <v>Hadley</v>
      </c>
      <c r="F890" t="str">
        <f t="shared" si="277"/>
        <v>Ford</v>
      </c>
      <c r="G890" t="str">
        <f>SUBSTITUTE('Raw Data Copy'!B890,"S A", "Sr. A")</f>
        <v>Systems Analyst</v>
      </c>
      <c r="H890" t="str">
        <f>TRIM(SUBSTITUTE('Raw Data Copy'!C890,"/",""))</f>
        <v>IT Research &amp; Development</v>
      </c>
      <c r="I890">
        <f t="shared" si="278"/>
        <v>3</v>
      </c>
      <c r="J890" t="str">
        <f t="shared" si="279"/>
        <v>IT</v>
      </c>
      <c r="K890" t="str">
        <f t="shared" si="280"/>
        <v>Research &amp; Development</v>
      </c>
      <c r="L890" t="str">
        <f>'Raw Data Copy'!D890</f>
        <v>Female</v>
      </c>
      <c r="M890" t="str">
        <f>'Raw Data Copy'!E890</f>
        <v>Caucasian</v>
      </c>
      <c r="N890">
        <f>VALUE(SUBSTITUTE('Raw Data Copy'!F890,CHAR(202),""))</f>
        <v>52</v>
      </c>
      <c r="O890" t="b">
        <f t="shared" si="281"/>
        <v>1</v>
      </c>
      <c r="P890">
        <f t="shared" si="282"/>
        <v>2</v>
      </c>
      <c r="Q890">
        <f t="shared" si="283"/>
        <v>50</v>
      </c>
      <c r="R890" t="str">
        <f>'Raw Data Copy'!G890</f>
        <v>2.23.2005</v>
      </c>
      <c r="S890">
        <f t="shared" si="284"/>
        <v>2</v>
      </c>
      <c r="T890">
        <f t="shared" si="285"/>
        <v>5</v>
      </c>
      <c r="U890" s="9">
        <f t="shared" si="286"/>
        <v>38406</v>
      </c>
      <c r="V890" s="9" t="str">
        <f t="shared" si="287"/>
        <v>February</v>
      </c>
      <c r="W890" s="9" t="str">
        <f t="shared" si="288"/>
        <v>2005</v>
      </c>
      <c r="X890" t="str">
        <f>DOLLAR('Raw Data Copy'!H890,0)</f>
        <v>$45,286</v>
      </c>
      <c r="Y890" s="6">
        <f>'Raw Data Copy'!I890</f>
        <v>0</v>
      </c>
      <c r="Z890" t="str">
        <f>'Raw Data Copy'!J890</f>
        <v>Chicago, U.S.</v>
      </c>
      <c r="AA890">
        <f t="shared" si="289"/>
        <v>8</v>
      </c>
      <c r="AB890" t="str">
        <f t="shared" si="290"/>
        <v>Chicago</v>
      </c>
      <c r="AC890" t="str">
        <f t="shared" si="291"/>
        <v>United States</v>
      </c>
      <c r="AE890">
        <f t="shared" si="292"/>
        <v>409</v>
      </c>
      <c r="AF890">
        <f t="shared" si="293"/>
        <v>218</v>
      </c>
    </row>
    <row r="891" spans="1:32" x14ac:dyDescent="0.2">
      <c r="A891" t="str">
        <f>TRIM(SUBSTITUTE(SUBSTITUTE('Raw Data Copy'!A891,"Ø","0"),"-",""))</f>
        <v>Austin Brown E03354</v>
      </c>
      <c r="B891">
        <f t="shared" si="273"/>
        <v>7</v>
      </c>
      <c r="C891">
        <f t="shared" si="274"/>
        <v>13</v>
      </c>
      <c r="D891" t="str">
        <f t="shared" si="275"/>
        <v>E03354</v>
      </c>
      <c r="E891" t="str">
        <f t="shared" si="276"/>
        <v>Austin</v>
      </c>
      <c r="F891" t="str">
        <f t="shared" si="277"/>
        <v>Brown</v>
      </c>
      <c r="G891" t="str">
        <f>SUBSTITUTE('Raw Data Copy'!B891,"S A", "Sr. A")</f>
        <v>Director</v>
      </c>
      <c r="H891" t="str">
        <f>TRIM(SUBSTITUTE('Raw Data Copy'!C891,"/",""))</f>
        <v>Marketing Research &amp; Development</v>
      </c>
      <c r="I891">
        <f t="shared" si="278"/>
        <v>10</v>
      </c>
      <c r="J891" t="str">
        <f t="shared" si="279"/>
        <v>Marketing</v>
      </c>
      <c r="K891" t="str">
        <f t="shared" si="280"/>
        <v>Research &amp; Development</v>
      </c>
      <c r="L891" t="str">
        <f>'Raw Data Copy'!D891</f>
        <v>Male</v>
      </c>
      <c r="M891" t="str">
        <f>'Raw Data Copy'!E891</f>
        <v>Caucasian</v>
      </c>
      <c r="N891">
        <f>VALUE(SUBSTITUTE('Raw Data Copy'!F891,CHAR(202),""))</f>
        <v>48</v>
      </c>
      <c r="O891" t="b">
        <f t="shared" si="281"/>
        <v>1</v>
      </c>
      <c r="P891">
        <f t="shared" si="282"/>
        <v>2</v>
      </c>
      <c r="Q891">
        <f t="shared" si="283"/>
        <v>56</v>
      </c>
      <c r="R891" t="str">
        <f>'Raw Data Copy'!G891</f>
        <v>8.8.2007</v>
      </c>
      <c r="S891">
        <f t="shared" si="284"/>
        <v>2</v>
      </c>
      <c r="T891">
        <f t="shared" si="285"/>
        <v>4</v>
      </c>
      <c r="U891" s="9">
        <f t="shared" si="286"/>
        <v>39302</v>
      </c>
      <c r="V891" s="9" t="str">
        <f t="shared" si="287"/>
        <v>August</v>
      </c>
      <c r="W891" s="9" t="str">
        <f t="shared" si="288"/>
        <v>2007</v>
      </c>
      <c r="X891" t="str">
        <f>DOLLAR('Raw Data Copy'!H891,0)</f>
        <v>$194,723</v>
      </c>
      <c r="Y891" s="6">
        <f>'Raw Data Copy'!I891</f>
        <v>0.25</v>
      </c>
      <c r="Z891" t="str">
        <f>'Raw Data Copy'!J891</f>
        <v>Phoenix, U.S.</v>
      </c>
      <c r="AA891">
        <f t="shared" si="289"/>
        <v>8</v>
      </c>
      <c r="AB891" t="str">
        <f t="shared" si="290"/>
        <v>Phoenix</v>
      </c>
      <c r="AC891" t="str">
        <f t="shared" si="291"/>
        <v>United States</v>
      </c>
      <c r="AE891">
        <f t="shared" si="292"/>
        <v>97</v>
      </c>
      <c r="AF891">
        <f t="shared" si="293"/>
        <v>745</v>
      </c>
    </row>
    <row r="892" spans="1:32" x14ac:dyDescent="0.2">
      <c r="A892" t="str">
        <f>TRIM(SUBSTITUTE(SUBSTITUTE('Raw Data Copy'!A892,"Ø","0"),"-",""))</f>
        <v>Christian Fong E01225</v>
      </c>
      <c r="B892">
        <f t="shared" si="273"/>
        <v>10</v>
      </c>
      <c r="C892">
        <f t="shared" si="274"/>
        <v>15</v>
      </c>
      <c r="D892" t="str">
        <f t="shared" si="275"/>
        <v>E01225</v>
      </c>
      <c r="E892" t="str">
        <f t="shared" si="276"/>
        <v>Christian</v>
      </c>
      <c r="F892" t="str">
        <f t="shared" si="277"/>
        <v>Fong</v>
      </c>
      <c r="G892" t="str">
        <f>SUBSTITUTE('Raw Data Copy'!B892,"S A", "Sr. A")</f>
        <v>Manager</v>
      </c>
      <c r="H892" t="str">
        <f>TRIM(SUBSTITUTE('Raw Data Copy'!C892,"/",""))</f>
        <v>Sales Research &amp; Development</v>
      </c>
      <c r="I892">
        <f t="shared" si="278"/>
        <v>6</v>
      </c>
      <c r="J892" t="str">
        <f t="shared" si="279"/>
        <v>Sales</v>
      </c>
      <c r="K892" t="str">
        <f t="shared" si="280"/>
        <v>Research &amp; Development</v>
      </c>
      <c r="L892" t="str">
        <f>'Raw Data Copy'!D892</f>
        <v>Male</v>
      </c>
      <c r="M892" t="str">
        <f>'Raw Data Copy'!E892</f>
        <v>Asian</v>
      </c>
      <c r="N892">
        <f>VALUE(SUBSTITUTE('Raw Data Copy'!F892,CHAR(202),""))</f>
        <v>49</v>
      </c>
      <c r="O892" t="b">
        <f t="shared" si="281"/>
        <v>1</v>
      </c>
      <c r="P892">
        <f t="shared" si="282"/>
        <v>2</v>
      </c>
      <c r="Q892">
        <f t="shared" si="283"/>
        <v>57</v>
      </c>
      <c r="R892" t="str">
        <f>'Raw Data Copy'!G892</f>
        <v>8.10.2012</v>
      </c>
      <c r="S892">
        <f t="shared" si="284"/>
        <v>2</v>
      </c>
      <c r="T892">
        <f t="shared" si="285"/>
        <v>5</v>
      </c>
      <c r="U892" s="9">
        <f t="shared" si="286"/>
        <v>41131</v>
      </c>
      <c r="V892" s="9" t="str">
        <f t="shared" si="287"/>
        <v>August</v>
      </c>
      <c r="W892" s="9" t="str">
        <f t="shared" si="288"/>
        <v>2012</v>
      </c>
      <c r="X892" t="str">
        <f>DOLLAR('Raw Data Copy'!H892,0)</f>
        <v>$109,850</v>
      </c>
      <c r="Y892" s="6">
        <f>'Raw Data Copy'!I892</f>
        <v>7.0000000000000007E-2</v>
      </c>
      <c r="Z892" t="str">
        <f>'Raw Data Copy'!J892</f>
        <v>Beijing, China</v>
      </c>
      <c r="AA892">
        <f t="shared" si="289"/>
        <v>8</v>
      </c>
      <c r="AB892" t="str">
        <f t="shared" si="290"/>
        <v>Beijing</v>
      </c>
      <c r="AC892" t="str">
        <f t="shared" si="291"/>
        <v>China</v>
      </c>
      <c r="AE892">
        <f t="shared" si="292"/>
        <v>187</v>
      </c>
      <c r="AF892">
        <f t="shared" si="293"/>
        <v>264</v>
      </c>
    </row>
    <row r="893" spans="1:32" x14ac:dyDescent="0.2">
      <c r="A893" t="str">
        <f>TRIM(SUBSTITUTE(SUBSTITUTE('Raw Data Copy'!A893,"Ø","0"),"-",""))</f>
        <v>Hazel Alvarez E01264</v>
      </c>
      <c r="B893">
        <f t="shared" si="273"/>
        <v>6</v>
      </c>
      <c r="C893">
        <f t="shared" si="274"/>
        <v>14</v>
      </c>
      <c r="D893" t="str">
        <f t="shared" si="275"/>
        <v>E01264</v>
      </c>
      <c r="E893" t="str">
        <f t="shared" si="276"/>
        <v>Hazel</v>
      </c>
      <c r="F893" t="str">
        <f t="shared" si="277"/>
        <v>Alvarez</v>
      </c>
      <c r="G893" t="str">
        <f>SUBSTITUTE('Raw Data Copy'!B893,"S A", "Sr. A")</f>
        <v>Business Partner</v>
      </c>
      <c r="H893" t="str">
        <f>TRIM(SUBSTITUTE('Raw Data Copy'!C893,"/",""))</f>
        <v>Human Resources Research &amp; Development</v>
      </c>
      <c r="I893">
        <f t="shared" si="278"/>
        <v>6</v>
      </c>
      <c r="J893" t="str">
        <f t="shared" si="279"/>
        <v>Human</v>
      </c>
      <c r="K893" t="str">
        <f t="shared" si="280"/>
        <v>Resources Research &amp; Development</v>
      </c>
      <c r="L893" t="str">
        <f>'Raw Data Copy'!D893</f>
        <v>Female</v>
      </c>
      <c r="M893" t="str">
        <f>'Raw Data Copy'!E893</f>
        <v>Latino</v>
      </c>
      <c r="N893">
        <f>VALUE(SUBSTITUTE('Raw Data Copy'!F893,CHAR(202),""))</f>
        <v>62</v>
      </c>
      <c r="O893" t="b">
        <f t="shared" si="281"/>
        <v>1</v>
      </c>
      <c r="P893">
        <f t="shared" si="282"/>
        <v>2</v>
      </c>
      <c r="Q893">
        <f t="shared" si="283"/>
        <v>50</v>
      </c>
      <c r="R893" t="str">
        <f>'Raw Data Copy'!G893</f>
        <v>4.19.2014</v>
      </c>
      <c r="S893">
        <f t="shared" si="284"/>
        <v>2</v>
      </c>
      <c r="T893">
        <f t="shared" si="285"/>
        <v>5</v>
      </c>
      <c r="U893" s="9">
        <f t="shared" si="286"/>
        <v>41748</v>
      </c>
      <c r="V893" s="9" t="str">
        <f t="shared" si="287"/>
        <v>April</v>
      </c>
      <c r="W893" s="9" t="str">
        <f t="shared" si="288"/>
        <v>2014</v>
      </c>
      <c r="X893" t="str">
        <f>DOLLAR('Raw Data Copy'!H893,0)</f>
        <v>$45,295</v>
      </c>
      <c r="Y893" s="6">
        <f>'Raw Data Copy'!I893</f>
        <v>0</v>
      </c>
      <c r="Z893" t="str">
        <f>'Raw Data Copy'!J893</f>
        <v>Sao Paulo, Brazil</v>
      </c>
      <c r="AA893">
        <f t="shared" si="289"/>
        <v>10</v>
      </c>
      <c r="AB893" t="str">
        <f t="shared" si="290"/>
        <v>Sao Paulo</v>
      </c>
      <c r="AC893" t="str">
        <f t="shared" si="291"/>
        <v>Brazil</v>
      </c>
      <c r="AE893">
        <f t="shared" si="292"/>
        <v>434</v>
      </c>
      <c r="AF893">
        <f t="shared" si="293"/>
        <v>682</v>
      </c>
    </row>
    <row r="894" spans="1:32" x14ac:dyDescent="0.2">
      <c r="A894" t="str">
        <f>TRIM(SUBSTITUTE(SUBSTITUTE('Raw Data Copy'!A894,"Ø","0"),"-",""))</f>
        <v>Isabella Bailey E02274</v>
      </c>
      <c r="B894">
        <f t="shared" si="273"/>
        <v>9</v>
      </c>
      <c r="C894">
        <f t="shared" si="274"/>
        <v>16</v>
      </c>
      <c r="D894" t="str">
        <f t="shared" si="275"/>
        <v>E02274</v>
      </c>
      <c r="E894" t="str">
        <f t="shared" si="276"/>
        <v>Isabella</v>
      </c>
      <c r="F894" t="str">
        <f t="shared" si="277"/>
        <v>Bailey</v>
      </c>
      <c r="G894" t="str">
        <f>SUBSTITUTE('Raw Data Copy'!B894,"S A", "Sr. A")</f>
        <v>Network Administrator</v>
      </c>
      <c r="H894" t="str">
        <f>TRIM(SUBSTITUTE('Raw Data Copy'!C894,"/",""))</f>
        <v>IT Manufacturing</v>
      </c>
      <c r="I894">
        <f t="shared" si="278"/>
        <v>3</v>
      </c>
      <c r="J894" t="str">
        <f t="shared" si="279"/>
        <v>IT</v>
      </c>
      <c r="K894" t="str">
        <f t="shared" si="280"/>
        <v>Manufacturing</v>
      </c>
      <c r="L894" t="str">
        <f>'Raw Data Copy'!D894</f>
        <v>Female</v>
      </c>
      <c r="M894" t="str">
        <f>'Raw Data Copy'!E894</f>
        <v>Caucasian</v>
      </c>
      <c r="N894">
        <f>VALUE(SUBSTITUTE('Raw Data Copy'!F894,CHAR(202),""))</f>
        <v>36</v>
      </c>
      <c r="O894" t="b">
        <f t="shared" si="281"/>
        <v>1</v>
      </c>
      <c r="P894">
        <f t="shared" si="282"/>
        <v>2</v>
      </c>
      <c r="Q894">
        <f t="shared" si="283"/>
        <v>54</v>
      </c>
      <c r="R894" t="str">
        <f>'Raw Data Copy'!G894</f>
        <v>8.23.2010</v>
      </c>
      <c r="S894">
        <f t="shared" si="284"/>
        <v>2</v>
      </c>
      <c r="T894">
        <f t="shared" si="285"/>
        <v>5</v>
      </c>
      <c r="U894" s="9">
        <f t="shared" si="286"/>
        <v>40413</v>
      </c>
      <c r="V894" s="9" t="str">
        <f t="shared" si="287"/>
        <v>August</v>
      </c>
      <c r="W894" s="9" t="str">
        <f t="shared" si="288"/>
        <v>2010</v>
      </c>
      <c r="X894" t="str">
        <f>DOLLAR('Raw Data Copy'!H894,0)</f>
        <v>$61,310</v>
      </c>
      <c r="Y894" s="6">
        <f>'Raw Data Copy'!I894</f>
        <v>0</v>
      </c>
      <c r="Z894" t="str">
        <f>'Raw Data Copy'!J894</f>
        <v>Phoenix, U.S.</v>
      </c>
      <c r="AA894">
        <f t="shared" si="289"/>
        <v>8</v>
      </c>
      <c r="AB894" t="str">
        <f t="shared" si="290"/>
        <v>Phoenix</v>
      </c>
      <c r="AC894" t="str">
        <f t="shared" si="291"/>
        <v>United States</v>
      </c>
      <c r="AE894">
        <f t="shared" si="292"/>
        <v>467</v>
      </c>
      <c r="AF894">
        <f t="shared" si="293"/>
        <v>956</v>
      </c>
    </row>
    <row r="895" spans="1:32" x14ac:dyDescent="0.2">
      <c r="A895" t="str">
        <f>TRIM(SUBSTITUTE(SUBSTITUTE('Raw Data Copy'!A895,"Ø","0"),"-",""))</f>
        <v>Lincoln Huynh E02848</v>
      </c>
      <c r="B895">
        <f t="shared" si="273"/>
        <v>8</v>
      </c>
      <c r="C895">
        <f t="shared" si="274"/>
        <v>14</v>
      </c>
      <c r="D895" t="str">
        <f t="shared" si="275"/>
        <v>E02848</v>
      </c>
      <c r="E895" t="str">
        <f t="shared" si="276"/>
        <v>Lincoln</v>
      </c>
      <c r="F895" t="str">
        <f t="shared" si="277"/>
        <v>Huynh</v>
      </c>
      <c r="G895" t="str">
        <f>SUBSTITUTE('Raw Data Copy'!B895,"S A", "Sr. A")</f>
        <v>System Administrator </v>
      </c>
      <c r="H895" t="str">
        <f>TRIM(SUBSTITUTE('Raw Data Copy'!C895,"/",""))</f>
        <v>IT Research &amp; Development</v>
      </c>
      <c r="I895">
        <f t="shared" si="278"/>
        <v>3</v>
      </c>
      <c r="J895" t="str">
        <f t="shared" si="279"/>
        <v>IT</v>
      </c>
      <c r="K895" t="str">
        <f t="shared" si="280"/>
        <v>Research &amp; Development</v>
      </c>
      <c r="L895" t="str">
        <f>'Raw Data Copy'!D895</f>
        <v>Male</v>
      </c>
      <c r="M895" t="str">
        <f>'Raw Data Copy'!E895</f>
        <v>Asian</v>
      </c>
      <c r="N895">
        <f>VALUE(SUBSTITUTE('Raw Data Copy'!F895,CHAR(202),""))</f>
        <v>55</v>
      </c>
      <c r="O895" t="b">
        <f t="shared" si="281"/>
        <v>1</v>
      </c>
      <c r="P895">
        <f t="shared" si="282"/>
        <v>2</v>
      </c>
      <c r="Q895">
        <f t="shared" si="283"/>
        <v>53</v>
      </c>
      <c r="R895" t="str">
        <f>'Raw Data Copy'!G895</f>
        <v>11.9.2016</v>
      </c>
      <c r="S895">
        <f t="shared" si="284"/>
        <v>3</v>
      </c>
      <c r="T895">
        <f t="shared" si="285"/>
        <v>5</v>
      </c>
      <c r="U895" s="9">
        <f t="shared" si="286"/>
        <v>42683</v>
      </c>
      <c r="V895" s="9" t="str">
        <f t="shared" si="287"/>
        <v>November</v>
      </c>
      <c r="W895" s="9" t="str">
        <f t="shared" si="288"/>
        <v>2016</v>
      </c>
      <c r="X895" t="str">
        <f>DOLLAR('Raw Data Copy'!H895,0)</f>
        <v>$87,851</v>
      </c>
      <c r="Y895" s="6">
        <f>'Raw Data Copy'!I895</f>
        <v>0</v>
      </c>
      <c r="Z895" t="str">
        <f>'Raw Data Copy'!J895</f>
        <v>Chongqing, China</v>
      </c>
      <c r="AA895">
        <f t="shared" si="289"/>
        <v>10</v>
      </c>
      <c r="AB895" t="str">
        <f t="shared" si="290"/>
        <v>Chongqing</v>
      </c>
      <c r="AC895" t="str">
        <f t="shared" si="291"/>
        <v>China</v>
      </c>
      <c r="AE895">
        <f t="shared" si="292"/>
        <v>654</v>
      </c>
      <c r="AF895">
        <f t="shared" si="293"/>
        <v>439</v>
      </c>
    </row>
    <row r="896" spans="1:32" x14ac:dyDescent="0.2">
      <c r="A896" t="str">
        <f>TRIM(SUBSTITUTE(SUBSTITUTE('Raw Data Copy'!A896,"Ø","0"),"-",""))</f>
        <v>Hadley Yee E00480</v>
      </c>
      <c r="B896">
        <f t="shared" si="273"/>
        <v>7</v>
      </c>
      <c r="C896">
        <f t="shared" si="274"/>
        <v>11</v>
      </c>
      <c r="D896" t="str">
        <f t="shared" si="275"/>
        <v>E00480</v>
      </c>
      <c r="E896" t="str">
        <f t="shared" si="276"/>
        <v>Hadley</v>
      </c>
      <c r="F896" t="str">
        <f t="shared" si="277"/>
        <v>Yee</v>
      </c>
      <c r="G896" t="str">
        <f>SUBSTITUTE('Raw Data Copy'!B896,"S A", "Sr. A")</f>
        <v>Business Partner</v>
      </c>
      <c r="H896" t="str">
        <f>TRIM(SUBSTITUTE('Raw Data Copy'!C896,"/",""))</f>
        <v>Human Resources Speciality Products</v>
      </c>
      <c r="I896">
        <f t="shared" si="278"/>
        <v>6</v>
      </c>
      <c r="J896" t="str">
        <f t="shared" si="279"/>
        <v>Human</v>
      </c>
      <c r="K896" t="str">
        <f t="shared" si="280"/>
        <v>Resources Speciality Products</v>
      </c>
      <c r="L896" t="str">
        <f>'Raw Data Copy'!D896</f>
        <v>Female</v>
      </c>
      <c r="M896" t="str">
        <f>'Raw Data Copy'!E896</f>
        <v>Asian</v>
      </c>
      <c r="N896">
        <f>VALUE(SUBSTITUTE('Raw Data Copy'!F896,CHAR(202),""))</f>
        <v>31</v>
      </c>
      <c r="O896" t="b">
        <f t="shared" si="281"/>
        <v>1</v>
      </c>
      <c r="P896">
        <f t="shared" si="282"/>
        <v>2</v>
      </c>
      <c r="Q896">
        <f t="shared" si="283"/>
        <v>49</v>
      </c>
      <c r="R896" t="str">
        <f>'Raw Data Copy'!G896</f>
        <v>3.12.2018</v>
      </c>
      <c r="S896">
        <f t="shared" si="284"/>
        <v>2</v>
      </c>
      <c r="T896">
        <f t="shared" si="285"/>
        <v>5</v>
      </c>
      <c r="U896" s="9">
        <f t="shared" si="286"/>
        <v>43171</v>
      </c>
      <c r="V896" s="9" t="str">
        <f t="shared" si="287"/>
        <v>March</v>
      </c>
      <c r="W896" s="9" t="str">
        <f t="shared" si="288"/>
        <v>2018</v>
      </c>
      <c r="X896" t="str">
        <f>DOLLAR('Raw Data Copy'!H896,0)</f>
        <v>$47,913</v>
      </c>
      <c r="Y896" s="6">
        <f>'Raw Data Copy'!I896</f>
        <v>0</v>
      </c>
      <c r="Z896" t="str">
        <f>'Raw Data Copy'!J896</f>
        <v>Seattle, U.S.</v>
      </c>
      <c r="AA896">
        <f t="shared" si="289"/>
        <v>8</v>
      </c>
      <c r="AB896" t="str">
        <f t="shared" si="290"/>
        <v>Seattle</v>
      </c>
      <c r="AC896" t="str">
        <f t="shared" si="291"/>
        <v>United States</v>
      </c>
      <c r="AE896">
        <f t="shared" si="292"/>
        <v>412</v>
      </c>
      <c r="AF896">
        <f t="shared" si="293"/>
        <v>746</v>
      </c>
    </row>
    <row r="897" spans="1:32" x14ac:dyDescent="0.2">
      <c r="A897" t="str">
        <f>TRIM(SUBSTITUTE(SUBSTITUTE('Raw Data Copy'!A897,"Ø","0"),"-",""))</f>
        <v>Julia Doan E00203</v>
      </c>
      <c r="B897">
        <f t="shared" si="273"/>
        <v>6</v>
      </c>
      <c r="C897">
        <f t="shared" si="274"/>
        <v>11</v>
      </c>
      <c r="D897" t="str">
        <f t="shared" si="275"/>
        <v>E00203</v>
      </c>
      <c r="E897" t="str">
        <f t="shared" si="276"/>
        <v>Julia</v>
      </c>
      <c r="F897" t="str">
        <f t="shared" si="277"/>
        <v>Doan</v>
      </c>
      <c r="G897" t="str">
        <f>SUBSTITUTE('Raw Data Copy'!B897,"S A", "Sr. A")</f>
        <v>Business Partner</v>
      </c>
      <c r="H897" t="str">
        <f>TRIM(SUBSTITUTE('Raw Data Copy'!C897,"/",""))</f>
        <v>Human Resources Speciality Products</v>
      </c>
      <c r="I897">
        <f t="shared" si="278"/>
        <v>6</v>
      </c>
      <c r="J897" t="str">
        <f t="shared" si="279"/>
        <v>Human</v>
      </c>
      <c r="K897" t="str">
        <f t="shared" si="280"/>
        <v>Resources Speciality Products</v>
      </c>
      <c r="L897" t="str">
        <f>'Raw Data Copy'!D897</f>
        <v>Female</v>
      </c>
      <c r="M897" t="str">
        <f>'Raw Data Copy'!E897</f>
        <v>Asian</v>
      </c>
      <c r="N897">
        <f>VALUE(SUBSTITUTE('Raw Data Copy'!F897,CHAR(202),""))</f>
        <v>53</v>
      </c>
      <c r="O897" t="b">
        <f t="shared" si="281"/>
        <v>1</v>
      </c>
      <c r="P897">
        <f t="shared" si="282"/>
        <v>2</v>
      </c>
      <c r="Q897">
        <f t="shared" si="283"/>
        <v>51</v>
      </c>
      <c r="R897" t="str">
        <f>'Raw Data Copy'!G897</f>
        <v>9.7.2017</v>
      </c>
      <c r="S897">
        <f t="shared" si="284"/>
        <v>2</v>
      </c>
      <c r="T897">
        <f t="shared" si="285"/>
        <v>4</v>
      </c>
      <c r="U897" s="9">
        <f t="shared" si="286"/>
        <v>42985</v>
      </c>
      <c r="V897" s="9" t="str">
        <f t="shared" si="287"/>
        <v>September</v>
      </c>
      <c r="W897" s="9" t="str">
        <f t="shared" si="288"/>
        <v>2017</v>
      </c>
      <c r="X897" t="str">
        <f>DOLLAR('Raw Data Copy'!H897,0)</f>
        <v>$46,727</v>
      </c>
      <c r="Y897" s="6">
        <f>'Raw Data Copy'!I897</f>
        <v>0</v>
      </c>
      <c r="Z897" t="str">
        <f>'Raw Data Copy'!J897</f>
        <v>Columbus, U.S.</v>
      </c>
      <c r="AA897">
        <f t="shared" si="289"/>
        <v>9</v>
      </c>
      <c r="AB897" t="str">
        <f t="shared" si="290"/>
        <v>Columbus</v>
      </c>
      <c r="AC897" t="str">
        <f t="shared" si="291"/>
        <v>United States</v>
      </c>
      <c r="AE897">
        <f t="shared" si="292"/>
        <v>578</v>
      </c>
      <c r="AF897">
        <f t="shared" si="293"/>
        <v>79</v>
      </c>
    </row>
    <row r="898" spans="1:32" x14ac:dyDescent="0.2">
      <c r="A898" t="str">
        <f>TRIM(SUBSTITUTE(SUBSTITUTE('Raw Data Copy'!A898,"Ø","0"),"-",""))</f>
        <v>Dylan Ali E00647</v>
      </c>
      <c r="B898">
        <f t="shared" si="273"/>
        <v>6</v>
      </c>
      <c r="C898">
        <f t="shared" si="274"/>
        <v>10</v>
      </c>
      <c r="D898" t="str">
        <f t="shared" si="275"/>
        <v>E00647</v>
      </c>
      <c r="E898" t="str">
        <f t="shared" si="276"/>
        <v>Dylan</v>
      </c>
      <c r="F898" t="str">
        <f t="shared" si="277"/>
        <v>Ali</v>
      </c>
      <c r="G898" t="str">
        <f>SUBSTITUTE('Raw Data Copy'!B898,"S A", "Sr. A")</f>
        <v>Sr. Manger</v>
      </c>
      <c r="H898" t="str">
        <f>TRIM(SUBSTITUTE('Raw Data Copy'!C898,"/",""))</f>
        <v>Human Resources Speciality Products</v>
      </c>
      <c r="I898">
        <f t="shared" si="278"/>
        <v>6</v>
      </c>
      <c r="J898" t="str">
        <f t="shared" si="279"/>
        <v>Human</v>
      </c>
      <c r="K898" t="str">
        <f t="shared" si="280"/>
        <v>Resources Speciality Products</v>
      </c>
      <c r="L898" t="str">
        <f>'Raw Data Copy'!D898</f>
        <v>Male</v>
      </c>
      <c r="M898" t="str">
        <f>'Raw Data Copy'!E898</f>
        <v>Asian</v>
      </c>
      <c r="N898">
        <f>VALUE(SUBSTITUTE('Raw Data Copy'!F898,CHAR(202),""))</f>
        <v>27</v>
      </c>
      <c r="O898" t="b">
        <f t="shared" si="281"/>
        <v>1</v>
      </c>
      <c r="P898">
        <f t="shared" si="282"/>
        <v>2</v>
      </c>
      <c r="Q898">
        <f t="shared" si="283"/>
        <v>55</v>
      </c>
      <c r="R898" t="str">
        <f>'Raw Data Copy'!G898</f>
        <v>4.16.2021</v>
      </c>
      <c r="S898">
        <f t="shared" si="284"/>
        <v>2</v>
      </c>
      <c r="T898">
        <f t="shared" si="285"/>
        <v>5</v>
      </c>
      <c r="U898" s="9">
        <f t="shared" si="286"/>
        <v>44302</v>
      </c>
      <c r="V898" s="9" t="str">
        <f t="shared" si="287"/>
        <v>April</v>
      </c>
      <c r="W898" s="9" t="str">
        <f t="shared" si="288"/>
        <v>2021</v>
      </c>
      <c r="X898" t="str">
        <f>DOLLAR('Raw Data Copy'!H898,0)</f>
        <v>$133,400</v>
      </c>
      <c r="Y898" s="6">
        <f>'Raw Data Copy'!I898</f>
        <v>0.11</v>
      </c>
      <c r="Z898" t="str">
        <f>'Raw Data Copy'!J898</f>
        <v>Phoenix, U.S.</v>
      </c>
      <c r="AA898">
        <f t="shared" si="289"/>
        <v>8</v>
      </c>
      <c r="AB898" t="str">
        <f t="shared" si="290"/>
        <v>Phoenix</v>
      </c>
      <c r="AC898" t="str">
        <f t="shared" si="291"/>
        <v>United States</v>
      </c>
      <c r="AE898">
        <f t="shared" si="292"/>
        <v>242</v>
      </c>
      <c r="AF898">
        <f t="shared" si="293"/>
        <v>850</v>
      </c>
    </row>
    <row r="899" spans="1:32" x14ac:dyDescent="0.2">
      <c r="A899" t="str">
        <f>TRIM(SUBSTITUTE(SUBSTITUTE('Raw Data Copy'!A899,"Ø","0"),"-",""))</f>
        <v>Eloise Trinh E03296</v>
      </c>
      <c r="B899">
        <f t="shared" ref="B899:B962" si="294">FIND(" ",A899,1)</f>
        <v>7</v>
      </c>
      <c r="C899">
        <f t="shared" ref="C899:C962" si="295">FIND(" ",A899,B899+1)</f>
        <v>13</v>
      </c>
      <c r="D899" t="str">
        <f t="shared" ref="D899:D962" si="296">MID(A899,C899+1,99)</f>
        <v>E03296</v>
      </c>
      <c r="E899" t="str">
        <f t="shared" ref="E899:E962" si="297">LEFT(A899,B899-1)</f>
        <v>Eloise</v>
      </c>
      <c r="F899" t="str">
        <f t="shared" ref="F899:F962" si="298">MID(A899,B899+1,C899-B899-1)</f>
        <v>Trinh</v>
      </c>
      <c r="G899" t="str">
        <f>SUBSTITUTE('Raw Data Copy'!B899,"S A", "Sr. A")</f>
        <v>Solutions Architect</v>
      </c>
      <c r="H899" t="str">
        <f>TRIM(SUBSTITUTE('Raw Data Copy'!C899,"/",""))</f>
        <v>IT Speciality Products</v>
      </c>
      <c r="I899">
        <f t="shared" ref="I899:I962" si="299">FIND(" ",H899,1)</f>
        <v>3</v>
      </c>
      <c r="J899" t="str">
        <f t="shared" ref="J899:J962" si="300">LEFT(H899,I899-1)</f>
        <v>IT</v>
      </c>
      <c r="K899" t="str">
        <f t="shared" ref="K899:K962" si="301">MID(H899,I899+1,99)</f>
        <v>Speciality Products</v>
      </c>
      <c r="L899" t="str">
        <f>'Raw Data Copy'!D899</f>
        <v>Female</v>
      </c>
      <c r="M899" t="str">
        <f>'Raw Data Copy'!E899</f>
        <v>Asian</v>
      </c>
      <c r="N899">
        <f>VALUE(SUBSTITUTE('Raw Data Copy'!F899,CHAR(202),""))</f>
        <v>39</v>
      </c>
      <c r="O899" t="b">
        <f t="shared" ref="O899:O962" si="302">ISNUMBER(N899)</f>
        <v>1</v>
      </c>
      <c r="P899">
        <f t="shared" ref="P899:P962" si="303">LEN(N899)</f>
        <v>2</v>
      </c>
      <c r="Q899">
        <f t="shared" ref="Q899:Q962" si="304">CODE(RIGHT(N899,1))</f>
        <v>57</v>
      </c>
      <c r="R899" t="str">
        <f>'Raw Data Copy'!G899</f>
        <v>4.22.2020</v>
      </c>
      <c r="S899">
        <f t="shared" ref="S899:S962" si="305">FIND(".",R899,1)</f>
        <v>2</v>
      </c>
      <c r="T899">
        <f t="shared" ref="T899:T962" si="306">FIND(".",R899,S899+1)</f>
        <v>5</v>
      </c>
      <c r="U899" s="9">
        <f t="shared" ref="U899:U962" si="307">DATE(RIGHT(R899,4),LEFT(R899,S899-1),MID(R899,S899+1,T899-S899-1))</f>
        <v>43943</v>
      </c>
      <c r="V899" s="9" t="str">
        <f t="shared" ref="V899:V962" si="308">TEXT(U899,"mmmm")</f>
        <v>April</v>
      </c>
      <c r="W899" s="9" t="str">
        <f t="shared" ref="W899:W962" si="309">TEXT(U899,"yyyy")</f>
        <v>2020</v>
      </c>
      <c r="X899" t="str">
        <f>DOLLAR('Raw Data Copy'!H899,0)</f>
        <v>$90,535</v>
      </c>
      <c r="Y899" s="6">
        <f>'Raw Data Copy'!I899</f>
        <v>0</v>
      </c>
      <c r="Z899" t="str">
        <f>'Raw Data Copy'!J899</f>
        <v>Miami, U.S.</v>
      </c>
      <c r="AA899">
        <f t="shared" ref="AA899:AA962" si="310">FIND(",",Z899,1)</f>
        <v>6</v>
      </c>
      <c r="AB899" t="str">
        <f t="shared" ref="AB899:AB962" si="311">LEFT(Z899,AA899-1)</f>
        <v>Miami</v>
      </c>
      <c r="AC899" t="str">
        <f t="shared" ref="AC899:AC962" si="312">SUBSTITUTE(MID(Z899,AA899+2,99),"U.S.","United States")</f>
        <v>United States</v>
      </c>
      <c r="AE899">
        <f t="shared" ref="AE899:AE962" si="313">COUNTIFS($A$2:$A$1001,"&lt;="&amp;A899)</f>
        <v>302</v>
      </c>
      <c r="AF899">
        <f t="shared" ref="AF899:AF962" si="314">MATCH(ROW()-1,$AE$2:$AE$1001,0)</f>
        <v>353</v>
      </c>
    </row>
    <row r="900" spans="1:32" x14ac:dyDescent="0.2">
      <c r="A900" t="str">
        <f>TRIM(SUBSTITUTE(SUBSTITUTE('Raw Data Copy'!A900,"Ø","0"),"-",""))</f>
        <v>Dylan Kumar E02453</v>
      </c>
      <c r="B900">
        <f t="shared" si="294"/>
        <v>6</v>
      </c>
      <c r="C900">
        <f t="shared" si="295"/>
        <v>12</v>
      </c>
      <c r="D900" t="str">
        <f t="shared" si="296"/>
        <v>E02453</v>
      </c>
      <c r="E900" t="str">
        <f t="shared" si="297"/>
        <v>Dylan</v>
      </c>
      <c r="F900" t="str">
        <f t="shared" si="298"/>
        <v>Kumar</v>
      </c>
      <c r="G900" t="str">
        <f>SUBSTITUTE('Raw Data Copy'!B900,"S A", "Sr. A")</f>
        <v>Sr. Analyst</v>
      </c>
      <c r="H900" t="str">
        <f>TRIM(SUBSTITUTE('Raw Data Copy'!C900,"/",""))</f>
        <v>Marketing Speciality Products</v>
      </c>
      <c r="I900">
        <f t="shared" si="299"/>
        <v>10</v>
      </c>
      <c r="J900" t="str">
        <f t="shared" si="300"/>
        <v>Marketing</v>
      </c>
      <c r="K900" t="str">
        <f t="shared" si="301"/>
        <v>Speciality Products</v>
      </c>
      <c r="L900" t="str">
        <f>'Raw Data Copy'!D900</f>
        <v>Male</v>
      </c>
      <c r="M900" t="str">
        <f>'Raw Data Copy'!E900</f>
        <v>Asian</v>
      </c>
      <c r="N900">
        <f>VALUE(SUBSTITUTE('Raw Data Copy'!F900,CHAR(202),""))</f>
        <v>55</v>
      </c>
      <c r="O900" t="b">
        <f t="shared" si="302"/>
        <v>1</v>
      </c>
      <c r="P900">
        <f t="shared" si="303"/>
        <v>2</v>
      </c>
      <c r="Q900">
        <f t="shared" si="304"/>
        <v>53</v>
      </c>
      <c r="R900" t="str">
        <f>'Raw Data Copy'!G900</f>
        <v>7.11.2006</v>
      </c>
      <c r="S900">
        <f t="shared" si="305"/>
        <v>2</v>
      </c>
      <c r="T900">
        <f t="shared" si="306"/>
        <v>5</v>
      </c>
      <c r="U900" s="9">
        <f t="shared" si="307"/>
        <v>38909</v>
      </c>
      <c r="V900" s="9" t="str">
        <f t="shared" si="308"/>
        <v>July</v>
      </c>
      <c r="W900" s="9" t="str">
        <f t="shared" si="309"/>
        <v>2006</v>
      </c>
      <c r="X900" t="str">
        <f>DOLLAR('Raw Data Copy'!H900,0)</f>
        <v>$93,343</v>
      </c>
      <c r="Y900" s="6">
        <f>'Raw Data Copy'!I900</f>
        <v>0</v>
      </c>
      <c r="Z900" t="str">
        <f>'Raw Data Copy'!J900</f>
        <v>Chongqing, China</v>
      </c>
      <c r="AA900">
        <f t="shared" si="310"/>
        <v>10</v>
      </c>
      <c r="AB900" t="str">
        <f t="shared" si="311"/>
        <v>Chongqing</v>
      </c>
      <c r="AC900" t="str">
        <f t="shared" si="312"/>
        <v>China</v>
      </c>
      <c r="AE900">
        <f t="shared" si="313"/>
        <v>247</v>
      </c>
      <c r="AF900">
        <f t="shared" si="314"/>
        <v>472</v>
      </c>
    </row>
    <row r="901" spans="1:32" x14ac:dyDescent="0.2">
      <c r="A901" t="str">
        <f>TRIM(SUBSTITUTE(SUBSTITUTE('Raw Data Copy'!A901,"Ø","0"),"-",""))</f>
        <v>Emily Gupta E00647</v>
      </c>
      <c r="B901">
        <f t="shared" si="294"/>
        <v>6</v>
      </c>
      <c r="C901">
        <f t="shared" si="295"/>
        <v>12</v>
      </c>
      <c r="D901" t="str">
        <f t="shared" si="296"/>
        <v>E00647</v>
      </c>
      <c r="E901" t="str">
        <f t="shared" si="297"/>
        <v>Emily</v>
      </c>
      <c r="F901" t="str">
        <f t="shared" si="298"/>
        <v>Gupta</v>
      </c>
      <c r="G901" t="str">
        <f>SUBSTITUTE('Raw Data Copy'!B901,"S A", "Sr. A")</f>
        <v>HRISr. Analyst</v>
      </c>
      <c r="H901" t="str">
        <f>TRIM(SUBSTITUTE('Raw Data Copy'!C901,"/",""))</f>
        <v>Human Resources Corporate</v>
      </c>
      <c r="I901">
        <f t="shared" si="299"/>
        <v>6</v>
      </c>
      <c r="J901" t="str">
        <f t="shared" si="300"/>
        <v>Human</v>
      </c>
      <c r="K901" t="str">
        <f t="shared" si="301"/>
        <v>Resources Corporate</v>
      </c>
      <c r="L901" t="str">
        <f>'Raw Data Copy'!D901</f>
        <v>Female</v>
      </c>
      <c r="M901" t="str">
        <f>'Raw Data Copy'!E901</f>
        <v>Asian</v>
      </c>
      <c r="N901">
        <f>VALUE(SUBSTITUTE('Raw Data Copy'!F901,CHAR(202),""))</f>
        <v>44</v>
      </c>
      <c r="O901" t="b">
        <f t="shared" si="302"/>
        <v>1</v>
      </c>
      <c r="P901">
        <f t="shared" si="303"/>
        <v>2</v>
      </c>
      <c r="Q901">
        <f t="shared" si="304"/>
        <v>52</v>
      </c>
      <c r="R901" t="str">
        <f>'Raw Data Copy'!G901</f>
        <v>2.23.2006</v>
      </c>
      <c r="S901">
        <f t="shared" si="305"/>
        <v>2</v>
      </c>
      <c r="T901">
        <f t="shared" si="306"/>
        <v>5</v>
      </c>
      <c r="U901" s="9">
        <f t="shared" si="307"/>
        <v>38771</v>
      </c>
      <c r="V901" s="9" t="str">
        <f t="shared" si="308"/>
        <v>February</v>
      </c>
      <c r="W901" s="9" t="str">
        <f t="shared" si="309"/>
        <v>2006</v>
      </c>
      <c r="X901" t="str">
        <f>DOLLAR('Raw Data Copy'!H901,0)</f>
        <v>$63,705</v>
      </c>
      <c r="Y901" s="6">
        <f>'Raw Data Copy'!I901</f>
        <v>0</v>
      </c>
      <c r="Z901" t="str">
        <f>'Raw Data Copy'!J901</f>
        <v>Miami, U.S.</v>
      </c>
      <c r="AA901">
        <f t="shared" si="310"/>
        <v>6</v>
      </c>
      <c r="AB901" t="str">
        <f t="shared" si="311"/>
        <v>Miami</v>
      </c>
      <c r="AC901" t="str">
        <f t="shared" si="312"/>
        <v>United States</v>
      </c>
      <c r="AE901">
        <f t="shared" si="313"/>
        <v>318</v>
      </c>
      <c r="AF901">
        <f t="shared" si="314"/>
        <v>359</v>
      </c>
    </row>
    <row r="902" spans="1:32" x14ac:dyDescent="0.2">
      <c r="A902" t="str">
        <f>TRIM(SUBSTITUTE(SUBSTITUTE('Raw Data Copy'!A902,"Ø","0"),"-",""))</f>
        <v>Silas Rivera E02522</v>
      </c>
      <c r="B902">
        <f t="shared" si="294"/>
        <v>6</v>
      </c>
      <c r="C902">
        <f t="shared" si="295"/>
        <v>13</v>
      </c>
      <c r="D902" t="str">
        <f t="shared" si="296"/>
        <v>E02522</v>
      </c>
      <c r="E902" t="str">
        <f t="shared" si="297"/>
        <v>Silas</v>
      </c>
      <c r="F902" t="str">
        <f t="shared" si="298"/>
        <v>Rivera</v>
      </c>
      <c r="G902" t="str">
        <f>SUBSTITUTE('Raw Data Copy'!B902,"S A", "Sr. A")</f>
        <v>Vice President</v>
      </c>
      <c r="H902" t="str">
        <f>TRIM(SUBSTITUTE('Raw Data Copy'!C902,"/",""))</f>
        <v>Sales Corporate</v>
      </c>
      <c r="I902">
        <f t="shared" si="299"/>
        <v>6</v>
      </c>
      <c r="J902" t="str">
        <f t="shared" si="300"/>
        <v>Sales</v>
      </c>
      <c r="K902" t="str">
        <f t="shared" si="301"/>
        <v>Corporate</v>
      </c>
      <c r="L902" t="str">
        <f>'Raw Data Copy'!D902</f>
        <v>Male</v>
      </c>
      <c r="M902" t="str">
        <f>'Raw Data Copy'!E902</f>
        <v>Latino</v>
      </c>
      <c r="N902">
        <f>VALUE(SUBSTITUTE('Raw Data Copy'!F902,CHAR(202),""))</f>
        <v>48</v>
      </c>
      <c r="O902" t="b">
        <f t="shared" si="302"/>
        <v>1</v>
      </c>
      <c r="P902">
        <f t="shared" si="303"/>
        <v>2</v>
      </c>
      <c r="Q902">
        <f t="shared" si="304"/>
        <v>56</v>
      </c>
      <c r="R902" t="str">
        <f>'Raw Data Copy'!G902</f>
        <v>2.28.2000</v>
      </c>
      <c r="S902">
        <f t="shared" si="305"/>
        <v>2</v>
      </c>
      <c r="T902">
        <f t="shared" si="306"/>
        <v>5</v>
      </c>
      <c r="U902" s="9">
        <f t="shared" si="307"/>
        <v>36584</v>
      </c>
      <c r="V902" s="9" t="str">
        <f t="shared" si="308"/>
        <v>February</v>
      </c>
      <c r="W902" s="9" t="str">
        <f t="shared" si="309"/>
        <v>2000</v>
      </c>
      <c r="X902" t="str">
        <f>DOLLAR('Raw Data Copy'!H902,0)</f>
        <v>$258,081</v>
      </c>
      <c r="Y902" s="6">
        <f>'Raw Data Copy'!I902</f>
        <v>0.3</v>
      </c>
      <c r="Z902" t="str">
        <f>'Raw Data Copy'!J902</f>
        <v>Chicago, U.S.</v>
      </c>
      <c r="AA902">
        <f t="shared" si="310"/>
        <v>8</v>
      </c>
      <c r="AB902" t="str">
        <f t="shared" si="311"/>
        <v>Chicago</v>
      </c>
      <c r="AC902" t="str">
        <f t="shared" si="312"/>
        <v>United States</v>
      </c>
      <c r="AE902">
        <f t="shared" si="313"/>
        <v>923</v>
      </c>
      <c r="AF902">
        <f t="shared" si="314"/>
        <v>834</v>
      </c>
    </row>
    <row r="903" spans="1:32" x14ac:dyDescent="0.2">
      <c r="A903" t="str">
        <f>TRIM(SUBSTITUTE(SUBSTITUTE('Raw Data Copy'!A903,"Ø","0"),"-",""))</f>
        <v>Jackson Jordan E00459</v>
      </c>
      <c r="B903">
        <f t="shared" si="294"/>
        <v>8</v>
      </c>
      <c r="C903">
        <f t="shared" si="295"/>
        <v>15</v>
      </c>
      <c r="D903" t="str">
        <f t="shared" si="296"/>
        <v>E00459</v>
      </c>
      <c r="E903" t="str">
        <f t="shared" si="297"/>
        <v>Jackson</v>
      </c>
      <c r="F903" t="str">
        <f t="shared" si="298"/>
        <v>Jordan</v>
      </c>
      <c r="G903" t="str">
        <f>SUBSTITUTE('Raw Data Copy'!B903,"S A", "Sr. A")</f>
        <v>Business Partner</v>
      </c>
      <c r="H903" t="str">
        <f>TRIM(SUBSTITUTE('Raw Data Copy'!C903,"/",""))</f>
        <v>Human Resources Research &amp; Development</v>
      </c>
      <c r="I903">
        <f t="shared" si="299"/>
        <v>6</v>
      </c>
      <c r="J903" t="str">
        <f t="shared" si="300"/>
        <v>Human</v>
      </c>
      <c r="K903" t="str">
        <f t="shared" si="301"/>
        <v>Resources Research &amp; Development</v>
      </c>
      <c r="L903" t="str">
        <f>'Raw Data Copy'!D903</f>
        <v>Male</v>
      </c>
      <c r="M903" t="str">
        <f>'Raw Data Copy'!E903</f>
        <v>Black</v>
      </c>
      <c r="N903">
        <f>VALUE(SUBSTITUTE('Raw Data Copy'!F903,CHAR(202),""))</f>
        <v>48</v>
      </c>
      <c r="O903" t="b">
        <f t="shared" si="302"/>
        <v>1</v>
      </c>
      <c r="P903">
        <f t="shared" si="303"/>
        <v>2</v>
      </c>
      <c r="Q903">
        <f t="shared" si="304"/>
        <v>56</v>
      </c>
      <c r="R903" t="str">
        <f>'Raw Data Copy'!G903</f>
        <v>9.21.2020</v>
      </c>
      <c r="S903">
        <f t="shared" si="305"/>
        <v>2</v>
      </c>
      <c r="T903">
        <f t="shared" si="306"/>
        <v>5</v>
      </c>
      <c r="U903" s="9">
        <f t="shared" si="307"/>
        <v>44095</v>
      </c>
      <c r="V903" s="9" t="str">
        <f t="shared" si="308"/>
        <v>September</v>
      </c>
      <c r="W903" s="9" t="str">
        <f t="shared" si="309"/>
        <v>2020</v>
      </c>
      <c r="X903" t="str">
        <f>DOLLAR('Raw Data Copy'!H903,0)</f>
        <v>$54,654</v>
      </c>
      <c r="Y903" s="6">
        <f>'Raw Data Copy'!I903</f>
        <v>0</v>
      </c>
      <c r="Z903" t="str">
        <f>'Raw Data Copy'!J903</f>
        <v>Phoenix, U.S.</v>
      </c>
      <c r="AA903">
        <f t="shared" si="310"/>
        <v>8</v>
      </c>
      <c r="AB903" t="str">
        <f t="shared" si="311"/>
        <v>Phoenix</v>
      </c>
      <c r="AC903" t="str">
        <f t="shared" si="312"/>
        <v>United States</v>
      </c>
      <c r="AE903">
        <f t="shared" si="313"/>
        <v>493</v>
      </c>
      <c r="AF903">
        <f t="shared" si="314"/>
        <v>858</v>
      </c>
    </row>
    <row r="904" spans="1:32" x14ac:dyDescent="0.2">
      <c r="A904" t="str">
        <f>TRIM(SUBSTITUTE(SUBSTITUTE('Raw Data Copy'!A904,"Ø","0"),"-",""))</f>
        <v>Isaac Joseph E03007</v>
      </c>
      <c r="B904">
        <f t="shared" si="294"/>
        <v>6</v>
      </c>
      <c r="C904">
        <f t="shared" si="295"/>
        <v>13</v>
      </c>
      <c r="D904" t="str">
        <f t="shared" si="296"/>
        <v>E03007</v>
      </c>
      <c r="E904" t="str">
        <f t="shared" si="297"/>
        <v>Isaac</v>
      </c>
      <c r="F904" t="str">
        <f t="shared" si="298"/>
        <v>Joseph</v>
      </c>
      <c r="G904" t="str">
        <f>SUBSTITUTE('Raw Data Copy'!B904,"S A", "Sr. A")</f>
        <v>Analyst</v>
      </c>
      <c r="H904" t="str">
        <f>TRIM(SUBSTITUTE('Raw Data Copy'!C904,"/",""))</f>
        <v>Sales Manufacturing</v>
      </c>
      <c r="I904">
        <f t="shared" si="299"/>
        <v>6</v>
      </c>
      <c r="J904" t="str">
        <f t="shared" si="300"/>
        <v>Sales</v>
      </c>
      <c r="K904" t="str">
        <f t="shared" si="301"/>
        <v>Manufacturing</v>
      </c>
      <c r="L904" t="str">
        <f>'Raw Data Copy'!D904</f>
        <v>Male</v>
      </c>
      <c r="M904" t="str">
        <f>'Raw Data Copy'!E904</f>
        <v>Caucasian</v>
      </c>
      <c r="N904">
        <f>VALUE(SUBSTITUTE('Raw Data Copy'!F904,CHAR(202),""))</f>
        <v>54</v>
      </c>
      <c r="O904" t="b">
        <f t="shared" si="302"/>
        <v>1</v>
      </c>
      <c r="P904">
        <f t="shared" si="303"/>
        <v>2</v>
      </c>
      <c r="Q904">
        <f t="shared" si="304"/>
        <v>52</v>
      </c>
      <c r="R904" t="str">
        <f>'Raw Data Copy'!G904</f>
        <v>9.24.1998</v>
      </c>
      <c r="S904">
        <f t="shared" si="305"/>
        <v>2</v>
      </c>
      <c r="T904">
        <f t="shared" si="306"/>
        <v>5</v>
      </c>
      <c r="U904" s="9">
        <f t="shared" si="307"/>
        <v>36062</v>
      </c>
      <c r="V904" s="9" t="str">
        <f t="shared" si="308"/>
        <v>September</v>
      </c>
      <c r="W904" s="9" t="str">
        <f t="shared" si="309"/>
        <v>1998</v>
      </c>
      <c r="X904" t="str">
        <f>DOLLAR('Raw Data Copy'!H904,0)</f>
        <v>$58,006</v>
      </c>
      <c r="Y904" s="6">
        <f>'Raw Data Copy'!I904</f>
        <v>0</v>
      </c>
      <c r="Z904" t="str">
        <f>'Raw Data Copy'!J904</f>
        <v>Seattle, U.S.</v>
      </c>
      <c r="AA904">
        <f t="shared" si="310"/>
        <v>8</v>
      </c>
      <c r="AB904" t="str">
        <f t="shared" si="311"/>
        <v>Seattle</v>
      </c>
      <c r="AC904" t="str">
        <f t="shared" si="312"/>
        <v>United States</v>
      </c>
      <c r="AE904">
        <f t="shared" si="313"/>
        <v>460</v>
      </c>
      <c r="AF904">
        <f t="shared" si="314"/>
        <v>202</v>
      </c>
    </row>
    <row r="905" spans="1:32" x14ac:dyDescent="0.2">
      <c r="A905" t="str">
        <f>TRIM(SUBSTITUTE(SUBSTITUTE('Raw Data Copy'!A905,"Ø","0"),"-",""))</f>
        <v>Hailey Lai E04035</v>
      </c>
      <c r="B905">
        <f t="shared" si="294"/>
        <v>7</v>
      </c>
      <c r="C905">
        <f t="shared" si="295"/>
        <v>11</v>
      </c>
      <c r="D905" t="str">
        <f t="shared" si="296"/>
        <v>E04035</v>
      </c>
      <c r="E905" t="str">
        <f t="shared" si="297"/>
        <v>Hailey</v>
      </c>
      <c r="F905" t="str">
        <f t="shared" si="298"/>
        <v>Lai</v>
      </c>
      <c r="G905" t="str">
        <f>SUBSTITUTE('Raw Data Copy'!B905,"S A", "Sr. A")</f>
        <v>Sr. Manger</v>
      </c>
      <c r="H905" t="str">
        <f>TRIM(SUBSTITUTE('Raw Data Copy'!C905,"/",""))</f>
        <v>Finance Manufacturing</v>
      </c>
      <c r="I905">
        <f t="shared" si="299"/>
        <v>8</v>
      </c>
      <c r="J905" t="str">
        <f t="shared" si="300"/>
        <v>Finance</v>
      </c>
      <c r="K905" t="str">
        <f t="shared" si="301"/>
        <v>Manufacturing</v>
      </c>
      <c r="L905" t="str">
        <f>'Raw Data Copy'!D905</f>
        <v>Female</v>
      </c>
      <c r="M905" t="str">
        <f>'Raw Data Copy'!E905</f>
        <v>Asian</v>
      </c>
      <c r="N905">
        <f>VALUE(SUBSTITUTE('Raw Data Copy'!F905,CHAR(202),""))</f>
        <v>42</v>
      </c>
      <c r="O905" t="b">
        <f t="shared" si="302"/>
        <v>1</v>
      </c>
      <c r="P905">
        <f t="shared" si="303"/>
        <v>2</v>
      </c>
      <c r="Q905">
        <f t="shared" si="304"/>
        <v>50</v>
      </c>
      <c r="R905" t="str">
        <f>'Raw Data Copy'!G905</f>
        <v>3.18.2011</v>
      </c>
      <c r="S905">
        <f t="shared" si="305"/>
        <v>2</v>
      </c>
      <c r="T905">
        <f t="shared" si="306"/>
        <v>5</v>
      </c>
      <c r="U905" s="9">
        <f t="shared" si="307"/>
        <v>40620</v>
      </c>
      <c r="V905" s="9" t="str">
        <f t="shared" si="308"/>
        <v>March</v>
      </c>
      <c r="W905" s="9" t="str">
        <f t="shared" si="309"/>
        <v>2011</v>
      </c>
      <c r="X905" t="str">
        <f>DOLLAR('Raw Data Copy'!H905,0)</f>
        <v>$150,034</v>
      </c>
      <c r="Y905" s="6">
        <f>'Raw Data Copy'!I905</f>
        <v>0.12</v>
      </c>
      <c r="Z905" t="str">
        <f>'Raw Data Copy'!J905</f>
        <v>Beijing, China</v>
      </c>
      <c r="AA905">
        <f t="shared" si="310"/>
        <v>8</v>
      </c>
      <c r="AB905" t="str">
        <f t="shared" si="311"/>
        <v>Beijing</v>
      </c>
      <c r="AC905" t="str">
        <f t="shared" si="312"/>
        <v>China</v>
      </c>
      <c r="AE905">
        <f t="shared" si="313"/>
        <v>417</v>
      </c>
      <c r="AF905">
        <f t="shared" si="314"/>
        <v>252</v>
      </c>
    </row>
    <row r="906" spans="1:32" x14ac:dyDescent="0.2">
      <c r="A906" t="str">
        <f>TRIM(SUBSTITUTE(SUBSTITUTE('Raw Data Copy'!A906,"Ø","0"),"-",""))</f>
        <v>Leilani Thao E00952</v>
      </c>
      <c r="B906">
        <f t="shared" si="294"/>
        <v>8</v>
      </c>
      <c r="C906">
        <f t="shared" si="295"/>
        <v>13</v>
      </c>
      <c r="D906" t="str">
        <f t="shared" si="296"/>
        <v>E00952</v>
      </c>
      <c r="E906" t="str">
        <f t="shared" si="297"/>
        <v>Leilani</v>
      </c>
      <c r="F906" t="str">
        <f t="shared" si="298"/>
        <v>Thao</v>
      </c>
      <c r="G906" t="str">
        <f>SUBSTITUTE('Raw Data Copy'!B906,"S A", "Sr. A")</f>
        <v>Director</v>
      </c>
      <c r="H906" t="str">
        <f>TRIM(SUBSTITUTE('Raw Data Copy'!C906,"/",""))</f>
        <v>Human Resources Speciality Products</v>
      </c>
      <c r="I906">
        <f t="shared" si="299"/>
        <v>6</v>
      </c>
      <c r="J906" t="str">
        <f t="shared" si="300"/>
        <v>Human</v>
      </c>
      <c r="K906" t="str">
        <f t="shared" si="301"/>
        <v>Resources Speciality Products</v>
      </c>
      <c r="L906" t="str">
        <f>'Raw Data Copy'!D906</f>
        <v>Female</v>
      </c>
      <c r="M906" t="str">
        <f>'Raw Data Copy'!E906</f>
        <v>Asian</v>
      </c>
      <c r="N906">
        <f>VALUE(SUBSTITUTE('Raw Data Copy'!F906,CHAR(202),""))</f>
        <v>38</v>
      </c>
      <c r="O906" t="b">
        <f t="shared" si="302"/>
        <v>1</v>
      </c>
      <c r="P906">
        <f t="shared" si="303"/>
        <v>2</v>
      </c>
      <c r="Q906">
        <f t="shared" si="304"/>
        <v>56</v>
      </c>
      <c r="R906" t="str">
        <f>'Raw Data Copy'!G906</f>
        <v>5.30.2007</v>
      </c>
      <c r="S906">
        <f t="shared" si="305"/>
        <v>2</v>
      </c>
      <c r="T906">
        <f t="shared" si="306"/>
        <v>5</v>
      </c>
      <c r="U906" s="9">
        <f t="shared" si="307"/>
        <v>39232</v>
      </c>
      <c r="V906" s="9" t="str">
        <f t="shared" si="308"/>
        <v>May</v>
      </c>
      <c r="W906" s="9" t="str">
        <f t="shared" si="309"/>
        <v>2007</v>
      </c>
      <c r="X906" t="str">
        <f>DOLLAR('Raw Data Copy'!H906,0)</f>
        <v>$198,562</v>
      </c>
      <c r="Y906" s="6">
        <f>'Raw Data Copy'!I906</f>
        <v>0.22</v>
      </c>
      <c r="Z906" t="str">
        <f>'Raw Data Copy'!J906</f>
        <v>Seattle, U.S.</v>
      </c>
      <c r="AA906">
        <f t="shared" si="310"/>
        <v>8</v>
      </c>
      <c r="AB906" t="str">
        <f t="shared" si="311"/>
        <v>Seattle</v>
      </c>
      <c r="AC906" t="str">
        <f t="shared" si="312"/>
        <v>United States</v>
      </c>
      <c r="AE906">
        <f t="shared" si="313"/>
        <v>621</v>
      </c>
      <c r="AF906">
        <f t="shared" si="314"/>
        <v>11</v>
      </c>
    </row>
    <row r="907" spans="1:32" x14ac:dyDescent="0.2">
      <c r="A907" t="str">
        <f>TRIM(SUBSTITUTE(SUBSTITUTE('Raw Data Copy'!A907,"Ø","0"),"-",""))</f>
        <v>Madeline Watson E03863</v>
      </c>
      <c r="B907">
        <f t="shared" si="294"/>
        <v>9</v>
      </c>
      <c r="C907">
        <f t="shared" si="295"/>
        <v>16</v>
      </c>
      <c r="D907" t="str">
        <f t="shared" si="296"/>
        <v>E03863</v>
      </c>
      <c r="E907" t="str">
        <f t="shared" si="297"/>
        <v>Madeline</v>
      </c>
      <c r="F907" t="str">
        <f t="shared" si="298"/>
        <v>Watson</v>
      </c>
      <c r="G907" t="str">
        <f>SUBSTITUTE('Raw Data Copy'!B907,"S A", "Sr. A")</f>
        <v>Account Representative</v>
      </c>
      <c r="H907" t="str">
        <f>TRIM(SUBSTITUTE('Raw Data Copy'!C907,"/",""))</f>
        <v>Sales Research &amp; Development</v>
      </c>
      <c r="I907">
        <f t="shared" si="299"/>
        <v>6</v>
      </c>
      <c r="J907" t="str">
        <f t="shared" si="300"/>
        <v>Sales</v>
      </c>
      <c r="K907" t="str">
        <f t="shared" si="301"/>
        <v>Research &amp; Development</v>
      </c>
      <c r="L907" t="str">
        <f>'Raw Data Copy'!D907</f>
        <v>Female</v>
      </c>
      <c r="M907" t="str">
        <f>'Raw Data Copy'!E907</f>
        <v>Black</v>
      </c>
      <c r="N907">
        <f>VALUE(SUBSTITUTE('Raw Data Copy'!F907,CHAR(202),""))</f>
        <v>40</v>
      </c>
      <c r="O907" t="b">
        <f t="shared" si="302"/>
        <v>1</v>
      </c>
      <c r="P907">
        <f t="shared" si="303"/>
        <v>2</v>
      </c>
      <c r="Q907">
        <f t="shared" si="304"/>
        <v>48</v>
      </c>
      <c r="R907" t="str">
        <f>'Raw Data Copy'!G907</f>
        <v>5.27.2009</v>
      </c>
      <c r="S907">
        <f t="shared" si="305"/>
        <v>2</v>
      </c>
      <c r="T907">
        <f t="shared" si="306"/>
        <v>5</v>
      </c>
      <c r="U907" s="9">
        <f t="shared" si="307"/>
        <v>39960</v>
      </c>
      <c r="V907" s="9" t="str">
        <f t="shared" si="308"/>
        <v>May</v>
      </c>
      <c r="W907" s="9" t="str">
        <f t="shared" si="309"/>
        <v>2009</v>
      </c>
      <c r="X907" t="str">
        <f>DOLLAR('Raw Data Copy'!H907,0)</f>
        <v>$62,411</v>
      </c>
      <c r="Y907" s="6">
        <f>'Raw Data Copy'!I907</f>
        <v>0</v>
      </c>
      <c r="Z907" t="str">
        <f>'Raw Data Copy'!J907</f>
        <v>Miami, U.S.</v>
      </c>
      <c r="AA907">
        <f t="shared" si="310"/>
        <v>6</v>
      </c>
      <c r="AB907" t="str">
        <f t="shared" si="311"/>
        <v>Miami</v>
      </c>
      <c r="AC907" t="str">
        <f t="shared" si="312"/>
        <v>United States</v>
      </c>
      <c r="AE907">
        <f t="shared" si="313"/>
        <v>701</v>
      </c>
      <c r="AF907">
        <f t="shared" si="314"/>
        <v>437</v>
      </c>
    </row>
    <row r="908" spans="1:32" x14ac:dyDescent="0.2">
      <c r="A908" t="str">
        <f>TRIM(SUBSTITUTE(SUBSTITUTE('Raw Data Copy'!A908,"Ø","0"),"-",""))</f>
        <v>Silas Huang E02710</v>
      </c>
      <c r="B908">
        <f t="shared" si="294"/>
        <v>6</v>
      </c>
      <c r="C908">
        <f t="shared" si="295"/>
        <v>12</v>
      </c>
      <c r="D908" t="str">
        <f t="shared" si="296"/>
        <v>E02710</v>
      </c>
      <c r="E908" t="str">
        <f t="shared" si="297"/>
        <v>Silas</v>
      </c>
      <c r="F908" t="str">
        <f t="shared" si="298"/>
        <v>Huang</v>
      </c>
      <c r="G908" t="str">
        <f>SUBSTITUTE('Raw Data Copy'!B908,"S A", "Sr. A")</f>
        <v>Engineering Manager</v>
      </c>
      <c r="H908" t="str">
        <f>TRIM(SUBSTITUTE('Raw Data Copy'!C908,"/",""))</f>
        <v>Engineering Research &amp; Development</v>
      </c>
      <c r="I908">
        <f t="shared" si="299"/>
        <v>12</v>
      </c>
      <c r="J908" t="str">
        <f t="shared" si="300"/>
        <v>Engineering</v>
      </c>
      <c r="K908" t="str">
        <f t="shared" si="301"/>
        <v>Research &amp; Development</v>
      </c>
      <c r="L908" t="str">
        <f>'Raw Data Copy'!D908</f>
        <v>Male</v>
      </c>
      <c r="M908" t="str">
        <f>'Raw Data Copy'!E908</f>
        <v>Asian</v>
      </c>
      <c r="N908">
        <f>VALUE(SUBSTITUTE('Raw Data Copy'!F908,CHAR(202),""))</f>
        <v>57</v>
      </c>
      <c r="O908" t="b">
        <f t="shared" si="302"/>
        <v>1</v>
      </c>
      <c r="P908">
        <f t="shared" si="303"/>
        <v>2</v>
      </c>
      <c r="Q908">
        <f t="shared" si="304"/>
        <v>55</v>
      </c>
      <c r="R908" t="str">
        <f>'Raw Data Copy'!G908</f>
        <v>1.9.1992</v>
      </c>
      <c r="S908">
        <f t="shared" si="305"/>
        <v>2</v>
      </c>
      <c r="T908">
        <f t="shared" si="306"/>
        <v>4</v>
      </c>
      <c r="U908" s="9">
        <f t="shared" si="307"/>
        <v>33612</v>
      </c>
      <c r="V908" s="9" t="str">
        <f t="shared" si="308"/>
        <v>January</v>
      </c>
      <c r="W908" s="9" t="str">
        <f t="shared" si="309"/>
        <v>1992</v>
      </c>
      <c r="X908" t="str">
        <f>DOLLAR('Raw Data Copy'!H908,0)</f>
        <v>$111,299</v>
      </c>
      <c r="Y908" s="6">
        <f>'Raw Data Copy'!I908</f>
        <v>0.12</v>
      </c>
      <c r="Z908" t="str">
        <f>'Raw Data Copy'!J908</f>
        <v>Miami, U.S.</v>
      </c>
      <c r="AA908">
        <f t="shared" si="310"/>
        <v>6</v>
      </c>
      <c r="AB908" t="str">
        <f t="shared" si="311"/>
        <v>Miami</v>
      </c>
      <c r="AC908" t="str">
        <f t="shared" si="312"/>
        <v>United States</v>
      </c>
      <c r="AE908">
        <f t="shared" si="313"/>
        <v>921</v>
      </c>
      <c r="AF908">
        <f t="shared" si="314"/>
        <v>596</v>
      </c>
    </row>
    <row r="909" spans="1:32" x14ac:dyDescent="0.2">
      <c r="A909" t="str">
        <f>TRIM(SUBSTITUTE(SUBSTITUTE('Raw Data Copy'!A909,"Ø","0"),"-",""))</f>
        <v>Peyton Walker E01895</v>
      </c>
      <c r="B909">
        <f t="shared" si="294"/>
        <v>7</v>
      </c>
      <c r="C909">
        <f t="shared" si="295"/>
        <v>14</v>
      </c>
      <c r="D909" t="str">
        <f t="shared" si="296"/>
        <v>E01895</v>
      </c>
      <c r="E909" t="str">
        <f t="shared" si="297"/>
        <v>Peyton</v>
      </c>
      <c r="F909" t="str">
        <f t="shared" si="298"/>
        <v>Walker</v>
      </c>
      <c r="G909" t="str">
        <f>SUBSTITUTE('Raw Data Copy'!B909,"S A", "Sr. A")</f>
        <v>Analyst</v>
      </c>
      <c r="H909" t="str">
        <f>TRIM(SUBSTITUTE('Raw Data Copy'!C909,"/",""))</f>
        <v>Marketing Research &amp; Development</v>
      </c>
      <c r="I909">
        <f t="shared" si="299"/>
        <v>10</v>
      </c>
      <c r="J909" t="str">
        <f t="shared" si="300"/>
        <v>Marketing</v>
      </c>
      <c r="K909" t="str">
        <f t="shared" si="301"/>
        <v>Research &amp; Development</v>
      </c>
      <c r="L909" t="str">
        <f>'Raw Data Copy'!D909</f>
        <v>Female</v>
      </c>
      <c r="M909" t="str">
        <f>'Raw Data Copy'!E909</f>
        <v>Caucasian</v>
      </c>
      <c r="N909">
        <f>VALUE(SUBSTITUTE('Raw Data Copy'!F909,CHAR(202),""))</f>
        <v>43</v>
      </c>
      <c r="O909" t="b">
        <f t="shared" si="302"/>
        <v>1</v>
      </c>
      <c r="P909">
        <f t="shared" si="303"/>
        <v>2</v>
      </c>
      <c r="Q909">
        <f t="shared" si="304"/>
        <v>51</v>
      </c>
      <c r="R909" t="str">
        <f>'Raw Data Copy'!G909</f>
        <v>7.13.2019</v>
      </c>
      <c r="S909">
        <f t="shared" si="305"/>
        <v>2</v>
      </c>
      <c r="T909">
        <f t="shared" si="306"/>
        <v>5</v>
      </c>
      <c r="U909" s="9">
        <f t="shared" si="307"/>
        <v>43659</v>
      </c>
      <c r="V909" s="9" t="str">
        <f t="shared" si="308"/>
        <v>July</v>
      </c>
      <c r="W909" s="9" t="str">
        <f t="shared" si="309"/>
        <v>2019</v>
      </c>
      <c r="X909" t="str">
        <f>DOLLAR('Raw Data Copy'!H909,0)</f>
        <v>$41,545</v>
      </c>
      <c r="Y909" s="6">
        <f>'Raw Data Copy'!I909</f>
        <v>0</v>
      </c>
      <c r="Z909" t="str">
        <f>'Raw Data Copy'!J909</f>
        <v>Miami, U.S.</v>
      </c>
      <c r="AA909">
        <f t="shared" si="310"/>
        <v>6</v>
      </c>
      <c r="AB909" t="str">
        <f t="shared" si="311"/>
        <v>Miami</v>
      </c>
      <c r="AC909" t="str">
        <f t="shared" si="312"/>
        <v>United States</v>
      </c>
      <c r="AE909">
        <f t="shared" si="313"/>
        <v>843</v>
      </c>
      <c r="AF909">
        <f t="shared" si="314"/>
        <v>810</v>
      </c>
    </row>
    <row r="910" spans="1:32" x14ac:dyDescent="0.2">
      <c r="A910" t="str">
        <f>TRIM(SUBSTITUTE(SUBSTITUTE('Raw Data Copy'!A910,"Ø","0"),"-",""))</f>
        <v>Jeremiah Hernandez E01339</v>
      </c>
      <c r="B910">
        <f t="shared" si="294"/>
        <v>9</v>
      </c>
      <c r="C910">
        <f t="shared" si="295"/>
        <v>19</v>
      </c>
      <c r="D910" t="str">
        <f t="shared" si="296"/>
        <v>E01339</v>
      </c>
      <c r="E910" t="str">
        <f t="shared" si="297"/>
        <v>Jeremiah</v>
      </c>
      <c r="F910" t="str">
        <f t="shared" si="298"/>
        <v>Hernandez</v>
      </c>
      <c r="G910" t="str">
        <f>SUBSTITUTE('Raw Data Copy'!B910,"S A", "Sr. A")</f>
        <v>Network Engineer</v>
      </c>
      <c r="H910" t="str">
        <f>TRIM(SUBSTITUTE('Raw Data Copy'!C910,"/",""))</f>
        <v>IT Manufacturing</v>
      </c>
      <c r="I910">
        <f t="shared" si="299"/>
        <v>3</v>
      </c>
      <c r="J910" t="str">
        <f t="shared" si="300"/>
        <v>IT</v>
      </c>
      <c r="K910" t="str">
        <f t="shared" si="301"/>
        <v>Manufacturing</v>
      </c>
      <c r="L910" t="str">
        <f>'Raw Data Copy'!D910</f>
        <v>Male</v>
      </c>
      <c r="M910" t="str">
        <f>'Raw Data Copy'!E910</f>
        <v>Latino</v>
      </c>
      <c r="N910">
        <f>VALUE(SUBSTITUTE('Raw Data Copy'!F910,CHAR(202),""))</f>
        <v>26</v>
      </c>
      <c r="O910" t="b">
        <f t="shared" si="302"/>
        <v>1</v>
      </c>
      <c r="P910">
        <f t="shared" si="303"/>
        <v>2</v>
      </c>
      <c r="Q910">
        <f t="shared" si="304"/>
        <v>54</v>
      </c>
      <c r="R910" t="str">
        <f>'Raw Data Copy'!G910</f>
        <v>4.14.2019</v>
      </c>
      <c r="S910">
        <f t="shared" si="305"/>
        <v>2</v>
      </c>
      <c r="T910">
        <f t="shared" si="306"/>
        <v>5</v>
      </c>
      <c r="U910" s="9">
        <f t="shared" si="307"/>
        <v>43569</v>
      </c>
      <c r="V910" s="9" t="str">
        <f t="shared" si="308"/>
        <v>April</v>
      </c>
      <c r="W910" s="9" t="str">
        <f t="shared" si="309"/>
        <v>2019</v>
      </c>
      <c r="X910" t="str">
        <f>DOLLAR('Raw Data Copy'!H910,0)</f>
        <v>$74,467</v>
      </c>
      <c r="Y910" s="6">
        <f>'Raw Data Copy'!I910</f>
        <v>0</v>
      </c>
      <c r="Z910" t="str">
        <f>'Raw Data Copy'!J910</f>
        <v>Columbus, U.S.</v>
      </c>
      <c r="AA910">
        <f t="shared" si="310"/>
        <v>9</v>
      </c>
      <c r="AB910" t="str">
        <f t="shared" si="311"/>
        <v>Columbus</v>
      </c>
      <c r="AC910" t="str">
        <f t="shared" si="312"/>
        <v>United States</v>
      </c>
      <c r="AE910">
        <f t="shared" si="313"/>
        <v>533</v>
      </c>
      <c r="AF910">
        <f t="shared" si="314"/>
        <v>329</v>
      </c>
    </row>
    <row r="911" spans="1:32" x14ac:dyDescent="0.2">
      <c r="A911" t="str">
        <f>TRIM(SUBSTITUTE(SUBSTITUTE('Raw Data Copy'!A911,"Ø","0"),"-",""))</f>
        <v>Jace Washington E02938</v>
      </c>
      <c r="B911">
        <f t="shared" si="294"/>
        <v>5</v>
      </c>
      <c r="C911">
        <f t="shared" si="295"/>
        <v>16</v>
      </c>
      <c r="D911" t="str">
        <f t="shared" si="296"/>
        <v>E02938</v>
      </c>
      <c r="E911" t="str">
        <f t="shared" si="297"/>
        <v>Jace</v>
      </c>
      <c r="F911" t="str">
        <f t="shared" si="298"/>
        <v>Washington</v>
      </c>
      <c r="G911" t="str">
        <f>SUBSTITUTE('Raw Data Copy'!B911,"S A", "Sr. A")</f>
        <v>Manager</v>
      </c>
      <c r="H911" t="str">
        <f>TRIM(SUBSTITUTE('Raw Data Copy'!C911,"/",""))</f>
        <v>Accounting Research &amp; Development</v>
      </c>
      <c r="I911">
        <f t="shared" si="299"/>
        <v>11</v>
      </c>
      <c r="J911" t="str">
        <f t="shared" si="300"/>
        <v>Accounting</v>
      </c>
      <c r="K911" t="str">
        <f t="shared" si="301"/>
        <v>Research &amp; Development</v>
      </c>
      <c r="L911" t="str">
        <f>'Raw Data Copy'!D911</f>
        <v>Male</v>
      </c>
      <c r="M911" t="str">
        <f>'Raw Data Copy'!E911</f>
        <v>Caucasian</v>
      </c>
      <c r="N911">
        <f>VALUE(SUBSTITUTE('Raw Data Copy'!F911,CHAR(202),""))</f>
        <v>44</v>
      </c>
      <c r="O911" t="b">
        <f t="shared" si="302"/>
        <v>1</v>
      </c>
      <c r="P911">
        <f t="shared" si="303"/>
        <v>2</v>
      </c>
      <c r="Q911">
        <f t="shared" si="304"/>
        <v>52</v>
      </c>
      <c r="R911" t="str">
        <f>'Raw Data Copy'!G911</f>
        <v>2.9.2002</v>
      </c>
      <c r="S911">
        <f t="shared" si="305"/>
        <v>2</v>
      </c>
      <c r="T911">
        <f t="shared" si="306"/>
        <v>4</v>
      </c>
      <c r="U911" s="9">
        <f t="shared" si="307"/>
        <v>37296</v>
      </c>
      <c r="V911" s="9" t="str">
        <f t="shared" si="308"/>
        <v>February</v>
      </c>
      <c r="W911" s="9" t="str">
        <f t="shared" si="309"/>
        <v>2002</v>
      </c>
      <c r="X911" t="str">
        <f>DOLLAR('Raw Data Copy'!H911,0)</f>
        <v>$117,545</v>
      </c>
      <c r="Y911" s="6">
        <f>'Raw Data Copy'!I911</f>
        <v>0.06</v>
      </c>
      <c r="Z911" t="str">
        <f>'Raw Data Copy'!J911</f>
        <v>Phoenix, U.S.</v>
      </c>
      <c r="AA911">
        <f t="shared" si="310"/>
        <v>8</v>
      </c>
      <c r="AB911" t="str">
        <f t="shared" si="311"/>
        <v>Phoenix</v>
      </c>
      <c r="AC911" t="str">
        <f t="shared" si="312"/>
        <v>United States</v>
      </c>
      <c r="AE911">
        <f t="shared" si="313"/>
        <v>483</v>
      </c>
      <c r="AF911">
        <f t="shared" si="314"/>
        <v>640</v>
      </c>
    </row>
    <row r="912" spans="1:32" x14ac:dyDescent="0.2">
      <c r="A912" t="str">
        <f>TRIM(SUBSTITUTE(SUBSTITUTE('Raw Data Copy'!A912,"Ø","0"),"-",""))</f>
        <v>Landon Kim E03379</v>
      </c>
      <c r="B912">
        <f t="shared" si="294"/>
        <v>7</v>
      </c>
      <c r="C912">
        <f t="shared" si="295"/>
        <v>11</v>
      </c>
      <c r="D912" t="str">
        <f t="shared" si="296"/>
        <v>E03379</v>
      </c>
      <c r="E912" t="str">
        <f t="shared" si="297"/>
        <v>Landon</v>
      </c>
      <c r="F912" t="str">
        <f t="shared" si="298"/>
        <v>Kim</v>
      </c>
      <c r="G912" t="str">
        <f>SUBSTITUTE('Raw Data Copy'!B912,"S A", "Sr. A")</f>
        <v>Manager</v>
      </c>
      <c r="H912" t="str">
        <f>TRIM(SUBSTITUTE('Raw Data Copy'!C912,"/",""))</f>
        <v>Human Resources Speciality Products</v>
      </c>
      <c r="I912">
        <f t="shared" si="299"/>
        <v>6</v>
      </c>
      <c r="J912" t="str">
        <f t="shared" si="300"/>
        <v>Human</v>
      </c>
      <c r="K912" t="str">
        <f t="shared" si="301"/>
        <v>Resources Speciality Products</v>
      </c>
      <c r="L912" t="str">
        <f>'Raw Data Copy'!D912</f>
        <v>Male</v>
      </c>
      <c r="M912" t="str">
        <f>'Raw Data Copy'!E912</f>
        <v>Asian</v>
      </c>
      <c r="N912">
        <f>VALUE(SUBSTITUTE('Raw Data Copy'!F912,CHAR(202),""))</f>
        <v>50</v>
      </c>
      <c r="O912" t="b">
        <f t="shared" si="302"/>
        <v>1</v>
      </c>
      <c r="P912">
        <f t="shared" si="303"/>
        <v>2</v>
      </c>
      <c r="Q912">
        <f t="shared" si="304"/>
        <v>48</v>
      </c>
      <c r="R912" t="str">
        <f>'Raw Data Copy'!G912</f>
        <v>3.15.2012</v>
      </c>
      <c r="S912">
        <f t="shared" si="305"/>
        <v>2</v>
      </c>
      <c r="T912">
        <f t="shared" si="306"/>
        <v>5</v>
      </c>
      <c r="U912" s="9">
        <f t="shared" si="307"/>
        <v>40983</v>
      </c>
      <c r="V912" s="9" t="str">
        <f t="shared" si="308"/>
        <v>March</v>
      </c>
      <c r="W912" s="9" t="str">
        <f t="shared" si="309"/>
        <v>2012</v>
      </c>
      <c r="X912" t="str">
        <f>DOLLAR('Raw Data Copy'!H912,0)</f>
        <v>$117,226</v>
      </c>
      <c r="Y912" s="6">
        <f>'Raw Data Copy'!I912</f>
        <v>0.08</v>
      </c>
      <c r="Z912" t="str">
        <f>'Raw Data Copy'!J912</f>
        <v>Phoenix, U.S.</v>
      </c>
      <c r="AA912">
        <f t="shared" si="310"/>
        <v>8</v>
      </c>
      <c r="AB912" t="str">
        <f t="shared" si="311"/>
        <v>Phoenix</v>
      </c>
      <c r="AC912" t="str">
        <f t="shared" si="312"/>
        <v>United States</v>
      </c>
      <c r="AE912">
        <f t="shared" si="313"/>
        <v>605</v>
      </c>
      <c r="AF912">
        <f t="shared" si="314"/>
        <v>532</v>
      </c>
    </row>
    <row r="913" spans="1:32" x14ac:dyDescent="0.2">
      <c r="A913" t="str">
        <f>TRIM(SUBSTITUTE(SUBSTITUTE('Raw Data Copy'!A913,"Ø","0"),"-",""))</f>
        <v>Peyton Vasquez E02153</v>
      </c>
      <c r="B913">
        <f t="shared" si="294"/>
        <v>7</v>
      </c>
      <c r="C913">
        <f t="shared" si="295"/>
        <v>15</v>
      </c>
      <c r="D913" t="str">
        <f t="shared" si="296"/>
        <v>E02153</v>
      </c>
      <c r="E913" t="str">
        <f t="shared" si="297"/>
        <v>Peyton</v>
      </c>
      <c r="F913" t="str">
        <f t="shared" si="298"/>
        <v>Vasquez</v>
      </c>
      <c r="G913" t="str">
        <f>SUBSTITUTE('Raw Data Copy'!B913,"S A", "Sr. A")</f>
        <v>Analyst</v>
      </c>
      <c r="H913" t="str">
        <f>TRIM(SUBSTITUTE('Raw Data Copy'!C913,"/",""))</f>
        <v>Accounting Corporate</v>
      </c>
      <c r="I913">
        <f t="shared" si="299"/>
        <v>11</v>
      </c>
      <c r="J913" t="str">
        <f t="shared" si="300"/>
        <v>Accounting</v>
      </c>
      <c r="K913" t="str">
        <f t="shared" si="301"/>
        <v>Corporate</v>
      </c>
      <c r="L913" t="str">
        <f>'Raw Data Copy'!D913</f>
        <v>Female</v>
      </c>
      <c r="M913" t="str">
        <f>'Raw Data Copy'!E913</f>
        <v>Latino</v>
      </c>
      <c r="N913">
        <f>VALUE(SUBSTITUTE('Raw Data Copy'!F913,CHAR(202),""))</f>
        <v>26</v>
      </c>
      <c r="O913" t="b">
        <f t="shared" si="302"/>
        <v>1</v>
      </c>
      <c r="P913">
        <f t="shared" si="303"/>
        <v>2</v>
      </c>
      <c r="Q913">
        <f t="shared" si="304"/>
        <v>54</v>
      </c>
      <c r="R913" t="str">
        <f>'Raw Data Copy'!G913</f>
        <v>1.24.2019</v>
      </c>
      <c r="S913">
        <f t="shared" si="305"/>
        <v>2</v>
      </c>
      <c r="T913">
        <f t="shared" si="306"/>
        <v>5</v>
      </c>
      <c r="U913" s="9">
        <f t="shared" si="307"/>
        <v>43489</v>
      </c>
      <c r="V913" s="9" t="str">
        <f t="shared" si="308"/>
        <v>January</v>
      </c>
      <c r="W913" s="9" t="str">
        <f t="shared" si="309"/>
        <v>2019</v>
      </c>
      <c r="X913" t="str">
        <f>DOLLAR('Raw Data Copy'!H913,0)</f>
        <v>$55,767</v>
      </c>
      <c r="Y913" s="6">
        <f>'Raw Data Copy'!I913</f>
        <v>0</v>
      </c>
      <c r="Z913" t="str">
        <f>'Raw Data Copy'!J913</f>
        <v>Phoenix, U.S.</v>
      </c>
      <c r="AA913">
        <f t="shared" si="310"/>
        <v>8</v>
      </c>
      <c r="AB913" t="str">
        <f t="shared" si="311"/>
        <v>Phoenix</v>
      </c>
      <c r="AC913" t="str">
        <f t="shared" si="312"/>
        <v>United States</v>
      </c>
      <c r="AE913">
        <f t="shared" si="313"/>
        <v>842</v>
      </c>
      <c r="AF913">
        <f t="shared" si="314"/>
        <v>995</v>
      </c>
    </row>
    <row r="914" spans="1:32" x14ac:dyDescent="0.2">
      <c r="A914" t="str">
        <f>TRIM(SUBSTITUTE(SUBSTITUTE('Raw Data Copy'!A914,"Ø","0"),"-",""))</f>
        <v>Charlotte Baker E00994</v>
      </c>
      <c r="B914">
        <f t="shared" si="294"/>
        <v>10</v>
      </c>
      <c r="C914">
        <f t="shared" si="295"/>
        <v>16</v>
      </c>
      <c r="D914" t="str">
        <f t="shared" si="296"/>
        <v>E00994</v>
      </c>
      <c r="E914" t="str">
        <f t="shared" si="297"/>
        <v>Charlotte</v>
      </c>
      <c r="F914" t="str">
        <f t="shared" si="298"/>
        <v>Baker</v>
      </c>
      <c r="G914" t="str">
        <f>SUBSTITUTE('Raw Data Copy'!B914,"S A", "Sr. A")</f>
        <v>Analyst II</v>
      </c>
      <c r="H914" t="str">
        <f>TRIM(SUBSTITUTE('Raw Data Copy'!C914,"/",""))</f>
        <v>Sales Manufacturing</v>
      </c>
      <c r="I914">
        <f t="shared" si="299"/>
        <v>6</v>
      </c>
      <c r="J914" t="str">
        <f t="shared" si="300"/>
        <v>Sales</v>
      </c>
      <c r="K914" t="str">
        <f t="shared" si="301"/>
        <v>Manufacturing</v>
      </c>
      <c r="L914" t="str">
        <f>'Raw Data Copy'!D914</f>
        <v>Female</v>
      </c>
      <c r="M914" t="str">
        <f>'Raw Data Copy'!E914</f>
        <v>Caucasian</v>
      </c>
      <c r="N914">
        <f>VALUE(SUBSTITUTE('Raw Data Copy'!F914,CHAR(202),""))</f>
        <v>29</v>
      </c>
      <c r="O914" t="b">
        <f t="shared" si="302"/>
        <v>1</v>
      </c>
      <c r="P914">
        <f t="shared" si="303"/>
        <v>2</v>
      </c>
      <c r="Q914">
        <f t="shared" si="304"/>
        <v>57</v>
      </c>
      <c r="R914" t="str">
        <f>'Raw Data Copy'!G914</f>
        <v>11.17.2016</v>
      </c>
      <c r="S914">
        <f t="shared" si="305"/>
        <v>3</v>
      </c>
      <c r="T914">
        <f t="shared" si="306"/>
        <v>6</v>
      </c>
      <c r="U914" s="9">
        <f t="shared" si="307"/>
        <v>42691</v>
      </c>
      <c r="V914" s="9" t="str">
        <f t="shared" si="308"/>
        <v>November</v>
      </c>
      <c r="W914" s="9" t="str">
        <f t="shared" si="309"/>
        <v>2016</v>
      </c>
      <c r="X914" t="str">
        <f>DOLLAR('Raw Data Copy'!H914,0)</f>
        <v>$60,930</v>
      </c>
      <c r="Y914" s="6">
        <f>'Raw Data Copy'!I914</f>
        <v>0</v>
      </c>
      <c r="Z914" t="str">
        <f>'Raw Data Copy'!J914</f>
        <v>Austin, U.S.</v>
      </c>
      <c r="AA914">
        <f t="shared" si="310"/>
        <v>7</v>
      </c>
      <c r="AB914" t="str">
        <f t="shared" si="311"/>
        <v>Austin</v>
      </c>
      <c r="AC914" t="str">
        <f t="shared" si="312"/>
        <v>United States</v>
      </c>
      <c r="AE914">
        <f t="shared" si="313"/>
        <v>178</v>
      </c>
      <c r="AF914">
        <f t="shared" si="314"/>
        <v>118</v>
      </c>
    </row>
    <row r="915" spans="1:32" x14ac:dyDescent="0.2">
      <c r="A915" t="str">
        <f>TRIM(SUBSTITUTE(SUBSTITUTE('Raw Data Copy'!A915,"Ø","0"),"-",""))</f>
        <v>Elena Mendoza E00943</v>
      </c>
      <c r="B915">
        <f t="shared" si="294"/>
        <v>6</v>
      </c>
      <c r="C915">
        <f t="shared" si="295"/>
        <v>14</v>
      </c>
      <c r="D915" t="str">
        <f t="shared" si="296"/>
        <v>E00943</v>
      </c>
      <c r="E915" t="str">
        <f t="shared" si="297"/>
        <v>Elena</v>
      </c>
      <c r="F915" t="str">
        <f t="shared" si="298"/>
        <v>Mendoza</v>
      </c>
      <c r="G915" t="str">
        <f>SUBSTITUTE('Raw Data Copy'!B915,"S A", "Sr. A")</f>
        <v>Director</v>
      </c>
      <c r="H915" t="str">
        <f>TRIM(SUBSTITUTE('Raw Data Copy'!C915,"/",""))</f>
        <v>Sales Speciality Products</v>
      </c>
      <c r="I915">
        <f t="shared" si="299"/>
        <v>6</v>
      </c>
      <c r="J915" t="str">
        <f t="shared" si="300"/>
        <v>Sales</v>
      </c>
      <c r="K915" t="str">
        <f t="shared" si="301"/>
        <v>Speciality Products</v>
      </c>
      <c r="L915" t="str">
        <f>'Raw Data Copy'!D915</f>
        <v>Female</v>
      </c>
      <c r="M915" t="str">
        <f>'Raw Data Copy'!E915</f>
        <v>Latino</v>
      </c>
      <c r="N915">
        <f>VALUE(SUBSTITUTE('Raw Data Copy'!F915,CHAR(202),""))</f>
        <v>27</v>
      </c>
      <c r="O915" t="b">
        <f t="shared" si="302"/>
        <v>1</v>
      </c>
      <c r="P915">
        <f t="shared" si="303"/>
        <v>2</v>
      </c>
      <c r="Q915">
        <f t="shared" si="304"/>
        <v>55</v>
      </c>
      <c r="R915" t="str">
        <f>'Raw Data Copy'!G915</f>
        <v>10.24.2018</v>
      </c>
      <c r="S915">
        <f t="shared" si="305"/>
        <v>3</v>
      </c>
      <c r="T915">
        <f t="shared" si="306"/>
        <v>6</v>
      </c>
      <c r="U915" s="9">
        <f t="shared" si="307"/>
        <v>43397</v>
      </c>
      <c r="V915" s="9" t="str">
        <f t="shared" si="308"/>
        <v>October</v>
      </c>
      <c r="W915" s="9" t="str">
        <f t="shared" si="309"/>
        <v>2018</v>
      </c>
      <c r="X915" t="str">
        <f>DOLLAR('Raw Data Copy'!H915,0)</f>
        <v>$154,973</v>
      </c>
      <c r="Y915" s="6">
        <f>'Raw Data Copy'!I915</f>
        <v>0.28999999999999998</v>
      </c>
      <c r="Z915" t="str">
        <f>'Raw Data Copy'!J915</f>
        <v>Sao Paulo, Brazil</v>
      </c>
      <c r="AA915">
        <f t="shared" si="310"/>
        <v>10</v>
      </c>
      <c r="AB915" t="str">
        <f t="shared" si="311"/>
        <v>Sao Paulo</v>
      </c>
      <c r="AC915" t="str">
        <f t="shared" si="312"/>
        <v>Brazil</v>
      </c>
      <c r="AE915">
        <f t="shared" si="313"/>
        <v>259</v>
      </c>
      <c r="AF915">
        <f t="shared" si="314"/>
        <v>931</v>
      </c>
    </row>
    <row r="916" spans="1:32" x14ac:dyDescent="0.2">
      <c r="A916" t="str">
        <f>TRIM(SUBSTITUTE(SUBSTITUTE('Raw Data Copy'!A916,"Ø","0"),"-",""))</f>
        <v>Nova Lin E00869</v>
      </c>
      <c r="B916">
        <f t="shared" si="294"/>
        <v>5</v>
      </c>
      <c r="C916">
        <f t="shared" si="295"/>
        <v>9</v>
      </c>
      <c r="D916" t="str">
        <f t="shared" si="296"/>
        <v>E00869</v>
      </c>
      <c r="E916" t="str">
        <f t="shared" si="297"/>
        <v>Nova</v>
      </c>
      <c r="F916" t="str">
        <f t="shared" si="298"/>
        <v>Lin</v>
      </c>
      <c r="G916" t="str">
        <f>SUBSTITUTE('Raw Data Copy'!B916,"S A", "Sr. A")</f>
        <v>Cloud Infrastructure Architect</v>
      </c>
      <c r="H916" t="str">
        <f>TRIM(SUBSTITUTE('Raw Data Copy'!C916,"/",""))</f>
        <v>IT Manufacturing</v>
      </c>
      <c r="I916">
        <f t="shared" si="299"/>
        <v>3</v>
      </c>
      <c r="J916" t="str">
        <f t="shared" si="300"/>
        <v>IT</v>
      </c>
      <c r="K916" t="str">
        <f t="shared" si="301"/>
        <v>Manufacturing</v>
      </c>
      <c r="L916" t="str">
        <f>'Raw Data Copy'!D916</f>
        <v>Female</v>
      </c>
      <c r="M916" t="str">
        <f>'Raw Data Copy'!E916</f>
        <v>Asian</v>
      </c>
      <c r="N916">
        <f>VALUE(SUBSTITUTE('Raw Data Copy'!F916,CHAR(202),""))</f>
        <v>33</v>
      </c>
      <c r="O916" t="b">
        <f t="shared" si="302"/>
        <v>1</v>
      </c>
      <c r="P916">
        <f t="shared" si="303"/>
        <v>2</v>
      </c>
      <c r="Q916">
        <f t="shared" si="304"/>
        <v>51</v>
      </c>
      <c r="R916" t="str">
        <f>'Raw Data Copy'!G916</f>
        <v>10.21.2017</v>
      </c>
      <c r="S916">
        <f t="shared" si="305"/>
        <v>3</v>
      </c>
      <c r="T916">
        <f t="shared" si="306"/>
        <v>6</v>
      </c>
      <c r="U916" s="9">
        <f t="shared" si="307"/>
        <v>43029</v>
      </c>
      <c r="V916" s="9" t="str">
        <f t="shared" si="308"/>
        <v>October</v>
      </c>
      <c r="W916" s="9" t="str">
        <f t="shared" si="309"/>
        <v>2017</v>
      </c>
      <c r="X916" t="str">
        <f>DOLLAR('Raw Data Copy'!H916,0)</f>
        <v>$69,332</v>
      </c>
      <c r="Y916" s="6">
        <f>'Raw Data Copy'!I916</f>
        <v>0</v>
      </c>
      <c r="Z916" t="str">
        <f>'Raw Data Copy'!J916</f>
        <v>Columbus, U.S.</v>
      </c>
      <c r="AA916">
        <f t="shared" si="310"/>
        <v>9</v>
      </c>
      <c r="AB916" t="str">
        <f t="shared" si="311"/>
        <v>Columbus</v>
      </c>
      <c r="AC916" t="str">
        <f t="shared" si="312"/>
        <v>United States</v>
      </c>
      <c r="AE916">
        <f t="shared" si="313"/>
        <v>807</v>
      </c>
      <c r="AF916">
        <f t="shared" si="314"/>
        <v>615</v>
      </c>
    </row>
    <row r="917" spans="1:32" x14ac:dyDescent="0.2">
      <c r="A917" t="str">
        <f>TRIM(SUBSTITUTE(SUBSTITUTE('Raw Data Copy'!A917,"Ø","0"),"-",""))</f>
        <v>Ivy Desai E03457</v>
      </c>
      <c r="B917">
        <f t="shared" si="294"/>
        <v>4</v>
      </c>
      <c r="C917">
        <f t="shared" si="295"/>
        <v>10</v>
      </c>
      <c r="D917" t="str">
        <f t="shared" si="296"/>
        <v>E03457</v>
      </c>
      <c r="E917" t="str">
        <f t="shared" si="297"/>
        <v>Ivy</v>
      </c>
      <c r="F917" t="str">
        <f t="shared" si="298"/>
        <v>Desai</v>
      </c>
      <c r="G917" t="str">
        <f>SUBSTITUTE('Raw Data Copy'!B917,"S A", "Sr. A")</f>
        <v>Controls Engineer</v>
      </c>
      <c r="H917" t="str">
        <f>TRIM(SUBSTITUTE('Raw Data Copy'!C917,"/",""))</f>
        <v>Engineering Research &amp; Development</v>
      </c>
      <c r="I917">
        <f t="shared" si="299"/>
        <v>12</v>
      </c>
      <c r="J917" t="str">
        <f t="shared" si="300"/>
        <v>Engineering</v>
      </c>
      <c r="K917" t="str">
        <f t="shared" si="301"/>
        <v>Research &amp; Development</v>
      </c>
      <c r="L917" t="str">
        <f>'Raw Data Copy'!D917</f>
        <v>Female</v>
      </c>
      <c r="M917" t="str">
        <f>'Raw Data Copy'!E917</f>
        <v>Asian</v>
      </c>
      <c r="N917">
        <f>VALUE(SUBSTITUTE('Raw Data Copy'!F917,CHAR(202),""))</f>
        <v>59</v>
      </c>
      <c r="O917" t="b">
        <f t="shared" si="302"/>
        <v>1</v>
      </c>
      <c r="P917">
        <f t="shared" si="303"/>
        <v>2</v>
      </c>
      <c r="Q917">
        <f t="shared" si="304"/>
        <v>57</v>
      </c>
      <c r="R917" t="str">
        <f>'Raw Data Copy'!G917</f>
        <v>4.9.2001</v>
      </c>
      <c r="S917">
        <f t="shared" si="305"/>
        <v>2</v>
      </c>
      <c r="T917">
        <f t="shared" si="306"/>
        <v>4</v>
      </c>
      <c r="U917" s="9">
        <f t="shared" si="307"/>
        <v>36990</v>
      </c>
      <c r="V917" s="9" t="str">
        <f t="shared" si="308"/>
        <v>April</v>
      </c>
      <c r="W917" s="9" t="str">
        <f t="shared" si="309"/>
        <v>2001</v>
      </c>
      <c r="X917" t="str">
        <f>DOLLAR('Raw Data Copy'!H917,0)</f>
        <v>$119,699</v>
      </c>
      <c r="Y917" s="6">
        <f>'Raw Data Copy'!I917</f>
        <v>0</v>
      </c>
      <c r="Z917" t="str">
        <f>'Raw Data Copy'!J917</f>
        <v>Shanghai, China</v>
      </c>
      <c r="AA917">
        <f t="shared" si="310"/>
        <v>9</v>
      </c>
      <c r="AB917" t="str">
        <f t="shared" si="311"/>
        <v>Shanghai</v>
      </c>
      <c r="AC917" t="str">
        <f t="shared" si="312"/>
        <v>China</v>
      </c>
      <c r="AE917">
        <f t="shared" si="313"/>
        <v>480</v>
      </c>
      <c r="AF917">
        <f t="shared" si="314"/>
        <v>797</v>
      </c>
    </row>
    <row r="918" spans="1:32" x14ac:dyDescent="0.2">
      <c r="A918" t="str">
        <f>TRIM(SUBSTITUTE(SUBSTITUTE('Raw Data Copy'!A918,"Ø","0"),"-",""))</f>
        <v>Josephine Acosta E02193</v>
      </c>
      <c r="B918">
        <f t="shared" si="294"/>
        <v>10</v>
      </c>
      <c r="C918">
        <f t="shared" si="295"/>
        <v>17</v>
      </c>
      <c r="D918" t="str">
        <f t="shared" si="296"/>
        <v>E02193</v>
      </c>
      <c r="E918" t="str">
        <f t="shared" si="297"/>
        <v>Josephine</v>
      </c>
      <c r="F918" t="str">
        <f t="shared" si="298"/>
        <v>Acosta</v>
      </c>
      <c r="G918" t="str">
        <f>SUBSTITUTE('Raw Data Copy'!B918,"S A", "Sr. A")</f>
        <v>Director</v>
      </c>
      <c r="H918" t="str">
        <f>TRIM(SUBSTITUTE('Raw Data Copy'!C918,"/",""))</f>
        <v>Human Resources Speciality Products</v>
      </c>
      <c r="I918">
        <f t="shared" si="299"/>
        <v>6</v>
      </c>
      <c r="J918" t="str">
        <f t="shared" si="300"/>
        <v>Human</v>
      </c>
      <c r="K918" t="str">
        <f t="shared" si="301"/>
        <v>Resources Speciality Products</v>
      </c>
      <c r="L918" t="str">
        <f>'Raw Data Copy'!D918</f>
        <v>Female</v>
      </c>
      <c r="M918" t="str">
        <f>'Raw Data Copy'!E918</f>
        <v>Latino</v>
      </c>
      <c r="N918">
        <f>VALUE(SUBSTITUTE('Raw Data Copy'!F918,CHAR(202),""))</f>
        <v>40</v>
      </c>
      <c r="O918" t="b">
        <f t="shared" si="302"/>
        <v>1</v>
      </c>
      <c r="P918">
        <f t="shared" si="303"/>
        <v>2</v>
      </c>
      <c r="Q918">
        <f t="shared" si="304"/>
        <v>48</v>
      </c>
      <c r="R918" t="str">
        <f>'Raw Data Copy'!G918</f>
        <v>9.20.2020</v>
      </c>
      <c r="S918">
        <f t="shared" si="305"/>
        <v>2</v>
      </c>
      <c r="T918">
        <f t="shared" si="306"/>
        <v>5</v>
      </c>
      <c r="U918" s="9">
        <f t="shared" si="307"/>
        <v>44094</v>
      </c>
      <c r="V918" s="9" t="str">
        <f t="shared" si="308"/>
        <v>September</v>
      </c>
      <c r="W918" s="9" t="str">
        <f t="shared" si="309"/>
        <v>2020</v>
      </c>
      <c r="X918" t="str">
        <f>DOLLAR('Raw Data Copy'!H918,0)</f>
        <v>$198,176</v>
      </c>
      <c r="Y918" s="6">
        <f>'Raw Data Copy'!I918</f>
        <v>0.17</v>
      </c>
      <c r="Z918" t="str">
        <f>'Raw Data Copy'!J918</f>
        <v>Manaus, Brazil</v>
      </c>
      <c r="AA918">
        <f t="shared" si="310"/>
        <v>7</v>
      </c>
      <c r="AB918" t="str">
        <f t="shared" si="311"/>
        <v>Manaus</v>
      </c>
      <c r="AC918" t="str">
        <f t="shared" si="312"/>
        <v>Brazil</v>
      </c>
      <c r="AE918">
        <f t="shared" si="313"/>
        <v>565</v>
      </c>
      <c r="AF918">
        <f t="shared" si="314"/>
        <v>751</v>
      </c>
    </row>
    <row r="919" spans="1:32" x14ac:dyDescent="0.2">
      <c r="A919" t="str">
        <f>TRIM(SUBSTITUTE(SUBSTITUTE('Raw Data Copy'!A919,"Ø","0"),"-",""))</f>
        <v>Nora Nunez E00577</v>
      </c>
      <c r="B919">
        <f t="shared" si="294"/>
        <v>5</v>
      </c>
      <c r="C919">
        <f t="shared" si="295"/>
        <v>11</v>
      </c>
      <c r="D919" t="str">
        <f t="shared" si="296"/>
        <v>E00577</v>
      </c>
      <c r="E919" t="str">
        <f t="shared" si="297"/>
        <v>Nora</v>
      </c>
      <c r="F919" t="str">
        <f t="shared" si="298"/>
        <v>Nunez</v>
      </c>
      <c r="G919" t="str">
        <f>SUBSTITUTE('Raw Data Copy'!B919,"S A", "Sr. A")</f>
        <v>Analyst II</v>
      </c>
      <c r="H919" t="str">
        <f>TRIM(SUBSTITUTE('Raw Data Copy'!C919,"/",""))</f>
        <v>Finance Research &amp; Development</v>
      </c>
      <c r="I919">
        <f t="shared" si="299"/>
        <v>8</v>
      </c>
      <c r="J919" t="str">
        <f t="shared" si="300"/>
        <v>Finance</v>
      </c>
      <c r="K919" t="str">
        <f t="shared" si="301"/>
        <v>Research &amp; Development</v>
      </c>
      <c r="L919" t="str">
        <f>'Raw Data Copy'!D919</f>
        <v>Female</v>
      </c>
      <c r="M919" t="str">
        <f>'Raw Data Copy'!E919</f>
        <v>Latino</v>
      </c>
      <c r="N919">
        <f>VALUE(SUBSTITUTE('Raw Data Copy'!F919,CHAR(202),""))</f>
        <v>45</v>
      </c>
      <c r="O919" t="b">
        <f t="shared" si="302"/>
        <v>1</v>
      </c>
      <c r="P919">
        <f t="shared" si="303"/>
        <v>2</v>
      </c>
      <c r="Q919">
        <f t="shared" si="304"/>
        <v>53</v>
      </c>
      <c r="R919" t="str">
        <f>'Raw Data Copy'!G919</f>
        <v>8.6.2012</v>
      </c>
      <c r="S919">
        <f t="shared" si="305"/>
        <v>2</v>
      </c>
      <c r="T919">
        <f t="shared" si="306"/>
        <v>4</v>
      </c>
      <c r="U919" s="9">
        <f t="shared" si="307"/>
        <v>41127</v>
      </c>
      <c r="V919" s="9" t="str">
        <f t="shared" si="308"/>
        <v>August</v>
      </c>
      <c r="W919" s="9" t="str">
        <f t="shared" si="309"/>
        <v>2012</v>
      </c>
      <c r="X919" t="str">
        <f>DOLLAR('Raw Data Copy'!H919,0)</f>
        <v>$58,586</v>
      </c>
      <c r="Y919" s="6">
        <f>'Raw Data Copy'!I919</f>
        <v>0</v>
      </c>
      <c r="Z919" t="str">
        <f>'Raw Data Copy'!J919</f>
        <v>Sao Paulo, Brazil</v>
      </c>
      <c r="AA919">
        <f t="shared" si="310"/>
        <v>10</v>
      </c>
      <c r="AB919" t="str">
        <f t="shared" si="311"/>
        <v>Sao Paulo</v>
      </c>
      <c r="AC919" t="str">
        <f t="shared" si="312"/>
        <v>Brazil</v>
      </c>
      <c r="AE919">
        <f t="shared" si="313"/>
        <v>800</v>
      </c>
      <c r="AF919">
        <f t="shared" si="314"/>
        <v>411</v>
      </c>
    </row>
    <row r="920" spans="1:32" x14ac:dyDescent="0.2">
      <c r="A920" t="str">
        <f>TRIM(SUBSTITUTE(SUBSTITUTE('Raw Data Copy'!A920,"Ø","0"),"-",""))</f>
        <v>Caleb Xiong E00538</v>
      </c>
      <c r="B920">
        <f t="shared" si="294"/>
        <v>6</v>
      </c>
      <c r="C920">
        <f t="shared" si="295"/>
        <v>12</v>
      </c>
      <c r="D920" t="str">
        <f t="shared" si="296"/>
        <v>E00538</v>
      </c>
      <c r="E920" t="str">
        <f t="shared" si="297"/>
        <v>Caleb</v>
      </c>
      <c r="F920" t="str">
        <f t="shared" si="298"/>
        <v>Xiong</v>
      </c>
      <c r="G920" t="str">
        <f>SUBSTITUTE('Raw Data Copy'!B920,"S A", "Sr. A")</f>
        <v>Sr. Account Representative</v>
      </c>
      <c r="H920" t="str">
        <f>TRIM(SUBSTITUTE('Raw Data Copy'!C920,"/",""))</f>
        <v>Sales Corporate</v>
      </c>
      <c r="I920">
        <f t="shared" si="299"/>
        <v>6</v>
      </c>
      <c r="J920" t="str">
        <f t="shared" si="300"/>
        <v>Sales</v>
      </c>
      <c r="K920" t="str">
        <f t="shared" si="301"/>
        <v>Corporate</v>
      </c>
      <c r="L920" t="str">
        <f>'Raw Data Copy'!D920</f>
        <v>Male</v>
      </c>
      <c r="M920" t="str">
        <f>'Raw Data Copy'!E920</f>
        <v>Asian</v>
      </c>
      <c r="N920">
        <f>VALUE(SUBSTITUTE('Raw Data Copy'!F920,CHAR(202),""))</f>
        <v>38</v>
      </c>
      <c r="O920" t="b">
        <f t="shared" si="302"/>
        <v>1</v>
      </c>
      <c r="P920">
        <f t="shared" si="303"/>
        <v>2</v>
      </c>
      <c r="Q920">
        <f t="shared" si="304"/>
        <v>56</v>
      </c>
      <c r="R920" t="str">
        <f>'Raw Data Copy'!G920</f>
        <v>11.28.2011</v>
      </c>
      <c r="S920">
        <f t="shared" si="305"/>
        <v>3</v>
      </c>
      <c r="T920">
        <f t="shared" si="306"/>
        <v>6</v>
      </c>
      <c r="U920" s="9">
        <f t="shared" si="307"/>
        <v>40875</v>
      </c>
      <c r="V920" s="9" t="str">
        <f t="shared" si="308"/>
        <v>November</v>
      </c>
      <c r="W920" s="9" t="str">
        <f t="shared" si="309"/>
        <v>2011</v>
      </c>
      <c r="X920" t="str">
        <f>DOLLAR('Raw Data Copy'!H920,0)</f>
        <v>$74,010</v>
      </c>
      <c r="Y920" s="6">
        <f>'Raw Data Copy'!I920</f>
        <v>0</v>
      </c>
      <c r="Z920" t="str">
        <f>'Raw Data Copy'!J920</f>
        <v>Chicago, U.S.</v>
      </c>
      <c r="AA920">
        <f t="shared" si="310"/>
        <v>8</v>
      </c>
      <c r="AB920" t="str">
        <f t="shared" si="311"/>
        <v>Chicago</v>
      </c>
      <c r="AC920" t="str">
        <f t="shared" si="312"/>
        <v>United States</v>
      </c>
      <c r="AE920">
        <f t="shared" si="313"/>
        <v>145</v>
      </c>
      <c r="AF920">
        <f t="shared" si="314"/>
        <v>145</v>
      </c>
    </row>
    <row r="921" spans="1:32" x14ac:dyDescent="0.2">
      <c r="A921" t="str">
        <f>TRIM(SUBSTITUTE(SUBSTITUTE('Raw Data Copy'!A921,"Ø","0"),"-",""))</f>
        <v>Henry Green E01415</v>
      </c>
      <c r="B921">
        <f t="shared" si="294"/>
        <v>6</v>
      </c>
      <c r="C921">
        <f t="shared" si="295"/>
        <v>12</v>
      </c>
      <c r="D921" t="str">
        <f t="shared" si="296"/>
        <v>E01415</v>
      </c>
      <c r="E921" t="str">
        <f t="shared" si="297"/>
        <v>Henry</v>
      </c>
      <c r="F921" t="str">
        <f t="shared" si="298"/>
        <v>Green</v>
      </c>
      <c r="G921" t="str">
        <f>SUBSTITUTE('Raw Data Copy'!B921,"S A", "Sr. A")</f>
        <v>Sr. Account Representative</v>
      </c>
      <c r="H921" t="str">
        <f>TRIM(SUBSTITUTE('Raw Data Copy'!C921,"/",""))</f>
        <v>Sales Speciality Products</v>
      </c>
      <c r="I921">
        <f t="shared" si="299"/>
        <v>6</v>
      </c>
      <c r="J921" t="str">
        <f t="shared" si="300"/>
        <v>Sales</v>
      </c>
      <c r="K921" t="str">
        <f t="shared" si="301"/>
        <v>Speciality Products</v>
      </c>
      <c r="L921" t="str">
        <f>'Raw Data Copy'!D921</f>
        <v>Male</v>
      </c>
      <c r="M921" t="str">
        <f>'Raw Data Copy'!E921</f>
        <v>Caucasian</v>
      </c>
      <c r="N921">
        <f>VALUE(SUBSTITUTE('Raw Data Copy'!F921,CHAR(202),""))</f>
        <v>32</v>
      </c>
      <c r="O921" t="b">
        <f t="shared" si="302"/>
        <v>1</v>
      </c>
      <c r="P921">
        <f t="shared" si="303"/>
        <v>2</v>
      </c>
      <c r="Q921">
        <f t="shared" si="304"/>
        <v>50</v>
      </c>
      <c r="R921" t="str">
        <f>'Raw Data Copy'!G921</f>
        <v>2.3.2020</v>
      </c>
      <c r="S921">
        <f t="shared" si="305"/>
        <v>2</v>
      </c>
      <c r="T921">
        <f t="shared" si="306"/>
        <v>4</v>
      </c>
      <c r="U921" s="9">
        <f t="shared" si="307"/>
        <v>43864</v>
      </c>
      <c r="V921" s="9" t="str">
        <f t="shared" si="308"/>
        <v>February</v>
      </c>
      <c r="W921" s="9" t="str">
        <f t="shared" si="309"/>
        <v>2020</v>
      </c>
      <c r="X921" t="str">
        <f>DOLLAR('Raw Data Copy'!H921,0)</f>
        <v>$96,598</v>
      </c>
      <c r="Y921" s="6">
        <f>'Raw Data Copy'!I921</f>
        <v>0</v>
      </c>
      <c r="Z921" t="str">
        <f>'Raw Data Copy'!J921</f>
        <v>Phoenix, U.S.</v>
      </c>
      <c r="AA921">
        <f t="shared" si="310"/>
        <v>8</v>
      </c>
      <c r="AB921" t="str">
        <f t="shared" si="311"/>
        <v>Phoenix</v>
      </c>
      <c r="AC921" t="str">
        <f t="shared" si="312"/>
        <v>United States</v>
      </c>
      <c r="AE921">
        <f t="shared" si="313"/>
        <v>441</v>
      </c>
      <c r="AF921">
        <f t="shared" si="314"/>
        <v>555</v>
      </c>
    </row>
    <row r="922" spans="1:32" x14ac:dyDescent="0.2">
      <c r="A922" t="str">
        <f>TRIM(SUBSTITUTE(SUBSTITUTE('Raw Data Copy'!A922,"Ø","0"),"-",""))</f>
        <v>Madelyn Chan E00717</v>
      </c>
      <c r="B922">
        <f t="shared" si="294"/>
        <v>8</v>
      </c>
      <c r="C922">
        <f t="shared" si="295"/>
        <v>13</v>
      </c>
      <c r="D922" t="str">
        <f t="shared" si="296"/>
        <v>E00717</v>
      </c>
      <c r="E922" t="str">
        <f t="shared" si="297"/>
        <v>Madelyn</v>
      </c>
      <c r="F922" t="str">
        <f t="shared" si="298"/>
        <v>Chan</v>
      </c>
      <c r="G922" t="str">
        <f>SUBSTITUTE('Raw Data Copy'!B922,"S A", "Sr. A")</f>
        <v>Manager</v>
      </c>
      <c r="H922" t="str">
        <f>TRIM(SUBSTITUTE('Raw Data Copy'!C922,"/",""))</f>
        <v>Sales Speciality Products</v>
      </c>
      <c r="I922">
        <f t="shared" si="299"/>
        <v>6</v>
      </c>
      <c r="J922" t="str">
        <f t="shared" si="300"/>
        <v>Sales</v>
      </c>
      <c r="K922" t="str">
        <f t="shared" si="301"/>
        <v>Speciality Products</v>
      </c>
      <c r="L922" t="str">
        <f>'Raw Data Copy'!D922</f>
        <v>Female</v>
      </c>
      <c r="M922" t="str">
        <f>'Raw Data Copy'!E922</f>
        <v>Asian</v>
      </c>
      <c r="N922">
        <f>VALUE(SUBSTITUTE('Raw Data Copy'!F922,CHAR(202),""))</f>
        <v>64</v>
      </c>
      <c r="O922" t="b">
        <f t="shared" si="302"/>
        <v>1</v>
      </c>
      <c r="P922">
        <f t="shared" si="303"/>
        <v>2</v>
      </c>
      <c r="Q922">
        <f t="shared" si="304"/>
        <v>52</v>
      </c>
      <c r="R922" t="str">
        <f>'Raw Data Copy'!G922</f>
        <v>5.21.2003</v>
      </c>
      <c r="S922">
        <f t="shared" si="305"/>
        <v>2</v>
      </c>
      <c r="T922">
        <f t="shared" si="306"/>
        <v>5</v>
      </c>
      <c r="U922" s="9">
        <f t="shared" si="307"/>
        <v>37762</v>
      </c>
      <c r="V922" s="9" t="str">
        <f t="shared" si="308"/>
        <v>May</v>
      </c>
      <c r="W922" s="9" t="str">
        <f t="shared" si="309"/>
        <v>2003</v>
      </c>
      <c r="X922" t="str">
        <f>DOLLAR('Raw Data Copy'!H922,0)</f>
        <v>$106,444</v>
      </c>
      <c r="Y922" s="6">
        <f>'Raw Data Copy'!I922</f>
        <v>0.05</v>
      </c>
      <c r="Z922" t="str">
        <f>'Raw Data Copy'!J922</f>
        <v>Phoenix, U.S.</v>
      </c>
      <c r="AA922">
        <f t="shared" si="310"/>
        <v>8</v>
      </c>
      <c r="AB922" t="str">
        <f t="shared" si="311"/>
        <v>Phoenix</v>
      </c>
      <c r="AC922" t="str">
        <f t="shared" si="312"/>
        <v>United States</v>
      </c>
      <c r="AE922">
        <f t="shared" si="313"/>
        <v>702</v>
      </c>
      <c r="AF922">
        <f t="shared" si="314"/>
        <v>907</v>
      </c>
    </row>
    <row r="923" spans="1:32" x14ac:dyDescent="0.2">
      <c r="A923" t="str">
        <f>TRIM(SUBSTITUTE(SUBSTITUTE('Raw Data Copy'!A923,"Ø","0"),"-",""))</f>
        <v>Angel Delgado E00225</v>
      </c>
      <c r="B923">
        <f t="shared" si="294"/>
        <v>6</v>
      </c>
      <c r="C923">
        <f t="shared" si="295"/>
        <v>14</v>
      </c>
      <c r="D923" t="str">
        <f t="shared" si="296"/>
        <v>E00225</v>
      </c>
      <c r="E923" t="str">
        <f t="shared" si="297"/>
        <v>Angel</v>
      </c>
      <c r="F923" t="str">
        <f t="shared" si="298"/>
        <v>Delgado</v>
      </c>
      <c r="G923" t="str">
        <f>SUBSTITUTE('Raw Data Copy'!B923,"S A", "Sr. A")</f>
        <v>Director</v>
      </c>
      <c r="H923" t="str">
        <f>TRIM(SUBSTITUTE('Raw Data Copy'!C923,"/",""))</f>
        <v>Finance Corporate</v>
      </c>
      <c r="I923">
        <f t="shared" si="299"/>
        <v>8</v>
      </c>
      <c r="J923" t="str">
        <f t="shared" si="300"/>
        <v>Finance</v>
      </c>
      <c r="K923" t="str">
        <f t="shared" si="301"/>
        <v>Corporate</v>
      </c>
      <c r="L923" t="str">
        <f>'Raw Data Copy'!D923</f>
        <v>Male</v>
      </c>
      <c r="M923" t="str">
        <f>'Raw Data Copy'!E923</f>
        <v>Latino</v>
      </c>
      <c r="N923">
        <f>VALUE(SUBSTITUTE('Raw Data Copy'!F923,CHAR(202),""))</f>
        <v>31</v>
      </c>
      <c r="O923" t="b">
        <f t="shared" si="302"/>
        <v>1</v>
      </c>
      <c r="P923">
        <f t="shared" si="303"/>
        <v>2</v>
      </c>
      <c r="Q923">
        <f t="shared" si="304"/>
        <v>49</v>
      </c>
      <c r="R923" t="str">
        <f>'Raw Data Copy'!G923</f>
        <v>8.10.2017</v>
      </c>
      <c r="S923">
        <f t="shared" si="305"/>
        <v>2</v>
      </c>
      <c r="T923">
        <f t="shared" si="306"/>
        <v>5</v>
      </c>
      <c r="U923" s="9">
        <f t="shared" si="307"/>
        <v>42957</v>
      </c>
      <c r="V923" s="9" t="str">
        <f t="shared" si="308"/>
        <v>August</v>
      </c>
      <c r="W923" s="9" t="str">
        <f t="shared" si="309"/>
        <v>2017</v>
      </c>
      <c r="X923" t="str">
        <f>DOLLAR('Raw Data Copy'!H923,0)</f>
        <v>$156,931</v>
      </c>
      <c r="Y923" s="6">
        <f>'Raw Data Copy'!I923</f>
        <v>0.28000000000000003</v>
      </c>
      <c r="Z923" t="str">
        <f>'Raw Data Copy'!J923</f>
        <v>Seattle, U.S.</v>
      </c>
      <c r="AA923">
        <f t="shared" si="310"/>
        <v>8</v>
      </c>
      <c r="AB923" t="str">
        <f t="shared" si="311"/>
        <v>Seattle</v>
      </c>
      <c r="AC923" t="str">
        <f t="shared" si="312"/>
        <v>United States</v>
      </c>
      <c r="AE923">
        <f t="shared" si="313"/>
        <v>61</v>
      </c>
      <c r="AF923">
        <f t="shared" si="314"/>
        <v>403</v>
      </c>
    </row>
    <row r="924" spans="1:32" x14ac:dyDescent="0.2">
      <c r="A924" t="str">
        <f>TRIM(SUBSTITUTE(SUBSTITUTE('Raw Data Copy'!A924,"Ø","0"),"-",""))</f>
        <v>Mia Herrera E02889</v>
      </c>
      <c r="B924">
        <f t="shared" si="294"/>
        <v>4</v>
      </c>
      <c r="C924">
        <f t="shared" si="295"/>
        <v>12</v>
      </c>
      <c r="D924" t="str">
        <f t="shared" si="296"/>
        <v>E02889</v>
      </c>
      <c r="E924" t="str">
        <f t="shared" si="297"/>
        <v>Mia</v>
      </c>
      <c r="F924" t="str">
        <f t="shared" si="298"/>
        <v>Herrera</v>
      </c>
      <c r="G924" t="str">
        <f>SUBSTITUTE('Raw Data Copy'!B924,"S A", "Sr. A")</f>
        <v>Director</v>
      </c>
      <c r="H924" t="str">
        <f>TRIM(SUBSTITUTE('Raw Data Copy'!C924,"/",""))</f>
        <v>Marketing Research &amp; Development</v>
      </c>
      <c r="I924">
        <f t="shared" si="299"/>
        <v>10</v>
      </c>
      <c r="J924" t="str">
        <f t="shared" si="300"/>
        <v>Marketing</v>
      </c>
      <c r="K924" t="str">
        <f t="shared" si="301"/>
        <v>Research &amp; Development</v>
      </c>
      <c r="L924" t="str">
        <f>'Raw Data Copy'!D924</f>
        <v>Female</v>
      </c>
      <c r="M924" t="str">
        <f>'Raw Data Copy'!E924</f>
        <v>Latino</v>
      </c>
      <c r="N924">
        <f>VALUE(SUBSTITUTE('Raw Data Copy'!F924,CHAR(202),""))</f>
        <v>43</v>
      </c>
      <c r="O924" t="b">
        <f t="shared" si="302"/>
        <v>1</v>
      </c>
      <c r="P924">
        <f t="shared" si="303"/>
        <v>2</v>
      </c>
      <c r="Q924">
        <f t="shared" si="304"/>
        <v>51</v>
      </c>
      <c r="R924" t="str">
        <f>'Raw Data Copy'!G924</f>
        <v>10.16.2014</v>
      </c>
      <c r="S924">
        <f t="shared" si="305"/>
        <v>3</v>
      </c>
      <c r="T924">
        <f t="shared" si="306"/>
        <v>6</v>
      </c>
      <c r="U924" s="9">
        <f t="shared" si="307"/>
        <v>41928</v>
      </c>
      <c r="V924" s="9" t="str">
        <f t="shared" si="308"/>
        <v>October</v>
      </c>
      <c r="W924" s="9" t="str">
        <f t="shared" si="309"/>
        <v>2014</v>
      </c>
      <c r="X924" t="str">
        <f>DOLLAR('Raw Data Copy'!H924,0)</f>
        <v>$171,360</v>
      </c>
      <c r="Y924" s="6">
        <f>'Raw Data Copy'!I924</f>
        <v>0.23</v>
      </c>
      <c r="Z924" t="str">
        <f>'Raw Data Copy'!J924</f>
        <v>Manaus, Brazil</v>
      </c>
      <c r="AA924">
        <f t="shared" si="310"/>
        <v>7</v>
      </c>
      <c r="AB924" t="str">
        <f t="shared" si="311"/>
        <v>Manaus</v>
      </c>
      <c r="AC924" t="str">
        <f t="shared" si="312"/>
        <v>Brazil</v>
      </c>
      <c r="AE924">
        <f t="shared" si="313"/>
        <v>744</v>
      </c>
      <c r="AF924">
        <f t="shared" si="314"/>
        <v>901</v>
      </c>
    </row>
    <row r="925" spans="1:32" x14ac:dyDescent="0.2">
      <c r="A925" t="str">
        <f>TRIM(SUBSTITUTE(SUBSTITUTE('Raw Data Copy'!A925,"Ø","0"),"-",""))</f>
        <v>Peyton Harris E04978</v>
      </c>
      <c r="B925">
        <f t="shared" si="294"/>
        <v>7</v>
      </c>
      <c r="C925">
        <f t="shared" si="295"/>
        <v>14</v>
      </c>
      <c r="D925" t="str">
        <f t="shared" si="296"/>
        <v>E04978</v>
      </c>
      <c r="E925" t="str">
        <f t="shared" si="297"/>
        <v>Peyton</v>
      </c>
      <c r="F925" t="str">
        <f t="shared" si="298"/>
        <v>Harris</v>
      </c>
      <c r="G925" t="str">
        <f>SUBSTITUTE('Raw Data Copy'!B925,"S A", "Sr. A")</f>
        <v>Enterprise Architect</v>
      </c>
      <c r="H925" t="str">
        <f>TRIM(SUBSTITUTE('Raw Data Copy'!C925,"/",""))</f>
        <v>IT Research &amp; Development</v>
      </c>
      <c r="I925">
        <f t="shared" si="299"/>
        <v>3</v>
      </c>
      <c r="J925" t="str">
        <f t="shared" si="300"/>
        <v>IT</v>
      </c>
      <c r="K925" t="str">
        <f t="shared" si="301"/>
        <v>Research &amp; Development</v>
      </c>
      <c r="L925" t="str">
        <f>'Raw Data Copy'!D925</f>
        <v>Female</v>
      </c>
      <c r="M925" t="str">
        <f>'Raw Data Copy'!E925</f>
        <v>Caucasian</v>
      </c>
      <c r="N925">
        <f>VALUE(SUBSTITUTE('Raw Data Copy'!F925,CHAR(202),""))</f>
        <v>45</v>
      </c>
      <c r="O925" t="b">
        <f t="shared" si="302"/>
        <v>1</v>
      </c>
      <c r="P925">
        <f t="shared" si="303"/>
        <v>2</v>
      </c>
      <c r="Q925">
        <f t="shared" si="304"/>
        <v>53</v>
      </c>
      <c r="R925" t="str">
        <f>'Raw Data Copy'!G925</f>
        <v>4.5.2009</v>
      </c>
      <c r="S925">
        <f t="shared" si="305"/>
        <v>2</v>
      </c>
      <c r="T925">
        <f t="shared" si="306"/>
        <v>4</v>
      </c>
      <c r="U925" s="9">
        <f t="shared" si="307"/>
        <v>39908</v>
      </c>
      <c r="V925" s="9" t="str">
        <f t="shared" si="308"/>
        <v>April</v>
      </c>
      <c r="W925" s="9" t="str">
        <f t="shared" si="309"/>
        <v>2009</v>
      </c>
      <c r="X925" t="str">
        <f>DOLLAR('Raw Data Copy'!H925,0)</f>
        <v>$64,505</v>
      </c>
      <c r="Y925" s="6">
        <f>'Raw Data Copy'!I925</f>
        <v>0</v>
      </c>
      <c r="Z925" t="str">
        <f>'Raw Data Copy'!J925</f>
        <v>Miami, U.S.</v>
      </c>
      <c r="AA925">
        <f t="shared" si="310"/>
        <v>6</v>
      </c>
      <c r="AB925" t="str">
        <f t="shared" si="311"/>
        <v>Miami</v>
      </c>
      <c r="AC925" t="str">
        <f t="shared" si="312"/>
        <v>United States</v>
      </c>
      <c r="AE925">
        <f t="shared" si="313"/>
        <v>839</v>
      </c>
      <c r="AF925">
        <f t="shared" si="314"/>
        <v>556</v>
      </c>
    </row>
    <row r="926" spans="1:32" x14ac:dyDescent="0.2">
      <c r="A926" t="str">
        <f>TRIM(SUBSTITUTE(SUBSTITUTE('Raw Data Copy'!A926,"Ø","0"),"-",""))</f>
        <v>David Herrera E04163</v>
      </c>
      <c r="B926">
        <f t="shared" si="294"/>
        <v>6</v>
      </c>
      <c r="C926">
        <f t="shared" si="295"/>
        <v>14</v>
      </c>
      <c r="D926" t="str">
        <f t="shared" si="296"/>
        <v>E04163</v>
      </c>
      <c r="E926" t="str">
        <f t="shared" si="297"/>
        <v>David</v>
      </c>
      <c r="F926" t="str">
        <f t="shared" si="298"/>
        <v>Herrera</v>
      </c>
      <c r="G926" t="str">
        <f>SUBSTITUTE('Raw Data Copy'!B926,"S A", "Sr. A")</f>
        <v>Engineering Manager</v>
      </c>
      <c r="H926" t="str">
        <f>TRIM(SUBSTITUTE('Raw Data Copy'!C926,"/",""))</f>
        <v>Engineering Speciality Products</v>
      </c>
      <c r="I926">
        <f t="shared" si="299"/>
        <v>12</v>
      </c>
      <c r="J926" t="str">
        <f t="shared" si="300"/>
        <v>Engineering</v>
      </c>
      <c r="K926" t="str">
        <f t="shared" si="301"/>
        <v>Speciality Products</v>
      </c>
      <c r="L926" t="str">
        <f>'Raw Data Copy'!D926</f>
        <v>Male</v>
      </c>
      <c r="M926" t="str">
        <f>'Raw Data Copy'!E926</f>
        <v>Latino</v>
      </c>
      <c r="N926">
        <f>VALUE(SUBSTITUTE('Raw Data Copy'!F926,CHAR(202),""))</f>
        <v>32</v>
      </c>
      <c r="O926" t="b">
        <f t="shared" si="302"/>
        <v>1</v>
      </c>
      <c r="P926">
        <f t="shared" si="303"/>
        <v>2</v>
      </c>
      <c r="Q926">
        <f t="shared" si="304"/>
        <v>50</v>
      </c>
      <c r="R926" t="str">
        <f>'Raw Data Copy'!G926</f>
        <v>10.9.2021</v>
      </c>
      <c r="S926">
        <f t="shared" si="305"/>
        <v>3</v>
      </c>
      <c r="T926">
        <f t="shared" si="306"/>
        <v>5</v>
      </c>
      <c r="U926" s="9">
        <f t="shared" si="307"/>
        <v>44478</v>
      </c>
      <c r="V926" s="9" t="str">
        <f t="shared" si="308"/>
        <v>October</v>
      </c>
      <c r="W926" s="9" t="str">
        <f t="shared" si="309"/>
        <v>2021</v>
      </c>
      <c r="X926" t="str">
        <f>DOLLAR('Raw Data Copy'!H926,0)</f>
        <v>$102,298</v>
      </c>
      <c r="Y926" s="6">
        <f>'Raw Data Copy'!I926</f>
        <v>0.13</v>
      </c>
      <c r="Z926" t="str">
        <f>'Raw Data Copy'!J926</f>
        <v>Rio de Janerio, Brazil</v>
      </c>
      <c r="AA926">
        <f t="shared" si="310"/>
        <v>15</v>
      </c>
      <c r="AB926" t="str">
        <f t="shared" si="311"/>
        <v>Rio de Janerio</v>
      </c>
      <c r="AC926" t="str">
        <f t="shared" si="312"/>
        <v>Brazil</v>
      </c>
      <c r="AE926">
        <f t="shared" si="313"/>
        <v>230</v>
      </c>
      <c r="AF926">
        <f t="shared" si="314"/>
        <v>221</v>
      </c>
    </row>
    <row r="927" spans="1:32" x14ac:dyDescent="0.2">
      <c r="A927" t="str">
        <f>TRIM(SUBSTITUTE(SUBSTITUTE('Raw Data Copy'!A927,"Ø","0"),"-",""))</f>
        <v>Avery Dominguez E01652</v>
      </c>
      <c r="B927">
        <f t="shared" si="294"/>
        <v>6</v>
      </c>
      <c r="C927">
        <f t="shared" si="295"/>
        <v>16</v>
      </c>
      <c r="D927" t="str">
        <f t="shared" si="296"/>
        <v>E01652</v>
      </c>
      <c r="E927" t="str">
        <f t="shared" si="297"/>
        <v>Avery</v>
      </c>
      <c r="F927" t="str">
        <f t="shared" si="298"/>
        <v>Dominguez</v>
      </c>
      <c r="G927" t="str">
        <f>SUBSTITUTE('Raw Data Copy'!B927,"S A", "Sr. A")</f>
        <v>Sr. Manger</v>
      </c>
      <c r="H927" t="str">
        <f>TRIM(SUBSTITUTE('Raw Data Copy'!C927,"/",""))</f>
        <v>Sales Corporate</v>
      </c>
      <c r="I927">
        <f t="shared" si="299"/>
        <v>6</v>
      </c>
      <c r="J927" t="str">
        <f t="shared" si="300"/>
        <v>Sales</v>
      </c>
      <c r="K927" t="str">
        <f t="shared" si="301"/>
        <v>Corporate</v>
      </c>
      <c r="L927" t="str">
        <f>'Raw Data Copy'!D927</f>
        <v>Female</v>
      </c>
      <c r="M927" t="str">
        <f>'Raw Data Copy'!E927</f>
        <v>Latino</v>
      </c>
      <c r="N927">
        <f>VALUE(SUBSTITUTE('Raw Data Copy'!F927,CHAR(202),""))</f>
        <v>27</v>
      </c>
      <c r="O927" t="b">
        <f t="shared" si="302"/>
        <v>1</v>
      </c>
      <c r="P927">
        <f t="shared" si="303"/>
        <v>2</v>
      </c>
      <c r="Q927">
        <f t="shared" si="304"/>
        <v>55</v>
      </c>
      <c r="R927" t="str">
        <f>'Raw Data Copy'!G927</f>
        <v>9.13.2019</v>
      </c>
      <c r="S927">
        <f t="shared" si="305"/>
        <v>2</v>
      </c>
      <c r="T927">
        <f t="shared" si="306"/>
        <v>5</v>
      </c>
      <c r="U927" s="9">
        <f t="shared" si="307"/>
        <v>43721</v>
      </c>
      <c r="V927" s="9" t="str">
        <f t="shared" si="308"/>
        <v>September</v>
      </c>
      <c r="W927" s="9" t="str">
        <f t="shared" si="309"/>
        <v>2019</v>
      </c>
      <c r="X927" t="str">
        <f>DOLLAR('Raw Data Copy'!H927,0)</f>
        <v>$133,297</v>
      </c>
      <c r="Y927" s="6">
        <f>'Raw Data Copy'!I927</f>
        <v>0.13</v>
      </c>
      <c r="Z927" t="str">
        <f>'Raw Data Copy'!J927</f>
        <v>Rio de Janerio, Brazil</v>
      </c>
      <c r="AA927">
        <f t="shared" si="310"/>
        <v>15</v>
      </c>
      <c r="AB927" t="str">
        <f t="shared" si="311"/>
        <v>Rio de Janerio</v>
      </c>
      <c r="AC927" t="str">
        <f t="shared" si="312"/>
        <v>Brazil</v>
      </c>
      <c r="AE927">
        <f t="shared" si="313"/>
        <v>113</v>
      </c>
      <c r="AF927">
        <f t="shared" si="314"/>
        <v>63</v>
      </c>
    </row>
    <row r="928" spans="1:32" x14ac:dyDescent="0.2">
      <c r="A928" t="str">
        <f>TRIM(SUBSTITUTE(SUBSTITUTE('Raw Data Copy'!A928,"Ø","0"),"-",""))</f>
        <v>Grace Carter E00880</v>
      </c>
      <c r="B928">
        <f t="shared" si="294"/>
        <v>6</v>
      </c>
      <c r="C928">
        <f t="shared" si="295"/>
        <v>13</v>
      </c>
      <c r="D928" t="str">
        <f t="shared" si="296"/>
        <v>E00880</v>
      </c>
      <c r="E928" t="str">
        <f t="shared" si="297"/>
        <v>Grace</v>
      </c>
      <c r="F928" t="str">
        <f t="shared" si="298"/>
        <v>Carter</v>
      </c>
      <c r="G928" t="str">
        <f>SUBSTITUTE('Raw Data Copy'!B928,"S A", "Sr. A")</f>
        <v>Sr. Manger</v>
      </c>
      <c r="H928" t="str">
        <f>TRIM(SUBSTITUTE('Raw Data Copy'!C928,"/",""))</f>
        <v>Human Resources Speciality Products</v>
      </c>
      <c r="I928">
        <f t="shared" si="299"/>
        <v>6</v>
      </c>
      <c r="J928" t="str">
        <f t="shared" si="300"/>
        <v>Human</v>
      </c>
      <c r="K928" t="str">
        <f t="shared" si="301"/>
        <v>Resources Speciality Products</v>
      </c>
      <c r="L928" t="str">
        <f>'Raw Data Copy'!D928</f>
        <v>Female</v>
      </c>
      <c r="M928" t="str">
        <f>'Raw Data Copy'!E928</f>
        <v>Black</v>
      </c>
      <c r="N928">
        <f>VALUE(SUBSTITUTE('Raw Data Copy'!F928,CHAR(202),""))</f>
        <v>25</v>
      </c>
      <c r="O928" t="b">
        <f t="shared" si="302"/>
        <v>1</v>
      </c>
      <c r="P928">
        <f t="shared" si="303"/>
        <v>2</v>
      </c>
      <c r="Q928">
        <f t="shared" si="304"/>
        <v>53</v>
      </c>
      <c r="R928" t="str">
        <f>'Raw Data Copy'!G928</f>
        <v>3.17.2021</v>
      </c>
      <c r="S928">
        <f t="shared" si="305"/>
        <v>2</v>
      </c>
      <c r="T928">
        <f t="shared" si="306"/>
        <v>5</v>
      </c>
      <c r="U928" s="9">
        <f t="shared" si="307"/>
        <v>44272</v>
      </c>
      <c r="V928" s="9" t="str">
        <f t="shared" si="308"/>
        <v>March</v>
      </c>
      <c r="W928" s="9" t="str">
        <f t="shared" si="309"/>
        <v>2021</v>
      </c>
      <c r="X928" t="str">
        <f>DOLLAR('Raw Data Copy'!H928,0)</f>
        <v>$155,080</v>
      </c>
      <c r="Y928" s="6">
        <f>'Raw Data Copy'!I928</f>
        <v>0.1</v>
      </c>
      <c r="Z928" t="str">
        <f>'Raw Data Copy'!J928</f>
        <v>Austin, U.S.</v>
      </c>
      <c r="AA928">
        <f t="shared" si="310"/>
        <v>7</v>
      </c>
      <c r="AB928" t="str">
        <f t="shared" si="311"/>
        <v>Austin</v>
      </c>
      <c r="AC928" t="str">
        <f t="shared" si="312"/>
        <v>United States</v>
      </c>
      <c r="AE928">
        <f t="shared" si="313"/>
        <v>392</v>
      </c>
      <c r="AF928">
        <f t="shared" si="314"/>
        <v>160</v>
      </c>
    </row>
    <row r="929" spans="1:32" x14ac:dyDescent="0.2">
      <c r="A929" t="str">
        <f>TRIM(SUBSTITUTE(SUBSTITUTE('Raw Data Copy'!A929,"Ø","0"),"-",""))</f>
        <v>Parker Allen E04335</v>
      </c>
      <c r="B929">
        <f t="shared" si="294"/>
        <v>7</v>
      </c>
      <c r="C929">
        <f t="shared" si="295"/>
        <v>13</v>
      </c>
      <c r="D929" t="str">
        <f t="shared" si="296"/>
        <v>E04335</v>
      </c>
      <c r="E929" t="str">
        <f t="shared" si="297"/>
        <v>Parker</v>
      </c>
      <c r="F929" t="str">
        <f t="shared" si="298"/>
        <v>Allen</v>
      </c>
      <c r="G929" t="str">
        <f>SUBSTITUTE('Raw Data Copy'!B929,"S A", "Sr. A")</f>
        <v>Sr. Analyst</v>
      </c>
      <c r="H929" t="str">
        <f>TRIM(SUBSTITUTE('Raw Data Copy'!C929,"/",""))</f>
        <v>Sales Speciality Products</v>
      </c>
      <c r="I929">
        <f t="shared" si="299"/>
        <v>6</v>
      </c>
      <c r="J929" t="str">
        <f t="shared" si="300"/>
        <v>Sales</v>
      </c>
      <c r="K929" t="str">
        <f t="shared" si="301"/>
        <v>Speciality Products</v>
      </c>
      <c r="L929" t="str">
        <f>'Raw Data Copy'!D929</f>
        <v>Male</v>
      </c>
      <c r="M929" t="str">
        <f>'Raw Data Copy'!E929</f>
        <v>Caucasian</v>
      </c>
      <c r="N929">
        <f>VALUE(SUBSTITUTE('Raw Data Copy'!F929,CHAR(202),""))</f>
        <v>31</v>
      </c>
      <c r="O929" t="b">
        <f t="shared" si="302"/>
        <v>1</v>
      </c>
      <c r="P929">
        <f t="shared" si="303"/>
        <v>2</v>
      </c>
      <c r="Q929">
        <f t="shared" si="304"/>
        <v>49</v>
      </c>
      <c r="R929" t="str">
        <f>'Raw Data Copy'!G929</f>
        <v>8.13.2018</v>
      </c>
      <c r="S929">
        <f t="shared" si="305"/>
        <v>2</v>
      </c>
      <c r="T929">
        <f t="shared" si="306"/>
        <v>5</v>
      </c>
      <c r="U929" s="9">
        <f t="shared" si="307"/>
        <v>43325</v>
      </c>
      <c r="V929" s="9" t="str">
        <f t="shared" si="308"/>
        <v>August</v>
      </c>
      <c r="W929" s="9" t="str">
        <f t="shared" si="309"/>
        <v>2018</v>
      </c>
      <c r="X929" t="str">
        <f>DOLLAR('Raw Data Copy'!H929,0)</f>
        <v>$81,828</v>
      </c>
      <c r="Y929" s="6">
        <f>'Raw Data Copy'!I929</f>
        <v>0</v>
      </c>
      <c r="Z929" t="str">
        <f>'Raw Data Copy'!J929</f>
        <v>Miami, U.S.</v>
      </c>
      <c r="AA929">
        <f t="shared" si="310"/>
        <v>6</v>
      </c>
      <c r="AB929" t="str">
        <f t="shared" si="311"/>
        <v>Miami</v>
      </c>
      <c r="AC929" t="str">
        <f t="shared" si="312"/>
        <v>United States</v>
      </c>
      <c r="AE929">
        <f t="shared" si="313"/>
        <v>822</v>
      </c>
      <c r="AF929">
        <f t="shared" si="314"/>
        <v>769</v>
      </c>
    </row>
    <row r="930" spans="1:32" x14ac:dyDescent="0.2">
      <c r="A930" t="str">
        <f>TRIM(SUBSTITUTE(SUBSTITUTE('Raw Data Copy'!A930,"Ø","0"),"-",""))</f>
        <v>Sadie Lee E01300</v>
      </c>
      <c r="B930">
        <f t="shared" si="294"/>
        <v>6</v>
      </c>
      <c r="C930">
        <f t="shared" si="295"/>
        <v>10</v>
      </c>
      <c r="D930" t="str">
        <f t="shared" si="296"/>
        <v>E01300</v>
      </c>
      <c r="E930" t="str">
        <f t="shared" si="297"/>
        <v>Sadie</v>
      </c>
      <c r="F930" t="str">
        <f t="shared" si="298"/>
        <v>Lee</v>
      </c>
      <c r="G930" t="str">
        <f>SUBSTITUTE('Raw Data Copy'!B930,"S A", "Sr. A")</f>
        <v>Sr. Manger</v>
      </c>
      <c r="H930" t="str">
        <f>TRIM(SUBSTITUTE('Raw Data Copy'!C930,"/",""))</f>
        <v>Marketing Corporate</v>
      </c>
      <c r="I930">
        <f t="shared" si="299"/>
        <v>10</v>
      </c>
      <c r="J930" t="str">
        <f t="shared" si="300"/>
        <v>Marketing</v>
      </c>
      <c r="K930" t="str">
        <f t="shared" si="301"/>
        <v>Corporate</v>
      </c>
      <c r="L930" t="str">
        <f>'Raw Data Copy'!D930</f>
        <v>Female</v>
      </c>
      <c r="M930" t="str">
        <f>'Raw Data Copy'!E930</f>
        <v>Asian</v>
      </c>
      <c r="N930">
        <f>VALUE(SUBSTITUTE('Raw Data Copy'!F930,CHAR(202),""))</f>
        <v>65</v>
      </c>
      <c r="O930" t="b">
        <f t="shared" si="302"/>
        <v>1</v>
      </c>
      <c r="P930">
        <f t="shared" si="303"/>
        <v>2</v>
      </c>
      <c r="Q930">
        <f t="shared" si="304"/>
        <v>53</v>
      </c>
      <c r="R930" t="str">
        <f>'Raw Data Copy'!G930</f>
        <v>10.24.2000</v>
      </c>
      <c r="S930">
        <f t="shared" si="305"/>
        <v>3</v>
      </c>
      <c r="T930">
        <f t="shared" si="306"/>
        <v>6</v>
      </c>
      <c r="U930" s="9">
        <f t="shared" si="307"/>
        <v>36823</v>
      </c>
      <c r="V930" s="9" t="str">
        <f t="shared" si="308"/>
        <v>October</v>
      </c>
      <c r="W930" s="9" t="str">
        <f t="shared" si="309"/>
        <v>2000</v>
      </c>
      <c r="X930" t="str">
        <f>DOLLAR('Raw Data Copy'!H930,0)</f>
        <v>$149,417</v>
      </c>
      <c r="Y930" s="6">
        <f>'Raw Data Copy'!I930</f>
        <v>0.13</v>
      </c>
      <c r="Z930" t="str">
        <f>'Raw Data Copy'!J930</f>
        <v>Chengdu, China</v>
      </c>
      <c r="AA930">
        <f t="shared" si="310"/>
        <v>8</v>
      </c>
      <c r="AB930" t="str">
        <f t="shared" si="311"/>
        <v>Chengdu</v>
      </c>
      <c r="AC930" t="str">
        <f t="shared" si="312"/>
        <v>China</v>
      </c>
      <c r="AE930">
        <f t="shared" si="313"/>
        <v>884</v>
      </c>
      <c r="AF930">
        <f t="shared" si="314"/>
        <v>112</v>
      </c>
    </row>
    <row r="931" spans="1:32" x14ac:dyDescent="0.2">
      <c r="A931" t="str">
        <f>TRIM(SUBSTITUTE(SUBSTITUTE('Raw Data Copy'!A931,"Ø","0"),"-",""))</f>
        <v>Cooper Valdez E03102</v>
      </c>
      <c r="B931">
        <f t="shared" si="294"/>
        <v>7</v>
      </c>
      <c r="C931">
        <f t="shared" si="295"/>
        <v>14</v>
      </c>
      <c r="D931" t="str">
        <f t="shared" si="296"/>
        <v>E03102</v>
      </c>
      <c r="E931" t="str">
        <f t="shared" si="297"/>
        <v>Cooper</v>
      </c>
      <c r="F931" t="str">
        <f t="shared" si="298"/>
        <v>Valdez</v>
      </c>
      <c r="G931" t="str">
        <f>SUBSTITUTE('Raw Data Copy'!B931,"S A", "Sr. A")</f>
        <v>Manager</v>
      </c>
      <c r="H931" t="str">
        <f>TRIM(SUBSTITUTE('Raw Data Copy'!C931,"/",""))</f>
        <v>Sales Corporate</v>
      </c>
      <c r="I931">
        <f t="shared" si="299"/>
        <v>6</v>
      </c>
      <c r="J931" t="str">
        <f t="shared" si="300"/>
        <v>Sales</v>
      </c>
      <c r="K931" t="str">
        <f t="shared" si="301"/>
        <v>Corporate</v>
      </c>
      <c r="L931" t="str">
        <f>'Raw Data Copy'!D931</f>
        <v>Male</v>
      </c>
      <c r="M931" t="str">
        <f>'Raw Data Copy'!E931</f>
        <v>Latino</v>
      </c>
      <c r="N931">
        <f>VALUE(SUBSTITUTE('Raw Data Copy'!F931,CHAR(202),""))</f>
        <v>50</v>
      </c>
      <c r="O931" t="b">
        <f t="shared" si="302"/>
        <v>1</v>
      </c>
      <c r="P931">
        <f t="shared" si="303"/>
        <v>2</v>
      </c>
      <c r="Q931">
        <f t="shared" si="304"/>
        <v>48</v>
      </c>
      <c r="R931" t="str">
        <f>'Raw Data Copy'!G931</f>
        <v>4.25.2012</v>
      </c>
      <c r="S931">
        <f t="shared" si="305"/>
        <v>2</v>
      </c>
      <c r="T931">
        <f t="shared" si="306"/>
        <v>5</v>
      </c>
      <c r="U931" s="9">
        <f t="shared" si="307"/>
        <v>41024</v>
      </c>
      <c r="V931" s="9" t="str">
        <f t="shared" si="308"/>
        <v>April</v>
      </c>
      <c r="W931" s="9" t="str">
        <f t="shared" si="309"/>
        <v>2012</v>
      </c>
      <c r="X931" t="str">
        <f>DOLLAR('Raw Data Copy'!H931,0)</f>
        <v>$113,269</v>
      </c>
      <c r="Y931" s="6">
        <f>'Raw Data Copy'!I931</f>
        <v>0.09</v>
      </c>
      <c r="Z931" t="str">
        <f>'Raw Data Copy'!J931</f>
        <v>Sao Paulo, Brazil</v>
      </c>
      <c r="AA931">
        <f t="shared" si="310"/>
        <v>10</v>
      </c>
      <c r="AB931" t="str">
        <f t="shared" si="311"/>
        <v>Sao Paulo</v>
      </c>
      <c r="AC931" t="str">
        <f t="shared" si="312"/>
        <v>Brazil</v>
      </c>
      <c r="AE931">
        <f t="shared" si="313"/>
        <v>215</v>
      </c>
      <c r="AF931">
        <f t="shared" si="314"/>
        <v>796</v>
      </c>
    </row>
    <row r="932" spans="1:32" x14ac:dyDescent="0.2">
      <c r="A932" t="str">
        <f>TRIM(SUBSTITUTE(SUBSTITUTE('Raw Data Copy'!A932,"Ø","0"),"-",""))</f>
        <v>Sebastian Fong E04089</v>
      </c>
      <c r="B932">
        <f t="shared" si="294"/>
        <v>10</v>
      </c>
      <c r="C932">
        <f t="shared" si="295"/>
        <v>15</v>
      </c>
      <c r="D932" t="str">
        <f t="shared" si="296"/>
        <v>E04089</v>
      </c>
      <c r="E932" t="str">
        <f t="shared" si="297"/>
        <v>Sebastian</v>
      </c>
      <c r="F932" t="str">
        <f t="shared" si="298"/>
        <v>Fong</v>
      </c>
      <c r="G932" t="str">
        <f>SUBSTITUTE('Raw Data Copy'!B932,"S A", "Sr. A")</f>
        <v>Sr. Manger</v>
      </c>
      <c r="H932" t="str">
        <f>TRIM(SUBSTITUTE('Raw Data Copy'!C932,"/",""))</f>
        <v>IT Manufacturing</v>
      </c>
      <c r="I932">
        <f t="shared" si="299"/>
        <v>3</v>
      </c>
      <c r="J932" t="str">
        <f t="shared" si="300"/>
        <v>IT</v>
      </c>
      <c r="K932" t="str">
        <f t="shared" si="301"/>
        <v>Manufacturing</v>
      </c>
      <c r="L932" t="str">
        <f>'Raw Data Copy'!D932</f>
        <v>Male</v>
      </c>
      <c r="M932" t="str">
        <f>'Raw Data Copy'!E932</f>
        <v>Asian</v>
      </c>
      <c r="N932">
        <f>VALUE(SUBSTITUTE('Raw Data Copy'!F932,CHAR(202),""))</f>
        <v>46</v>
      </c>
      <c r="O932" t="b">
        <f t="shared" si="302"/>
        <v>1</v>
      </c>
      <c r="P932">
        <f t="shared" si="303"/>
        <v>2</v>
      </c>
      <c r="Q932">
        <f t="shared" si="304"/>
        <v>54</v>
      </c>
      <c r="R932" t="str">
        <f>'Raw Data Copy'!G932</f>
        <v>12.16.2017</v>
      </c>
      <c r="S932">
        <f t="shared" si="305"/>
        <v>3</v>
      </c>
      <c r="T932">
        <f t="shared" si="306"/>
        <v>6</v>
      </c>
      <c r="U932" s="9">
        <f t="shared" si="307"/>
        <v>43085</v>
      </c>
      <c r="V932" s="9" t="str">
        <f t="shared" si="308"/>
        <v>December</v>
      </c>
      <c r="W932" s="9" t="str">
        <f t="shared" si="309"/>
        <v>2017</v>
      </c>
      <c r="X932" t="str">
        <f>DOLLAR('Raw Data Copy'!H932,0)</f>
        <v>$136,716</v>
      </c>
      <c r="Y932" s="6">
        <f>'Raw Data Copy'!I932</f>
        <v>0.12</v>
      </c>
      <c r="Z932" t="str">
        <f>'Raw Data Copy'!J932</f>
        <v>Austin, U.S.</v>
      </c>
      <c r="AA932">
        <f t="shared" si="310"/>
        <v>7</v>
      </c>
      <c r="AB932" t="str">
        <f t="shared" si="311"/>
        <v>Austin</v>
      </c>
      <c r="AC932" t="str">
        <f t="shared" si="312"/>
        <v>United States</v>
      </c>
      <c r="AE932">
        <f t="shared" si="313"/>
        <v>914</v>
      </c>
      <c r="AF932">
        <f t="shared" si="314"/>
        <v>155</v>
      </c>
    </row>
    <row r="933" spans="1:32" x14ac:dyDescent="0.2">
      <c r="A933" t="str">
        <f>TRIM(SUBSTITUTE(SUBSTITUTE('Raw Data Copy'!A933,"Ø","0"),"-",""))</f>
        <v>Roman Munoz E02059</v>
      </c>
      <c r="B933">
        <f t="shared" si="294"/>
        <v>6</v>
      </c>
      <c r="C933">
        <f t="shared" si="295"/>
        <v>12</v>
      </c>
      <c r="D933" t="str">
        <f t="shared" si="296"/>
        <v>E02059</v>
      </c>
      <c r="E933" t="str">
        <f t="shared" si="297"/>
        <v>Roman</v>
      </c>
      <c r="F933" t="str">
        <f t="shared" si="298"/>
        <v>Munoz</v>
      </c>
      <c r="G933" t="str">
        <f>SUBSTITUTE('Raw Data Copy'!B933,"S A", "Sr. A")</f>
        <v>Sr. Manger</v>
      </c>
      <c r="H933" t="str">
        <f>TRIM(SUBSTITUTE('Raw Data Copy'!C933,"/",""))</f>
        <v>Sales Speciality Products</v>
      </c>
      <c r="I933">
        <f t="shared" si="299"/>
        <v>6</v>
      </c>
      <c r="J933" t="str">
        <f t="shared" si="300"/>
        <v>Sales</v>
      </c>
      <c r="K933" t="str">
        <f t="shared" si="301"/>
        <v>Speciality Products</v>
      </c>
      <c r="L933" t="str">
        <f>'Raw Data Copy'!D933</f>
        <v>Male</v>
      </c>
      <c r="M933" t="str">
        <f>'Raw Data Copy'!E933</f>
        <v>Latino</v>
      </c>
      <c r="N933">
        <f>VALUE(SUBSTITUTE('Raw Data Copy'!F933,CHAR(202),""))</f>
        <v>54</v>
      </c>
      <c r="O933" t="b">
        <f t="shared" si="302"/>
        <v>1</v>
      </c>
      <c r="P933">
        <f t="shared" si="303"/>
        <v>2</v>
      </c>
      <c r="Q933">
        <f t="shared" si="304"/>
        <v>52</v>
      </c>
      <c r="R933" t="str">
        <f>'Raw Data Copy'!G933</f>
        <v>10.20.2011</v>
      </c>
      <c r="S933">
        <f t="shared" si="305"/>
        <v>3</v>
      </c>
      <c r="T933">
        <f t="shared" si="306"/>
        <v>6</v>
      </c>
      <c r="U933" s="9">
        <f t="shared" si="307"/>
        <v>40836</v>
      </c>
      <c r="V933" s="9" t="str">
        <f t="shared" si="308"/>
        <v>October</v>
      </c>
      <c r="W933" s="9" t="str">
        <f t="shared" si="309"/>
        <v>2011</v>
      </c>
      <c r="X933" t="str">
        <f>DOLLAR('Raw Data Copy'!H933,0)</f>
        <v>$122,644</v>
      </c>
      <c r="Y933" s="6">
        <f>'Raw Data Copy'!I933</f>
        <v>0.12</v>
      </c>
      <c r="Z933" t="str">
        <f>'Raw Data Copy'!J933</f>
        <v>Austin, U.S.</v>
      </c>
      <c r="AA933">
        <f t="shared" si="310"/>
        <v>7</v>
      </c>
      <c r="AB933" t="str">
        <f t="shared" si="311"/>
        <v>Austin</v>
      </c>
      <c r="AC933" t="str">
        <f t="shared" si="312"/>
        <v>United States</v>
      </c>
      <c r="AE933">
        <f t="shared" si="313"/>
        <v>870</v>
      </c>
      <c r="AF933">
        <f t="shared" si="314"/>
        <v>1000</v>
      </c>
    </row>
    <row r="934" spans="1:32" x14ac:dyDescent="0.2">
      <c r="A934" t="str">
        <f>TRIM(SUBSTITUTE(SUBSTITUTE('Raw Data Copy'!A934,"Ø","0"),"-",""))</f>
        <v>Charlotte Chang E03894</v>
      </c>
      <c r="B934">
        <f t="shared" si="294"/>
        <v>10</v>
      </c>
      <c r="C934">
        <f t="shared" si="295"/>
        <v>16</v>
      </c>
      <c r="D934" t="str">
        <f t="shared" si="296"/>
        <v>E03894</v>
      </c>
      <c r="E934" t="str">
        <f t="shared" si="297"/>
        <v>Charlotte</v>
      </c>
      <c r="F934" t="str">
        <f t="shared" si="298"/>
        <v>Chang</v>
      </c>
      <c r="G934" t="str">
        <f>SUBSTITUTE('Raw Data Copy'!B934,"S A", "Sr. A")</f>
        <v>Manager</v>
      </c>
      <c r="H934" t="str">
        <f>TRIM(SUBSTITUTE('Raw Data Copy'!C934,"/",""))</f>
        <v>Sales Research &amp; Development</v>
      </c>
      <c r="I934">
        <f t="shared" si="299"/>
        <v>6</v>
      </c>
      <c r="J934" t="str">
        <f t="shared" si="300"/>
        <v>Sales</v>
      </c>
      <c r="K934" t="str">
        <f t="shared" si="301"/>
        <v>Research &amp; Development</v>
      </c>
      <c r="L934" t="str">
        <f>'Raw Data Copy'!D934</f>
        <v>Female</v>
      </c>
      <c r="M934" t="str">
        <f>'Raw Data Copy'!E934</f>
        <v>Asian</v>
      </c>
      <c r="N934">
        <f>VALUE(SUBSTITUTE('Raw Data Copy'!F934,CHAR(202),""))</f>
        <v>50</v>
      </c>
      <c r="O934" t="b">
        <f t="shared" si="302"/>
        <v>1</v>
      </c>
      <c r="P934">
        <f t="shared" si="303"/>
        <v>2</v>
      </c>
      <c r="Q934">
        <f t="shared" si="304"/>
        <v>48</v>
      </c>
      <c r="R934" t="str">
        <f>'Raw Data Copy'!G934</f>
        <v>5.7.2000</v>
      </c>
      <c r="S934">
        <f t="shared" si="305"/>
        <v>2</v>
      </c>
      <c r="T934">
        <f t="shared" si="306"/>
        <v>4</v>
      </c>
      <c r="U934" s="9">
        <f t="shared" si="307"/>
        <v>36653</v>
      </c>
      <c r="V934" s="9" t="str">
        <f t="shared" si="308"/>
        <v>May</v>
      </c>
      <c r="W934" s="9" t="str">
        <f t="shared" si="309"/>
        <v>2000</v>
      </c>
      <c r="X934" t="str">
        <f>DOLLAR('Raw Data Copy'!H934,0)</f>
        <v>$106,428</v>
      </c>
      <c r="Y934" s="6">
        <f>'Raw Data Copy'!I934</f>
        <v>7.0000000000000007E-2</v>
      </c>
      <c r="Z934" t="str">
        <f>'Raw Data Copy'!J934</f>
        <v>Chicago, U.S.</v>
      </c>
      <c r="AA934">
        <f t="shared" si="310"/>
        <v>8</v>
      </c>
      <c r="AB934" t="str">
        <f t="shared" si="311"/>
        <v>Chicago</v>
      </c>
      <c r="AC934" t="str">
        <f t="shared" si="312"/>
        <v>United States</v>
      </c>
      <c r="AE934">
        <f t="shared" si="313"/>
        <v>179</v>
      </c>
      <c r="AF934">
        <f t="shared" si="314"/>
        <v>321</v>
      </c>
    </row>
    <row r="935" spans="1:32" x14ac:dyDescent="0.2">
      <c r="A935" t="str">
        <f>TRIM(SUBSTITUTE(SUBSTITUTE('Raw Data Copy'!A935,"Ø","0"),"-",""))</f>
        <v>Xavier Davis E03106</v>
      </c>
      <c r="B935">
        <f t="shared" si="294"/>
        <v>7</v>
      </c>
      <c r="C935">
        <f t="shared" si="295"/>
        <v>13</v>
      </c>
      <c r="D935" t="str">
        <f t="shared" si="296"/>
        <v>E03106</v>
      </c>
      <c r="E935" t="str">
        <f t="shared" si="297"/>
        <v>Xavier</v>
      </c>
      <c r="F935" t="str">
        <f t="shared" si="298"/>
        <v>Davis</v>
      </c>
      <c r="G935" t="str">
        <f>SUBSTITUTE('Raw Data Copy'!B935,"S A", "Sr. A")</f>
        <v>Vice President</v>
      </c>
      <c r="H935" t="str">
        <f>TRIM(SUBSTITUTE('Raw Data Copy'!C935,"/",""))</f>
        <v>Finance Corporate</v>
      </c>
      <c r="I935">
        <f t="shared" si="299"/>
        <v>8</v>
      </c>
      <c r="J935" t="str">
        <f t="shared" si="300"/>
        <v>Finance</v>
      </c>
      <c r="K935" t="str">
        <f t="shared" si="301"/>
        <v>Corporate</v>
      </c>
      <c r="L935" t="str">
        <f>'Raw Data Copy'!D935</f>
        <v>Male</v>
      </c>
      <c r="M935" t="str">
        <f>'Raw Data Copy'!E935</f>
        <v>Caucasian</v>
      </c>
      <c r="N935">
        <f>VALUE(SUBSTITUTE('Raw Data Copy'!F935,CHAR(202),""))</f>
        <v>36</v>
      </c>
      <c r="O935" t="b">
        <f t="shared" si="302"/>
        <v>1</v>
      </c>
      <c r="P935">
        <f t="shared" si="303"/>
        <v>2</v>
      </c>
      <c r="Q935">
        <f t="shared" si="304"/>
        <v>54</v>
      </c>
      <c r="R935" t="str">
        <f>'Raw Data Copy'!G935</f>
        <v>1.17.2009</v>
      </c>
      <c r="S935">
        <f t="shared" si="305"/>
        <v>2</v>
      </c>
      <c r="T935">
        <f t="shared" si="306"/>
        <v>5</v>
      </c>
      <c r="U935" s="9">
        <f t="shared" si="307"/>
        <v>39830</v>
      </c>
      <c r="V935" s="9" t="str">
        <f t="shared" si="308"/>
        <v>January</v>
      </c>
      <c r="W935" s="9" t="str">
        <f t="shared" si="309"/>
        <v>2009</v>
      </c>
      <c r="X935" t="str">
        <f>DOLLAR('Raw Data Copy'!H935,0)</f>
        <v>$238,236</v>
      </c>
      <c r="Y935" s="6">
        <f>'Raw Data Copy'!I935</f>
        <v>0.31</v>
      </c>
      <c r="Z935" t="str">
        <f>'Raw Data Copy'!J935</f>
        <v>Seattle, U.S.</v>
      </c>
      <c r="AA935">
        <f t="shared" si="310"/>
        <v>8</v>
      </c>
      <c r="AB935" t="str">
        <f t="shared" si="311"/>
        <v>Seattle</v>
      </c>
      <c r="AC935" t="str">
        <f t="shared" si="312"/>
        <v>United States</v>
      </c>
      <c r="AE935">
        <f t="shared" si="313"/>
        <v>990</v>
      </c>
      <c r="AF935">
        <f t="shared" si="314"/>
        <v>979</v>
      </c>
    </row>
    <row r="936" spans="1:32" x14ac:dyDescent="0.2">
      <c r="A936" t="str">
        <f>TRIM(SUBSTITUTE(SUBSTITUTE('Raw Data Copy'!A936,"Ø","0"),"-",""))</f>
        <v>Natalie Carter E01350</v>
      </c>
      <c r="B936">
        <f t="shared" si="294"/>
        <v>8</v>
      </c>
      <c r="C936">
        <f t="shared" si="295"/>
        <v>15</v>
      </c>
      <c r="D936" t="str">
        <f t="shared" si="296"/>
        <v>E01350</v>
      </c>
      <c r="E936" t="str">
        <f t="shared" si="297"/>
        <v>Natalie</v>
      </c>
      <c r="F936" t="str">
        <f t="shared" si="298"/>
        <v>Carter</v>
      </c>
      <c r="G936" t="str">
        <f>SUBSTITUTE('Raw Data Copy'!B936,"S A", "Sr. A")</f>
        <v>Director</v>
      </c>
      <c r="H936" t="str">
        <f>TRIM(SUBSTITUTE('Raw Data Copy'!C936,"/",""))</f>
        <v>Finance Corporate</v>
      </c>
      <c r="I936">
        <f t="shared" si="299"/>
        <v>8</v>
      </c>
      <c r="J936" t="str">
        <f t="shared" si="300"/>
        <v>Finance</v>
      </c>
      <c r="K936" t="str">
        <f t="shared" si="301"/>
        <v>Corporate</v>
      </c>
      <c r="L936" t="str">
        <f>'Raw Data Copy'!D936</f>
        <v>Female</v>
      </c>
      <c r="M936" t="str">
        <f>'Raw Data Copy'!E936</f>
        <v>Caucasian</v>
      </c>
      <c r="N936">
        <f>VALUE(SUBSTITUTE('Raw Data Copy'!F936,CHAR(202),""))</f>
        <v>64</v>
      </c>
      <c r="O936" t="b">
        <f t="shared" si="302"/>
        <v>1</v>
      </c>
      <c r="P936">
        <f t="shared" si="303"/>
        <v>2</v>
      </c>
      <c r="Q936">
        <f t="shared" si="304"/>
        <v>52</v>
      </c>
      <c r="R936" t="str">
        <f>'Raw Data Copy'!G936</f>
        <v>12.21.2012</v>
      </c>
      <c r="S936">
        <f t="shared" si="305"/>
        <v>3</v>
      </c>
      <c r="T936">
        <f t="shared" si="306"/>
        <v>6</v>
      </c>
      <c r="U936" s="9">
        <f t="shared" si="307"/>
        <v>41264</v>
      </c>
      <c r="V936" s="9" t="str">
        <f t="shared" si="308"/>
        <v>December</v>
      </c>
      <c r="W936" s="9" t="str">
        <f t="shared" si="309"/>
        <v>2012</v>
      </c>
      <c r="X936" t="str">
        <f>DOLLAR('Raw Data Copy'!H936,0)</f>
        <v>$153,253</v>
      </c>
      <c r="Y936" s="6">
        <f>'Raw Data Copy'!I936</f>
        <v>0.24</v>
      </c>
      <c r="Z936" t="str">
        <f>'Raw Data Copy'!J936</f>
        <v>Austin, U.S.</v>
      </c>
      <c r="AA936">
        <f t="shared" si="310"/>
        <v>7</v>
      </c>
      <c r="AB936" t="str">
        <f t="shared" si="311"/>
        <v>Austin</v>
      </c>
      <c r="AC936" t="str">
        <f t="shared" si="312"/>
        <v>United States</v>
      </c>
      <c r="AE936">
        <f t="shared" si="313"/>
        <v>773</v>
      </c>
      <c r="AF936">
        <f t="shared" si="314"/>
        <v>225</v>
      </c>
    </row>
    <row r="937" spans="1:32" x14ac:dyDescent="0.2">
      <c r="A937" t="str">
        <f>TRIM(SUBSTITUTE(SUBSTITUTE('Raw Data Copy'!A937,"Ø","0"),"-",""))</f>
        <v>Elena Richardson E02900</v>
      </c>
      <c r="B937">
        <f t="shared" si="294"/>
        <v>6</v>
      </c>
      <c r="C937">
        <f t="shared" si="295"/>
        <v>17</v>
      </c>
      <c r="D937" t="str">
        <f t="shared" si="296"/>
        <v>E02900</v>
      </c>
      <c r="E937" t="str">
        <f t="shared" si="297"/>
        <v>Elena</v>
      </c>
      <c r="F937" t="str">
        <f t="shared" si="298"/>
        <v>Richardson</v>
      </c>
      <c r="G937" t="str">
        <f>SUBSTITUTE('Raw Data Copy'!B937,"S A", "Sr. A")</f>
        <v>Manager</v>
      </c>
      <c r="H937" t="str">
        <f>TRIM(SUBSTITUTE('Raw Data Copy'!C937,"/",""))</f>
        <v>Accounting Manufacturing</v>
      </c>
      <c r="I937">
        <f t="shared" si="299"/>
        <v>11</v>
      </c>
      <c r="J937" t="str">
        <f t="shared" si="300"/>
        <v>Accounting</v>
      </c>
      <c r="K937" t="str">
        <f t="shared" si="301"/>
        <v>Manufacturing</v>
      </c>
      <c r="L937" t="str">
        <f>'Raw Data Copy'!D937</f>
        <v>Female</v>
      </c>
      <c r="M937" t="str">
        <f>'Raw Data Copy'!E937</f>
        <v>Caucasian</v>
      </c>
      <c r="N937">
        <f>VALUE(SUBSTITUTE('Raw Data Copy'!F937,CHAR(202),""))</f>
        <v>34</v>
      </c>
      <c r="O937" t="b">
        <f t="shared" si="302"/>
        <v>1</v>
      </c>
      <c r="P937">
        <f t="shared" si="303"/>
        <v>2</v>
      </c>
      <c r="Q937">
        <f t="shared" si="304"/>
        <v>52</v>
      </c>
      <c r="R937" t="str">
        <f>'Raw Data Copy'!G937</f>
        <v>10.3.2014</v>
      </c>
      <c r="S937">
        <f t="shared" si="305"/>
        <v>3</v>
      </c>
      <c r="T937">
        <f t="shared" si="306"/>
        <v>5</v>
      </c>
      <c r="U937" s="9">
        <f t="shared" si="307"/>
        <v>41915</v>
      </c>
      <c r="V937" s="9" t="str">
        <f t="shared" si="308"/>
        <v>October</v>
      </c>
      <c r="W937" s="9" t="str">
        <f t="shared" si="309"/>
        <v>2014</v>
      </c>
      <c r="X937" t="str">
        <f>DOLLAR('Raw Data Copy'!H937,0)</f>
        <v>$103,707</v>
      </c>
      <c r="Y937" s="6">
        <f>'Raw Data Copy'!I937</f>
        <v>0.09</v>
      </c>
      <c r="Z937" t="str">
        <f>'Raw Data Copy'!J937</f>
        <v>Columbus, U.S.</v>
      </c>
      <c r="AA937">
        <f t="shared" si="310"/>
        <v>9</v>
      </c>
      <c r="AB937" t="str">
        <f t="shared" si="311"/>
        <v>Columbus</v>
      </c>
      <c r="AC937" t="str">
        <f t="shared" si="312"/>
        <v>United States</v>
      </c>
      <c r="AE937">
        <f t="shared" si="313"/>
        <v>261</v>
      </c>
      <c r="AF937">
        <f t="shared" si="314"/>
        <v>857</v>
      </c>
    </row>
    <row r="938" spans="1:32" x14ac:dyDescent="0.2">
      <c r="A938" t="str">
        <f>TRIM(SUBSTITUTE(SUBSTITUTE('Raw Data Copy'!A938,"Ø","0"),"-",""))</f>
        <v>Emilia Bailey E02202</v>
      </c>
      <c r="B938">
        <f t="shared" si="294"/>
        <v>7</v>
      </c>
      <c r="C938">
        <f t="shared" si="295"/>
        <v>14</v>
      </c>
      <c r="D938" t="str">
        <f t="shared" si="296"/>
        <v>E02202</v>
      </c>
      <c r="E938" t="str">
        <f t="shared" si="297"/>
        <v>Emilia</v>
      </c>
      <c r="F938" t="str">
        <f t="shared" si="298"/>
        <v>Bailey</v>
      </c>
      <c r="G938" t="str">
        <f>SUBSTITUTE('Raw Data Copy'!B938,"S A", "Sr. A")</f>
        <v>Vice President</v>
      </c>
      <c r="H938" t="str">
        <f>TRIM(SUBSTITUTE('Raw Data Copy'!C938,"/",""))</f>
        <v>Accounting Speciality Products</v>
      </c>
      <c r="I938">
        <f t="shared" si="299"/>
        <v>11</v>
      </c>
      <c r="J938" t="str">
        <f t="shared" si="300"/>
        <v>Accounting</v>
      </c>
      <c r="K938" t="str">
        <f t="shared" si="301"/>
        <v>Speciality Products</v>
      </c>
      <c r="L938" t="str">
        <f>'Raw Data Copy'!D938</f>
        <v>Female</v>
      </c>
      <c r="M938" t="str">
        <f>'Raw Data Copy'!E938</f>
        <v>Caucasian</v>
      </c>
      <c r="N938">
        <f>VALUE(SUBSTITUTE('Raw Data Copy'!F938,CHAR(202),""))</f>
        <v>41</v>
      </c>
      <c r="O938" t="b">
        <f t="shared" si="302"/>
        <v>1</v>
      </c>
      <c r="P938">
        <f t="shared" si="303"/>
        <v>2</v>
      </c>
      <c r="Q938">
        <f t="shared" si="304"/>
        <v>49</v>
      </c>
      <c r="R938" t="str">
        <f>'Raw Data Copy'!G938</f>
        <v>8.9.2012</v>
      </c>
      <c r="S938">
        <f t="shared" si="305"/>
        <v>2</v>
      </c>
      <c r="T938">
        <f t="shared" si="306"/>
        <v>4</v>
      </c>
      <c r="U938" s="9">
        <f t="shared" si="307"/>
        <v>41130</v>
      </c>
      <c r="V938" s="9" t="str">
        <f t="shared" si="308"/>
        <v>August</v>
      </c>
      <c r="W938" s="9" t="str">
        <f t="shared" si="309"/>
        <v>2012</v>
      </c>
      <c r="X938" t="str">
        <f>DOLLAR('Raw Data Copy'!H938,0)</f>
        <v>$245,360</v>
      </c>
      <c r="Y938" s="6">
        <f>'Raw Data Copy'!I938</f>
        <v>0.37</v>
      </c>
      <c r="Z938" t="str">
        <f>'Raw Data Copy'!J938</f>
        <v>Austin, U.S.</v>
      </c>
      <c r="AA938">
        <f t="shared" si="310"/>
        <v>7</v>
      </c>
      <c r="AB938" t="str">
        <f t="shared" si="311"/>
        <v>Austin</v>
      </c>
      <c r="AC938" t="str">
        <f t="shared" si="312"/>
        <v>United States</v>
      </c>
      <c r="AE938">
        <f t="shared" si="313"/>
        <v>311</v>
      </c>
      <c r="AF938">
        <f t="shared" si="314"/>
        <v>598</v>
      </c>
    </row>
    <row r="939" spans="1:32" x14ac:dyDescent="0.2">
      <c r="A939" t="str">
        <f>TRIM(SUBSTITUTE(SUBSTITUTE('Raw Data Copy'!A939,"Ø","0"),"-",""))</f>
        <v>Ryan Lu E02696</v>
      </c>
      <c r="B939">
        <f t="shared" si="294"/>
        <v>5</v>
      </c>
      <c r="C939">
        <f t="shared" si="295"/>
        <v>8</v>
      </c>
      <c r="D939" t="str">
        <f t="shared" si="296"/>
        <v>E02696</v>
      </c>
      <c r="E939" t="str">
        <f t="shared" si="297"/>
        <v>Ryan</v>
      </c>
      <c r="F939" t="str">
        <f t="shared" si="298"/>
        <v>Lu</v>
      </c>
      <c r="G939" t="str">
        <f>SUBSTITUTE('Raw Data Copy'!B939,"S A", "Sr. A")</f>
        <v>Development Engineer</v>
      </c>
      <c r="H939" t="str">
        <f>TRIM(SUBSTITUTE('Raw Data Copy'!C939,"/",""))</f>
        <v>Engineering Speciality Products</v>
      </c>
      <c r="I939">
        <f t="shared" si="299"/>
        <v>12</v>
      </c>
      <c r="J939" t="str">
        <f t="shared" si="300"/>
        <v>Engineering</v>
      </c>
      <c r="K939" t="str">
        <f t="shared" si="301"/>
        <v>Speciality Products</v>
      </c>
      <c r="L939" t="str">
        <f>'Raw Data Copy'!D939</f>
        <v>Male</v>
      </c>
      <c r="M939" t="str">
        <f>'Raw Data Copy'!E939</f>
        <v>Asian</v>
      </c>
      <c r="N939">
        <f>VALUE(SUBSTITUTE('Raw Data Copy'!F939,CHAR(202),""))</f>
        <v>25</v>
      </c>
      <c r="O939" t="b">
        <f t="shared" si="302"/>
        <v>1</v>
      </c>
      <c r="P939">
        <f t="shared" si="303"/>
        <v>2</v>
      </c>
      <c r="Q939">
        <f t="shared" si="304"/>
        <v>53</v>
      </c>
      <c r="R939" t="str">
        <f>'Raw Data Copy'!G939</f>
        <v>7.8.2021</v>
      </c>
      <c r="S939">
        <f t="shared" si="305"/>
        <v>2</v>
      </c>
      <c r="T939">
        <f t="shared" si="306"/>
        <v>4</v>
      </c>
      <c r="U939" s="9">
        <f t="shared" si="307"/>
        <v>44385</v>
      </c>
      <c r="V939" s="9" t="str">
        <f t="shared" si="308"/>
        <v>July</v>
      </c>
      <c r="W939" s="9" t="str">
        <f t="shared" si="309"/>
        <v>2021</v>
      </c>
      <c r="X939" t="str">
        <f>DOLLAR('Raw Data Copy'!H939,0)</f>
        <v>$67,275</v>
      </c>
      <c r="Y939" s="6">
        <f>'Raw Data Copy'!I939</f>
        <v>0</v>
      </c>
      <c r="Z939" t="str">
        <f>'Raw Data Copy'!J939</f>
        <v>Columbus, U.S.</v>
      </c>
      <c r="AA939">
        <f t="shared" si="310"/>
        <v>9</v>
      </c>
      <c r="AB939" t="str">
        <f t="shared" si="311"/>
        <v>Columbus</v>
      </c>
      <c r="AC939" t="str">
        <f t="shared" si="312"/>
        <v>United States</v>
      </c>
      <c r="AE939">
        <f t="shared" si="313"/>
        <v>879</v>
      </c>
      <c r="AF939">
        <f t="shared" si="314"/>
        <v>865</v>
      </c>
    </row>
    <row r="940" spans="1:32" x14ac:dyDescent="0.2">
      <c r="A940" t="str">
        <f>TRIM(SUBSTITUTE(SUBSTITUTE('Raw Data Copy'!A940,"Ø","0"),"-",""))</f>
        <v>Asher Huynh E01722</v>
      </c>
      <c r="B940">
        <f t="shared" si="294"/>
        <v>6</v>
      </c>
      <c r="C940">
        <f t="shared" si="295"/>
        <v>12</v>
      </c>
      <c r="D940" t="str">
        <f t="shared" si="296"/>
        <v>E01722</v>
      </c>
      <c r="E940" t="str">
        <f t="shared" si="297"/>
        <v>Asher</v>
      </c>
      <c r="F940" t="str">
        <f t="shared" si="298"/>
        <v>Huynh</v>
      </c>
      <c r="G940" t="str">
        <f>SUBSTITUTE('Raw Data Copy'!B940,"S A", "Sr. A")</f>
        <v>Manager</v>
      </c>
      <c r="H940" t="str">
        <f>TRIM(SUBSTITUTE('Raw Data Copy'!C940,"/",""))</f>
        <v>IT Manufacturing</v>
      </c>
      <c r="I940">
        <f t="shared" si="299"/>
        <v>3</v>
      </c>
      <c r="J940" t="str">
        <f t="shared" si="300"/>
        <v>IT</v>
      </c>
      <c r="K940" t="str">
        <f t="shared" si="301"/>
        <v>Manufacturing</v>
      </c>
      <c r="L940" t="str">
        <f>'Raw Data Copy'!D940</f>
        <v>Male</v>
      </c>
      <c r="M940" t="str">
        <f>'Raw Data Copy'!E940</f>
        <v>Asian</v>
      </c>
      <c r="N940">
        <f>VALUE(SUBSTITUTE('Raw Data Copy'!F940,CHAR(202),""))</f>
        <v>45</v>
      </c>
      <c r="O940" t="b">
        <f t="shared" si="302"/>
        <v>1</v>
      </c>
      <c r="P940">
        <f t="shared" si="303"/>
        <v>2</v>
      </c>
      <c r="Q940">
        <f t="shared" si="304"/>
        <v>53</v>
      </c>
      <c r="R940" t="str">
        <f>'Raw Data Copy'!G940</f>
        <v>1.22.2015</v>
      </c>
      <c r="S940">
        <f t="shared" si="305"/>
        <v>2</v>
      </c>
      <c r="T940">
        <f t="shared" si="306"/>
        <v>5</v>
      </c>
      <c r="U940" s="9">
        <f t="shared" si="307"/>
        <v>42026</v>
      </c>
      <c r="V940" s="9" t="str">
        <f t="shared" si="308"/>
        <v>January</v>
      </c>
      <c r="W940" s="9" t="str">
        <f t="shared" si="309"/>
        <v>2015</v>
      </c>
      <c r="X940" t="str">
        <f>DOLLAR('Raw Data Copy'!H940,0)</f>
        <v>$101,288</v>
      </c>
      <c r="Y940" s="6">
        <f>'Raw Data Copy'!I940</f>
        <v>0.1</v>
      </c>
      <c r="Z940" t="str">
        <f>'Raw Data Copy'!J940</f>
        <v>Phoenix, U.S.</v>
      </c>
      <c r="AA940">
        <f t="shared" si="310"/>
        <v>8</v>
      </c>
      <c r="AB940" t="str">
        <f t="shared" si="311"/>
        <v>Phoenix</v>
      </c>
      <c r="AC940" t="str">
        <f t="shared" si="312"/>
        <v>United States</v>
      </c>
      <c r="AE940">
        <f t="shared" si="313"/>
        <v>81</v>
      </c>
      <c r="AF940">
        <f t="shared" si="314"/>
        <v>320</v>
      </c>
    </row>
    <row r="941" spans="1:32" x14ac:dyDescent="0.2">
      <c r="A941" t="str">
        <f>TRIM(SUBSTITUTE(SUBSTITUTE('Raw Data Copy'!A941,"Ø","0"),"-",""))</f>
        <v>Kinsley Martinez E04562</v>
      </c>
      <c r="B941">
        <f t="shared" si="294"/>
        <v>8</v>
      </c>
      <c r="C941">
        <f t="shared" si="295"/>
        <v>17</v>
      </c>
      <c r="D941" t="str">
        <f t="shared" si="296"/>
        <v>E04562</v>
      </c>
      <c r="E941" t="str">
        <f t="shared" si="297"/>
        <v>Kinsley</v>
      </c>
      <c r="F941" t="str">
        <f t="shared" si="298"/>
        <v>Martinez</v>
      </c>
      <c r="G941" t="str">
        <f>SUBSTITUTE('Raw Data Copy'!B941,"S A", "Sr. A")</f>
        <v>Director</v>
      </c>
      <c r="H941" t="str">
        <f>TRIM(SUBSTITUTE('Raw Data Copy'!C941,"/",""))</f>
        <v>Human Resources Speciality Products</v>
      </c>
      <c r="I941">
        <f t="shared" si="299"/>
        <v>6</v>
      </c>
      <c r="J941" t="str">
        <f t="shared" si="300"/>
        <v>Human</v>
      </c>
      <c r="K941" t="str">
        <f t="shared" si="301"/>
        <v>Resources Speciality Products</v>
      </c>
      <c r="L941" t="str">
        <f>'Raw Data Copy'!D941</f>
        <v>Female</v>
      </c>
      <c r="M941" t="str">
        <f>'Raw Data Copy'!E941</f>
        <v>Latino</v>
      </c>
      <c r="N941">
        <f>VALUE(SUBSTITUTE('Raw Data Copy'!F941,CHAR(202),""))</f>
        <v>52</v>
      </c>
      <c r="O941" t="b">
        <f t="shared" si="302"/>
        <v>1</v>
      </c>
      <c r="P941">
        <f t="shared" si="303"/>
        <v>2</v>
      </c>
      <c r="Q941">
        <f t="shared" si="304"/>
        <v>50</v>
      </c>
      <c r="R941" t="str">
        <f>'Raw Data Copy'!G941</f>
        <v>8.28.1993</v>
      </c>
      <c r="S941">
        <f t="shared" si="305"/>
        <v>2</v>
      </c>
      <c r="T941">
        <f t="shared" si="306"/>
        <v>5</v>
      </c>
      <c r="U941" s="9">
        <f t="shared" si="307"/>
        <v>34209</v>
      </c>
      <c r="V941" s="9" t="str">
        <f t="shared" si="308"/>
        <v>August</v>
      </c>
      <c r="W941" s="9" t="str">
        <f t="shared" si="309"/>
        <v>1993</v>
      </c>
      <c r="X941" t="str">
        <f>DOLLAR('Raw Data Copy'!H941,0)</f>
        <v>$177,443</v>
      </c>
      <c r="Y941" s="6">
        <f>'Raw Data Copy'!I941</f>
        <v>0.25</v>
      </c>
      <c r="Z941" t="str">
        <f>'Raw Data Copy'!J941</f>
        <v>Sao Paulo, Brazil</v>
      </c>
      <c r="AA941">
        <f t="shared" si="310"/>
        <v>10</v>
      </c>
      <c r="AB941" t="str">
        <f t="shared" si="311"/>
        <v>Sao Paulo</v>
      </c>
      <c r="AC941" t="str">
        <f t="shared" si="312"/>
        <v>Brazil</v>
      </c>
      <c r="AE941">
        <f t="shared" si="313"/>
        <v>602</v>
      </c>
      <c r="AF941">
        <f t="shared" si="314"/>
        <v>121</v>
      </c>
    </row>
    <row r="942" spans="1:32" x14ac:dyDescent="0.2">
      <c r="A942" t="str">
        <f>TRIM(SUBSTITUTE(SUBSTITUTE('Raw Data Copy'!A942,"Ø","0"),"-",""))</f>
        <v>Paisley Bryant E00640</v>
      </c>
      <c r="B942">
        <f t="shared" si="294"/>
        <v>8</v>
      </c>
      <c r="C942">
        <f t="shared" si="295"/>
        <v>15</v>
      </c>
      <c r="D942" t="str">
        <f t="shared" si="296"/>
        <v>E00640</v>
      </c>
      <c r="E942" t="str">
        <f t="shared" si="297"/>
        <v>Paisley</v>
      </c>
      <c r="F942" t="str">
        <f t="shared" si="298"/>
        <v>Bryant</v>
      </c>
      <c r="G942" t="str">
        <f>SUBSTITUTE('Raw Data Copy'!B942,"S A", "Sr. A")</f>
        <v>Cloud Infrastructure Architect</v>
      </c>
      <c r="H942" t="str">
        <f>TRIM(SUBSTITUTE('Raw Data Copy'!C942,"/",""))</f>
        <v>IT Manufacturing</v>
      </c>
      <c r="I942">
        <f t="shared" si="299"/>
        <v>3</v>
      </c>
      <c r="J942" t="str">
        <f t="shared" si="300"/>
        <v>IT</v>
      </c>
      <c r="K942" t="str">
        <f t="shared" si="301"/>
        <v>Manufacturing</v>
      </c>
      <c r="L942" t="str">
        <f>'Raw Data Copy'!D942</f>
        <v>Female</v>
      </c>
      <c r="M942" t="str">
        <f>'Raw Data Copy'!E942</f>
        <v>Black</v>
      </c>
      <c r="N942">
        <f>VALUE(SUBSTITUTE('Raw Data Copy'!F942,CHAR(202),""))</f>
        <v>37</v>
      </c>
      <c r="O942" t="b">
        <f t="shared" si="302"/>
        <v>1</v>
      </c>
      <c r="P942">
        <f t="shared" si="303"/>
        <v>2</v>
      </c>
      <c r="Q942">
        <f t="shared" si="304"/>
        <v>55</v>
      </c>
      <c r="R942" t="str">
        <f>'Raw Data Copy'!G942</f>
        <v>4.27.2016</v>
      </c>
      <c r="S942">
        <f t="shared" si="305"/>
        <v>2</v>
      </c>
      <c r="T942">
        <f t="shared" si="306"/>
        <v>5</v>
      </c>
      <c r="U942" s="9">
        <f t="shared" si="307"/>
        <v>42487</v>
      </c>
      <c r="V942" s="9" t="str">
        <f t="shared" si="308"/>
        <v>April</v>
      </c>
      <c r="W942" s="9" t="str">
        <f t="shared" si="309"/>
        <v>2016</v>
      </c>
      <c r="X942" t="str">
        <f>DOLLAR('Raw Data Copy'!H942,0)</f>
        <v>$91,400</v>
      </c>
      <c r="Y942" s="6">
        <f>'Raw Data Copy'!I942</f>
        <v>0</v>
      </c>
      <c r="Z942" t="str">
        <f>'Raw Data Copy'!J942</f>
        <v>Chicago, U.S.</v>
      </c>
      <c r="AA942">
        <f t="shared" si="310"/>
        <v>8</v>
      </c>
      <c r="AB942" t="str">
        <f t="shared" si="311"/>
        <v>Chicago</v>
      </c>
      <c r="AC942" t="str">
        <f t="shared" si="312"/>
        <v>United States</v>
      </c>
      <c r="AE942">
        <f t="shared" si="313"/>
        <v>815</v>
      </c>
      <c r="AF942">
        <f t="shared" si="314"/>
        <v>179</v>
      </c>
    </row>
    <row r="943" spans="1:32" x14ac:dyDescent="0.2">
      <c r="A943" t="str">
        <f>TRIM(SUBSTITUTE(SUBSTITUTE('Raw Data Copy'!A943,"Ø","0"),"-",""))</f>
        <v>Joshua Ramirez E02554</v>
      </c>
      <c r="B943">
        <f t="shared" si="294"/>
        <v>7</v>
      </c>
      <c r="C943">
        <f t="shared" si="295"/>
        <v>15</v>
      </c>
      <c r="D943" t="str">
        <f t="shared" si="296"/>
        <v>E02554</v>
      </c>
      <c r="E943" t="str">
        <f t="shared" si="297"/>
        <v>Joshua</v>
      </c>
      <c r="F943" t="str">
        <f t="shared" si="298"/>
        <v>Ramirez</v>
      </c>
      <c r="G943" t="str">
        <f>SUBSTITUTE('Raw Data Copy'!B943,"S A", "Sr. A")</f>
        <v>Vice President</v>
      </c>
      <c r="H943" t="str">
        <f>TRIM(SUBSTITUTE('Raw Data Copy'!C943,"/",""))</f>
        <v>Human Resources Corporate</v>
      </c>
      <c r="I943">
        <f t="shared" si="299"/>
        <v>6</v>
      </c>
      <c r="J943" t="str">
        <f t="shared" si="300"/>
        <v>Human</v>
      </c>
      <c r="K943" t="str">
        <f t="shared" si="301"/>
        <v>Resources Corporate</v>
      </c>
      <c r="L943" t="str">
        <f>'Raw Data Copy'!D943</f>
        <v>Male</v>
      </c>
      <c r="M943" t="str">
        <f>'Raw Data Copy'!E943</f>
        <v>Latino</v>
      </c>
      <c r="N943">
        <f>VALUE(SUBSTITUTE('Raw Data Copy'!F943,CHAR(202),""))</f>
        <v>44</v>
      </c>
      <c r="O943" t="b">
        <f t="shared" si="302"/>
        <v>1</v>
      </c>
      <c r="P943">
        <f t="shared" si="303"/>
        <v>2</v>
      </c>
      <c r="Q943">
        <f t="shared" si="304"/>
        <v>52</v>
      </c>
      <c r="R943" t="str">
        <f>'Raw Data Copy'!G943</f>
        <v>9.10.2007</v>
      </c>
      <c r="S943">
        <f t="shared" si="305"/>
        <v>2</v>
      </c>
      <c r="T943">
        <f t="shared" si="306"/>
        <v>5</v>
      </c>
      <c r="U943" s="9">
        <f t="shared" si="307"/>
        <v>39335</v>
      </c>
      <c r="V943" s="9" t="str">
        <f t="shared" si="308"/>
        <v>September</v>
      </c>
      <c r="W943" s="9" t="str">
        <f t="shared" si="309"/>
        <v>2007</v>
      </c>
      <c r="X943" t="str">
        <f>DOLLAR('Raw Data Copy'!H943,0)</f>
        <v>$181,247</v>
      </c>
      <c r="Y943" s="6">
        <f>'Raw Data Copy'!I943</f>
        <v>0.33</v>
      </c>
      <c r="Z943" t="str">
        <f>'Raw Data Copy'!J943</f>
        <v>Sao Paulo, Brazil</v>
      </c>
      <c r="AA943">
        <f t="shared" si="310"/>
        <v>10</v>
      </c>
      <c r="AB943" t="str">
        <f t="shared" si="311"/>
        <v>Sao Paulo</v>
      </c>
      <c r="AC943" t="str">
        <f t="shared" si="312"/>
        <v>Brazil</v>
      </c>
      <c r="AE943">
        <f t="shared" si="313"/>
        <v>575</v>
      </c>
      <c r="AF943">
        <f t="shared" si="314"/>
        <v>818</v>
      </c>
    </row>
    <row r="944" spans="1:32" x14ac:dyDescent="0.2">
      <c r="A944" t="str">
        <f>TRIM(SUBSTITUTE(SUBSTITUTE('Raw Data Copy'!A944,"Ø","0"),"-",""))</f>
        <v>Joshua Martin E03412</v>
      </c>
      <c r="B944">
        <f t="shared" si="294"/>
        <v>7</v>
      </c>
      <c r="C944">
        <f t="shared" si="295"/>
        <v>14</v>
      </c>
      <c r="D944" t="str">
        <f t="shared" si="296"/>
        <v>E03412</v>
      </c>
      <c r="E944" t="str">
        <f t="shared" si="297"/>
        <v>Joshua</v>
      </c>
      <c r="F944" t="str">
        <f t="shared" si="298"/>
        <v>Martin</v>
      </c>
      <c r="G944" t="str">
        <f>SUBSTITUTE('Raw Data Copy'!B944,"S A", "Sr. A")</f>
        <v>Sr. Manger</v>
      </c>
      <c r="H944" t="str">
        <f>TRIM(SUBSTITUTE('Raw Data Copy'!C944,"/",""))</f>
        <v>Human Resources Research &amp; Development</v>
      </c>
      <c r="I944">
        <f t="shared" si="299"/>
        <v>6</v>
      </c>
      <c r="J944" t="str">
        <f t="shared" si="300"/>
        <v>Human</v>
      </c>
      <c r="K944" t="str">
        <f t="shared" si="301"/>
        <v>Resources Research &amp; Development</v>
      </c>
      <c r="L944" t="str">
        <f>'Raw Data Copy'!D944</f>
        <v>Male</v>
      </c>
      <c r="M944" t="str">
        <f>'Raw Data Copy'!E944</f>
        <v>Black</v>
      </c>
      <c r="N944">
        <f>VALUE(SUBSTITUTE('Raw Data Copy'!F944,CHAR(202),""))</f>
        <v>42</v>
      </c>
      <c r="O944" t="b">
        <f t="shared" si="302"/>
        <v>1</v>
      </c>
      <c r="P944">
        <f t="shared" si="303"/>
        <v>2</v>
      </c>
      <c r="Q944">
        <f t="shared" si="304"/>
        <v>50</v>
      </c>
      <c r="R944" t="str">
        <f>'Raw Data Copy'!G944</f>
        <v>10.20.2003</v>
      </c>
      <c r="S944">
        <f t="shared" si="305"/>
        <v>3</v>
      </c>
      <c r="T944">
        <f t="shared" si="306"/>
        <v>6</v>
      </c>
      <c r="U944" s="9">
        <f t="shared" si="307"/>
        <v>37914</v>
      </c>
      <c r="V944" s="9" t="str">
        <f t="shared" si="308"/>
        <v>October</v>
      </c>
      <c r="W944" s="9" t="str">
        <f t="shared" si="309"/>
        <v>2003</v>
      </c>
      <c r="X944" t="str">
        <f>DOLLAR('Raw Data Copy'!H944,0)</f>
        <v>$135,558</v>
      </c>
      <c r="Y944" s="6">
        <f>'Raw Data Copy'!I944</f>
        <v>0.14000000000000001</v>
      </c>
      <c r="Z944" t="str">
        <f>'Raw Data Copy'!J944</f>
        <v>Phoenix, U.S.</v>
      </c>
      <c r="AA944">
        <f t="shared" si="310"/>
        <v>8</v>
      </c>
      <c r="AB944" t="str">
        <f t="shared" si="311"/>
        <v>Phoenix</v>
      </c>
      <c r="AC944" t="str">
        <f t="shared" si="312"/>
        <v>United States</v>
      </c>
      <c r="AE944">
        <f t="shared" si="313"/>
        <v>574</v>
      </c>
      <c r="AF944">
        <f t="shared" si="314"/>
        <v>805</v>
      </c>
    </row>
    <row r="945" spans="1:32" x14ac:dyDescent="0.2">
      <c r="A945" t="str">
        <f>TRIM(SUBSTITUTE(SUBSTITUTE('Raw Data Copy'!A945,"Ø","0"),"-",""))</f>
        <v>Charles Moore E00646</v>
      </c>
      <c r="B945">
        <f t="shared" si="294"/>
        <v>8</v>
      </c>
      <c r="C945">
        <f t="shared" si="295"/>
        <v>14</v>
      </c>
      <c r="D945" t="str">
        <f t="shared" si="296"/>
        <v>E00646</v>
      </c>
      <c r="E945" t="str">
        <f t="shared" si="297"/>
        <v>Charles</v>
      </c>
      <c r="F945" t="str">
        <f t="shared" si="298"/>
        <v>Moore</v>
      </c>
      <c r="G945" t="str">
        <f>SUBSTITUTE('Raw Data Copy'!B945,"S A", "Sr. A")</f>
        <v>Analyst</v>
      </c>
      <c r="H945" t="str">
        <f>TRIM(SUBSTITUTE('Raw Data Copy'!C945,"/",""))</f>
        <v>Accounting Speciality Products</v>
      </c>
      <c r="I945">
        <f t="shared" si="299"/>
        <v>11</v>
      </c>
      <c r="J945" t="str">
        <f t="shared" si="300"/>
        <v>Accounting</v>
      </c>
      <c r="K945" t="str">
        <f t="shared" si="301"/>
        <v>Speciality Products</v>
      </c>
      <c r="L945" t="str">
        <f>'Raw Data Copy'!D945</f>
        <v>Male</v>
      </c>
      <c r="M945" t="str">
        <f>'Raw Data Copy'!E945</f>
        <v>Caucasian</v>
      </c>
      <c r="N945">
        <f>VALUE(SUBSTITUTE('Raw Data Copy'!F945,CHAR(202),""))</f>
        <v>49</v>
      </c>
      <c r="O945" t="b">
        <f t="shared" si="302"/>
        <v>1</v>
      </c>
      <c r="P945">
        <f t="shared" si="303"/>
        <v>2</v>
      </c>
      <c r="Q945">
        <f t="shared" si="304"/>
        <v>57</v>
      </c>
      <c r="R945" t="str">
        <f>'Raw Data Copy'!G945</f>
        <v>12.17.2011</v>
      </c>
      <c r="S945">
        <f t="shared" si="305"/>
        <v>3</v>
      </c>
      <c r="T945">
        <f t="shared" si="306"/>
        <v>6</v>
      </c>
      <c r="U945" s="9">
        <f t="shared" si="307"/>
        <v>40894</v>
      </c>
      <c r="V945" s="9" t="str">
        <f t="shared" si="308"/>
        <v>December</v>
      </c>
      <c r="W945" s="9" t="str">
        <f t="shared" si="309"/>
        <v>2011</v>
      </c>
      <c r="X945" t="str">
        <f>DOLLAR('Raw Data Copy'!H945,0)</f>
        <v>$56,878</v>
      </c>
      <c r="Y945" s="6">
        <f>'Raw Data Copy'!I945</f>
        <v>0</v>
      </c>
      <c r="Z945" t="str">
        <f>'Raw Data Copy'!J945</f>
        <v>Seattle, U.S.</v>
      </c>
      <c r="AA945">
        <f t="shared" si="310"/>
        <v>8</v>
      </c>
      <c r="AB945" t="str">
        <f t="shared" si="311"/>
        <v>Seattle</v>
      </c>
      <c r="AC945" t="str">
        <f t="shared" si="312"/>
        <v>United States</v>
      </c>
      <c r="AE945">
        <f t="shared" si="313"/>
        <v>175</v>
      </c>
      <c r="AF945">
        <f t="shared" si="314"/>
        <v>135</v>
      </c>
    </row>
    <row r="946" spans="1:32" x14ac:dyDescent="0.2">
      <c r="A946" t="str">
        <f>TRIM(SUBSTITUTE(SUBSTITUTE('Raw Data Copy'!A946,"Ø","0"),"-",""))</f>
        <v>Angel Do E04670</v>
      </c>
      <c r="B946">
        <f t="shared" si="294"/>
        <v>6</v>
      </c>
      <c r="C946">
        <f t="shared" si="295"/>
        <v>9</v>
      </c>
      <c r="D946" t="str">
        <f t="shared" si="296"/>
        <v>E04670</v>
      </c>
      <c r="E946" t="str">
        <f t="shared" si="297"/>
        <v>Angel</v>
      </c>
      <c r="F946" t="str">
        <f t="shared" si="298"/>
        <v>Do</v>
      </c>
      <c r="G946" t="str">
        <f>SUBSTITUTE('Raw Data Copy'!B946,"S A", "Sr. A")</f>
        <v>IT Systems Architect</v>
      </c>
      <c r="H946" t="str">
        <f>TRIM(SUBSTITUTE('Raw Data Copy'!C946,"/",""))</f>
        <v>IT Speciality Products</v>
      </c>
      <c r="I946">
        <f t="shared" si="299"/>
        <v>3</v>
      </c>
      <c r="J946" t="str">
        <f t="shared" si="300"/>
        <v>IT</v>
      </c>
      <c r="K946" t="str">
        <f t="shared" si="301"/>
        <v>Speciality Products</v>
      </c>
      <c r="L946" t="str">
        <f>'Raw Data Copy'!D946</f>
        <v>Male</v>
      </c>
      <c r="M946" t="str">
        <f>'Raw Data Copy'!E946</f>
        <v>Asian</v>
      </c>
      <c r="N946">
        <f>VALUE(SUBSTITUTE('Raw Data Copy'!F946,CHAR(202),""))</f>
        <v>34</v>
      </c>
      <c r="O946" t="b">
        <f t="shared" si="302"/>
        <v>1</v>
      </c>
      <c r="P946">
        <f t="shared" si="303"/>
        <v>2</v>
      </c>
      <c r="Q946">
        <f t="shared" si="304"/>
        <v>52</v>
      </c>
      <c r="R946" t="str">
        <f>'Raw Data Copy'!G946</f>
        <v>9.20.2019</v>
      </c>
      <c r="S946">
        <f t="shared" si="305"/>
        <v>2</v>
      </c>
      <c r="T946">
        <f t="shared" si="306"/>
        <v>5</v>
      </c>
      <c r="U946" s="9">
        <f t="shared" si="307"/>
        <v>43728</v>
      </c>
      <c r="V946" s="9" t="str">
        <f t="shared" si="308"/>
        <v>September</v>
      </c>
      <c r="W946" s="9" t="str">
        <f t="shared" si="309"/>
        <v>2019</v>
      </c>
      <c r="X946" t="str">
        <f>DOLLAR('Raw Data Copy'!H946,0)</f>
        <v>$94,735</v>
      </c>
      <c r="Y946" s="6">
        <f>'Raw Data Copy'!I946</f>
        <v>0</v>
      </c>
      <c r="Z946" t="str">
        <f>'Raw Data Copy'!J946</f>
        <v>Beijing, China</v>
      </c>
      <c r="AA946">
        <f t="shared" si="310"/>
        <v>8</v>
      </c>
      <c r="AB946" t="str">
        <f t="shared" si="311"/>
        <v>Beijing</v>
      </c>
      <c r="AC946" t="str">
        <f t="shared" si="312"/>
        <v>China</v>
      </c>
      <c r="AE946">
        <f t="shared" si="313"/>
        <v>62</v>
      </c>
      <c r="AF946">
        <f t="shared" si="314"/>
        <v>432</v>
      </c>
    </row>
    <row r="947" spans="1:32" x14ac:dyDescent="0.2">
      <c r="A947" t="str">
        <f>TRIM(SUBSTITUTE(SUBSTITUTE('Raw Data Copy'!A947,"Ø","0"),"-",""))</f>
        <v>Maverick Medina E03580</v>
      </c>
      <c r="B947">
        <f t="shared" si="294"/>
        <v>9</v>
      </c>
      <c r="C947">
        <f t="shared" si="295"/>
        <v>16</v>
      </c>
      <c r="D947" t="str">
        <f t="shared" si="296"/>
        <v>E03580</v>
      </c>
      <c r="E947" t="str">
        <f t="shared" si="297"/>
        <v>Maverick</v>
      </c>
      <c r="F947" t="str">
        <f t="shared" si="298"/>
        <v>Medina</v>
      </c>
      <c r="G947" t="str">
        <f>SUBSTITUTE('Raw Data Copy'!B947,"S A", "Sr. A")</f>
        <v>Analyst II</v>
      </c>
      <c r="H947" t="str">
        <f>TRIM(SUBSTITUTE('Raw Data Copy'!C947,"/",""))</f>
        <v>Sales Manufacturing</v>
      </c>
      <c r="I947">
        <f t="shared" si="299"/>
        <v>6</v>
      </c>
      <c r="J947" t="str">
        <f t="shared" si="300"/>
        <v>Sales</v>
      </c>
      <c r="K947" t="str">
        <f t="shared" si="301"/>
        <v>Manufacturing</v>
      </c>
      <c r="L947" t="str">
        <f>'Raw Data Copy'!D947</f>
        <v>Male</v>
      </c>
      <c r="M947" t="str">
        <f>'Raw Data Copy'!E947</f>
        <v>Latino</v>
      </c>
      <c r="N947">
        <f>VALUE(SUBSTITUTE('Raw Data Copy'!F947,CHAR(202),""))</f>
        <v>39</v>
      </c>
      <c r="O947" t="b">
        <f t="shared" si="302"/>
        <v>1</v>
      </c>
      <c r="P947">
        <f t="shared" si="303"/>
        <v>2</v>
      </c>
      <c r="Q947">
        <f t="shared" si="304"/>
        <v>57</v>
      </c>
      <c r="R947" t="str">
        <f>'Raw Data Copy'!G947</f>
        <v>5.27.2007</v>
      </c>
      <c r="S947">
        <f t="shared" si="305"/>
        <v>2</v>
      </c>
      <c r="T947">
        <f t="shared" si="306"/>
        <v>5</v>
      </c>
      <c r="U947" s="9">
        <f t="shared" si="307"/>
        <v>39229</v>
      </c>
      <c r="V947" s="9" t="str">
        <f t="shared" si="308"/>
        <v>May</v>
      </c>
      <c r="W947" s="9" t="str">
        <f t="shared" si="309"/>
        <v>2007</v>
      </c>
      <c r="X947" t="str">
        <f>DOLLAR('Raw Data Copy'!H947,0)</f>
        <v>$51,234</v>
      </c>
      <c r="Y947" s="6">
        <f>'Raw Data Copy'!I947</f>
        <v>0</v>
      </c>
      <c r="Z947" t="str">
        <f>'Raw Data Copy'!J947</f>
        <v>Seattle, U.S.</v>
      </c>
      <c r="AA947">
        <f t="shared" si="310"/>
        <v>8</v>
      </c>
      <c r="AB947" t="str">
        <f t="shared" si="311"/>
        <v>Seattle</v>
      </c>
      <c r="AC947" t="str">
        <f t="shared" si="312"/>
        <v>United States</v>
      </c>
      <c r="AE947">
        <f t="shared" si="313"/>
        <v>734</v>
      </c>
      <c r="AF947">
        <f t="shared" si="314"/>
        <v>57</v>
      </c>
    </row>
    <row r="948" spans="1:32" x14ac:dyDescent="0.2">
      <c r="A948" t="str">
        <f>TRIM(SUBSTITUTE(SUBSTITUTE('Raw Data Copy'!A948,"Ø","0"),"-",""))</f>
        <v>Isaac Han E00446</v>
      </c>
      <c r="B948">
        <f t="shared" si="294"/>
        <v>6</v>
      </c>
      <c r="C948">
        <f t="shared" si="295"/>
        <v>10</v>
      </c>
      <c r="D948" t="str">
        <f t="shared" si="296"/>
        <v>E00446</v>
      </c>
      <c r="E948" t="str">
        <f t="shared" si="297"/>
        <v>Isaac</v>
      </c>
      <c r="F948" t="str">
        <f t="shared" si="298"/>
        <v>Han</v>
      </c>
      <c r="G948" t="str">
        <f>SUBSTITUTE('Raw Data Copy'!B948,"S A", "Sr. A")</f>
        <v>Vice President</v>
      </c>
      <c r="H948" t="str">
        <f>TRIM(SUBSTITUTE('Raw Data Copy'!C948,"/",""))</f>
        <v>Human Resources Speciality Products</v>
      </c>
      <c r="I948">
        <f t="shared" si="299"/>
        <v>6</v>
      </c>
      <c r="J948" t="str">
        <f t="shared" si="300"/>
        <v>Human</v>
      </c>
      <c r="K948" t="str">
        <f t="shared" si="301"/>
        <v>Resources Speciality Products</v>
      </c>
      <c r="L948" t="str">
        <f>'Raw Data Copy'!D948</f>
        <v>Male</v>
      </c>
      <c r="M948" t="str">
        <f>'Raw Data Copy'!E948</f>
        <v>Asian</v>
      </c>
      <c r="N948">
        <f>VALUE(SUBSTITUTE('Raw Data Copy'!F948,CHAR(202),""))</f>
        <v>31</v>
      </c>
      <c r="O948" t="b">
        <f t="shared" si="302"/>
        <v>1</v>
      </c>
      <c r="P948">
        <f t="shared" si="303"/>
        <v>2</v>
      </c>
      <c r="Q948">
        <f t="shared" si="304"/>
        <v>49</v>
      </c>
      <c r="R948" t="str">
        <f>'Raw Data Copy'!G948</f>
        <v>1.14.2015</v>
      </c>
      <c r="S948">
        <f t="shared" si="305"/>
        <v>2</v>
      </c>
      <c r="T948">
        <f t="shared" si="306"/>
        <v>5</v>
      </c>
      <c r="U948" s="9">
        <f t="shared" si="307"/>
        <v>42018</v>
      </c>
      <c r="V948" s="9" t="str">
        <f t="shared" si="308"/>
        <v>January</v>
      </c>
      <c r="W948" s="9" t="str">
        <f t="shared" si="309"/>
        <v>2015</v>
      </c>
      <c r="X948" t="str">
        <f>DOLLAR('Raw Data Copy'!H948,0)</f>
        <v>$230,025</v>
      </c>
      <c r="Y948" s="6">
        <f>'Raw Data Copy'!I948</f>
        <v>0.34</v>
      </c>
      <c r="Z948" t="str">
        <f>'Raw Data Copy'!J948</f>
        <v>Phoenix, U.S.</v>
      </c>
      <c r="AA948">
        <f t="shared" si="310"/>
        <v>8</v>
      </c>
      <c r="AB948" t="str">
        <f t="shared" si="311"/>
        <v>Phoenix</v>
      </c>
      <c r="AC948" t="str">
        <f t="shared" si="312"/>
        <v>United States</v>
      </c>
      <c r="AE948">
        <f t="shared" si="313"/>
        <v>459</v>
      </c>
      <c r="AF948">
        <f t="shared" si="314"/>
        <v>960</v>
      </c>
    </row>
    <row r="949" spans="1:32" x14ac:dyDescent="0.2">
      <c r="A949" t="str">
        <f>TRIM(SUBSTITUTE(SUBSTITUTE('Raw Data Copy'!A949,"Ø","0"),"-",""))</f>
        <v>Eliza Liang E02363</v>
      </c>
      <c r="B949">
        <f t="shared" si="294"/>
        <v>6</v>
      </c>
      <c r="C949">
        <f t="shared" si="295"/>
        <v>12</v>
      </c>
      <c r="D949" t="str">
        <f t="shared" si="296"/>
        <v>E02363</v>
      </c>
      <c r="E949" t="str">
        <f t="shared" si="297"/>
        <v>Eliza</v>
      </c>
      <c r="F949" t="str">
        <f t="shared" si="298"/>
        <v>Liang</v>
      </c>
      <c r="G949" t="str">
        <f>SUBSTITUTE('Raw Data Copy'!B949,"S A", "Sr. A")</f>
        <v>Sr. Manger</v>
      </c>
      <c r="H949" t="str">
        <f>TRIM(SUBSTITUTE('Raw Data Copy'!C949,"/",""))</f>
        <v>Human Resources Speciality Products</v>
      </c>
      <c r="I949">
        <f t="shared" si="299"/>
        <v>6</v>
      </c>
      <c r="J949" t="str">
        <f t="shared" si="300"/>
        <v>Human</v>
      </c>
      <c r="K949" t="str">
        <f t="shared" si="301"/>
        <v>Resources Speciality Products</v>
      </c>
      <c r="L949" t="str">
        <f>'Raw Data Copy'!D949</f>
        <v>Female</v>
      </c>
      <c r="M949" t="str">
        <f>'Raw Data Copy'!E949</f>
        <v>Asian</v>
      </c>
      <c r="N949">
        <f>VALUE(SUBSTITUTE('Raw Data Copy'!F949,CHAR(202),""))</f>
        <v>36</v>
      </c>
      <c r="O949" t="b">
        <f t="shared" si="302"/>
        <v>1</v>
      </c>
      <c r="P949">
        <f t="shared" si="303"/>
        <v>2</v>
      </c>
      <c r="Q949">
        <f t="shared" si="304"/>
        <v>54</v>
      </c>
      <c r="R949" t="str">
        <f>'Raw Data Copy'!G949</f>
        <v>3.11.2010</v>
      </c>
      <c r="S949">
        <f t="shared" si="305"/>
        <v>2</v>
      </c>
      <c r="T949">
        <f t="shared" si="306"/>
        <v>5</v>
      </c>
      <c r="U949" s="9">
        <f t="shared" si="307"/>
        <v>40248</v>
      </c>
      <c r="V949" s="9" t="str">
        <f t="shared" si="308"/>
        <v>March</v>
      </c>
      <c r="W949" s="9" t="str">
        <f t="shared" si="309"/>
        <v>2010</v>
      </c>
      <c r="X949" t="str">
        <f>DOLLAR('Raw Data Copy'!H949,0)</f>
        <v>$134,006</v>
      </c>
      <c r="Y949" s="6">
        <f>'Raw Data Copy'!I949</f>
        <v>0.13</v>
      </c>
      <c r="Z949" t="str">
        <f>'Raw Data Copy'!J949</f>
        <v>Beijing, China</v>
      </c>
      <c r="AA949">
        <f t="shared" si="310"/>
        <v>8</v>
      </c>
      <c r="AB949" t="str">
        <f t="shared" si="311"/>
        <v>Beijing</v>
      </c>
      <c r="AC949" t="str">
        <f t="shared" si="312"/>
        <v>China</v>
      </c>
      <c r="AE949">
        <f t="shared" si="313"/>
        <v>289</v>
      </c>
      <c r="AF949">
        <f t="shared" si="314"/>
        <v>564</v>
      </c>
    </row>
    <row r="950" spans="1:32" x14ac:dyDescent="0.2">
      <c r="A950" t="str">
        <f>TRIM(SUBSTITUTE(SUBSTITUTE('Raw Data Copy'!A950,"Ø","0"),"-",""))</f>
        <v>Zoe Zhou E03718</v>
      </c>
      <c r="B950">
        <f t="shared" si="294"/>
        <v>4</v>
      </c>
      <c r="C950">
        <f t="shared" si="295"/>
        <v>9</v>
      </c>
      <c r="D950" t="str">
        <f t="shared" si="296"/>
        <v>E03718</v>
      </c>
      <c r="E950" t="str">
        <f t="shared" si="297"/>
        <v>Zoe</v>
      </c>
      <c r="F950" t="str">
        <f t="shared" si="298"/>
        <v>Zhou</v>
      </c>
      <c r="G950" t="str">
        <f>SUBSTITUTE('Raw Data Copy'!B950,"S A", "Sr. A")</f>
        <v>Manager</v>
      </c>
      <c r="H950" t="str">
        <f>TRIM(SUBSTITUTE('Raw Data Copy'!C950,"/",""))</f>
        <v>Finance Corporate</v>
      </c>
      <c r="I950">
        <f t="shared" si="299"/>
        <v>8</v>
      </c>
      <c r="J950" t="str">
        <f t="shared" si="300"/>
        <v>Finance</v>
      </c>
      <c r="K950" t="str">
        <f t="shared" si="301"/>
        <v>Corporate</v>
      </c>
      <c r="L950" t="str">
        <f>'Raw Data Copy'!D950</f>
        <v>Female</v>
      </c>
      <c r="M950" t="str">
        <f>'Raw Data Copy'!E950</f>
        <v>Asian</v>
      </c>
      <c r="N950">
        <f>VALUE(SUBSTITUTE('Raw Data Copy'!F950,CHAR(202),""))</f>
        <v>61</v>
      </c>
      <c r="O950" t="b">
        <f t="shared" si="302"/>
        <v>1</v>
      </c>
      <c r="P950">
        <f t="shared" si="303"/>
        <v>2</v>
      </c>
      <c r="Q950">
        <f t="shared" si="304"/>
        <v>49</v>
      </c>
      <c r="R950" t="str">
        <f>'Raw Data Copy'!G950</f>
        <v>10.6.2009</v>
      </c>
      <c r="S950">
        <f t="shared" si="305"/>
        <v>3</v>
      </c>
      <c r="T950">
        <f t="shared" si="306"/>
        <v>5</v>
      </c>
      <c r="U950" s="9">
        <f t="shared" si="307"/>
        <v>40092</v>
      </c>
      <c r="V950" s="9" t="str">
        <f t="shared" si="308"/>
        <v>October</v>
      </c>
      <c r="W950" s="9" t="str">
        <f t="shared" si="309"/>
        <v>2009</v>
      </c>
      <c r="X950" t="str">
        <f>DOLLAR('Raw Data Copy'!H950,0)</f>
        <v>$103,096</v>
      </c>
      <c r="Y950" s="6">
        <f>'Raw Data Copy'!I950</f>
        <v>7.0000000000000007E-2</v>
      </c>
      <c r="Z950" t="str">
        <f>'Raw Data Copy'!J950</f>
        <v>Beijing, China</v>
      </c>
      <c r="AA950">
        <f t="shared" si="310"/>
        <v>8</v>
      </c>
      <c r="AB950" t="str">
        <f t="shared" si="311"/>
        <v>Beijing</v>
      </c>
      <c r="AC950" t="str">
        <f t="shared" si="312"/>
        <v>China</v>
      </c>
      <c r="AE950">
        <f t="shared" si="313"/>
        <v>999</v>
      </c>
      <c r="AF950">
        <f t="shared" si="314"/>
        <v>2</v>
      </c>
    </row>
    <row r="951" spans="1:32" x14ac:dyDescent="0.2">
      <c r="A951" t="str">
        <f>TRIM(SUBSTITUTE(SUBSTITUTE('Raw Data Copy'!A951,"Ø","0"),"-",""))</f>
        <v>Nathan Lee E01749</v>
      </c>
      <c r="B951">
        <f t="shared" si="294"/>
        <v>7</v>
      </c>
      <c r="C951">
        <f t="shared" si="295"/>
        <v>11</v>
      </c>
      <c r="D951" t="str">
        <f t="shared" si="296"/>
        <v>E01749</v>
      </c>
      <c r="E951" t="str">
        <f t="shared" si="297"/>
        <v>Nathan</v>
      </c>
      <c r="F951" t="str">
        <f t="shared" si="298"/>
        <v>Lee</v>
      </c>
      <c r="G951" t="str">
        <f>SUBSTITUTE('Raw Data Copy'!B951,"S A", "Sr. A")</f>
        <v>Analyst</v>
      </c>
      <c r="H951" t="str">
        <f>TRIM(SUBSTITUTE('Raw Data Copy'!C951,"/",""))</f>
        <v>Accounting Manufacturing</v>
      </c>
      <c r="I951">
        <f t="shared" si="299"/>
        <v>11</v>
      </c>
      <c r="J951" t="str">
        <f t="shared" si="300"/>
        <v>Accounting</v>
      </c>
      <c r="K951" t="str">
        <f t="shared" si="301"/>
        <v>Manufacturing</v>
      </c>
      <c r="L951" t="str">
        <f>'Raw Data Copy'!D951</f>
        <v>Male</v>
      </c>
      <c r="M951" t="str">
        <f>'Raw Data Copy'!E951</f>
        <v>Asian</v>
      </c>
      <c r="N951">
        <f>VALUE(SUBSTITUTE('Raw Data Copy'!F951,CHAR(202),""))</f>
        <v>29</v>
      </c>
      <c r="O951" t="b">
        <f t="shared" si="302"/>
        <v>1</v>
      </c>
      <c r="P951">
        <f t="shared" si="303"/>
        <v>2</v>
      </c>
      <c r="Q951">
        <f t="shared" si="304"/>
        <v>57</v>
      </c>
      <c r="R951" t="str">
        <f>'Raw Data Copy'!G951</f>
        <v>8.20.2016</v>
      </c>
      <c r="S951">
        <f t="shared" si="305"/>
        <v>2</v>
      </c>
      <c r="T951">
        <f t="shared" si="306"/>
        <v>5</v>
      </c>
      <c r="U951" s="9">
        <f t="shared" si="307"/>
        <v>42602</v>
      </c>
      <c r="V951" s="9" t="str">
        <f t="shared" si="308"/>
        <v>August</v>
      </c>
      <c r="W951" s="9" t="str">
        <f t="shared" si="309"/>
        <v>2016</v>
      </c>
      <c r="X951" t="str">
        <f>DOLLAR('Raw Data Copy'!H951,0)</f>
        <v>$58,703</v>
      </c>
      <c r="Y951" s="6">
        <f>'Raw Data Copy'!I951</f>
        <v>0</v>
      </c>
      <c r="Z951" t="str">
        <f>'Raw Data Copy'!J951</f>
        <v>Columbus, U.S.</v>
      </c>
      <c r="AA951">
        <f t="shared" si="310"/>
        <v>9</v>
      </c>
      <c r="AB951" t="str">
        <f t="shared" si="311"/>
        <v>Columbus</v>
      </c>
      <c r="AC951" t="str">
        <f t="shared" si="312"/>
        <v>United States</v>
      </c>
      <c r="AE951">
        <f t="shared" si="313"/>
        <v>777</v>
      </c>
      <c r="AF951">
        <f t="shared" si="314"/>
        <v>735</v>
      </c>
    </row>
    <row r="952" spans="1:32" x14ac:dyDescent="0.2">
      <c r="A952" t="str">
        <f>TRIM(SUBSTITUTE(SUBSTITUTE('Raw Data Copy'!A952,"Ø","0"),"-",""))</f>
        <v>Elijah Ramos E02888</v>
      </c>
      <c r="B952">
        <f t="shared" si="294"/>
        <v>7</v>
      </c>
      <c r="C952">
        <f t="shared" si="295"/>
        <v>13</v>
      </c>
      <c r="D952" t="str">
        <f t="shared" si="296"/>
        <v>E02888</v>
      </c>
      <c r="E952" t="str">
        <f t="shared" si="297"/>
        <v>Elijah</v>
      </c>
      <c r="F952" t="str">
        <f t="shared" si="298"/>
        <v>Ramos</v>
      </c>
      <c r="G952" t="str">
        <f>SUBSTITUTE('Raw Data Copy'!B952,"S A", "Sr. A")</f>
        <v>Sr. Manger</v>
      </c>
      <c r="H952" t="str">
        <f>TRIM(SUBSTITUTE('Raw Data Copy'!C952,"/",""))</f>
        <v>IT Speciality Products</v>
      </c>
      <c r="I952">
        <f t="shared" si="299"/>
        <v>3</v>
      </c>
      <c r="J952" t="str">
        <f t="shared" si="300"/>
        <v>IT</v>
      </c>
      <c r="K952" t="str">
        <f t="shared" si="301"/>
        <v>Speciality Products</v>
      </c>
      <c r="L952" t="str">
        <f>'Raw Data Copy'!D952</f>
        <v>Male</v>
      </c>
      <c r="M952" t="str">
        <f>'Raw Data Copy'!E952</f>
        <v>Latino</v>
      </c>
      <c r="N952">
        <f>VALUE(SUBSTITUTE('Raw Data Copy'!F952,CHAR(202),""))</f>
        <v>33</v>
      </c>
      <c r="O952" t="b">
        <f t="shared" si="302"/>
        <v>1</v>
      </c>
      <c r="P952">
        <f t="shared" si="303"/>
        <v>2</v>
      </c>
      <c r="Q952">
        <f t="shared" si="304"/>
        <v>51</v>
      </c>
      <c r="R952" t="str">
        <f>'Raw Data Copy'!G952</f>
        <v>12.24.2012</v>
      </c>
      <c r="S952">
        <f t="shared" si="305"/>
        <v>3</v>
      </c>
      <c r="T952">
        <f t="shared" si="306"/>
        <v>6</v>
      </c>
      <c r="U952" s="9">
        <f t="shared" si="307"/>
        <v>41267</v>
      </c>
      <c r="V952" s="9" t="str">
        <f t="shared" si="308"/>
        <v>December</v>
      </c>
      <c r="W952" s="9" t="str">
        <f t="shared" si="309"/>
        <v>2012</v>
      </c>
      <c r="X952" t="str">
        <f>DOLLAR('Raw Data Copy'!H952,0)</f>
        <v>$132,544</v>
      </c>
      <c r="Y952" s="6">
        <f>'Raw Data Copy'!I952</f>
        <v>0.1</v>
      </c>
      <c r="Z952" t="str">
        <f>'Raw Data Copy'!J952</f>
        <v>Rio de Janerio, Brazil</v>
      </c>
      <c r="AA952">
        <f t="shared" si="310"/>
        <v>15</v>
      </c>
      <c r="AB952" t="str">
        <f t="shared" si="311"/>
        <v>Rio de Janerio</v>
      </c>
      <c r="AC952" t="str">
        <f t="shared" si="312"/>
        <v>Brazil</v>
      </c>
      <c r="AE952">
        <f t="shared" si="313"/>
        <v>284</v>
      </c>
      <c r="AF952">
        <f t="shared" si="314"/>
        <v>457</v>
      </c>
    </row>
    <row r="953" spans="1:32" x14ac:dyDescent="0.2">
      <c r="A953" t="str">
        <f>TRIM(SUBSTITUTE(SUBSTITUTE('Raw Data Copy'!A953,"Ø","0"),"-",""))</f>
        <v>Jaxson Coleman E01338</v>
      </c>
      <c r="B953">
        <f t="shared" si="294"/>
        <v>7</v>
      </c>
      <c r="C953">
        <f t="shared" si="295"/>
        <v>15</v>
      </c>
      <c r="D953" t="str">
        <f t="shared" si="296"/>
        <v>E01338</v>
      </c>
      <c r="E953" t="str">
        <f t="shared" si="297"/>
        <v>Jaxson</v>
      </c>
      <c r="F953" t="str">
        <f t="shared" si="298"/>
        <v>Coleman</v>
      </c>
      <c r="G953" t="str">
        <f>SUBSTITUTE('Raw Data Copy'!B953,"S A", "Sr. A")</f>
        <v>Manager</v>
      </c>
      <c r="H953" t="str">
        <f>TRIM(SUBSTITUTE('Raw Data Copy'!C953,"/",""))</f>
        <v>Finance Manufacturing</v>
      </c>
      <c r="I953">
        <f t="shared" si="299"/>
        <v>8</v>
      </c>
      <c r="J953" t="str">
        <f t="shared" si="300"/>
        <v>Finance</v>
      </c>
      <c r="K953" t="str">
        <f t="shared" si="301"/>
        <v>Manufacturing</v>
      </c>
      <c r="L953" t="str">
        <f>'Raw Data Copy'!D953</f>
        <v>Male</v>
      </c>
      <c r="M953" t="str">
        <f>'Raw Data Copy'!E953</f>
        <v>Caucasian</v>
      </c>
      <c r="N953">
        <f>VALUE(SUBSTITUTE('Raw Data Copy'!F953,CHAR(202),""))</f>
        <v>32</v>
      </c>
      <c r="O953" t="b">
        <f t="shared" si="302"/>
        <v>1</v>
      </c>
      <c r="P953">
        <f t="shared" si="303"/>
        <v>2</v>
      </c>
      <c r="Q953">
        <f t="shared" si="304"/>
        <v>50</v>
      </c>
      <c r="R953" t="str">
        <f>'Raw Data Copy'!G953</f>
        <v>4.15.2020</v>
      </c>
      <c r="S953">
        <f t="shared" si="305"/>
        <v>2</v>
      </c>
      <c r="T953">
        <f t="shared" si="306"/>
        <v>5</v>
      </c>
      <c r="U953" s="9">
        <f t="shared" si="307"/>
        <v>43936</v>
      </c>
      <c r="V953" s="9" t="str">
        <f t="shared" si="308"/>
        <v>April</v>
      </c>
      <c r="W953" s="9" t="str">
        <f t="shared" si="309"/>
        <v>2020</v>
      </c>
      <c r="X953" t="str">
        <f>DOLLAR('Raw Data Copy'!H953,0)</f>
        <v>$126,671</v>
      </c>
      <c r="Y953" s="6">
        <f>'Raw Data Copy'!I953</f>
        <v>0.09</v>
      </c>
      <c r="Z953" t="str">
        <f>'Raw Data Copy'!J953</f>
        <v>Miami, U.S.</v>
      </c>
      <c r="AA953">
        <f t="shared" si="310"/>
        <v>6</v>
      </c>
      <c r="AB953" t="str">
        <f t="shared" si="311"/>
        <v>Miami</v>
      </c>
      <c r="AC953" t="str">
        <f t="shared" si="312"/>
        <v>United States</v>
      </c>
      <c r="AE953">
        <f t="shared" si="313"/>
        <v>521</v>
      </c>
      <c r="AF953">
        <f t="shared" si="314"/>
        <v>719</v>
      </c>
    </row>
    <row r="954" spans="1:32" x14ac:dyDescent="0.2">
      <c r="A954" t="str">
        <f>TRIM(SUBSTITUTE(SUBSTITUTE('Raw Data Copy'!A954,"Ø","0"),"-",""))</f>
        <v>Hailey Hong E03000</v>
      </c>
      <c r="B954">
        <f t="shared" si="294"/>
        <v>7</v>
      </c>
      <c r="C954">
        <f t="shared" si="295"/>
        <v>12</v>
      </c>
      <c r="D954" t="str">
        <f t="shared" si="296"/>
        <v>E03000</v>
      </c>
      <c r="E954" t="str">
        <f t="shared" si="297"/>
        <v>Hailey</v>
      </c>
      <c r="F954" t="str">
        <f t="shared" si="298"/>
        <v>Hong</v>
      </c>
      <c r="G954" t="str">
        <f>SUBSTITUTE('Raw Data Copy'!B954,"S A", "Sr. A")</f>
        <v>Account Representative</v>
      </c>
      <c r="H954" t="str">
        <f>TRIM(SUBSTITUTE('Raw Data Copy'!C954,"/",""))</f>
        <v>Sales Research &amp; Development</v>
      </c>
      <c r="I954">
        <f t="shared" si="299"/>
        <v>6</v>
      </c>
      <c r="J954" t="str">
        <f t="shared" si="300"/>
        <v>Sales</v>
      </c>
      <c r="K954" t="str">
        <f t="shared" si="301"/>
        <v>Research &amp; Development</v>
      </c>
      <c r="L954" t="str">
        <f>'Raw Data Copy'!D954</f>
        <v>Female</v>
      </c>
      <c r="M954" t="str">
        <f>'Raw Data Copy'!E954</f>
        <v>Asian</v>
      </c>
      <c r="N954">
        <f>VALUE(SUBSTITUTE('Raw Data Copy'!F954,CHAR(202),""))</f>
        <v>33</v>
      </c>
      <c r="O954" t="b">
        <f t="shared" si="302"/>
        <v>1</v>
      </c>
      <c r="P954">
        <f t="shared" si="303"/>
        <v>2</v>
      </c>
      <c r="Q954">
        <f t="shared" si="304"/>
        <v>51</v>
      </c>
      <c r="R954" t="str">
        <f>'Raw Data Copy'!G954</f>
        <v>1.22.2021</v>
      </c>
      <c r="S954">
        <f t="shared" si="305"/>
        <v>2</v>
      </c>
      <c r="T954">
        <f t="shared" si="306"/>
        <v>5</v>
      </c>
      <c r="U954" s="9">
        <f t="shared" si="307"/>
        <v>44218</v>
      </c>
      <c r="V954" s="9" t="str">
        <f t="shared" si="308"/>
        <v>January</v>
      </c>
      <c r="W954" s="9" t="str">
        <f t="shared" si="309"/>
        <v>2021</v>
      </c>
      <c r="X954" t="str">
        <f>DOLLAR('Raw Data Copy'!H954,0)</f>
        <v>$56,405</v>
      </c>
      <c r="Y954" s="6">
        <f>'Raw Data Copy'!I954</f>
        <v>0</v>
      </c>
      <c r="Z954" t="str">
        <f>'Raw Data Copy'!J954</f>
        <v>Chicago, U.S.</v>
      </c>
      <c r="AA954">
        <f t="shared" si="310"/>
        <v>8</v>
      </c>
      <c r="AB954" t="str">
        <f t="shared" si="311"/>
        <v>Chicago</v>
      </c>
      <c r="AC954" t="str">
        <f t="shared" si="312"/>
        <v>United States</v>
      </c>
      <c r="AE954">
        <f t="shared" si="313"/>
        <v>415</v>
      </c>
      <c r="AF954">
        <f t="shared" si="314"/>
        <v>220</v>
      </c>
    </row>
    <row r="955" spans="1:32" x14ac:dyDescent="0.2">
      <c r="A955" t="str">
        <f>TRIM(SUBSTITUTE(SUBSTITUTE('Raw Data Copy'!A955,"Ø","0"),"-",""))</f>
        <v>Gabriella Zhu E01611</v>
      </c>
      <c r="B955">
        <f t="shared" si="294"/>
        <v>10</v>
      </c>
      <c r="C955">
        <f t="shared" si="295"/>
        <v>14</v>
      </c>
      <c r="D955" t="str">
        <f t="shared" si="296"/>
        <v>E01611</v>
      </c>
      <c r="E955" t="str">
        <f t="shared" si="297"/>
        <v>Gabriella</v>
      </c>
      <c r="F955" t="str">
        <f t="shared" si="298"/>
        <v>Zhu</v>
      </c>
      <c r="G955" t="str">
        <f>SUBSTITUTE('Raw Data Copy'!B955,"S A", "Sr. A")</f>
        <v>Computer Systems Manager</v>
      </c>
      <c r="H955" t="str">
        <f>TRIM(SUBSTITUTE('Raw Data Copy'!C955,"/",""))</f>
        <v>IT Speciality Products</v>
      </c>
      <c r="I955">
        <f t="shared" si="299"/>
        <v>3</v>
      </c>
      <c r="J955" t="str">
        <f t="shared" si="300"/>
        <v>IT</v>
      </c>
      <c r="K955" t="str">
        <f t="shared" si="301"/>
        <v>Speciality Products</v>
      </c>
      <c r="L955" t="str">
        <f>'Raw Data Copy'!D955</f>
        <v>Female</v>
      </c>
      <c r="M955" t="str">
        <f>'Raw Data Copy'!E955</f>
        <v>Asian</v>
      </c>
      <c r="N955">
        <f>VALUE(SUBSTITUTE('Raw Data Copy'!F955,CHAR(202),""))</f>
        <v>36</v>
      </c>
      <c r="O955" t="b">
        <f t="shared" si="302"/>
        <v>1</v>
      </c>
      <c r="P955">
        <f t="shared" si="303"/>
        <v>2</v>
      </c>
      <c r="Q955">
        <f t="shared" si="304"/>
        <v>54</v>
      </c>
      <c r="R955" t="str">
        <f>'Raw Data Copy'!G955</f>
        <v>11.29.2014</v>
      </c>
      <c r="S955">
        <f t="shared" si="305"/>
        <v>3</v>
      </c>
      <c r="T955">
        <f t="shared" si="306"/>
        <v>6</v>
      </c>
      <c r="U955" s="9">
        <f t="shared" si="307"/>
        <v>41972</v>
      </c>
      <c r="V955" s="9" t="str">
        <f t="shared" si="308"/>
        <v>November</v>
      </c>
      <c r="W955" s="9" t="str">
        <f t="shared" si="309"/>
        <v>2014</v>
      </c>
      <c r="X955" t="str">
        <f>DOLLAR('Raw Data Copy'!H955,0)</f>
        <v>$88,730</v>
      </c>
      <c r="Y955" s="6">
        <f>'Raw Data Copy'!I955</f>
        <v>0.08</v>
      </c>
      <c r="Z955" t="str">
        <f>'Raw Data Copy'!J955</f>
        <v>Chongqing, China</v>
      </c>
      <c r="AA955">
        <f t="shared" si="310"/>
        <v>10</v>
      </c>
      <c r="AB955" t="str">
        <f t="shared" si="311"/>
        <v>Chongqing</v>
      </c>
      <c r="AC955" t="str">
        <f t="shared" si="312"/>
        <v>China</v>
      </c>
      <c r="AE955">
        <f t="shared" si="313"/>
        <v>380</v>
      </c>
      <c r="AF955">
        <f t="shared" si="314"/>
        <v>392</v>
      </c>
    </row>
    <row r="956" spans="1:32" x14ac:dyDescent="0.2">
      <c r="A956" t="str">
        <f>TRIM(SUBSTITUTE(SUBSTITUTE('Raw Data Copy'!A956,"Ø","0"),"-",""))</f>
        <v>Aaron Maldonado E02684</v>
      </c>
      <c r="B956">
        <f t="shared" si="294"/>
        <v>6</v>
      </c>
      <c r="C956">
        <f t="shared" si="295"/>
        <v>16</v>
      </c>
      <c r="D956" t="str">
        <f t="shared" si="296"/>
        <v>E02684</v>
      </c>
      <c r="E956" t="str">
        <f t="shared" si="297"/>
        <v>Aaron</v>
      </c>
      <c r="F956" t="str">
        <f t="shared" si="298"/>
        <v>Maldonado</v>
      </c>
      <c r="G956" t="str">
        <f>SUBSTITUTE('Raw Data Copy'!B956,"S A", "Sr. A")</f>
        <v>Analyst II</v>
      </c>
      <c r="H956" t="str">
        <f>TRIM(SUBSTITUTE('Raw Data Copy'!C956,"/",""))</f>
        <v>Finance Manufacturing</v>
      </c>
      <c r="I956">
        <f t="shared" si="299"/>
        <v>8</v>
      </c>
      <c r="J956" t="str">
        <f t="shared" si="300"/>
        <v>Finance</v>
      </c>
      <c r="K956" t="str">
        <f t="shared" si="301"/>
        <v>Manufacturing</v>
      </c>
      <c r="L956" t="str">
        <f>'Raw Data Copy'!D956</f>
        <v>Male</v>
      </c>
      <c r="M956" t="str">
        <f>'Raw Data Copy'!E956</f>
        <v>Latino</v>
      </c>
      <c r="N956">
        <f>VALUE(SUBSTITUTE('Raw Data Copy'!F956,CHAR(202),""))</f>
        <v>39</v>
      </c>
      <c r="O956" t="b">
        <f t="shared" si="302"/>
        <v>1</v>
      </c>
      <c r="P956">
        <f t="shared" si="303"/>
        <v>2</v>
      </c>
      <c r="Q956">
        <f t="shared" si="304"/>
        <v>57</v>
      </c>
      <c r="R956" t="str">
        <f>'Raw Data Copy'!G956</f>
        <v>9.17.2008</v>
      </c>
      <c r="S956">
        <f t="shared" si="305"/>
        <v>2</v>
      </c>
      <c r="T956">
        <f t="shared" si="306"/>
        <v>5</v>
      </c>
      <c r="U956" s="9">
        <f t="shared" si="307"/>
        <v>39708</v>
      </c>
      <c r="V956" s="9" t="str">
        <f t="shared" si="308"/>
        <v>September</v>
      </c>
      <c r="W956" s="9" t="str">
        <f t="shared" si="309"/>
        <v>2008</v>
      </c>
      <c r="X956" t="str">
        <f>DOLLAR('Raw Data Copy'!H956,0)</f>
        <v>$62,861</v>
      </c>
      <c r="Y956" s="6">
        <f>'Raw Data Copy'!I956</f>
        <v>0</v>
      </c>
      <c r="Z956" t="str">
        <f>'Raw Data Copy'!J956</f>
        <v>Seattle, U.S.</v>
      </c>
      <c r="AA956">
        <f t="shared" si="310"/>
        <v>8</v>
      </c>
      <c r="AB956" t="str">
        <f t="shared" si="311"/>
        <v>Seattle</v>
      </c>
      <c r="AC956" t="str">
        <f t="shared" si="312"/>
        <v>United States</v>
      </c>
      <c r="AE956">
        <f t="shared" si="313"/>
        <v>3</v>
      </c>
      <c r="AF956">
        <f t="shared" si="314"/>
        <v>880</v>
      </c>
    </row>
    <row r="957" spans="1:32" x14ac:dyDescent="0.2">
      <c r="A957" t="str">
        <f>TRIM(SUBSTITUTE(SUBSTITUTE('Raw Data Copy'!A957,"Ø","0"),"-",""))</f>
        <v>Samantha Vargas E02561</v>
      </c>
      <c r="B957">
        <f t="shared" si="294"/>
        <v>9</v>
      </c>
      <c r="C957">
        <f t="shared" si="295"/>
        <v>16</v>
      </c>
      <c r="D957" t="str">
        <f t="shared" si="296"/>
        <v>E02561</v>
      </c>
      <c r="E957" t="str">
        <f t="shared" si="297"/>
        <v>Samantha</v>
      </c>
      <c r="F957" t="str">
        <f t="shared" si="298"/>
        <v>Vargas</v>
      </c>
      <c r="G957" t="str">
        <f>SUBSTITUTE('Raw Data Copy'!B957,"S A", "Sr. A")</f>
        <v>Director</v>
      </c>
      <c r="H957" t="str">
        <f>TRIM(SUBSTITUTE('Raw Data Copy'!C957,"/",""))</f>
        <v>Human Resources Corporate</v>
      </c>
      <c r="I957">
        <f t="shared" si="299"/>
        <v>6</v>
      </c>
      <c r="J957" t="str">
        <f t="shared" si="300"/>
        <v>Human</v>
      </c>
      <c r="K957" t="str">
        <f t="shared" si="301"/>
        <v>Resources Corporate</v>
      </c>
      <c r="L957" t="str">
        <f>'Raw Data Copy'!D957</f>
        <v>Female</v>
      </c>
      <c r="M957" t="str">
        <f>'Raw Data Copy'!E957</f>
        <v>Latino</v>
      </c>
      <c r="N957">
        <f>VALUE(SUBSTITUTE('Raw Data Copy'!F957,CHAR(202),""))</f>
        <v>53</v>
      </c>
      <c r="O957" t="b">
        <f t="shared" si="302"/>
        <v>1</v>
      </c>
      <c r="P957">
        <f t="shared" si="303"/>
        <v>2</v>
      </c>
      <c r="Q957">
        <f t="shared" si="304"/>
        <v>51</v>
      </c>
      <c r="R957" t="str">
        <f>'Raw Data Copy'!G957</f>
        <v>7.21.2006</v>
      </c>
      <c r="S957">
        <f t="shared" si="305"/>
        <v>2</v>
      </c>
      <c r="T957">
        <f t="shared" si="306"/>
        <v>5</v>
      </c>
      <c r="U957" s="9">
        <f t="shared" si="307"/>
        <v>38919</v>
      </c>
      <c r="V957" s="9" t="str">
        <f t="shared" si="308"/>
        <v>July</v>
      </c>
      <c r="W957" s="9" t="str">
        <f t="shared" si="309"/>
        <v>2006</v>
      </c>
      <c r="X957" t="str">
        <f>DOLLAR('Raw Data Copy'!H957,0)</f>
        <v>$151,246</v>
      </c>
      <c r="Y957" s="6">
        <f>'Raw Data Copy'!I957</f>
        <v>0.21</v>
      </c>
      <c r="Z957" t="str">
        <f>'Raw Data Copy'!J957</f>
        <v>Sao Paulo, Brazil</v>
      </c>
      <c r="AA957">
        <f t="shared" si="310"/>
        <v>10</v>
      </c>
      <c r="AB957" t="str">
        <f t="shared" si="311"/>
        <v>Sao Paulo</v>
      </c>
      <c r="AC957" t="str">
        <f t="shared" si="312"/>
        <v>Brazil</v>
      </c>
      <c r="AE957">
        <f t="shared" si="313"/>
        <v>893</v>
      </c>
      <c r="AF957">
        <f t="shared" si="314"/>
        <v>75</v>
      </c>
    </row>
    <row r="958" spans="1:32" x14ac:dyDescent="0.2">
      <c r="A958" t="str">
        <f>TRIM(SUBSTITUTE(SUBSTITUTE('Raw Data Copy'!A958,"Ø","0"),"-",""))</f>
        <v>Nora Le E03168</v>
      </c>
      <c r="B958">
        <f t="shared" si="294"/>
        <v>5</v>
      </c>
      <c r="C958">
        <f t="shared" si="295"/>
        <v>8</v>
      </c>
      <c r="D958" t="str">
        <f t="shared" si="296"/>
        <v>E03168</v>
      </c>
      <c r="E958" t="str">
        <f t="shared" si="297"/>
        <v>Nora</v>
      </c>
      <c r="F958" t="str">
        <f t="shared" si="298"/>
        <v>Le</v>
      </c>
      <c r="G958" t="str">
        <f>SUBSTITUTE('Raw Data Copy'!B958,"S A", "Sr. A")</f>
        <v>Sr. Manger</v>
      </c>
      <c r="H958" t="str">
        <f>TRIM(SUBSTITUTE('Raw Data Copy'!C958,"/",""))</f>
        <v>IT Manufacturing</v>
      </c>
      <c r="I958">
        <f t="shared" si="299"/>
        <v>3</v>
      </c>
      <c r="J958" t="str">
        <f t="shared" si="300"/>
        <v>IT</v>
      </c>
      <c r="K958" t="str">
        <f t="shared" si="301"/>
        <v>Manufacturing</v>
      </c>
      <c r="L958" t="str">
        <f>'Raw Data Copy'!D958</f>
        <v>Female</v>
      </c>
      <c r="M958" t="str">
        <f>'Raw Data Copy'!E958</f>
        <v>Asian</v>
      </c>
      <c r="N958">
        <f>VALUE(SUBSTITUTE('Raw Data Copy'!F958,CHAR(202),""))</f>
        <v>53</v>
      </c>
      <c r="O958" t="b">
        <f t="shared" si="302"/>
        <v>1</v>
      </c>
      <c r="P958">
        <f t="shared" si="303"/>
        <v>2</v>
      </c>
      <c r="Q958">
        <f t="shared" si="304"/>
        <v>51</v>
      </c>
      <c r="R958" t="str">
        <f>'Raw Data Copy'!G958</f>
        <v>4.12.1997</v>
      </c>
      <c r="S958">
        <f t="shared" si="305"/>
        <v>2</v>
      </c>
      <c r="T958">
        <f t="shared" si="306"/>
        <v>5</v>
      </c>
      <c r="U958" s="9">
        <f t="shared" si="307"/>
        <v>35532</v>
      </c>
      <c r="V958" s="9" t="str">
        <f t="shared" si="308"/>
        <v>April</v>
      </c>
      <c r="W958" s="9" t="str">
        <f t="shared" si="309"/>
        <v>1997</v>
      </c>
      <c r="X958" t="str">
        <f>DOLLAR('Raw Data Copy'!H958,0)</f>
        <v>$154,388</v>
      </c>
      <c r="Y958" s="6">
        <f>'Raw Data Copy'!I958</f>
        <v>0.1</v>
      </c>
      <c r="Z958" t="str">
        <f>'Raw Data Copy'!J958</f>
        <v>Seattle, U.S.</v>
      </c>
      <c r="AA958">
        <f t="shared" si="310"/>
        <v>8</v>
      </c>
      <c r="AB958" t="str">
        <f t="shared" si="311"/>
        <v>Seattle</v>
      </c>
      <c r="AC958" t="str">
        <f t="shared" si="312"/>
        <v>United States</v>
      </c>
      <c r="AE958">
        <f t="shared" si="313"/>
        <v>798</v>
      </c>
      <c r="AF958">
        <f t="shared" si="314"/>
        <v>402</v>
      </c>
    </row>
    <row r="959" spans="1:32" x14ac:dyDescent="0.2">
      <c r="A959" t="str">
        <f>TRIM(SUBSTITUTE(SUBSTITUTE('Raw Data Copy'!A959,"Ø","0"),"-",""))</f>
        <v>Alice Roberts E00758</v>
      </c>
      <c r="B959">
        <f t="shared" si="294"/>
        <v>6</v>
      </c>
      <c r="C959">
        <f t="shared" si="295"/>
        <v>14</v>
      </c>
      <c r="D959" t="str">
        <f t="shared" si="296"/>
        <v>E00758</v>
      </c>
      <c r="E959" t="str">
        <f t="shared" si="297"/>
        <v>Alice</v>
      </c>
      <c r="F959" t="str">
        <f t="shared" si="298"/>
        <v>Roberts</v>
      </c>
      <c r="G959" t="str">
        <f>SUBSTITUTE('Raw Data Copy'!B959,"S A", "Sr. A")</f>
        <v>Director</v>
      </c>
      <c r="H959" t="str">
        <f>TRIM(SUBSTITUTE('Raw Data Copy'!C959,"/",""))</f>
        <v>Human Resources Manufacturing</v>
      </c>
      <c r="I959">
        <f t="shared" si="299"/>
        <v>6</v>
      </c>
      <c r="J959" t="str">
        <f t="shared" si="300"/>
        <v>Human</v>
      </c>
      <c r="K959" t="str">
        <f t="shared" si="301"/>
        <v>Resources Manufacturing</v>
      </c>
      <c r="L959" t="str">
        <f>'Raw Data Copy'!D959</f>
        <v>Female</v>
      </c>
      <c r="M959" t="str">
        <f>'Raw Data Copy'!E959</f>
        <v>Caucasian</v>
      </c>
      <c r="N959">
        <f>VALUE(SUBSTITUTE('Raw Data Copy'!F959,CHAR(202),""))</f>
        <v>54</v>
      </c>
      <c r="O959" t="b">
        <f t="shared" si="302"/>
        <v>1</v>
      </c>
      <c r="P959">
        <f t="shared" si="303"/>
        <v>2</v>
      </c>
      <c r="Q959">
        <f t="shared" si="304"/>
        <v>52</v>
      </c>
      <c r="R959" t="str">
        <f>'Raw Data Copy'!G959</f>
        <v>9.26.1994</v>
      </c>
      <c r="S959">
        <f t="shared" si="305"/>
        <v>2</v>
      </c>
      <c r="T959">
        <f t="shared" si="306"/>
        <v>5</v>
      </c>
      <c r="U959" s="9">
        <f t="shared" si="307"/>
        <v>34603</v>
      </c>
      <c r="V959" s="9" t="str">
        <f t="shared" si="308"/>
        <v>September</v>
      </c>
      <c r="W959" s="9" t="str">
        <f t="shared" si="309"/>
        <v>1994</v>
      </c>
      <c r="X959" t="str">
        <f>DOLLAR('Raw Data Copy'!H959,0)</f>
        <v>$162,978</v>
      </c>
      <c r="Y959" s="6">
        <f>'Raw Data Copy'!I959</f>
        <v>0.17</v>
      </c>
      <c r="Z959" t="str">
        <f>'Raw Data Copy'!J959</f>
        <v>Miami, U.S.</v>
      </c>
      <c r="AA959">
        <f t="shared" si="310"/>
        <v>6</v>
      </c>
      <c r="AB959" t="str">
        <f t="shared" si="311"/>
        <v>Miami</v>
      </c>
      <c r="AC959" t="str">
        <f t="shared" si="312"/>
        <v>United States</v>
      </c>
      <c r="AE959">
        <f t="shared" si="313"/>
        <v>35</v>
      </c>
      <c r="AF959">
        <f t="shared" si="314"/>
        <v>714</v>
      </c>
    </row>
    <row r="960" spans="1:32" x14ac:dyDescent="0.2">
      <c r="A960" t="str">
        <f>TRIM(SUBSTITUTE(SUBSTITUTE('Raw Data Copy'!A960,"Ø","0"),"-",""))</f>
        <v>Colton Garcia E03691</v>
      </c>
      <c r="B960">
        <f t="shared" si="294"/>
        <v>7</v>
      </c>
      <c r="C960">
        <f t="shared" si="295"/>
        <v>14</v>
      </c>
      <c r="D960" t="str">
        <f t="shared" si="296"/>
        <v>E03691</v>
      </c>
      <c r="E960" t="str">
        <f t="shared" si="297"/>
        <v>Colton</v>
      </c>
      <c r="F960" t="str">
        <f t="shared" si="298"/>
        <v>Garcia</v>
      </c>
      <c r="G960" t="str">
        <f>SUBSTITUTE('Raw Data Copy'!B960,"S A", "Sr. A")</f>
        <v>Solutions Architect</v>
      </c>
      <c r="H960" t="str">
        <f>TRIM(SUBSTITUTE('Raw Data Copy'!C960,"/",""))</f>
        <v>IT Speciality Products</v>
      </c>
      <c r="I960">
        <f t="shared" si="299"/>
        <v>3</v>
      </c>
      <c r="J960" t="str">
        <f t="shared" si="300"/>
        <v>IT</v>
      </c>
      <c r="K960" t="str">
        <f t="shared" si="301"/>
        <v>Speciality Products</v>
      </c>
      <c r="L960" t="str">
        <f>'Raw Data Copy'!D960</f>
        <v>Male</v>
      </c>
      <c r="M960" t="str">
        <f>'Raw Data Copy'!E960</f>
        <v>Latino</v>
      </c>
      <c r="N960">
        <f>VALUE(SUBSTITUTE('Raw Data Copy'!F960,CHAR(202),""))</f>
        <v>55</v>
      </c>
      <c r="O960" t="b">
        <f t="shared" si="302"/>
        <v>1</v>
      </c>
      <c r="P960">
        <f t="shared" si="303"/>
        <v>2</v>
      </c>
      <c r="Q960">
        <f t="shared" si="304"/>
        <v>53</v>
      </c>
      <c r="R960" t="str">
        <f>'Raw Data Copy'!G960</f>
        <v>11.17.1993</v>
      </c>
      <c r="S960">
        <f t="shared" si="305"/>
        <v>3</v>
      </c>
      <c r="T960">
        <f t="shared" si="306"/>
        <v>6</v>
      </c>
      <c r="U960" s="9">
        <f t="shared" si="307"/>
        <v>34290</v>
      </c>
      <c r="V960" s="9" t="str">
        <f t="shared" si="308"/>
        <v>November</v>
      </c>
      <c r="W960" s="9" t="str">
        <f t="shared" si="309"/>
        <v>1993</v>
      </c>
      <c r="X960" t="str">
        <f>DOLLAR('Raw Data Copy'!H960,0)</f>
        <v>$80,170</v>
      </c>
      <c r="Y960" s="6">
        <f>'Raw Data Copy'!I960</f>
        <v>0</v>
      </c>
      <c r="Z960" t="str">
        <f>'Raw Data Copy'!J960</f>
        <v>Miami, U.S.</v>
      </c>
      <c r="AA960">
        <f t="shared" si="310"/>
        <v>6</v>
      </c>
      <c r="AB960" t="str">
        <f t="shared" si="311"/>
        <v>Miami</v>
      </c>
      <c r="AC960" t="str">
        <f t="shared" si="312"/>
        <v>United States</v>
      </c>
      <c r="AE960">
        <f t="shared" si="313"/>
        <v>202</v>
      </c>
      <c r="AF960">
        <f t="shared" si="314"/>
        <v>617</v>
      </c>
    </row>
    <row r="961" spans="1:32" x14ac:dyDescent="0.2">
      <c r="A961" t="str">
        <f>TRIM(SUBSTITUTE(SUBSTITUTE('Raw Data Copy'!A961,"Ø","0"),"-",""))</f>
        <v>Stella Lai E01488</v>
      </c>
      <c r="B961">
        <f t="shared" si="294"/>
        <v>7</v>
      </c>
      <c r="C961">
        <f t="shared" si="295"/>
        <v>11</v>
      </c>
      <c r="D961" t="str">
        <f t="shared" si="296"/>
        <v>E01488</v>
      </c>
      <c r="E961" t="str">
        <f t="shared" si="297"/>
        <v>Stella</v>
      </c>
      <c r="F961" t="str">
        <f t="shared" si="298"/>
        <v>Lai</v>
      </c>
      <c r="G961" t="str">
        <f>SUBSTITUTE('Raw Data Copy'!B961,"S A", "Sr. A")</f>
        <v>Sr. Analyst</v>
      </c>
      <c r="H961" t="str">
        <f>TRIM(SUBSTITUTE('Raw Data Copy'!C961,"/",""))</f>
        <v>Accounting Manufacturing</v>
      </c>
      <c r="I961">
        <f t="shared" si="299"/>
        <v>11</v>
      </c>
      <c r="J961" t="str">
        <f t="shared" si="300"/>
        <v>Accounting</v>
      </c>
      <c r="K961" t="str">
        <f t="shared" si="301"/>
        <v>Manufacturing</v>
      </c>
      <c r="L961" t="str">
        <f>'Raw Data Copy'!D961</f>
        <v>Female</v>
      </c>
      <c r="M961" t="str">
        <f>'Raw Data Copy'!E961</f>
        <v>Asian</v>
      </c>
      <c r="N961">
        <f>VALUE(SUBSTITUTE('Raw Data Copy'!F961,CHAR(202),""))</f>
        <v>44</v>
      </c>
      <c r="O961" t="b">
        <f t="shared" si="302"/>
        <v>1</v>
      </c>
      <c r="P961">
        <f t="shared" si="303"/>
        <v>2</v>
      </c>
      <c r="Q961">
        <f t="shared" si="304"/>
        <v>52</v>
      </c>
      <c r="R961" t="str">
        <f>'Raw Data Copy'!G961</f>
        <v>4.28.2021</v>
      </c>
      <c r="S961">
        <f t="shared" si="305"/>
        <v>2</v>
      </c>
      <c r="T961">
        <f t="shared" si="306"/>
        <v>5</v>
      </c>
      <c r="U961" s="9">
        <f t="shared" si="307"/>
        <v>44314</v>
      </c>
      <c r="V961" s="9" t="str">
        <f t="shared" si="308"/>
        <v>April</v>
      </c>
      <c r="W961" s="9" t="str">
        <f t="shared" si="309"/>
        <v>2021</v>
      </c>
      <c r="X961" t="str">
        <f>DOLLAR('Raw Data Copy'!H961,0)</f>
        <v>$98,520</v>
      </c>
      <c r="Y961" s="6">
        <f>'Raw Data Copy'!I961</f>
        <v>0</v>
      </c>
      <c r="Z961" t="str">
        <f>'Raw Data Copy'!J961</f>
        <v>Miami, U.S.</v>
      </c>
      <c r="AA961">
        <f t="shared" si="310"/>
        <v>6</v>
      </c>
      <c r="AB961" t="str">
        <f t="shared" si="311"/>
        <v>Miami</v>
      </c>
      <c r="AC961" t="str">
        <f t="shared" si="312"/>
        <v>United States</v>
      </c>
      <c r="AE961">
        <f t="shared" si="313"/>
        <v>947</v>
      </c>
      <c r="AF961">
        <f t="shared" si="314"/>
        <v>779</v>
      </c>
    </row>
    <row r="962" spans="1:32" x14ac:dyDescent="0.2">
      <c r="A962" t="str">
        <f>TRIM(SUBSTITUTE(SUBSTITUTE('Raw Data Copy'!A962,"Ø","0"),"-",""))</f>
        <v>Leonardo Luong E04415</v>
      </c>
      <c r="B962">
        <f t="shared" si="294"/>
        <v>9</v>
      </c>
      <c r="C962">
        <f t="shared" si="295"/>
        <v>15</v>
      </c>
      <c r="D962" t="str">
        <f t="shared" si="296"/>
        <v>E04415</v>
      </c>
      <c r="E962" t="str">
        <f t="shared" si="297"/>
        <v>Leonardo</v>
      </c>
      <c r="F962" t="str">
        <f t="shared" si="298"/>
        <v>Luong</v>
      </c>
      <c r="G962" t="str">
        <f>SUBSTITUTE('Raw Data Copy'!B962,"S A", "Sr. A")</f>
        <v>Manager</v>
      </c>
      <c r="H962" t="str">
        <f>TRIM(SUBSTITUTE('Raw Data Copy'!C962,"/",""))</f>
        <v>Finance Manufacturing</v>
      </c>
      <c r="I962">
        <f t="shared" si="299"/>
        <v>8</v>
      </c>
      <c r="J962" t="str">
        <f t="shared" si="300"/>
        <v>Finance</v>
      </c>
      <c r="K962" t="str">
        <f t="shared" si="301"/>
        <v>Manufacturing</v>
      </c>
      <c r="L962" t="str">
        <f>'Raw Data Copy'!D962</f>
        <v>Male</v>
      </c>
      <c r="M962" t="str">
        <f>'Raw Data Copy'!E962</f>
        <v>Asian</v>
      </c>
      <c r="N962">
        <f>VALUE(SUBSTITUTE('Raw Data Copy'!F962,CHAR(202),""))</f>
        <v>52</v>
      </c>
      <c r="O962" t="b">
        <f t="shared" si="302"/>
        <v>1</v>
      </c>
      <c r="P962">
        <f t="shared" si="303"/>
        <v>2</v>
      </c>
      <c r="Q962">
        <f t="shared" si="304"/>
        <v>50</v>
      </c>
      <c r="R962" t="str">
        <f>'Raw Data Copy'!G962</f>
        <v>12.29.1999</v>
      </c>
      <c r="S962">
        <f t="shared" si="305"/>
        <v>3</v>
      </c>
      <c r="T962">
        <f t="shared" si="306"/>
        <v>6</v>
      </c>
      <c r="U962" s="9">
        <f t="shared" si="307"/>
        <v>36523</v>
      </c>
      <c r="V962" s="9" t="str">
        <f t="shared" si="308"/>
        <v>December</v>
      </c>
      <c r="W962" s="9" t="str">
        <f t="shared" si="309"/>
        <v>1999</v>
      </c>
      <c r="X962" t="str">
        <f>DOLLAR('Raw Data Copy'!H962,0)</f>
        <v>$116,527</v>
      </c>
      <c r="Y962" s="6">
        <f>'Raw Data Copy'!I962</f>
        <v>7.0000000000000007E-2</v>
      </c>
      <c r="Z962" t="str">
        <f>'Raw Data Copy'!J962</f>
        <v>Phoenix, U.S.</v>
      </c>
      <c r="AA962">
        <f t="shared" si="310"/>
        <v>8</v>
      </c>
      <c r="AB962" t="str">
        <f t="shared" si="311"/>
        <v>Phoenix</v>
      </c>
      <c r="AC962" t="str">
        <f t="shared" si="312"/>
        <v>United States</v>
      </c>
      <c r="AE962">
        <f t="shared" si="313"/>
        <v>629</v>
      </c>
      <c r="AF962">
        <f t="shared" si="314"/>
        <v>426</v>
      </c>
    </row>
    <row r="963" spans="1:32" x14ac:dyDescent="0.2">
      <c r="A963" t="str">
        <f>TRIM(SUBSTITUTE(SUBSTITUTE('Raw Data Copy'!A963,"Ø","0"),"-",""))</f>
        <v>Nicholas Wong E03278</v>
      </c>
      <c r="B963">
        <f t="shared" ref="B963:B1001" si="315">FIND(" ",A963,1)</f>
        <v>9</v>
      </c>
      <c r="C963">
        <f t="shared" ref="C963:C1001" si="316">FIND(" ",A963,B963+1)</f>
        <v>14</v>
      </c>
      <c r="D963" t="str">
        <f t="shared" ref="D963:D1001" si="317">MID(A963,C963+1,99)</f>
        <v>E03278</v>
      </c>
      <c r="E963" t="str">
        <f t="shared" ref="E963:E1001" si="318">LEFT(A963,B963-1)</f>
        <v>Nicholas</v>
      </c>
      <c r="F963" t="str">
        <f t="shared" ref="F963:F1001" si="319">MID(A963,B963+1,C963-B963-1)</f>
        <v>Wong</v>
      </c>
      <c r="G963" t="str">
        <f>SUBSTITUTE('Raw Data Copy'!B963,"S A", "Sr. A")</f>
        <v>Director</v>
      </c>
      <c r="H963" t="str">
        <f>TRIM(SUBSTITUTE('Raw Data Copy'!C963,"/",""))</f>
        <v>Sales Research &amp; Development</v>
      </c>
      <c r="I963">
        <f t="shared" ref="I963:I1001" si="320">FIND(" ",H963,1)</f>
        <v>6</v>
      </c>
      <c r="J963" t="str">
        <f t="shared" ref="J963:J1001" si="321">LEFT(H963,I963-1)</f>
        <v>Sales</v>
      </c>
      <c r="K963" t="str">
        <f t="shared" ref="K963:K1001" si="322">MID(H963,I963+1,99)</f>
        <v>Research &amp; Development</v>
      </c>
      <c r="L963" t="str">
        <f>'Raw Data Copy'!D963</f>
        <v>Male</v>
      </c>
      <c r="M963" t="str">
        <f>'Raw Data Copy'!E963</f>
        <v>Asian</v>
      </c>
      <c r="N963">
        <f>VALUE(SUBSTITUTE('Raw Data Copy'!F963,CHAR(202),""))</f>
        <v>27</v>
      </c>
      <c r="O963" t="b">
        <f t="shared" ref="O963:O1001" si="323">ISNUMBER(N963)</f>
        <v>1</v>
      </c>
      <c r="P963">
        <f t="shared" ref="P963:P1001" si="324">LEN(N963)</f>
        <v>2</v>
      </c>
      <c r="Q963">
        <f t="shared" ref="Q963:Q1001" si="325">CODE(RIGHT(N963,1))</f>
        <v>55</v>
      </c>
      <c r="R963" t="str">
        <f>'Raw Data Copy'!G963</f>
        <v>11.7.2019</v>
      </c>
      <c r="S963">
        <f t="shared" ref="S963:S1001" si="326">FIND(".",R963,1)</f>
        <v>3</v>
      </c>
      <c r="T963">
        <f t="shared" ref="T963:T1001" si="327">FIND(".",R963,S963+1)</f>
        <v>5</v>
      </c>
      <c r="U963" s="9">
        <f t="shared" ref="U963:U1001" si="328">DATE(RIGHT(R963,4),LEFT(R963,S963-1),MID(R963,S963+1,T963-S963-1))</f>
        <v>43776</v>
      </c>
      <c r="V963" s="9" t="str">
        <f t="shared" ref="V963:V1001" si="329">TEXT(U963,"mmmm")</f>
        <v>November</v>
      </c>
      <c r="W963" s="9" t="str">
        <f t="shared" ref="W963:W1001" si="330">TEXT(U963,"yyyy")</f>
        <v>2019</v>
      </c>
      <c r="X963" t="str">
        <f>DOLLAR('Raw Data Copy'!H963,0)</f>
        <v>$174,607</v>
      </c>
      <c r="Y963" s="6">
        <f>'Raw Data Copy'!I963</f>
        <v>0.28999999999999998</v>
      </c>
      <c r="Z963" t="str">
        <f>'Raw Data Copy'!J963</f>
        <v>Columbus, U.S.</v>
      </c>
      <c r="AA963">
        <f t="shared" ref="AA963:AA1001" si="331">FIND(",",Z963,1)</f>
        <v>9</v>
      </c>
      <c r="AB963" t="str">
        <f t="shared" ref="AB963:AB1001" si="332">LEFT(Z963,AA963-1)</f>
        <v>Columbus</v>
      </c>
      <c r="AC963" t="str">
        <f t="shared" ref="AC963:AC1001" si="333">SUBSTITUTE(MID(Z963,AA963+2,99),"U.S.","United States")</f>
        <v>United States</v>
      </c>
      <c r="AE963">
        <f t="shared" ref="AE963:AE1001" si="334">COUNTIFS($A$2:$A$1001,"&lt;="&amp;A963)</f>
        <v>790</v>
      </c>
      <c r="AF963">
        <f t="shared" ref="AF963:AF1001" si="335">MATCH(ROW()-1,$AE$2:$AE$1001,0)</f>
        <v>982</v>
      </c>
    </row>
    <row r="964" spans="1:32" x14ac:dyDescent="0.2">
      <c r="A964" t="str">
        <f>TRIM(SUBSTITUTE(SUBSTITUTE('Raw Data Copy'!A964,"Ø","0"),"-",""))</f>
        <v>Jeremiah Castillo E00282</v>
      </c>
      <c r="B964">
        <f t="shared" si="315"/>
        <v>9</v>
      </c>
      <c r="C964">
        <f t="shared" si="316"/>
        <v>18</v>
      </c>
      <c r="D964" t="str">
        <f t="shared" si="317"/>
        <v>E00282</v>
      </c>
      <c r="E964" t="str">
        <f t="shared" si="318"/>
        <v>Jeremiah</v>
      </c>
      <c r="F964" t="str">
        <f t="shared" si="319"/>
        <v>Castillo</v>
      </c>
      <c r="G964" t="str">
        <f>SUBSTITUTE('Raw Data Copy'!B964,"S A", "Sr. A")</f>
        <v>Analyst II</v>
      </c>
      <c r="H964" t="str">
        <f>TRIM(SUBSTITUTE('Raw Data Copy'!C964,"/",""))</f>
        <v>Accounting Research &amp; Development</v>
      </c>
      <c r="I964">
        <f t="shared" si="320"/>
        <v>11</v>
      </c>
      <c r="J964" t="str">
        <f t="shared" si="321"/>
        <v>Accounting</v>
      </c>
      <c r="K964" t="str">
        <f t="shared" si="322"/>
        <v>Research &amp; Development</v>
      </c>
      <c r="L964" t="str">
        <f>'Raw Data Copy'!D964</f>
        <v>Male</v>
      </c>
      <c r="M964" t="str">
        <f>'Raw Data Copy'!E964</f>
        <v>Latino</v>
      </c>
      <c r="N964">
        <f>VALUE(SUBSTITUTE('Raw Data Copy'!F964,CHAR(202),""))</f>
        <v>58</v>
      </c>
      <c r="O964" t="b">
        <f t="shared" si="323"/>
        <v>1</v>
      </c>
      <c r="P964">
        <f t="shared" si="324"/>
        <v>2</v>
      </c>
      <c r="Q964">
        <f t="shared" si="325"/>
        <v>56</v>
      </c>
      <c r="R964" t="str">
        <f>'Raw Data Copy'!G964</f>
        <v>4.12.2006</v>
      </c>
      <c r="S964">
        <f t="shared" si="326"/>
        <v>2</v>
      </c>
      <c r="T964">
        <f t="shared" si="327"/>
        <v>5</v>
      </c>
      <c r="U964" s="9">
        <f t="shared" si="328"/>
        <v>38819</v>
      </c>
      <c r="V964" s="9" t="str">
        <f t="shared" si="329"/>
        <v>April</v>
      </c>
      <c r="W964" s="9" t="str">
        <f t="shared" si="330"/>
        <v>2006</v>
      </c>
      <c r="X964" t="str">
        <f>DOLLAR('Raw Data Copy'!H964,0)</f>
        <v>$64,202</v>
      </c>
      <c r="Y964" s="6">
        <f>'Raw Data Copy'!I964</f>
        <v>0</v>
      </c>
      <c r="Z964" t="str">
        <f>'Raw Data Copy'!J964</f>
        <v>Columbus, U.S.</v>
      </c>
      <c r="AA964">
        <f t="shared" si="331"/>
        <v>9</v>
      </c>
      <c r="AB964" t="str">
        <f t="shared" si="332"/>
        <v>Columbus</v>
      </c>
      <c r="AC964" t="str">
        <f t="shared" si="333"/>
        <v>United States</v>
      </c>
      <c r="AE964">
        <f t="shared" si="334"/>
        <v>531</v>
      </c>
      <c r="AF964">
        <f t="shared" si="335"/>
        <v>310</v>
      </c>
    </row>
    <row r="965" spans="1:32" x14ac:dyDescent="0.2">
      <c r="A965" t="str">
        <f>TRIM(SUBSTITUTE(SUBSTITUTE('Raw Data Copy'!A965,"Ø","0"),"-",""))</f>
        <v>Cooper Jiang E03305</v>
      </c>
      <c r="B965">
        <f t="shared" si="315"/>
        <v>7</v>
      </c>
      <c r="C965">
        <f t="shared" si="316"/>
        <v>13</v>
      </c>
      <c r="D965" t="str">
        <f t="shared" si="317"/>
        <v>E03305</v>
      </c>
      <c r="E965" t="str">
        <f t="shared" si="318"/>
        <v>Cooper</v>
      </c>
      <c r="F965" t="str">
        <f t="shared" si="319"/>
        <v>Jiang</v>
      </c>
      <c r="G965" t="str">
        <f>SUBSTITUTE('Raw Data Copy'!B965,"S A", "Sr. A")</f>
        <v>Analyst II</v>
      </c>
      <c r="H965" t="str">
        <f>TRIM(SUBSTITUTE('Raw Data Copy'!C965,"/",""))</f>
        <v>Accounting Corporate</v>
      </c>
      <c r="I965">
        <f t="shared" si="320"/>
        <v>11</v>
      </c>
      <c r="J965" t="str">
        <f t="shared" si="321"/>
        <v>Accounting</v>
      </c>
      <c r="K965" t="str">
        <f t="shared" si="322"/>
        <v>Corporate</v>
      </c>
      <c r="L965" t="str">
        <f>'Raw Data Copy'!D965</f>
        <v>Male</v>
      </c>
      <c r="M965" t="str">
        <f>'Raw Data Copy'!E965</f>
        <v>Asian</v>
      </c>
      <c r="N965">
        <f>VALUE(SUBSTITUTE('Raw Data Copy'!F965,CHAR(202),""))</f>
        <v>49</v>
      </c>
      <c r="O965" t="b">
        <f t="shared" si="323"/>
        <v>1</v>
      </c>
      <c r="P965">
        <f t="shared" si="324"/>
        <v>2</v>
      </c>
      <c r="Q965">
        <f t="shared" si="325"/>
        <v>57</v>
      </c>
      <c r="R965" t="str">
        <f>'Raw Data Copy'!G965</f>
        <v>7.25.2019</v>
      </c>
      <c r="S965">
        <f t="shared" si="326"/>
        <v>2</v>
      </c>
      <c r="T965">
        <f t="shared" si="327"/>
        <v>5</v>
      </c>
      <c r="U965" s="9">
        <f t="shared" si="328"/>
        <v>43671</v>
      </c>
      <c r="V965" s="9" t="str">
        <f t="shared" si="329"/>
        <v>July</v>
      </c>
      <c r="W965" s="9" t="str">
        <f t="shared" si="330"/>
        <v>2019</v>
      </c>
      <c r="X965" t="str">
        <f>DOLLAR('Raw Data Copy'!H965,0)</f>
        <v>$50,883</v>
      </c>
      <c r="Y965" s="6">
        <f>'Raw Data Copy'!I965</f>
        <v>0</v>
      </c>
      <c r="Z965" t="str">
        <f>'Raw Data Copy'!J965</f>
        <v>Chongqing, China</v>
      </c>
      <c r="AA965">
        <f t="shared" si="331"/>
        <v>10</v>
      </c>
      <c r="AB965" t="str">
        <f t="shared" si="332"/>
        <v>Chongqing</v>
      </c>
      <c r="AC965" t="str">
        <f t="shared" si="333"/>
        <v>China</v>
      </c>
      <c r="AE965">
        <f t="shared" si="334"/>
        <v>213</v>
      </c>
      <c r="AF965">
        <f t="shared" si="335"/>
        <v>227</v>
      </c>
    </row>
    <row r="966" spans="1:32" x14ac:dyDescent="0.2">
      <c r="A966" t="str">
        <f>TRIM(SUBSTITUTE(SUBSTITUTE('Raw Data Copy'!A966,"Ø","0"),"-",""))</f>
        <v>Penelope Silva E00559</v>
      </c>
      <c r="B966">
        <f t="shared" si="315"/>
        <v>9</v>
      </c>
      <c r="C966">
        <f t="shared" si="316"/>
        <v>15</v>
      </c>
      <c r="D966" t="str">
        <f t="shared" si="317"/>
        <v>E00559</v>
      </c>
      <c r="E966" t="str">
        <f t="shared" si="318"/>
        <v>Penelope</v>
      </c>
      <c r="F966" t="str">
        <f t="shared" si="319"/>
        <v>Silva</v>
      </c>
      <c r="G966" t="str">
        <f>SUBSTITUTE('Raw Data Copy'!B966,"S A", "Sr. A")</f>
        <v>Network Architect</v>
      </c>
      <c r="H966" t="str">
        <f>TRIM(SUBSTITUTE('Raw Data Copy'!C966,"/",""))</f>
        <v>IT Speciality Products</v>
      </c>
      <c r="I966">
        <f t="shared" si="320"/>
        <v>3</v>
      </c>
      <c r="J966" t="str">
        <f t="shared" si="321"/>
        <v>IT</v>
      </c>
      <c r="K966" t="str">
        <f t="shared" si="322"/>
        <v>Speciality Products</v>
      </c>
      <c r="L966" t="str">
        <f>'Raw Data Copy'!D966</f>
        <v>Female</v>
      </c>
      <c r="M966" t="str">
        <f>'Raw Data Copy'!E966</f>
        <v>Latino</v>
      </c>
      <c r="N966">
        <f>VALUE(SUBSTITUTE('Raw Data Copy'!F966,CHAR(202),""))</f>
        <v>36</v>
      </c>
      <c r="O966" t="b">
        <f t="shared" si="323"/>
        <v>1</v>
      </c>
      <c r="P966">
        <f t="shared" si="324"/>
        <v>2</v>
      </c>
      <c r="Q966">
        <f t="shared" si="325"/>
        <v>54</v>
      </c>
      <c r="R966" t="str">
        <f>'Raw Data Copy'!G966</f>
        <v>11.3.2016</v>
      </c>
      <c r="S966">
        <f t="shared" si="326"/>
        <v>3</v>
      </c>
      <c r="T966">
        <f t="shared" si="327"/>
        <v>5</v>
      </c>
      <c r="U966" s="9">
        <f t="shared" si="328"/>
        <v>42677</v>
      </c>
      <c r="V966" s="9" t="str">
        <f t="shared" si="329"/>
        <v>November</v>
      </c>
      <c r="W966" s="9" t="str">
        <f t="shared" si="330"/>
        <v>2016</v>
      </c>
      <c r="X966" t="str">
        <f>DOLLAR('Raw Data Copy'!H966,0)</f>
        <v>$94,618</v>
      </c>
      <c r="Y966" s="6">
        <f>'Raw Data Copy'!I966</f>
        <v>0</v>
      </c>
      <c r="Z966" t="str">
        <f>'Raw Data Copy'!J966</f>
        <v>Columbus, U.S.</v>
      </c>
      <c r="AA966">
        <f t="shared" si="331"/>
        <v>9</v>
      </c>
      <c r="AB966" t="str">
        <f t="shared" si="332"/>
        <v>Columbus</v>
      </c>
      <c r="AC966" t="str">
        <f t="shared" si="333"/>
        <v>United States</v>
      </c>
      <c r="AE966">
        <f t="shared" si="334"/>
        <v>836</v>
      </c>
      <c r="AF966">
        <f t="shared" si="335"/>
        <v>761</v>
      </c>
    </row>
    <row r="967" spans="1:32" x14ac:dyDescent="0.2">
      <c r="A967" t="str">
        <f>TRIM(SUBSTITUTE(SUBSTITUTE('Raw Data Copy'!A967,"Ø","0"),"-",""))</f>
        <v>Jose Richardson E02558</v>
      </c>
      <c r="B967">
        <f t="shared" si="315"/>
        <v>5</v>
      </c>
      <c r="C967">
        <f t="shared" si="316"/>
        <v>16</v>
      </c>
      <c r="D967" t="str">
        <f t="shared" si="317"/>
        <v>E02558</v>
      </c>
      <c r="E967" t="str">
        <f t="shared" si="318"/>
        <v>Jose</v>
      </c>
      <c r="F967" t="str">
        <f t="shared" si="319"/>
        <v>Richardson</v>
      </c>
      <c r="G967" t="str">
        <f>SUBSTITUTE('Raw Data Copy'!B967,"S A", "Sr. A")</f>
        <v>Director</v>
      </c>
      <c r="H967" t="str">
        <f>TRIM(SUBSTITUTE('Raw Data Copy'!C967,"/",""))</f>
        <v>Marketing Research &amp; Development</v>
      </c>
      <c r="I967">
        <f t="shared" si="320"/>
        <v>10</v>
      </c>
      <c r="J967" t="str">
        <f t="shared" si="321"/>
        <v>Marketing</v>
      </c>
      <c r="K967" t="str">
        <f t="shared" si="322"/>
        <v>Research &amp; Development</v>
      </c>
      <c r="L967" t="str">
        <f>'Raw Data Copy'!D967</f>
        <v>Male</v>
      </c>
      <c r="M967" t="str">
        <f>'Raw Data Copy'!E967</f>
        <v>Caucasian</v>
      </c>
      <c r="N967">
        <f>VALUE(SUBSTITUTE('Raw Data Copy'!F967,CHAR(202),""))</f>
        <v>26</v>
      </c>
      <c r="O967" t="b">
        <f t="shared" si="323"/>
        <v>1</v>
      </c>
      <c r="P967">
        <f t="shared" si="324"/>
        <v>2</v>
      </c>
      <c r="Q967">
        <f t="shared" si="325"/>
        <v>54</v>
      </c>
      <c r="R967" t="str">
        <f>'Raw Data Copy'!G967</f>
        <v>10.15.2019</v>
      </c>
      <c r="S967">
        <f t="shared" si="326"/>
        <v>3</v>
      </c>
      <c r="T967">
        <f t="shared" si="327"/>
        <v>6</v>
      </c>
      <c r="U967" s="9">
        <f t="shared" si="328"/>
        <v>43753</v>
      </c>
      <c r="V967" s="9" t="str">
        <f t="shared" si="329"/>
        <v>October</v>
      </c>
      <c r="W967" s="9" t="str">
        <f t="shared" si="330"/>
        <v>2019</v>
      </c>
      <c r="X967" t="str">
        <f>DOLLAR('Raw Data Copy'!H967,0)</f>
        <v>$151,556</v>
      </c>
      <c r="Y967" s="6">
        <f>'Raw Data Copy'!I967</f>
        <v>0.2</v>
      </c>
      <c r="Z967" t="str">
        <f>'Raw Data Copy'!J967</f>
        <v>Miami, U.S.</v>
      </c>
      <c r="AA967">
        <f t="shared" si="331"/>
        <v>6</v>
      </c>
      <c r="AB967" t="str">
        <f t="shared" si="332"/>
        <v>Miami</v>
      </c>
      <c r="AC967" t="str">
        <f t="shared" si="333"/>
        <v>United States</v>
      </c>
      <c r="AE967">
        <f t="shared" si="334"/>
        <v>558</v>
      </c>
      <c r="AF967">
        <f t="shared" si="335"/>
        <v>847</v>
      </c>
    </row>
    <row r="968" spans="1:32" x14ac:dyDescent="0.2">
      <c r="A968" t="str">
        <f>TRIM(SUBSTITUTE(SUBSTITUTE('Raw Data Copy'!A968,"Ø","0"),"-",""))</f>
        <v>Eleanor Chau E00956</v>
      </c>
      <c r="B968">
        <f t="shared" si="315"/>
        <v>8</v>
      </c>
      <c r="C968">
        <f t="shared" si="316"/>
        <v>13</v>
      </c>
      <c r="D968" t="str">
        <f t="shared" si="317"/>
        <v>E00956</v>
      </c>
      <c r="E968" t="str">
        <f t="shared" si="318"/>
        <v>Eleanor</v>
      </c>
      <c r="F968" t="str">
        <f t="shared" si="319"/>
        <v>Chau</v>
      </c>
      <c r="G968" t="str">
        <f>SUBSTITUTE('Raw Data Copy'!B968,"S A", "Sr. A")</f>
        <v>Development Engineer</v>
      </c>
      <c r="H968" t="str">
        <f>TRIM(SUBSTITUTE('Raw Data Copy'!C968,"/",""))</f>
        <v>Engineering Research &amp; Development</v>
      </c>
      <c r="I968">
        <f t="shared" si="320"/>
        <v>12</v>
      </c>
      <c r="J968" t="str">
        <f t="shared" si="321"/>
        <v>Engineering</v>
      </c>
      <c r="K968" t="str">
        <f t="shared" si="322"/>
        <v>Research &amp; Development</v>
      </c>
      <c r="L968" t="str">
        <f>'Raw Data Copy'!D968</f>
        <v>Female</v>
      </c>
      <c r="M968" t="str">
        <f>'Raw Data Copy'!E968</f>
        <v>Asian</v>
      </c>
      <c r="N968">
        <f>VALUE(SUBSTITUTE('Raw Data Copy'!F968,CHAR(202),""))</f>
        <v>37</v>
      </c>
      <c r="O968" t="b">
        <f t="shared" si="323"/>
        <v>1</v>
      </c>
      <c r="P968">
        <f t="shared" si="324"/>
        <v>2</v>
      </c>
      <c r="Q968">
        <f t="shared" si="325"/>
        <v>55</v>
      </c>
      <c r="R968" t="str">
        <f>'Raw Data Copy'!G968</f>
        <v>3.8.2020</v>
      </c>
      <c r="S968">
        <f t="shared" si="326"/>
        <v>2</v>
      </c>
      <c r="T968">
        <f t="shared" si="327"/>
        <v>4</v>
      </c>
      <c r="U968" s="9">
        <f t="shared" si="328"/>
        <v>43898</v>
      </c>
      <c r="V968" s="9" t="str">
        <f t="shared" si="329"/>
        <v>March</v>
      </c>
      <c r="W968" s="9" t="str">
        <f t="shared" si="330"/>
        <v>2020</v>
      </c>
      <c r="X968" t="str">
        <f>DOLLAR('Raw Data Copy'!H968,0)</f>
        <v>$80,659</v>
      </c>
      <c r="Y968" s="6">
        <f>'Raw Data Copy'!I968</f>
        <v>0</v>
      </c>
      <c r="Z968" t="str">
        <f>'Raw Data Copy'!J968</f>
        <v>Phoenix, U.S.</v>
      </c>
      <c r="AA968">
        <f t="shared" si="331"/>
        <v>8</v>
      </c>
      <c r="AB968" t="str">
        <f t="shared" si="332"/>
        <v>Phoenix</v>
      </c>
      <c r="AC968" t="str">
        <f t="shared" si="333"/>
        <v>United States</v>
      </c>
      <c r="AE968">
        <f t="shared" si="334"/>
        <v>254</v>
      </c>
      <c r="AF968">
        <f t="shared" si="335"/>
        <v>363</v>
      </c>
    </row>
    <row r="969" spans="1:32" x14ac:dyDescent="0.2">
      <c r="A969" t="str">
        <f>TRIM(SUBSTITUTE(SUBSTITUTE('Raw Data Copy'!A969,"Ø","0"),"-",""))</f>
        <v>John Cho E03858</v>
      </c>
      <c r="B969">
        <f t="shared" si="315"/>
        <v>5</v>
      </c>
      <c r="C969">
        <f t="shared" si="316"/>
        <v>9</v>
      </c>
      <c r="D969" t="str">
        <f t="shared" si="317"/>
        <v>E03858</v>
      </c>
      <c r="E969" t="str">
        <f t="shared" si="318"/>
        <v>John</v>
      </c>
      <c r="F969" t="str">
        <f t="shared" si="319"/>
        <v>Cho</v>
      </c>
      <c r="G969" t="str">
        <f>SUBSTITUTE('Raw Data Copy'!B969,"S A", "Sr. A")</f>
        <v>Director</v>
      </c>
      <c r="H969" t="str">
        <f>TRIM(SUBSTITUTE('Raw Data Copy'!C969,"/",""))</f>
        <v>Human Resources Speciality Products</v>
      </c>
      <c r="I969">
        <f t="shared" si="320"/>
        <v>6</v>
      </c>
      <c r="J969" t="str">
        <f t="shared" si="321"/>
        <v>Human</v>
      </c>
      <c r="K969" t="str">
        <f t="shared" si="322"/>
        <v>Resources Speciality Products</v>
      </c>
      <c r="L969" t="str">
        <f>'Raw Data Copy'!D969</f>
        <v>Male</v>
      </c>
      <c r="M969" t="str">
        <f>'Raw Data Copy'!E969</f>
        <v>Asian</v>
      </c>
      <c r="N969">
        <f>VALUE(SUBSTITUTE('Raw Data Copy'!F969,CHAR(202),""))</f>
        <v>47</v>
      </c>
      <c r="O969" t="b">
        <f t="shared" si="323"/>
        <v>1</v>
      </c>
      <c r="P969">
        <f t="shared" si="324"/>
        <v>2</v>
      </c>
      <c r="Q969">
        <f t="shared" si="325"/>
        <v>55</v>
      </c>
      <c r="R969" t="str">
        <f>'Raw Data Copy'!G969</f>
        <v>11.3.2019</v>
      </c>
      <c r="S969">
        <f t="shared" si="326"/>
        <v>3</v>
      </c>
      <c r="T969">
        <f t="shared" si="327"/>
        <v>5</v>
      </c>
      <c r="U969" s="9">
        <f t="shared" si="328"/>
        <v>43772</v>
      </c>
      <c r="V969" s="9" t="str">
        <f t="shared" si="329"/>
        <v>November</v>
      </c>
      <c r="W969" s="9" t="str">
        <f t="shared" si="330"/>
        <v>2019</v>
      </c>
      <c r="X969" t="str">
        <f>DOLLAR('Raw Data Copy'!H969,0)</f>
        <v>$195,385</v>
      </c>
      <c r="Y969" s="6">
        <f>'Raw Data Copy'!I969</f>
        <v>0.21</v>
      </c>
      <c r="Z969" t="str">
        <f>'Raw Data Copy'!J969</f>
        <v>Chengdu, China</v>
      </c>
      <c r="AA969">
        <f t="shared" si="331"/>
        <v>8</v>
      </c>
      <c r="AB969" t="str">
        <f t="shared" si="332"/>
        <v>Chengdu</v>
      </c>
      <c r="AC969" t="str">
        <f t="shared" si="333"/>
        <v>China</v>
      </c>
      <c r="AE969">
        <f t="shared" si="334"/>
        <v>535</v>
      </c>
      <c r="AF969">
        <f t="shared" si="335"/>
        <v>705</v>
      </c>
    </row>
    <row r="970" spans="1:32" x14ac:dyDescent="0.2">
      <c r="A970" t="str">
        <f>TRIM(SUBSTITUTE(SUBSTITUTE('Raw Data Copy'!A970,"Ø","0"),"-",""))</f>
        <v>Julian Delgado E02221</v>
      </c>
      <c r="B970">
        <f t="shared" si="315"/>
        <v>7</v>
      </c>
      <c r="C970">
        <f t="shared" si="316"/>
        <v>15</v>
      </c>
      <c r="D970" t="str">
        <f t="shared" si="317"/>
        <v>E02221</v>
      </c>
      <c r="E970" t="str">
        <f t="shared" si="318"/>
        <v>Julian</v>
      </c>
      <c r="F970" t="str">
        <f t="shared" si="319"/>
        <v>Delgado</v>
      </c>
      <c r="G970" t="str">
        <f>SUBSTITUTE('Raw Data Copy'!B970,"S A", "Sr. A")</f>
        <v>Systems Analyst</v>
      </c>
      <c r="H970" t="str">
        <f>TRIM(SUBSTITUTE('Raw Data Copy'!C970,"/",""))</f>
        <v>IT Speciality Products</v>
      </c>
      <c r="I970">
        <f t="shared" si="320"/>
        <v>3</v>
      </c>
      <c r="J970" t="str">
        <f t="shared" si="321"/>
        <v>IT</v>
      </c>
      <c r="K970" t="str">
        <f t="shared" si="322"/>
        <v>Speciality Products</v>
      </c>
      <c r="L970" t="str">
        <f>'Raw Data Copy'!D970</f>
        <v>Male</v>
      </c>
      <c r="M970" t="str">
        <f>'Raw Data Copy'!E970</f>
        <v>Latino</v>
      </c>
      <c r="N970">
        <f>VALUE(SUBSTITUTE('Raw Data Copy'!F970,CHAR(202),""))</f>
        <v>29</v>
      </c>
      <c r="O970" t="b">
        <f t="shared" si="323"/>
        <v>1</v>
      </c>
      <c r="P970">
        <f t="shared" si="324"/>
        <v>2</v>
      </c>
      <c r="Q970">
        <f t="shared" si="325"/>
        <v>57</v>
      </c>
      <c r="R970" t="str">
        <f>'Raw Data Copy'!G970</f>
        <v>5.19.2016</v>
      </c>
      <c r="S970">
        <f t="shared" si="326"/>
        <v>2</v>
      </c>
      <c r="T970">
        <f t="shared" si="327"/>
        <v>5</v>
      </c>
      <c r="U970" s="9">
        <f t="shared" si="328"/>
        <v>42509</v>
      </c>
      <c r="V970" s="9" t="str">
        <f t="shared" si="329"/>
        <v>May</v>
      </c>
      <c r="W970" s="9" t="str">
        <f t="shared" si="330"/>
        <v>2016</v>
      </c>
      <c r="X970" t="str">
        <f>DOLLAR('Raw Data Copy'!H970,0)</f>
        <v>$52,693</v>
      </c>
      <c r="Y970" s="6">
        <f>'Raw Data Copy'!I970</f>
        <v>0</v>
      </c>
      <c r="Z970" t="str">
        <f>'Raw Data Copy'!J970</f>
        <v>Rio de Janerio, Brazil</v>
      </c>
      <c r="AA970">
        <f t="shared" si="331"/>
        <v>15</v>
      </c>
      <c r="AB970" t="str">
        <f t="shared" si="332"/>
        <v>Rio de Janerio</v>
      </c>
      <c r="AC970" t="str">
        <f t="shared" si="333"/>
        <v>Brazil</v>
      </c>
      <c r="AE970">
        <f t="shared" si="334"/>
        <v>584</v>
      </c>
      <c r="AF970">
        <f t="shared" si="335"/>
        <v>124</v>
      </c>
    </row>
    <row r="971" spans="1:32" x14ac:dyDescent="0.2">
      <c r="A971" t="str">
        <f>TRIM(SUBSTITUTE(SUBSTITUTE('Raw Data Copy'!A971,"Ø","0"),"-",""))</f>
        <v>Isabella Scott E00126</v>
      </c>
      <c r="B971">
        <f t="shared" si="315"/>
        <v>9</v>
      </c>
      <c r="C971">
        <f t="shared" si="316"/>
        <v>15</v>
      </c>
      <c r="D971" t="str">
        <f t="shared" si="317"/>
        <v>E00126</v>
      </c>
      <c r="E971" t="str">
        <f t="shared" si="318"/>
        <v>Isabella</v>
      </c>
      <c r="F971" t="str">
        <f t="shared" si="319"/>
        <v>Scott</v>
      </c>
      <c r="G971" t="str">
        <f>SUBSTITUTE('Raw Data Copy'!B971,"S A", "Sr. A")</f>
        <v>Network Administrator</v>
      </c>
      <c r="H971" t="str">
        <f>TRIM(SUBSTITUTE('Raw Data Copy'!C971,"/",""))</f>
        <v>IT Research &amp; Development</v>
      </c>
      <c r="I971">
        <f t="shared" si="320"/>
        <v>3</v>
      </c>
      <c r="J971" t="str">
        <f t="shared" si="321"/>
        <v>IT</v>
      </c>
      <c r="K971" t="str">
        <f t="shared" si="322"/>
        <v>Research &amp; Development</v>
      </c>
      <c r="L971" t="str">
        <f>'Raw Data Copy'!D971</f>
        <v>Female</v>
      </c>
      <c r="M971" t="str">
        <f>'Raw Data Copy'!E971</f>
        <v>Caucasian</v>
      </c>
      <c r="N971">
        <f>VALUE(SUBSTITUTE('Raw Data Copy'!F971,CHAR(202),""))</f>
        <v>58</v>
      </c>
      <c r="O971" t="b">
        <f t="shared" si="323"/>
        <v>1</v>
      </c>
      <c r="P971">
        <f t="shared" si="324"/>
        <v>2</v>
      </c>
      <c r="Q971">
        <f t="shared" si="325"/>
        <v>56</v>
      </c>
      <c r="R971" t="str">
        <f>'Raw Data Copy'!G971</f>
        <v>4.26.2016</v>
      </c>
      <c r="S971">
        <f t="shared" si="326"/>
        <v>2</v>
      </c>
      <c r="T971">
        <f t="shared" si="327"/>
        <v>5</v>
      </c>
      <c r="U971" s="9">
        <f t="shared" si="328"/>
        <v>42486</v>
      </c>
      <c r="V971" s="9" t="str">
        <f t="shared" si="329"/>
        <v>April</v>
      </c>
      <c r="W971" s="9" t="str">
        <f t="shared" si="330"/>
        <v>2016</v>
      </c>
      <c r="X971" t="str">
        <f>DOLLAR('Raw Data Copy'!H971,0)</f>
        <v>$72,045</v>
      </c>
      <c r="Y971" s="6">
        <f>'Raw Data Copy'!I971</f>
        <v>0</v>
      </c>
      <c r="Z971" t="str">
        <f>'Raw Data Copy'!J971</f>
        <v>Phoenix, U.S.</v>
      </c>
      <c r="AA971">
        <f t="shared" si="331"/>
        <v>8</v>
      </c>
      <c r="AB971" t="str">
        <f t="shared" si="332"/>
        <v>Phoenix</v>
      </c>
      <c r="AC971" t="str">
        <f t="shared" si="333"/>
        <v>United States</v>
      </c>
      <c r="AE971">
        <f t="shared" si="334"/>
        <v>469</v>
      </c>
      <c r="AF971">
        <f t="shared" si="335"/>
        <v>757</v>
      </c>
    </row>
    <row r="972" spans="1:32" x14ac:dyDescent="0.2">
      <c r="A972" t="str">
        <f>TRIM(SUBSTITUTE(SUBSTITUTE('Raw Data Copy'!A972,"Ø","0"),"-",""))</f>
        <v>Parker Avila E02627</v>
      </c>
      <c r="B972">
        <f t="shared" si="315"/>
        <v>7</v>
      </c>
      <c r="C972">
        <f t="shared" si="316"/>
        <v>13</v>
      </c>
      <c r="D972" t="str">
        <f t="shared" si="317"/>
        <v>E02627</v>
      </c>
      <c r="E972" t="str">
        <f t="shared" si="318"/>
        <v>Parker</v>
      </c>
      <c r="F972" t="str">
        <f t="shared" si="319"/>
        <v>Avila</v>
      </c>
      <c r="G972" t="str">
        <f>SUBSTITUTE('Raw Data Copy'!B972,"S A", "Sr. A")</f>
        <v>Analyst II</v>
      </c>
      <c r="H972" t="str">
        <f>TRIM(SUBSTITUTE('Raw Data Copy'!C972,"/",""))</f>
        <v>Marketing Manufacturing</v>
      </c>
      <c r="I972">
        <f t="shared" si="320"/>
        <v>10</v>
      </c>
      <c r="J972" t="str">
        <f t="shared" si="321"/>
        <v>Marketing</v>
      </c>
      <c r="K972" t="str">
        <f t="shared" si="322"/>
        <v>Manufacturing</v>
      </c>
      <c r="L972" t="str">
        <f>'Raw Data Copy'!D972</f>
        <v>Male</v>
      </c>
      <c r="M972" t="str">
        <f>'Raw Data Copy'!E972</f>
        <v>Latino</v>
      </c>
      <c r="N972">
        <f>VALUE(SUBSTITUTE('Raw Data Copy'!F972,CHAR(202),""))</f>
        <v>47</v>
      </c>
      <c r="O972" t="b">
        <f t="shared" si="323"/>
        <v>1</v>
      </c>
      <c r="P972">
        <f t="shared" si="324"/>
        <v>2</v>
      </c>
      <c r="Q972">
        <f t="shared" si="325"/>
        <v>55</v>
      </c>
      <c r="R972" t="str">
        <f>'Raw Data Copy'!G972</f>
        <v>11.28.2005</v>
      </c>
      <c r="S972">
        <f t="shared" si="326"/>
        <v>3</v>
      </c>
      <c r="T972">
        <f t="shared" si="327"/>
        <v>6</v>
      </c>
      <c r="U972" s="9">
        <f t="shared" si="328"/>
        <v>38684</v>
      </c>
      <c r="V972" s="9" t="str">
        <f t="shared" si="329"/>
        <v>November</v>
      </c>
      <c r="W972" s="9" t="str">
        <f t="shared" si="330"/>
        <v>2005</v>
      </c>
      <c r="X972" t="str">
        <f>DOLLAR('Raw Data Copy'!H972,0)</f>
        <v>$62,749</v>
      </c>
      <c r="Y972" s="6">
        <f>'Raw Data Copy'!I972</f>
        <v>0</v>
      </c>
      <c r="Z972" t="str">
        <f>'Raw Data Copy'!J972</f>
        <v>Manaus, Brazil</v>
      </c>
      <c r="AA972">
        <f t="shared" si="331"/>
        <v>7</v>
      </c>
      <c r="AB972" t="str">
        <f t="shared" si="332"/>
        <v>Manaus</v>
      </c>
      <c r="AC972" t="str">
        <f t="shared" si="333"/>
        <v>Brazil</v>
      </c>
      <c r="AE972">
        <f t="shared" si="334"/>
        <v>823</v>
      </c>
      <c r="AF972">
        <f t="shared" si="335"/>
        <v>406</v>
      </c>
    </row>
    <row r="973" spans="1:32" x14ac:dyDescent="0.2">
      <c r="A973" t="str">
        <f>TRIM(SUBSTITUTE(SUBSTITUTE('Raw Data Copy'!A973,"Ø","0"),"-",""))</f>
        <v>Luke Vu E03778</v>
      </c>
      <c r="B973">
        <f t="shared" si="315"/>
        <v>5</v>
      </c>
      <c r="C973">
        <f t="shared" si="316"/>
        <v>8</v>
      </c>
      <c r="D973" t="str">
        <f t="shared" si="317"/>
        <v>E03778</v>
      </c>
      <c r="E973" t="str">
        <f t="shared" si="318"/>
        <v>Luke</v>
      </c>
      <c r="F973" t="str">
        <f t="shared" si="319"/>
        <v>Vu</v>
      </c>
      <c r="G973" t="str">
        <f>SUBSTITUTE('Raw Data Copy'!B973,"S A", "Sr. A")</f>
        <v>Sr. Manger</v>
      </c>
      <c r="H973" t="str">
        <f>TRIM(SUBSTITUTE('Raw Data Copy'!C973,"/",""))</f>
        <v>Marketing Speciality Products</v>
      </c>
      <c r="I973">
        <f t="shared" si="320"/>
        <v>10</v>
      </c>
      <c r="J973" t="str">
        <f t="shared" si="321"/>
        <v>Marketing</v>
      </c>
      <c r="K973" t="str">
        <f t="shared" si="322"/>
        <v>Speciality Products</v>
      </c>
      <c r="L973" t="str">
        <f>'Raw Data Copy'!D973</f>
        <v>Male</v>
      </c>
      <c r="M973" t="str">
        <f>'Raw Data Copy'!E973</f>
        <v>Asian</v>
      </c>
      <c r="N973">
        <f>VALUE(SUBSTITUTE('Raw Data Copy'!F973,CHAR(202),""))</f>
        <v>52</v>
      </c>
      <c r="O973" t="b">
        <f t="shared" si="323"/>
        <v>1</v>
      </c>
      <c r="P973">
        <f t="shared" si="324"/>
        <v>2</v>
      </c>
      <c r="Q973">
        <f t="shared" si="325"/>
        <v>50</v>
      </c>
      <c r="R973" t="str">
        <f>'Raw Data Copy'!G973</f>
        <v>6.4.2018</v>
      </c>
      <c r="S973">
        <f t="shared" si="326"/>
        <v>2</v>
      </c>
      <c r="T973">
        <f t="shared" si="327"/>
        <v>4</v>
      </c>
      <c r="U973" s="9">
        <f t="shared" si="328"/>
        <v>43255</v>
      </c>
      <c r="V973" s="9" t="str">
        <f t="shared" si="329"/>
        <v>June</v>
      </c>
      <c r="W973" s="9" t="str">
        <f t="shared" si="330"/>
        <v>2018</v>
      </c>
      <c r="X973" t="str">
        <f>DOLLAR('Raw Data Copy'!H973,0)</f>
        <v>$154,884</v>
      </c>
      <c r="Y973" s="6">
        <f>'Raw Data Copy'!I973</f>
        <v>0.1</v>
      </c>
      <c r="Z973" t="str">
        <f>'Raw Data Copy'!J973</f>
        <v>Shanghai, China</v>
      </c>
      <c r="AA973">
        <f t="shared" si="331"/>
        <v>9</v>
      </c>
      <c r="AB973" t="str">
        <f t="shared" si="332"/>
        <v>Shanghai</v>
      </c>
      <c r="AC973" t="str">
        <f t="shared" si="333"/>
        <v>China</v>
      </c>
      <c r="AE973">
        <f t="shared" si="334"/>
        <v>679</v>
      </c>
      <c r="AF973">
        <f t="shared" si="335"/>
        <v>822</v>
      </c>
    </row>
    <row r="974" spans="1:32" x14ac:dyDescent="0.2">
      <c r="A974" t="str">
        <f>TRIM(SUBSTITUTE(SUBSTITUTE('Raw Data Copy'!A974,"Ø","0"),"-",""))</f>
        <v>Jameson Nelson E00481</v>
      </c>
      <c r="B974">
        <f t="shared" si="315"/>
        <v>8</v>
      </c>
      <c r="C974">
        <f t="shared" si="316"/>
        <v>15</v>
      </c>
      <c r="D974" t="str">
        <f t="shared" si="317"/>
        <v>E00481</v>
      </c>
      <c r="E974" t="str">
        <f t="shared" si="318"/>
        <v>Jameson</v>
      </c>
      <c r="F974" t="str">
        <f t="shared" si="319"/>
        <v>Nelson</v>
      </c>
      <c r="G974" t="str">
        <f>SUBSTITUTE('Raw Data Copy'!B974,"S A", "Sr. A")</f>
        <v>Network Architect</v>
      </c>
      <c r="H974" t="str">
        <f>TRIM(SUBSTITUTE('Raw Data Copy'!C974,"/",""))</f>
        <v>IT Research &amp; Development</v>
      </c>
      <c r="I974">
        <f t="shared" si="320"/>
        <v>3</v>
      </c>
      <c r="J974" t="str">
        <f t="shared" si="321"/>
        <v>IT</v>
      </c>
      <c r="K974" t="str">
        <f t="shared" si="322"/>
        <v>Research &amp; Development</v>
      </c>
      <c r="L974" t="str">
        <f>'Raw Data Copy'!D974</f>
        <v>Male</v>
      </c>
      <c r="M974" t="str">
        <f>'Raw Data Copy'!E974</f>
        <v>Caucasian</v>
      </c>
      <c r="N974">
        <f>VALUE(SUBSTITUTE('Raw Data Copy'!F974,CHAR(202),""))</f>
        <v>61</v>
      </c>
      <c r="O974" t="b">
        <f t="shared" si="323"/>
        <v>1</v>
      </c>
      <c r="P974">
        <f t="shared" si="324"/>
        <v>2</v>
      </c>
      <c r="Q974">
        <f t="shared" si="325"/>
        <v>49</v>
      </c>
      <c r="R974" t="str">
        <f>'Raw Data Copy'!G974</f>
        <v>3.8.2016</v>
      </c>
      <c r="S974">
        <f t="shared" si="326"/>
        <v>2</v>
      </c>
      <c r="T974">
        <f t="shared" si="327"/>
        <v>4</v>
      </c>
      <c r="U974" s="9">
        <f t="shared" si="328"/>
        <v>42437</v>
      </c>
      <c r="V974" s="9" t="str">
        <f t="shared" si="329"/>
        <v>March</v>
      </c>
      <c r="W974" s="9" t="str">
        <f t="shared" si="330"/>
        <v>2016</v>
      </c>
      <c r="X974" t="str">
        <f>DOLLAR('Raw Data Copy'!H974,0)</f>
        <v>$96,566</v>
      </c>
      <c r="Y974" s="6">
        <f>'Raw Data Copy'!I974</f>
        <v>0</v>
      </c>
      <c r="Z974" t="str">
        <f>'Raw Data Copy'!J974</f>
        <v>Columbus, U.S.</v>
      </c>
      <c r="AA974">
        <f t="shared" si="331"/>
        <v>9</v>
      </c>
      <c r="AB974" t="str">
        <f t="shared" si="332"/>
        <v>Columbus</v>
      </c>
      <c r="AC974" t="str">
        <f t="shared" si="333"/>
        <v>United States</v>
      </c>
      <c r="AE974">
        <f t="shared" si="334"/>
        <v>516</v>
      </c>
      <c r="AF974">
        <f t="shared" si="335"/>
        <v>543</v>
      </c>
    </row>
    <row r="975" spans="1:32" x14ac:dyDescent="0.2">
      <c r="A975" t="str">
        <f>TRIM(SUBSTITUTE(SUBSTITUTE('Raw Data Copy'!A975,"Ø","0"),"-",""))</f>
        <v>Adrian Fernandez E02833</v>
      </c>
      <c r="B975">
        <f t="shared" si="315"/>
        <v>7</v>
      </c>
      <c r="C975">
        <f t="shared" si="316"/>
        <v>17</v>
      </c>
      <c r="D975" t="str">
        <f t="shared" si="317"/>
        <v>E02833</v>
      </c>
      <c r="E975" t="str">
        <f t="shared" si="318"/>
        <v>Adrian</v>
      </c>
      <c r="F975" t="str">
        <f t="shared" si="319"/>
        <v>Fernandez</v>
      </c>
      <c r="G975" t="str">
        <f>SUBSTITUTE('Raw Data Copy'!B975,"S A", "Sr. A")</f>
        <v>Systems Analyst</v>
      </c>
      <c r="H975" t="str">
        <f>TRIM(SUBSTITUTE('Raw Data Copy'!C975,"/",""))</f>
        <v>IT Research &amp; Development</v>
      </c>
      <c r="I975">
        <f t="shared" si="320"/>
        <v>3</v>
      </c>
      <c r="J975" t="str">
        <f t="shared" si="321"/>
        <v>IT</v>
      </c>
      <c r="K975" t="str">
        <f t="shared" si="322"/>
        <v>Research &amp; Development</v>
      </c>
      <c r="L975" t="str">
        <f>'Raw Data Copy'!D975</f>
        <v>Male</v>
      </c>
      <c r="M975" t="str">
        <f>'Raw Data Copy'!E975</f>
        <v>Latino</v>
      </c>
      <c r="N975">
        <f>VALUE(SUBSTITUTE('Raw Data Copy'!F975,CHAR(202),""))</f>
        <v>45</v>
      </c>
      <c r="O975" t="b">
        <f t="shared" si="323"/>
        <v>1</v>
      </c>
      <c r="P975">
        <f t="shared" si="324"/>
        <v>2</v>
      </c>
      <c r="Q975">
        <f t="shared" si="325"/>
        <v>53</v>
      </c>
      <c r="R975" t="str">
        <f>'Raw Data Copy'!G975</f>
        <v>8.23.2001</v>
      </c>
      <c r="S975">
        <f t="shared" si="326"/>
        <v>2</v>
      </c>
      <c r="T975">
        <f t="shared" si="327"/>
        <v>5</v>
      </c>
      <c r="U975" s="9">
        <f t="shared" si="328"/>
        <v>37126</v>
      </c>
      <c r="V975" s="9" t="str">
        <f t="shared" si="329"/>
        <v>August</v>
      </c>
      <c r="W975" s="9" t="str">
        <f t="shared" si="330"/>
        <v>2001</v>
      </c>
      <c r="X975" t="str">
        <f>DOLLAR('Raw Data Copy'!H975,0)</f>
        <v>$54,994</v>
      </c>
      <c r="Y975" s="6">
        <f>'Raw Data Copy'!I975</f>
        <v>0</v>
      </c>
      <c r="Z975" t="str">
        <f>'Raw Data Copy'!J975</f>
        <v>Columbus, U.S.</v>
      </c>
      <c r="AA975">
        <f t="shared" si="331"/>
        <v>9</v>
      </c>
      <c r="AB975" t="str">
        <f t="shared" si="332"/>
        <v>Columbus</v>
      </c>
      <c r="AC975" t="str">
        <f t="shared" si="333"/>
        <v>United States</v>
      </c>
      <c r="AE975">
        <f t="shared" si="334"/>
        <v>19</v>
      </c>
      <c r="AF975">
        <f t="shared" si="335"/>
        <v>213</v>
      </c>
    </row>
    <row r="976" spans="1:32" x14ac:dyDescent="0.2">
      <c r="A976" t="str">
        <f>TRIM(SUBSTITUTE(SUBSTITUTE('Raw Data Copy'!A976,"Ø","0"),"-",""))</f>
        <v>Madison Hunter E03902</v>
      </c>
      <c r="B976">
        <f t="shared" si="315"/>
        <v>8</v>
      </c>
      <c r="C976">
        <f t="shared" si="316"/>
        <v>15</v>
      </c>
      <c r="D976" t="str">
        <f t="shared" si="317"/>
        <v>E03902</v>
      </c>
      <c r="E976" t="str">
        <f t="shared" si="318"/>
        <v>Madison</v>
      </c>
      <c r="F976" t="str">
        <f t="shared" si="319"/>
        <v>Hunter</v>
      </c>
      <c r="G976" t="str">
        <f>SUBSTITUTE('Raw Data Copy'!B976,"S A", "Sr. A")</f>
        <v>Network Administrator</v>
      </c>
      <c r="H976" t="str">
        <f>TRIM(SUBSTITUTE('Raw Data Copy'!C976,"/",""))</f>
        <v>IT Corporate</v>
      </c>
      <c r="I976">
        <f t="shared" si="320"/>
        <v>3</v>
      </c>
      <c r="J976" t="str">
        <f t="shared" si="321"/>
        <v>IT</v>
      </c>
      <c r="K976" t="str">
        <f t="shared" si="322"/>
        <v>Corporate</v>
      </c>
      <c r="L976" t="str">
        <f>'Raw Data Copy'!D976</f>
        <v>Female</v>
      </c>
      <c r="M976" t="str">
        <f>'Raw Data Copy'!E976</f>
        <v>Caucasian</v>
      </c>
      <c r="N976">
        <f>VALUE(SUBSTITUTE('Raw Data Copy'!F976,CHAR(202),""))</f>
        <v>40</v>
      </c>
      <c r="O976" t="b">
        <f t="shared" si="323"/>
        <v>1</v>
      </c>
      <c r="P976">
        <f t="shared" si="324"/>
        <v>2</v>
      </c>
      <c r="Q976">
        <f t="shared" si="325"/>
        <v>48</v>
      </c>
      <c r="R976" t="str">
        <f>'Raw Data Copy'!G976</f>
        <v>2.5.2012</v>
      </c>
      <c r="S976">
        <f t="shared" si="326"/>
        <v>2</v>
      </c>
      <c r="T976">
        <f t="shared" si="327"/>
        <v>4</v>
      </c>
      <c r="U976" s="9">
        <f t="shared" si="328"/>
        <v>40944</v>
      </c>
      <c r="V976" s="9" t="str">
        <f t="shared" si="329"/>
        <v>February</v>
      </c>
      <c r="W976" s="9" t="str">
        <f t="shared" si="330"/>
        <v>2012</v>
      </c>
      <c r="X976" t="str">
        <f>DOLLAR('Raw Data Copy'!H976,0)</f>
        <v>$61,523</v>
      </c>
      <c r="Y976" s="6">
        <f>'Raw Data Copy'!I976</f>
        <v>0</v>
      </c>
      <c r="Z976" t="str">
        <f>'Raw Data Copy'!J976</f>
        <v>Columbus, U.S.</v>
      </c>
      <c r="AA976">
        <f t="shared" si="331"/>
        <v>9</v>
      </c>
      <c r="AB976" t="str">
        <f t="shared" si="332"/>
        <v>Columbus</v>
      </c>
      <c r="AC976" t="str">
        <f t="shared" si="333"/>
        <v>United States</v>
      </c>
      <c r="AE976">
        <f t="shared" si="334"/>
        <v>706</v>
      </c>
      <c r="AF976">
        <f t="shared" si="335"/>
        <v>978</v>
      </c>
    </row>
    <row r="977" spans="1:32" x14ac:dyDescent="0.2">
      <c r="A977" t="str">
        <f>TRIM(SUBSTITUTE(SUBSTITUTE('Raw Data Copy'!A977,"Ø","0"),"-",""))</f>
        <v>Jordan Phillips E02310</v>
      </c>
      <c r="B977">
        <f t="shared" si="315"/>
        <v>7</v>
      </c>
      <c r="C977">
        <f t="shared" si="316"/>
        <v>16</v>
      </c>
      <c r="D977" t="str">
        <f t="shared" si="317"/>
        <v>E02310</v>
      </c>
      <c r="E977" t="str">
        <f t="shared" si="318"/>
        <v>Jordan</v>
      </c>
      <c r="F977" t="str">
        <f t="shared" si="319"/>
        <v>Phillips</v>
      </c>
      <c r="G977" t="str">
        <f>SUBSTITUTE('Raw Data Copy'!B977,"S A", "Sr. A")</f>
        <v>Vice President</v>
      </c>
      <c r="H977" t="str">
        <f>TRIM(SUBSTITUTE('Raw Data Copy'!C977,"/",""))</f>
        <v>Human Resources Corporate</v>
      </c>
      <c r="I977">
        <f t="shared" si="320"/>
        <v>6</v>
      </c>
      <c r="J977" t="str">
        <f t="shared" si="321"/>
        <v>Human</v>
      </c>
      <c r="K977" t="str">
        <f t="shared" si="322"/>
        <v>Resources Corporate</v>
      </c>
      <c r="L977" t="str">
        <f>'Raw Data Copy'!D977</f>
        <v>Male</v>
      </c>
      <c r="M977" t="str">
        <f>'Raw Data Copy'!E977</f>
        <v>Black</v>
      </c>
      <c r="N977">
        <f>VALUE(SUBSTITUTE('Raw Data Copy'!F977,CHAR(202),""))</f>
        <v>45</v>
      </c>
      <c r="O977" t="b">
        <f t="shared" si="323"/>
        <v>1</v>
      </c>
      <c r="P977">
        <f t="shared" si="324"/>
        <v>2</v>
      </c>
      <c r="Q977">
        <f t="shared" si="325"/>
        <v>53</v>
      </c>
      <c r="R977" t="str">
        <f>'Raw Data Copy'!G977</f>
        <v>12.12.2010</v>
      </c>
      <c r="S977">
        <f t="shared" si="326"/>
        <v>3</v>
      </c>
      <c r="T977">
        <f t="shared" si="327"/>
        <v>6</v>
      </c>
      <c r="U977" s="9">
        <f t="shared" si="328"/>
        <v>40524</v>
      </c>
      <c r="V977" s="9" t="str">
        <f t="shared" si="329"/>
        <v>December</v>
      </c>
      <c r="W977" s="9" t="str">
        <f t="shared" si="330"/>
        <v>2010</v>
      </c>
      <c r="X977" t="str">
        <f>DOLLAR('Raw Data Copy'!H977,0)</f>
        <v>$190,512</v>
      </c>
      <c r="Y977" s="6">
        <f>'Raw Data Copy'!I977</f>
        <v>0.32</v>
      </c>
      <c r="Z977" t="str">
        <f>'Raw Data Copy'!J977</f>
        <v>Columbus, U.S.</v>
      </c>
      <c r="AA977">
        <f t="shared" si="331"/>
        <v>9</v>
      </c>
      <c r="AB977" t="str">
        <f t="shared" si="332"/>
        <v>Columbus</v>
      </c>
      <c r="AC977" t="str">
        <f t="shared" si="333"/>
        <v>United States</v>
      </c>
      <c r="AE977">
        <f t="shared" si="334"/>
        <v>551</v>
      </c>
      <c r="AF977">
        <f t="shared" si="335"/>
        <v>214</v>
      </c>
    </row>
    <row r="978" spans="1:32" x14ac:dyDescent="0.2">
      <c r="A978" t="str">
        <f>TRIM(SUBSTITUTE(SUBSTITUTE('Raw Data Copy'!A978,"Ø","0"),"-",""))</f>
        <v>Maya Chan E02661</v>
      </c>
      <c r="B978">
        <f t="shared" si="315"/>
        <v>5</v>
      </c>
      <c r="C978">
        <f t="shared" si="316"/>
        <v>10</v>
      </c>
      <c r="D978" t="str">
        <f t="shared" si="317"/>
        <v>E02661</v>
      </c>
      <c r="E978" t="str">
        <f t="shared" si="318"/>
        <v>Maya</v>
      </c>
      <c r="F978" t="str">
        <f t="shared" si="319"/>
        <v>Chan</v>
      </c>
      <c r="G978" t="str">
        <f>SUBSTITUTE('Raw Data Copy'!B978,"S A", "Sr. A")</f>
        <v>Controls Engineer</v>
      </c>
      <c r="H978" t="str">
        <f>TRIM(SUBSTITUTE('Raw Data Copy'!C978,"/",""))</f>
        <v>Engineering Speciality Products</v>
      </c>
      <c r="I978">
        <f t="shared" si="320"/>
        <v>12</v>
      </c>
      <c r="J978" t="str">
        <f t="shared" si="321"/>
        <v>Engineering</v>
      </c>
      <c r="K978" t="str">
        <f t="shared" si="322"/>
        <v>Speciality Products</v>
      </c>
      <c r="L978" t="str">
        <f>'Raw Data Copy'!D978</f>
        <v>Female</v>
      </c>
      <c r="M978" t="str">
        <f>'Raw Data Copy'!E978</f>
        <v>Asian</v>
      </c>
      <c r="N978">
        <f>VALUE(SUBSTITUTE('Raw Data Copy'!F978,CHAR(202),""))</f>
        <v>37</v>
      </c>
      <c r="O978" t="b">
        <f t="shared" si="323"/>
        <v>1</v>
      </c>
      <c r="P978">
        <f t="shared" si="324"/>
        <v>2</v>
      </c>
      <c r="Q978">
        <f t="shared" si="325"/>
        <v>55</v>
      </c>
      <c r="R978" t="str">
        <f>'Raw Data Copy'!G978</f>
        <v>2.13.2013</v>
      </c>
      <c r="S978">
        <f t="shared" si="326"/>
        <v>2</v>
      </c>
      <c r="T978">
        <f t="shared" si="327"/>
        <v>5</v>
      </c>
      <c r="U978" s="9">
        <f t="shared" si="328"/>
        <v>41318</v>
      </c>
      <c r="V978" s="9" t="str">
        <f t="shared" si="329"/>
        <v>February</v>
      </c>
      <c r="W978" s="9" t="str">
        <f t="shared" si="330"/>
        <v>2013</v>
      </c>
      <c r="X978" t="str">
        <f>DOLLAR('Raw Data Copy'!H978,0)</f>
        <v>$124,827</v>
      </c>
      <c r="Y978" s="6">
        <f>'Raw Data Copy'!I978</f>
        <v>0</v>
      </c>
      <c r="Z978" t="str">
        <f>'Raw Data Copy'!J978</f>
        <v>Beijing, China</v>
      </c>
      <c r="AA978">
        <f t="shared" si="331"/>
        <v>8</v>
      </c>
      <c r="AB978" t="str">
        <f t="shared" si="332"/>
        <v>Beijing</v>
      </c>
      <c r="AC978" t="str">
        <f t="shared" si="333"/>
        <v>China</v>
      </c>
      <c r="AE978">
        <f t="shared" si="334"/>
        <v>736</v>
      </c>
      <c r="AF978">
        <f t="shared" si="335"/>
        <v>996</v>
      </c>
    </row>
    <row r="979" spans="1:32" x14ac:dyDescent="0.2">
      <c r="A979" t="str">
        <f>TRIM(SUBSTITUTE(SUBSTITUTE('Raw Data Copy'!A979,"Ø","0"),"-",""))</f>
        <v>Wesley King E00836</v>
      </c>
      <c r="B979">
        <f t="shared" si="315"/>
        <v>7</v>
      </c>
      <c r="C979">
        <f t="shared" si="316"/>
        <v>12</v>
      </c>
      <c r="D979" t="str">
        <f t="shared" si="317"/>
        <v>E00836</v>
      </c>
      <c r="E979" t="str">
        <f t="shared" si="318"/>
        <v>Wesley</v>
      </c>
      <c r="F979" t="str">
        <f t="shared" si="319"/>
        <v>King</v>
      </c>
      <c r="G979" t="str">
        <f>SUBSTITUTE('Raw Data Copy'!B979,"S A", "Sr. A")</f>
        <v>Manager</v>
      </c>
      <c r="H979" t="str">
        <f>TRIM(SUBSTITUTE('Raw Data Copy'!C979,"/",""))</f>
        <v>Accounting Manufacturing</v>
      </c>
      <c r="I979">
        <f t="shared" si="320"/>
        <v>11</v>
      </c>
      <c r="J979" t="str">
        <f t="shared" si="321"/>
        <v>Accounting</v>
      </c>
      <c r="K979" t="str">
        <f t="shared" si="322"/>
        <v>Manufacturing</v>
      </c>
      <c r="L979" t="str">
        <f>'Raw Data Copy'!D979</f>
        <v>Male</v>
      </c>
      <c r="M979" t="str">
        <f>'Raw Data Copy'!E979</f>
        <v>Caucasian</v>
      </c>
      <c r="N979">
        <f>VALUE(SUBSTITUTE('Raw Data Copy'!F979,CHAR(202),""))</f>
        <v>57</v>
      </c>
      <c r="O979" t="b">
        <f t="shared" si="323"/>
        <v>1</v>
      </c>
      <c r="P979">
        <f t="shared" si="324"/>
        <v>2</v>
      </c>
      <c r="Q979">
        <f t="shared" si="325"/>
        <v>55</v>
      </c>
      <c r="R979" t="str">
        <f>'Raw Data Copy'!G979</f>
        <v>1.19.2019</v>
      </c>
      <c r="S979">
        <f t="shared" si="326"/>
        <v>2</v>
      </c>
      <c r="T979">
        <f t="shared" si="327"/>
        <v>5</v>
      </c>
      <c r="U979" s="9">
        <f t="shared" si="328"/>
        <v>43484</v>
      </c>
      <c r="V979" s="9" t="str">
        <f t="shared" si="329"/>
        <v>January</v>
      </c>
      <c r="W979" s="9" t="str">
        <f t="shared" si="330"/>
        <v>2019</v>
      </c>
      <c r="X979" t="str">
        <f>DOLLAR('Raw Data Copy'!H979,0)</f>
        <v>$101,577</v>
      </c>
      <c r="Y979" s="6">
        <f>'Raw Data Copy'!I979</f>
        <v>0.05</v>
      </c>
      <c r="Z979" t="str">
        <f>'Raw Data Copy'!J979</f>
        <v>Chicago, U.S.</v>
      </c>
      <c r="AA979">
        <f t="shared" si="331"/>
        <v>8</v>
      </c>
      <c r="AB979" t="str">
        <f t="shared" si="332"/>
        <v>Chicago</v>
      </c>
      <c r="AC979" t="str">
        <f t="shared" si="333"/>
        <v>United States</v>
      </c>
      <c r="AE979">
        <f t="shared" si="334"/>
        <v>975</v>
      </c>
      <c r="AF979">
        <f t="shared" si="335"/>
        <v>753</v>
      </c>
    </row>
    <row r="980" spans="1:32" x14ac:dyDescent="0.2">
      <c r="A980" t="str">
        <f>TRIM(SUBSTITUTE(SUBSTITUTE('Raw Data Copy'!A980,"Ø","0"),"-",""))</f>
        <v>Sofia Fernandez E00682</v>
      </c>
      <c r="B980">
        <f t="shared" si="315"/>
        <v>6</v>
      </c>
      <c r="C980">
        <f t="shared" si="316"/>
        <v>16</v>
      </c>
      <c r="D980" t="str">
        <f t="shared" si="317"/>
        <v>E00682</v>
      </c>
      <c r="E980" t="str">
        <f t="shared" si="318"/>
        <v>Sofia</v>
      </c>
      <c r="F980" t="str">
        <f t="shared" si="319"/>
        <v>Fernandez</v>
      </c>
      <c r="G980" t="str">
        <f>SUBSTITUTE('Raw Data Copy'!B980,"S A", "Sr. A")</f>
        <v>Manager</v>
      </c>
      <c r="H980" t="str">
        <f>TRIM(SUBSTITUTE('Raw Data Copy'!C980,"/",""))</f>
        <v>Accounting Manufacturing</v>
      </c>
      <c r="I980">
        <f t="shared" si="320"/>
        <v>11</v>
      </c>
      <c r="J980" t="str">
        <f t="shared" si="321"/>
        <v>Accounting</v>
      </c>
      <c r="K980" t="str">
        <f t="shared" si="322"/>
        <v>Manufacturing</v>
      </c>
      <c r="L980" t="str">
        <f>'Raw Data Copy'!D980</f>
        <v>Female</v>
      </c>
      <c r="M980" t="str">
        <f>'Raw Data Copy'!E980</f>
        <v>Latino</v>
      </c>
      <c r="N980">
        <f>VALUE(SUBSTITUTE('Raw Data Copy'!F980,CHAR(202),""))</f>
        <v>44</v>
      </c>
      <c r="O980" t="b">
        <f t="shared" si="323"/>
        <v>1</v>
      </c>
      <c r="P980">
        <f t="shared" si="324"/>
        <v>2</v>
      </c>
      <c r="Q980">
        <f t="shared" si="325"/>
        <v>52</v>
      </c>
      <c r="R980" t="str">
        <f>'Raw Data Copy'!G980</f>
        <v>10.17.2005</v>
      </c>
      <c r="S980">
        <f t="shared" si="326"/>
        <v>3</v>
      </c>
      <c r="T980">
        <f t="shared" si="327"/>
        <v>6</v>
      </c>
      <c r="U980" s="9">
        <f t="shared" si="328"/>
        <v>38642</v>
      </c>
      <c r="V980" s="9" t="str">
        <f t="shared" si="329"/>
        <v>October</v>
      </c>
      <c r="W980" s="9" t="str">
        <f t="shared" si="330"/>
        <v>2005</v>
      </c>
      <c r="X980" t="str">
        <f>DOLLAR('Raw Data Copy'!H980,0)</f>
        <v>$105,223</v>
      </c>
      <c r="Y980" s="6">
        <f>'Raw Data Copy'!I980</f>
        <v>0.1</v>
      </c>
      <c r="Z980" t="str">
        <f>'Raw Data Copy'!J980</f>
        <v>Phoenix, U.S.</v>
      </c>
      <c r="AA980">
        <f t="shared" si="331"/>
        <v>8</v>
      </c>
      <c r="AB980" t="str">
        <f t="shared" si="332"/>
        <v>Phoenix</v>
      </c>
      <c r="AC980" t="str">
        <f t="shared" si="333"/>
        <v>United States</v>
      </c>
      <c r="AE980">
        <f t="shared" si="334"/>
        <v>934</v>
      </c>
      <c r="AF980">
        <f t="shared" si="335"/>
        <v>71</v>
      </c>
    </row>
    <row r="981" spans="1:32" x14ac:dyDescent="0.2">
      <c r="A981" t="str">
        <f>TRIM(SUBSTITUTE(SUBSTITUTE('Raw Data Copy'!A981,"Ø","0"),"-",""))</f>
        <v>Maverick Figueroa E00287</v>
      </c>
      <c r="B981">
        <f t="shared" si="315"/>
        <v>9</v>
      </c>
      <c r="C981">
        <f t="shared" si="316"/>
        <v>18</v>
      </c>
      <c r="D981" t="str">
        <f t="shared" si="317"/>
        <v>E00287</v>
      </c>
      <c r="E981" t="str">
        <f t="shared" si="318"/>
        <v>Maverick</v>
      </c>
      <c r="F981" t="str">
        <f t="shared" si="319"/>
        <v>Figueroa</v>
      </c>
      <c r="G981" t="str">
        <f>SUBSTITUTE('Raw Data Copy'!B981,"S A", "Sr. A")</f>
        <v>IT Systems Architect</v>
      </c>
      <c r="H981" t="str">
        <f>TRIM(SUBSTITUTE('Raw Data Copy'!C981,"/",""))</f>
        <v>IT Corporate</v>
      </c>
      <c r="I981">
        <f t="shared" si="320"/>
        <v>3</v>
      </c>
      <c r="J981" t="str">
        <f t="shared" si="321"/>
        <v>IT</v>
      </c>
      <c r="K981" t="str">
        <f t="shared" si="322"/>
        <v>Corporate</v>
      </c>
      <c r="L981" t="str">
        <f>'Raw Data Copy'!D981</f>
        <v>Male</v>
      </c>
      <c r="M981" t="str">
        <f>'Raw Data Copy'!E981</f>
        <v>Latino</v>
      </c>
      <c r="N981">
        <f>VALUE(SUBSTITUTE('Raw Data Copy'!F981,CHAR(202),""))</f>
        <v>48</v>
      </c>
      <c r="O981" t="b">
        <f t="shared" si="323"/>
        <v>1</v>
      </c>
      <c r="P981">
        <f t="shared" si="324"/>
        <v>2</v>
      </c>
      <c r="Q981">
        <f t="shared" si="325"/>
        <v>56</v>
      </c>
      <c r="R981" t="str">
        <f>'Raw Data Copy'!G981</f>
        <v>7.6.2008</v>
      </c>
      <c r="S981">
        <f t="shared" si="326"/>
        <v>2</v>
      </c>
      <c r="T981">
        <f t="shared" si="327"/>
        <v>4</v>
      </c>
      <c r="U981" s="9">
        <f t="shared" si="328"/>
        <v>39635</v>
      </c>
      <c r="V981" s="9" t="str">
        <f t="shared" si="329"/>
        <v>July</v>
      </c>
      <c r="W981" s="9" t="str">
        <f t="shared" si="330"/>
        <v>2008</v>
      </c>
      <c r="X981" t="str">
        <f>DOLLAR('Raw Data Copy'!H981,0)</f>
        <v>$94,815</v>
      </c>
      <c r="Y981" s="6">
        <f>'Raw Data Copy'!I981</f>
        <v>0</v>
      </c>
      <c r="Z981" t="str">
        <f>'Raw Data Copy'!J981</f>
        <v>Chicago, U.S.</v>
      </c>
      <c r="AA981">
        <f t="shared" si="331"/>
        <v>8</v>
      </c>
      <c r="AB981" t="str">
        <f t="shared" si="332"/>
        <v>Chicago</v>
      </c>
      <c r="AC981" t="str">
        <f t="shared" si="333"/>
        <v>United States</v>
      </c>
      <c r="AE981">
        <f t="shared" si="334"/>
        <v>731</v>
      </c>
      <c r="AF981">
        <f t="shared" si="335"/>
        <v>875</v>
      </c>
    </row>
    <row r="982" spans="1:32" x14ac:dyDescent="0.2">
      <c r="A982" t="str">
        <f>TRIM(SUBSTITUTE(SUBSTITUTE('Raw Data Copy'!A982,"Ø","0"),"-",""))</f>
        <v>Hannah Hoang E00785</v>
      </c>
      <c r="B982">
        <f t="shared" si="315"/>
        <v>7</v>
      </c>
      <c r="C982">
        <f t="shared" si="316"/>
        <v>13</v>
      </c>
      <c r="D982" t="str">
        <f t="shared" si="317"/>
        <v>E00785</v>
      </c>
      <c r="E982" t="str">
        <f t="shared" si="318"/>
        <v>Hannah</v>
      </c>
      <c r="F982" t="str">
        <f t="shared" si="319"/>
        <v>Hoang</v>
      </c>
      <c r="G982" t="str">
        <f>SUBSTITUTE('Raw Data Copy'!B982,"S A", "Sr. A")</f>
        <v>Manager</v>
      </c>
      <c r="H982" t="str">
        <f>TRIM(SUBSTITUTE('Raw Data Copy'!C982,"/",""))</f>
        <v>Accounting Speciality Products</v>
      </c>
      <c r="I982">
        <f t="shared" si="320"/>
        <v>11</v>
      </c>
      <c r="J982" t="str">
        <f t="shared" si="321"/>
        <v>Accounting</v>
      </c>
      <c r="K982" t="str">
        <f t="shared" si="322"/>
        <v>Speciality Products</v>
      </c>
      <c r="L982" t="str">
        <f>'Raw Data Copy'!D982</f>
        <v>Female</v>
      </c>
      <c r="M982" t="str">
        <f>'Raw Data Copy'!E982</f>
        <v>Asian</v>
      </c>
      <c r="N982">
        <f>VALUE(SUBSTITUTE('Raw Data Copy'!F982,CHAR(202),""))</f>
        <v>25</v>
      </c>
      <c r="O982" t="b">
        <f t="shared" si="323"/>
        <v>1</v>
      </c>
      <c r="P982">
        <f t="shared" si="324"/>
        <v>2</v>
      </c>
      <c r="Q982">
        <f t="shared" si="325"/>
        <v>53</v>
      </c>
      <c r="R982" t="str">
        <f>'Raw Data Copy'!G982</f>
        <v>12.15.2021</v>
      </c>
      <c r="S982">
        <f t="shared" si="326"/>
        <v>3</v>
      </c>
      <c r="T982">
        <f t="shared" si="327"/>
        <v>6</v>
      </c>
      <c r="U982" s="9">
        <f t="shared" si="328"/>
        <v>44545</v>
      </c>
      <c r="V982" s="9" t="str">
        <f t="shared" si="329"/>
        <v>December</v>
      </c>
      <c r="W982" s="9" t="str">
        <f t="shared" si="330"/>
        <v>2021</v>
      </c>
      <c r="X982" t="str">
        <f>DOLLAR('Raw Data Copy'!H982,0)</f>
        <v>$114,893</v>
      </c>
      <c r="Y982" s="6">
        <f>'Raw Data Copy'!I982</f>
        <v>0.06</v>
      </c>
      <c r="Z982" t="str">
        <f>'Raw Data Copy'!J982</f>
        <v>Chengdu, China</v>
      </c>
      <c r="AA982">
        <f t="shared" si="331"/>
        <v>8</v>
      </c>
      <c r="AB982" t="str">
        <f t="shared" si="332"/>
        <v>Chengdu</v>
      </c>
      <c r="AC982" t="str">
        <f t="shared" si="333"/>
        <v>China</v>
      </c>
      <c r="AE982">
        <f t="shared" si="334"/>
        <v>425</v>
      </c>
      <c r="AF982">
        <f t="shared" si="335"/>
        <v>44</v>
      </c>
    </row>
    <row r="983" spans="1:32" x14ac:dyDescent="0.2">
      <c r="A983" t="str">
        <f>TRIM(SUBSTITUTE(SUBSTITUTE('Raw Data Copy'!A983,"Ø","0"),"-",""))</f>
        <v>Violet Garcia E04598</v>
      </c>
      <c r="B983">
        <f t="shared" si="315"/>
        <v>7</v>
      </c>
      <c r="C983">
        <f t="shared" si="316"/>
        <v>14</v>
      </c>
      <c r="D983" t="str">
        <f t="shared" si="317"/>
        <v>E04598</v>
      </c>
      <c r="E983" t="str">
        <f t="shared" si="318"/>
        <v>Violet</v>
      </c>
      <c r="F983" t="str">
        <f t="shared" si="319"/>
        <v>Garcia</v>
      </c>
      <c r="G983" t="str">
        <f>SUBSTITUTE('Raw Data Copy'!B983,"S A", "Sr. A")</f>
        <v>Sr. Analyst</v>
      </c>
      <c r="H983" t="str">
        <f>TRIM(SUBSTITUTE('Raw Data Copy'!C983,"/",""))</f>
        <v>Marketing Speciality Products</v>
      </c>
      <c r="I983">
        <f t="shared" si="320"/>
        <v>10</v>
      </c>
      <c r="J983" t="str">
        <f t="shared" si="321"/>
        <v>Marketing</v>
      </c>
      <c r="K983" t="str">
        <f t="shared" si="322"/>
        <v>Speciality Products</v>
      </c>
      <c r="L983" t="str">
        <f>'Raw Data Copy'!D983</f>
        <v>Female</v>
      </c>
      <c r="M983" t="str">
        <f>'Raw Data Copy'!E983</f>
        <v>Latino</v>
      </c>
      <c r="N983">
        <f>VALUE(SUBSTITUTE('Raw Data Copy'!F983,CHAR(202),""))</f>
        <v>35</v>
      </c>
      <c r="O983" t="b">
        <f t="shared" si="323"/>
        <v>1</v>
      </c>
      <c r="P983">
        <f t="shared" si="324"/>
        <v>2</v>
      </c>
      <c r="Q983">
        <f t="shared" si="325"/>
        <v>53</v>
      </c>
      <c r="R983" t="str">
        <f>'Raw Data Copy'!G983</f>
        <v>1.10.2017</v>
      </c>
      <c r="S983">
        <f t="shared" si="326"/>
        <v>2</v>
      </c>
      <c r="T983">
        <f t="shared" si="327"/>
        <v>5</v>
      </c>
      <c r="U983" s="9">
        <f t="shared" si="328"/>
        <v>42745</v>
      </c>
      <c r="V983" s="9" t="str">
        <f t="shared" si="329"/>
        <v>January</v>
      </c>
      <c r="W983" s="9" t="str">
        <f t="shared" si="330"/>
        <v>2017</v>
      </c>
      <c r="X983" t="str">
        <f>DOLLAR('Raw Data Copy'!H983,0)</f>
        <v>$80,622</v>
      </c>
      <c r="Y983" s="6">
        <f>'Raw Data Copy'!I983</f>
        <v>0</v>
      </c>
      <c r="Z983" t="str">
        <f>'Raw Data Copy'!J983</f>
        <v>Austin, U.S.</v>
      </c>
      <c r="AA983">
        <f t="shared" si="331"/>
        <v>7</v>
      </c>
      <c r="AB983" t="str">
        <f t="shared" si="332"/>
        <v>Austin</v>
      </c>
      <c r="AC983" t="str">
        <f t="shared" si="333"/>
        <v>United States</v>
      </c>
      <c r="AE983">
        <f t="shared" si="334"/>
        <v>962</v>
      </c>
      <c r="AF983">
        <f t="shared" si="335"/>
        <v>645</v>
      </c>
    </row>
    <row r="984" spans="1:32" x14ac:dyDescent="0.2">
      <c r="A984" t="str">
        <f>TRIM(SUBSTITUTE(SUBSTITUTE('Raw Data Copy'!A984,"Ø","0"),"-",""))</f>
        <v>Aaliyah Mai E03247</v>
      </c>
      <c r="B984">
        <f t="shared" si="315"/>
        <v>8</v>
      </c>
      <c r="C984">
        <f t="shared" si="316"/>
        <v>12</v>
      </c>
      <c r="D984" t="str">
        <f t="shared" si="317"/>
        <v>E03247</v>
      </c>
      <c r="E984" t="str">
        <f t="shared" si="318"/>
        <v>Aaliyah</v>
      </c>
      <c r="F984" t="str">
        <f t="shared" si="319"/>
        <v>Mai</v>
      </c>
      <c r="G984" t="str">
        <f>SUBSTITUTE('Raw Data Copy'!B984,"S A", "Sr. A")</f>
        <v>Vice President</v>
      </c>
      <c r="H984" t="str">
        <f>TRIM(SUBSTITUTE('Raw Data Copy'!C984,"/",""))</f>
        <v>IT Speciality Products</v>
      </c>
      <c r="I984">
        <f t="shared" si="320"/>
        <v>3</v>
      </c>
      <c r="J984" t="str">
        <f t="shared" si="321"/>
        <v>IT</v>
      </c>
      <c r="K984" t="str">
        <f t="shared" si="322"/>
        <v>Speciality Products</v>
      </c>
      <c r="L984" t="str">
        <f>'Raw Data Copy'!D984</f>
        <v>Female</v>
      </c>
      <c r="M984" t="str">
        <f>'Raw Data Copy'!E984</f>
        <v>Asian</v>
      </c>
      <c r="N984">
        <f>VALUE(SUBSTITUTE('Raw Data Copy'!F984,CHAR(202),""))</f>
        <v>57</v>
      </c>
      <c r="O984" t="b">
        <f t="shared" si="323"/>
        <v>1</v>
      </c>
      <c r="P984">
        <f t="shared" si="324"/>
        <v>2</v>
      </c>
      <c r="Q984">
        <f t="shared" si="325"/>
        <v>55</v>
      </c>
      <c r="R984" t="str">
        <f>'Raw Data Copy'!G984</f>
        <v>11.11.2016</v>
      </c>
      <c r="S984">
        <f t="shared" si="326"/>
        <v>3</v>
      </c>
      <c r="T984">
        <f t="shared" si="327"/>
        <v>6</v>
      </c>
      <c r="U984" s="9">
        <f t="shared" si="328"/>
        <v>42685</v>
      </c>
      <c r="V984" s="9" t="str">
        <f t="shared" si="329"/>
        <v>November</v>
      </c>
      <c r="W984" s="9" t="str">
        <f t="shared" si="330"/>
        <v>2016</v>
      </c>
      <c r="X984" t="str">
        <f>DOLLAR('Raw Data Copy'!H984,0)</f>
        <v>$246,589</v>
      </c>
      <c r="Y984" s="6">
        <f>'Raw Data Copy'!I984</f>
        <v>0.33</v>
      </c>
      <c r="Z984" t="str">
        <f>'Raw Data Copy'!J984</f>
        <v>Phoenix, U.S.</v>
      </c>
      <c r="AA984">
        <f t="shared" si="331"/>
        <v>8</v>
      </c>
      <c r="AB984" t="str">
        <f t="shared" si="332"/>
        <v>Phoenix</v>
      </c>
      <c r="AC984" t="str">
        <f t="shared" si="333"/>
        <v>United States</v>
      </c>
      <c r="AE984">
        <f t="shared" si="334"/>
        <v>1</v>
      </c>
      <c r="AF984">
        <f t="shared" si="335"/>
        <v>477</v>
      </c>
    </row>
    <row r="985" spans="1:32" x14ac:dyDescent="0.2">
      <c r="A985" t="str">
        <f>TRIM(SUBSTITUTE(SUBSTITUTE('Raw Data Copy'!A985,"Ø","0"),"-",""))</f>
        <v>Austin Vang E02703</v>
      </c>
      <c r="B985">
        <f t="shared" si="315"/>
        <v>7</v>
      </c>
      <c r="C985">
        <f t="shared" si="316"/>
        <v>12</v>
      </c>
      <c r="D985" t="str">
        <f t="shared" si="317"/>
        <v>E02703</v>
      </c>
      <c r="E985" t="str">
        <f t="shared" si="318"/>
        <v>Austin</v>
      </c>
      <c r="F985" t="str">
        <f t="shared" si="319"/>
        <v>Vang</v>
      </c>
      <c r="G985" t="str">
        <f>SUBSTITUTE('Raw Data Copy'!B985,"S A", "Sr. A")</f>
        <v>Manager</v>
      </c>
      <c r="H985" t="str">
        <f>TRIM(SUBSTITUTE('Raw Data Copy'!C985,"/",""))</f>
        <v>Marketing Speciality Products</v>
      </c>
      <c r="I985">
        <f t="shared" si="320"/>
        <v>10</v>
      </c>
      <c r="J985" t="str">
        <f t="shared" si="321"/>
        <v>Marketing</v>
      </c>
      <c r="K985" t="str">
        <f t="shared" si="322"/>
        <v>Speciality Products</v>
      </c>
      <c r="L985" t="str">
        <f>'Raw Data Copy'!D985</f>
        <v>Male</v>
      </c>
      <c r="M985" t="str">
        <f>'Raw Data Copy'!E985</f>
        <v>Asian</v>
      </c>
      <c r="N985">
        <f>VALUE(SUBSTITUTE('Raw Data Copy'!F985,CHAR(202),""))</f>
        <v>49</v>
      </c>
      <c r="O985" t="b">
        <f t="shared" si="323"/>
        <v>1</v>
      </c>
      <c r="P985">
        <f t="shared" si="324"/>
        <v>2</v>
      </c>
      <c r="Q985">
        <f t="shared" si="325"/>
        <v>57</v>
      </c>
      <c r="R985" t="str">
        <f>'Raw Data Copy'!G985</f>
        <v>5.20.2018</v>
      </c>
      <c r="S985">
        <f t="shared" si="326"/>
        <v>2</v>
      </c>
      <c r="T985">
        <f t="shared" si="327"/>
        <v>5</v>
      </c>
      <c r="U985" s="9">
        <f t="shared" si="328"/>
        <v>43240</v>
      </c>
      <c r="V985" s="9" t="str">
        <f t="shared" si="329"/>
        <v>May</v>
      </c>
      <c r="W985" s="9" t="str">
        <f t="shared" si="330"/>
        <v>2018</v>
      </c>
      <c r="X985" t="str">
        <f>DOLLAR('Raw Data Copy'!H985,0)</f>
        <v>$119,397</v>
      </c>
      <c r="Y985" s="6">
        <f>'Raw Data Copy'!I985</f>
        <v>0.09</v>
      </c>
      <c r="Z985" t="str">
        <f>'Raw Data Copy'!J985</f>
        <v>Beijing, China</v>
      </c>
      <c r="AA985">
        <f t="shared" si="331"/>
        <v>8</v>
      </c>
      <c r="AB985" t="str">
        <f t="shared" si="332"/>
        <v>Beijing</v>
      </c>
      <c r="AC985" t="str">
        <f t="shared" si="333"/>
        <v>China</v>
      </c>
      <c r="AE985">
        <f t="shared" si="334"/>
        <v>100</v>
      </c>
      <c r="AF985">
        <f t="shared" si="335"/>
        <v>561</v>
      </c>
    </row>
    <row r="986" spans="1:32" x14ac:dyDescent="0.2">
      <c r="A986" t="str">
        <f>TRIM(SUBSTITUTE(SUBSTITUTE('Raw Data Copy'!A986,"Ø","0"),"-",""))</f>
        <v>Maria Sun E02191</v>
      </c>
      <c r="B986">
        <f t="shared" si="315"/>
        <v>6</v>
      </c>
      <c r="C986">
        <f t="shared" si="316"/>
        <v>10</v>
      </c>
      <c r="D986" t="str">
        <f t="shared" si="317"/>
        <v>E02191</v>
      </c>
      <c r="E986" t="str">
        <f t="shared" si="318"/>
        <v>Maria</v>
      </c>
      <c r="F986" t="str">
        <f t="shared" si="319"/>
        <v>Sun</v>
      </c>
      <c r="G986" t="str">
        <f>SUBSTITUTE('Raw Data Copy'!B986,"S A", "Sr. A")</f>
        <v>Director</v>
      </c>
      <c r="H986" t="str">
        <f>TRIM(SUBSTITUTE('Raw Data Copy'!C986,"/",""))</f>
        <v>Sales Corporate</v>
      </c>
      <c r="I986">
        <f t="shared" si="320"/>
        <v>6</v>
      </c>
      <c r="J986" t="str">
        <f t="shared" si="321"/>
        <v>Sales</v>
      </c>
      <c r="K986" t="str">
        <f t="shared" si="322"/>
        <v>Corporate</v>
      </c>
      <c r="L986" t="str">
        <f>'Raw Data Copy'!D986</f>
        <v>Female</v>
      </c>
      <c r="M986" t="str">
        <f>'Raw Data Copy'!E986</f>
        <v>Asian</v>
      </c>
      <c r="N986">
        <f>VALUE(SUBSTITUTE('Raw Data Copy'!F986,CHAR(202),""))</f>
        <v>25</v>
      </c>
      <c r="O986" t="b">
        <f t="shared" si="323"/>
        <v>1</v>
      </c>
      <c r="P986">
        <f t="shared" si="324"/>
        <v>2</v>
      </c>
      <c r="Q986">
        <f t="shared" si="325"/>
        <v>53</v>
      </c>
      <c r="R986" t="str">
        <f>'Raw Data Copy'!G986</f>
        <v>12.19.2021</v>
      </c>
      <c r="S986">
        <f t="shared" si="326"/>
        <v>3</v>
      </c>
      <c r="T986">
        <f t="shared" si="327"/>
        <v>6</v>
      </c>
      <c r="U986" s="9">
        <f t="shared" si="328"/>
        <v>44549</v>
      </c>
      <c r="V986" s="9" t="str">
        <f t="shared" si="329"/>
        <v>December</v>
      </c>
      <c r="W986" s="9" t="str">
        <f t="shared" si="330"/>
        <v>2021</v>
      </c>
      <c r="X986" t="str">
        <f>DOLLAR('Raw Data Copy'!H986,0)</f>
        <v>$150,666</v>
      </c>
      <c r="Y986" s="6">
        <f>'Raw Data Copy'!I986</f>
        <v>0.23</v>
      </c>
      <c r="Z986" t="str">
        <f>'Raw Data Copy'!J986</f>
        <v>Chengdu, China</v>
      </c>
      <c r="AA986">
        <f t="shared" si="331"/>
        <v>8</v>
      </c>
      <c r="AB986" t="str">
        <f t="shared" si="332"/>
        <v>Chengdu</v>
      </c>
      <c r="AC986" t="str">
        <f t="shared" si="333"/>
        <v>China</v>
      </c>
      <c r="AE986">
        <f t="shared" si="334"/>
        <v>714</v>
      </c>
      <c r="AF986">
        <f t="shared" si="335"/>
        <v>86</v>
      </c>
    </row>
    <row r="987" spans="1:32" x14ac:dyDescent="0.2">
      <c r="A987" t="str">
        <f>TRIM(SUBSTITUTE(SUBSTITUTE('Raw Data Copy'!A987,"Ø","0"),"-",""))</f>
        <v>Madelyn Scott E00156</v>
      </c>
      <c r="B987">
        <f t="shared" si="315"/>
        <v>8</v>
      </c>
      <c r="C987">
        <f t="shared" si="316"/>
        <v>14</v>
      </c>
      <c r="D987" t="str">
        <f t="shared" si="317"/>
        <v>E00156</v>
      </c>
      <c r="E987" t="str">
        <f t="shared" si="318"/>
        <v>Madelyn</v>
      </c>
      <c r="F987" t="str">
        <f t="shared" si="319"/>
        <v>Scott</v>
      </c>
      <c r="G987" t="str">
        <f>SUBSTITUTE('Raw Data Copy'!B987,"S A", "Sr. A")</f>
        <v>Sr. Manger</v>
      </c>
      <c r="H987" t="str">
        <f>TRIM(SUBSTITUTE('Raw Data Copy'!C987,"/",""))</f>
        <v>IT Research &amp; Development</v>
      </c>
      <c r="I987">
        <f t="shared" si="320"/>
        <v>3</v>
      </c>
      <c r="J987" t="str">
        <f t="shared" si="321"/>
        <v>IT</v>
      </c>
      <c r="K987" t="str">
        <f t="shared" si="322"/>
        <v>Research &amp; Development</v>
      </c>
      <c r="L987" t="str">
        <f>'Raw Data Copy'!D987</f>
        <v>Female</v>
      </c>
      <c r="M987" t="str">
        <f>'Raw Data Copy'!E987</f>
        <v>Caucasian</v>
      </c>
      <c r="N987">
        <f>VALUE(SUBSTITUTE('Raw Data Copy'!F987,CHAR(202),""))</f>
        <v>46</v>
      </c>
      <c r="O987" t="b">
        <f t="shared" si="323"/>
        <v>1</v>
      </c>
      <c r="P987">
        <f t="shared" si="324"/>
        <v>2</v>
      </c>
      <c r="Q987">
        <f t="shared" si="325"/>
        <v>54</v>
      </c>
      <c r="R987" t="str">
        <f>'Raw Data Copy'!G987</f>
        <v>1.9.2002</v>
      </c>
      <c r="S987">
        <f t="shared" si="326"/>
        <v>2</v>
      </c>
      <c r="T987">
        <f t="shared" si="327"/>
        <v>4</v>
      </c>
      <c r="U987" s="9">
        <f t="shared" si="328"/>
        <v>37265</v>
      </c>
      <c r="V987" s="9" t="str">
        <f t="shared" si="329"/>
        <v>January</v>
      </c>
      <c r="W987" s="9" t="str">
        <f t="shared" si="330"/>
        <v>2002</v>
      </c>
      <c r="X987" t="str">
        <f>DOLLAR('Raw Data Copy'!H987,0)</f>
        <v>$148,035</v>
      </c>
      <c r="Y987" s="6">
        <f>'Raw Data Copy'!I987</f>
        <v>0.14000000000000001</v>
      </c>
      <c r="Z987" t="str">
        <f>'Raw Data Copy'!J987</f>
        <v>Phoenix, U.S.</v>
      </c>
      <c r="AA987">
        <f t="shared" si="331"/>
        <v>8</v>
      </c>
      <c r="AB987" t="str">
        <f t="shared" si="332"/>
        <v>Phoenix</v>
      </c>
      <c r="AC987" t="str">
        <f t="shared" si="333"/>
        <v>United States</v>
      </c>
      <c r="AE987">
        <f t="shared" si="334"/>
        <v>704</v>
      </c>
      <c r="AF987">
        <f t="shared" si="335"/>
        <v>686</v>
      </c>
    </row>
    <row r="988" spans="1:32" x14ac:dyDescent="0.2">
      <c r="A988" t="str">
        <f>TRIM(SUBSTITUTE(SUBSTITUTE('Raw Data Copy'!A988,"Ø","0"),"-",""))</f>
        <v>Dylan Chin E03349</v>
      </c>
      <c r="B988">
        <f t="shared" si="315"/>
        <v>6</v>
      </c>
      <c r="C988">
        <f t="shared" si="316"/>
        <v>11</v>
      </c>
      <c r="D988" t="str">
        <f t="shared" si="317"/>
        <v>E03349</v>
      </c>
      <c r="E988" t="str">
        <f t="shared" si="318"/>
        <v>Dylan</v>
      </c>
      <c r="F988" t="str">
        <f t="shared" si="319"/>
        <v>Chin</v>
      </c>
      <c r="G988" t="str">
        <f>SUBSTITUTE('Raw Data Copy'!B988,"S A", "Sr. A")</f>
        <v>Director</v>
      </c>
      <c r="H988" t="str">
        <f>TRIM(SUBSTITUTE('Raw Data Copy'!C988,"/",""))</f>
        <v>Finance Corporate</v>
      </c>
      <c r="I988">
        <f t="shared" si="320"/>
        <v>8</v>
      </c>
      <c r="J988" t="str">
        <f t="shared" si="321"/>
        <v>Finance</v>
      </c>
      <c r="K988" t="str">
        <f t="shared" si="322"/>
        <v>Corporate</v>
      </c>
      <c r="L988" t="str">
        <f>'Raw Data Copy'!D988</f>
        <v>Male</v>
      </c>
      <c r="M988" t="str">
        <f>'Raw Data Copy'!E988</f>
        <v>Asian</v>
      </c>
      <c r="N988">
        <f>VALUE(SUBSTITUTE('Raw Data Copy'!F988,CHAR(202),""))</f>
        <v>60</v>
      </c>
      <c r="O988" t="b">
        <f t="shared" si="323"/>
        <v>1</v>
      </c>
      <c r="P988">
        <f t="shared" si="324"/>
        <v>2</v>
      </c>
      <c r="Q988">
        <f t="shared" si="325"/>
        <v>48</v>
      </c>
      <c r="R988" t="str">
        <f>'Raw Data Copy'!G988</f>
        <v>6.5.2017</v>
      </c>
      <c r="S988">
        <f t="shared" si="326"/>
        <v>2</v>
      </c>
      <c r="T988">
        <f t="shared" si="327"/>
        <v>4</v>
      </c>
      <c r="U988" s="9">
        <f t="shared" si="328"/>
        <v>42891</v>
      </c>
      <c r="V988" s="9" t="str">
        <f t="shared" si="329"/>
        <v>June</v>
      </c>
      <c r="W988" s="9" t="str">
        <f t="shared" si="330"/>
        <v>2017</v>
      </c>
      <c r="X988" t="str">
        <f>DOLLAR('Raw Data Copy'!H988,0)</f>
        <v>$158,898</v>
      </c>
      <c r="Y988" s="6">
        <f>'Raw Data Copy'!I988</f>
        <v>0.18</v>
      </c>
      <c r="Z988" t="str">
        <f>'Raw Data Copy'!J988</f>
        <v>Miami, U.S.</v>
      </c>
      <c r="AA988">
        <f t="shared" si="331"/>
        <v>6</v>
      </c>
      <c r="AB988" t="str">
        <f t="shared" si="332"/>
        <v>Miami</v>
      </c>
      <c r="AC988" t="str">
        <f t="shared" si="333"/>
        <v>United States</v>
      </c>
      <c r="AE988">
        <f t="shared" si="334"/>
        <v>244</v>
      </c>
      <c r="AF988">
        <f t="shared" si="335"/>
        <v>28</v>
      </c>
    </row>
    <row r="989" spans="1:32" x14ac:dyDescent="0.2">
      <c r="A989" t="str">
        <f>TRIM(SUBSTITUTE(SUBSTITUTE('Raw Data Copy'!A989,"Ø","0"),"-",""))</f>
        <v>Emery Zhang E04032</v>
      </c>
      <c r="B989">
        <f t="shared" si="315"/>
        <v>6</v>
      </c>
      <c r="C989">
        <f t="shared" si="316"/>
        <v>12</v>
      </c>
      <c r="D989" t="str">
        <f t="shared" si="317"/>
        <v>E04032</v>
      </c>
      <c r="E989" t="str">
        <f t="shared" si="318"/>
        <v>Emery</v>
      </c>
      <c r="F989" t="str">
        <f t="shared" si="319"/>
        <v>Zhang</v>
      </c>
      <c r="G989" t="str">
        <f>SUBSTITUTE('Raw Data Copy'!B989,"S A", "Sr. A")</f>
        <v>Field Engineer</v>
      </c>
      <c r="H989" t="str">
        <f>TRIM(SUBSTITUTE('Raw Data Copy'!C989,"/",""))</f>
        <v>Engineering Corporate</v>
      </c>
      <c r="I989">
        <f t="shared" si="320"/>
        <v>12</v>
      </c>
      <c r="J989" t="str">
        <f t="shared" si="321"/>
        <v>Engineering</v>
      </c>
      <c r="K989" t="str">
        <f t="shared" si="322"/>
        <v>Corporate</v>
      </c>
      <c r="L989" t="str">
        <f>'Raw Data Copy'!D989</f>
        <v>Female</v>
      </c>
      <c r="M989" t="str">
        <f>'Raw Data Copy'!E989</f>
        <v>Asian</v>
      </c>
      <c r="N989">
        <f>VALUE(SUBSTITUTE('Raw Data Copy'!F989,CHAR(202),""))</f>
        <v>45</v>
      </c>
      <c r="O989" t="b">
        <f t="shared" si="323"/>
        <v>1</v>
      </c>
      <c r="P989">
        <f t="shared" si="324"/>
        <v>2</v>
      </c>
      <c r="Q989">
        <f t="shared" si="325"/>
        <v>53</v>
      </c>
      <c r="R989" t="str">
        <f>'Raw Data Copy'!G989</f>
        <v>2.28.2012</v>
      </c>
      <c r="S989">
        <f t="shared" si="326"/>
        <v>2</v>
      </c>
      <c r="T989">
        <f t="shared" si="327"/>
        <v>5</v>
      </c>
      <c r="U989" s="9">
        <f t="shared" si="328"/>
        <v>40967</v>
      </c>
      <c r="V989" s="9" t="str">
        <f t="shared" si="329"/>
        <v>February</v>
      </c>
      <c r="W989" s="9" t="str">
        <f t="shared" si="330"/>
        <v>2012</v>
      </c>
      <c r="X989" t="str">
        <f>DOLLAR('Raw Data Copy'!H989,0)</f>
        <v>$89,659</v>
      </c>
      <c r="Y989" s="6">
        <f>'Raw Data Copy'!I989</f>
        <v>0</v>
      </c>
      <c r="Z989" t="str">
        <f>'Raw Data Copy'!J989</f>
        <v>Beijing, China</v>
      </c>
      <c r="AA989">
        <f t="shared" si="331"/>
        <v>8</v>
      </c>
      <c r="AB989" t="str">
        <f t="shared" si="332"/>
        <v>Beijing</v>
      </c>
      <c r="AC989" t="str">
        <f t="shared" si="333"/>
        <v>China</v>
      </c>
      <c r="AE989">
        <f t="shared" si="334"/>
        <v>310</v>
      </c>
      <c r="AF989">
        <f t="shared" si="335"/>
        <v>658</v>
      </c>
    </row>
    <row r="990" spans="1:32" x14ac:dyDescent="0.2">
      <c r="A990" t="str">
        <f>TRIM(SUBSTITUTE(SUBSTITUTE('Raw Data Copy'!A990,"Ø","0"),"-",""))</f>
        <v>Riley Washington E00005</v>
      </c>
      <c r="B990">
        <f t="shared" si="315"/>
        <v>6</v>
      </c>
      <c r="C990">
        <f t="shared" si="316"/>
        <v>17</v>
      </c>
      <c r="D990" t="str">
        <f t="shared" si="317"/>
        <v>E00005</v>
      </c>
      <c r="E990" t="str">
        <f t="shared" si="318"/>
        <v>Riley</v>
      </c>
      <c r="F990" t="str">
        <f t="shared" si="319"/>
        <v>Washington</v>
      </c>
      <c r="G990" t="str">
        <f>SUBSTITUTE('Raw Data Copy'!B990,"S A", "Sr. A")</f>
        <v>Director</v>
      </c>
      <c r="H990" t="str">
        <f>TRIM(SUBSTITUTE('Raw Data Copy'!C990,"/",""))</f>
        <v>Sales Speciality Products</v>
      </c>
      <c r="I990">
        <f t="shared" si="320"/>
        <v>6</v>
      </c>
      <c r="J990" t="str">
        <f t="shared" si="321"/>
        <v>Sales</v>
      </c>
      <c r="K990" t="str">
        <f t="shared" si="322"/>
        <v>Speciality Products</v>
      </c>
      <c r="L990" t="str">
        <f>'Raw Data Copy'!D990</f>
        <v>Female</v>
      </c>
      <c r="M990" t="str">
        <f>'Raw Data Copy'!E990</f>
        <v>Caucasian</v>
      </c>
      <c r="N990">
        <f>VALUE(SUBSTITUTE('Raw Data Copy'!F990,CHAR(202),""))</f>
        <v>39</v>
      </c>
      <c r="O990" t="b">
        <f t="shared" si="323"/>
        <v>1</v>
      </c>
      <c r="P990">
        <f t="shared" si="324"/>
        <v>2</v>
      </c>
      <c r="Q990">
        <f t="shared" si="325"/>
        <v>57</v>
      </c>
      <c r="R990" t="str">
        <f>'Raw Data Copy'!G990</f>
        <v>4.29.2007</v>
      </c>
      <c r="S990">
        <f t="shared" si="326"/>
        <v>2</v>
      </c>
      <c r="T990">
        <f t="shared" si="327"/>
        <v>5</v>
      </c>
      <c r="U990" s="9">
        <f t="shared" si="328"/>
        <v>39201</v>
      </c>
      <c r="V990" s="9" t="str">
        <f t="shared" si="329"/>
        <v>April</v>
      </c>
      <c r="W990" s="9" t="str">
        <f t="shared" si="330"/>
        <v>2007</v>
      </c>
      <c r="X990" t="str">
        <f>DOLLAR('Raw Data Copy'!H990,0)</f>
        <v>$171,487</v>
      </c>
      <c r="Y990" s="6">
        <f>'Raw Data Copy'!I990</f>
        <v>0.23</v>
      </c>
      <c r="Z990" t="str">
        <f>'Raw Data Copy'!J990</f>
        <v>Phoenix, U.S.</v>
      </c>
      <c r="AA990">
        <f t="shared" si="331"/>
        <v>8</v>
      </c>
      <c r="AB990" t="str">
        <f t="shared" si="332"/>
        <v>Phoenix</v>
      </c>
      <c r="AC990" t="str">
        <f t="shared" si="333"/>
        <v>United States</v>
      </c>
      <c r="AE990">
        <f t="shared" si="334"/>
        <v>861</v>
      </c>
      <c r="AF990">
        <f t="shared" si="335"/>
        <v>47</v>
      </c>
    </row>
    <row r="991" spans="1:32" x14ac:dyDescent="0.2">
      <c r="A991" t="str">
        <f>TRIM(SUBSTITUTE(SUBSTITUTE('Raw Data Copy'!A991,"Ø","0"),"-",""))</f>
        <v>Raelynn Rios E04354</v>
      </c>
      <c r="B991">
        <f t="shared" si="315"/>
        <v>8</v>
      </c>
      <c r="C991">
        <f t="shared" si="316"/>
        <v>13</v>
      </c>
      <c r="D991" t="str">
        <f t="shared" si="317"/>
        <v>E04354</v>
      </c>
      <c r="E991" t="str">
        <f t="shared" si="318"/>
        <v>Raelynn</v>
      </c>
      <c r="F991" t="str">
        <f t="shared" si="319"/>
        <v>Rios</v>
      </c>
      <c r="G991" t="str">
        <f>SUBSTITUTE('Raw Data Copy'!B991,"S A", "Sr. A")</f>
        <v>Vice President</v>
      </c>
      <c r="H991" t="str">
        <f>TRIM(SUBSTITUTE('Raw Data Copy'!C991,"/",""))</f>
        <v>Sales Manufacturing</v>
      </c>
      <c r="I991">
        <f t="shared" si="320"/>
        <v>6</v>
      </c>
      <c r="J991" t="str">
        <f t="shared" si="321"/>
        <v>Sales</v>
      </c>
      <c r="K991" t="str">
        <f t="shared" si="322"/>
        <v>Manufacturing</v>
      </c>
      <c r="L991" t="str">
        <f>'Raw Data Copy'!D991</f>
        <v>Female</v>
      </c>
      <c r="M991" t="str">
        <f>'Raw Data Copy'!E991</f>
        <v>Latino</v>
      </c>
      <c r="N991">
        <f>VALUE(SUBSTITUTE('Raw Data Copy'!F991,CHAR(202),""))</f>
        <v>43</v>
      </c>
      <c r="O991" t="b">
        <f t="shared" si="323"/>
        <v>1</v>
      </c>
      <c r="P991">
        <f t="shared" si="324"/>
        <v>2</v>
      </c>
      <c r="Q991">
        <f t="shared" si="325"/>
        <v>51</v>
      </c>
      <c r="R991" t="str">
        <f>'Raw Data Copy'!G991</f>
        <v>8.21.2016</v>
      </c>
      <c r="S991">
        <f t="shared" si="326"/>
        <v>2</v>
      </c>
      <c r="T991">
        <f t="shared" si="327"/>
        <v>5</v>
      </c>
      <c r="U991" s="9">
        <f t="shared" si="328"/>
        <v>42603</v>
      </c>
      <c r="V991" s="9" t="str">
        <f t="shared" si="329"/>
        <v>August</v>
      </c>
      <c r="W991" s="9" t="str">
        <f t="shared" si="330"/>
        <v>2016</v>
      </c>
      <c r="X991" t="str">
        <f>DOLLAR('Raw Data Copy'!H991,0)</f>
        <v>$258,498</v>
      </c>
      <c r="Y991" s="6">
        <f>'Raw Data Copy'!I991</f>
        <v>0.35</v>
      </c>
      <c r="Z991" t="str">
        <f>'Raw Data Copy'!J991</f>
        <v>Columbus, U.S.</v>
      </c>
      <c r="AA991">
        <f t="shared" si="331"/>
        <v>9</v>
      </c>
      <c r="AB991" t="str">
        <f t="shared" si="332"/>
        <v>Columbus</v>
      </c>
      <c r="AC991" t="str">
        <f t="shared" si="333"/>
        <v>United States</v>
      </c>
      <c r="AE991">
        <f t="shared" si="334"/>
        <v>856</v>
      </c>
      <c r="AF991">
        <f t="shared" si="335"/>
        <v>934</v>
      </c>
    </row>
    <row r="992" spans="1:32" x14ac:dyDescent="0.2">
      <c r="A992" t="str">
        <f>TRIM(SUBSTITUTE(SUBSTITUTE('Raw Data Copy'!A992,"Ø","0"),"-",""))</f>
        <v>Anthony Hong E01578</v>
      </c>
      <c r="B992">
        <f t="shared" si="315"/>
        <v>8</v>
      </c>
      <c r="C992">
        <f t="shared" si="316"/>
        <v>13</v>
      </c>
      <c r="D992" t="str">
        <f t="shared" si="317"/>
        <v>E01578</v>
      </c>
      <c r="E992" t="str">
        <f t="shared" si="318"/>
        <v>Anthony</v>
      </c>
      <c r="F992" t="str">
        <f t="shared" si="319"/>
        <v>Hong</v>
      </c>
      <c r="G992" t="str">
        <f>SUBSTITUTE('Raw Data Copy'!B992,"S A", "Sr. A")</f>
        <v>Sr. Manger</v>
      </c>
      <c r="H992" t="str">
        <f>TRIM(SUBSTITUTE('Raw Data Copy'!C992,"/",""))</f>
        <v>IT Research &amp; Development</v>
      </c>
      <c r="I992">
        <f t="shared" si="320"/>
        <v>3</v>
      </c>
      <c r="J992" t="str">
        <f t="shared" si="321"/>
        <v>IT</v>
      </c>
      <c r="K992" t="str">
        <f t="shared" si="322"/>
        <v>Research &amp; Development</v>
      </c>
      <c r="L992" t="str">
        <f>'Raw Data Copy'!D992</f>
        <v>Male</v>
      </c>
      <c r="M992" t="str">
        <f>'Raw Data Copy'!E992</f>
        <v>Asian</v>
      </c>
      <c r="N992">
        <f>VALUE(SUBSTITUTE('Raw Data Copy'!F992,CHAR(202),""))</f>
        <v>37</v>
      </c>
      <c r="O992" t="b">
        <f t="shared" si="323"/>
        <v>1</v>
      </c>
      <c r="P992">
        <f t="shared" si="324"/>
        <v>2</v>
      </c>
      <c r="Q992">
        <f t="shared" si="325"/>
        <v>55</v>
      </c>
      <c r="R992" t="str">
        <f>'Raw Data Copy'!G992</f>
        <v>11.29.2010</v>
      </c>
      <c r="S992">
        <f t="shared" si="326"/>
        <v>3</v>
      </c>
      <c r="T992">
        <f t="shared" si="327"/>
        <v>6</v>
      </c>
      <c r="U992" s="9">
        <f t="shared" si="328"/>
        <v>40511</v>
      </c>
      <c r="V992" s="9" t="str">
        <f t="shared" si="329"/>
        <v>November</v>
      </c>
      <c r="W992" s="9" t="str">
        <f t="shared" si="330"/>
        <v>2010</v>
      </c>
      <c r="X992" t="str">
        <f>DOLLAR('Raw Data Copy'!H992,0)</f>
        <v>$146,961</v>
      </c>
      <c r="Y992" s="6">
        <f>'Raw Data Copy'!I992</f>
        <v>0.11</v>
      </c>
      <c r="Z992" t="str">
        <f>'Raw Data Copy'!J992</f>
        <v>Columbus, U.S.</v>
      </c>
      <c r="AA992">
        <f t="shared" si="331"/>
        <v>9</v>
      </c>
      <c r="AB992" t="str">
        <f t="shared" si="332"/>
        <v>Columbus</v>
      </c>
      <c r="AC992" t="str">
        <f t="shared" si="333"/>
        <v>United States</v>
      </c>
      <c r="AE992">
        <f t="shared" si="334"/>
        <v>74</v>
      </c>
      <c r="AF992">
        <f t="shared" si="335"/>
        <v>660</v>
      </c>
    </row>
    <row r="993" spans="1:32" x14ac:dyDescent="0.2">
      <c r="A993" t="str">
        <f>TRIM(SUBSTITUTE(SUBSTITUTE('Raw Data Copy'!A993,"Ø","0"),"-",""))</f>
        <v>Leo Herrera E03430</v>
      </c>
      <c r="B993">
        <f t="shared" si="315"/>
        <v>4</v>
      </c>
      <c r="C993">
        <f t="shared" si="316"/>
        <v>12</v>
      </c>
      <c r="D993" t="str">
        <f t="shared" si="317"/>
        <v>E03430</v>
      </c>
      <c r="E993" t="str">
        <f t="shared" si="318"/>
        <v>Leo</v>
      </c>
      <c r="F993" t="str">
        <f t="shared" si="319"/>
        <v>Herrera</v>
      </c>
      <c r="G993" t="str">
        <f>SUBSTITUTE('Raw Data Copy'!B993,"S A", "Sr. A")</f>
        <v>Sr. Business Partner</v>
      </c>
      <c r="H993" t="str">
        <f>TRIM(SUBSTITUTE('Raw Data Copy'!C993,"/",""))</f>
        <v>Human Resources Research &amp; Development</v>
      </c>
      <c r="I993">
        <f t="shared" si="320"/>
        <v>6</v>
      </c>
      <c r="J993" t="str">
        <f t="shared" si="321"/>
        <v>Human</v>
      </c>
      <c r="K993" t="str">
        <f t="shared" si="322"/>
        <v>Resources Research &amp; Development</v>
      </c>
      <c r="L993" t="str">
        <f>'Raw Data Copy'!D993</f>
        <v>Male</v>
      </c>
      <c r="M993" t="str">
        <f>'Raw Data Copy'!E993</f>
        <v>Latino</v>
      </c>
      <c r="N993">
        <f>VALUE(SUBSTITUTE('Raw Data Copy'!F993,CHAR(202),""))</f>
        <v>48</v>
      </c>
      <c r="O993" t="b">
        <f t="shared" si="323"/>
        <v>1</v>
      </c>
      <c r="P993">
        <f t="shared" si="324"/>
        <v>2</v>
      </c>
      <c r="Q993">
        <f t="shared" si="325"/>
        <v>56</v>
      </c>
      <c r="R993" t="str">
        <f>'Raw Data Copy'!G993</f>
        <v>4.22.1998</v>
      </c>
      <c r="S993">
        <f t="shared" si="326"/>
        <v>2</v>
      </c>
      <c r="T993">
        <f t="shared" si="327"/>
        <v>5</v>
      </c>
      <c r="U993" s="9">
        <f t="shared" si="328"/>
        <v>35907</v>
      </c>
      <c r="V993" s="9" t="str">
        <f t="shared" si="329"/>
        <v>April</v>
      </c>
      <c r="W993" s="9" t="str">
        <f t="shared" si="330"/>
        <v>1998</v>
      </c>
      <c r="X993" t="str">
        <f>DOLLAR('Raw Data Copy'!H993,0)</f>
        <v>$85,369</v>
      </c>
      <c r="Y993" s="6">
        <f>'Raw Data Copy'!I993</f>
        <v>0</v>
      </c>
      <c r="Z993" t="str">
        <f>'Raw Data Copy'!J993</f>
        <v>Manaus, Brazil</v>
      </c>
      <c r="AA993">
        <f t="shared" si="331"/>
        <v>7</v>
      </c>
      <c r="AB993" t="str">
        <f t="shared" si="332"/>
        <v>Manaus</v>
      </c>
      <c r="AC993" t="str">
        <f t="shared" si="333"/>
        <v>Brazil</v>
      </c>
      <c r="AE993">
        <f t="shared" si="334"/>
        <v>624</v>
      </c>
      <c r="AF993">
        <f t="shared" si="335"/>
        <v>282</v>
      </c>
    </row>
    <row r="994" spans="1:32" x14ac:dyDescent="0.2">
      <c r="A994" t="str">
        <f>TRIM(SUBSTITUTE(SUBSTITUTE('Raw Data Copy'!A994,"Ø","0"),"-",""))</f>
        <v>Robert Wright E03058</v>
      </c>
      <c r="B994">
        <f t="shared" si="315"/>
        <v>7</v>
      </c>
      <c r="C994">
        <f t="shared" si="316"/>
        <v>14</v>
      </c>
      <c r="D994" t="str">
        <f t="shared" si="317"/>
        <v>E03058</v>
      </c>
      <c r="E994" t="str">
        <f t="shared" si="318"/>
        <v>Robert</v>
      </c>
      <c r="F994" t="str">
        <f t="shared" si="319"/>
        <v>Wright</v>
      </c>
      <c r="G994" t="str">
        <f>SUBSTITUTE('Raw Data Copy'!B994,"S A", "Sr. A")</f>
        <v>Technical Architect</v>
      </c>
      <c r="H994" t="str">
        <f>TRIM(SUBSTITUTE('Raw Data Copy'!C994,"/",""))</f>
        <v>IT Manufacturing</v>
      </c>
      <c r="I994">
        <f t="shared" si="320"/>
        <v>3</v>
      </c>
      <c r="J994" t="str">
        <f t="shared" si="321"/>
        <v>IT</v>
      </c>
      <c r="K994" t="str">
        <f t="shared" si="322"/>
        <v>Manufacturing</v>
      </c>
      <c r="L994" t="str">
        <f>'Raw Data Copy'!D994</f>
        <v>Male</v>
      </c>
      <c r="M994" t="str">
        <f>'Raw Data Copy'!E994</f>
        <v>Caucasian</v>
      </c>
      <c r="N994">
        <f>VALUE(SUBSTITUTE('Raw Data Copy'!F994,CHAR(202),""))</f>
        <v>30</v>
      </c>
      <c r="O994" t="b">
        <f t="shared" si="323"/>
        <v>1</v>
      </c>
      <c r="P994">
        <f t="shared" si="324"/>
        <v>2</v>
      </c>
      <c r="Q994">
        <f t="shared" si="325"/>
        <v>48</v>
      </c>
      <c r="R994" t="str">
        <f>'Raw Data Copy'!G994</f>
        <v>6.14.2015</v>
      </c>
      <c r="S994">
        <f t="shared" si="326"/>
        <v>2</v>
      </c>
      <c r="T994">
        <f t="shared" si="327"/>
        <v>5</v>
      </c>
      <c r="U994" s="9">
        <f t="shared" si="328"/>
        <v>42169</v>
      </c>
      <c r="V994" s="9" t="str">
        <f t="shared" si="329"/>
        <v>June</v>
      </c>
      <c r="W994" s="9" t="str">
        <f t="shared" si="330"/>
        <v>2015</v>
      </c>
      <c r="X994" t="str">
        <f>DOLLAR('Raw Data Copy'!H994,0)</f>
        <v>$67,489</v>
      </c>
      <c r="Y994" s="6">
        <f>'Raw Data Copy'!I994</f>
        <v>0</v>
      </c>
      <c r="Z994" t="str">
        <f>'Raw Data Copy'!J994</f>
        <v>Chicago, U.S.</v>
      </c>
      <c r="AA994">
        <f t="shared" si="331"/>
        <v>8</v>
      </c>
      <c r="AB994" t="str">
        <f t="shared" si="332"/>
        <v>Chicago</v>
      </c>
      <c r="AC994" t="str">
        <f t="shared" si="333"/>
        <v>United States</v>
      </c>
      <c r="AE994">
        <f t="shared" si="334"/>
        <v>865</v>
      </c>
      <c r="AF994">
        <f t="shared" si="335"/>
        <v>881</v>
      </c>
    </row>
    <row r="995" spans="1:32" x14ac:dyDescent="0.2">
      <c r="A995" t="str">
        <f>TRIM(SUBSTITUTE(SUBSTITUTE('Raw Data Copy'!A995,"Ø","0"),"-",""))</f>
        <v>Audrey Richardson E04762</v>
      </c>
      <c r="B995">
        <f t="shared" si="315"/>
        <v>7</v>
      </c>
      <c r="C995">
        <f t="shared" si="316"/>
        <v>18</v>
      </c>
      <c r="D995" t="str">
        <f t="shared" si="317"/>
        <v>E04762</v>
      </c>
      <c r="E995" t="str">
        <f t="shared" si="318"/>
        <v>Audrey</v>
      </c>
      <c r="F995" t="str">
        <f t="shared" si="319"/>
        <v>Richardson</v>
      </c>
      <c r="G995" t="str">
        <f>SUBSTITUTE('Raw Data Copy'!B995,"S A", "Sr. A")</f>
        <v>Director</v>
      </c>
      <c r="H995" t="str">
        <f>TRIM(SUBSTITUTE('Raw Data Copy'!C995,"/",""))</f>
        <v>IT Manufacturing</v>
      </c>
      <c r="I995">
        <f t="shared" si="320"/>
        <v>3</v>
      </c>
      <c r="J995" t="str">
        <f t="shared" si="321"/>
        <v>IT</v>
      </c>
      <c r="K995" t="str">
        <f t="shared" si="322"/>
        <v>Manufacturing</v>
      </c>
      <c r="L995" t="str">
        <f>'Raw Data Copy'!D995</f>
        <v>Female</v>
      </c>
      <c r="M995" t="str">
        <f>'Raw Data Copy'!E995</f>
        <v>Caucasian</v>
      </c>
      <c r="N995">
        <f>VALUE(SUBSTITUTE('Raw Data Copy'!F995,CHAR(202),""))</f>
        <v>46</v>
      </c>
      <c r="O995" t="b">
        <f t="shared" si="323"/>
        <v>1</v>
      </c>
      <c r="P995">
        <f t="shared" si="324"/>
        <v>2</v>
      </c>
      <c r="Q995">
        <f t="shared" si="325"/>
        <v>54</v>
      </c>
      <c r="R995" t="str">
        <f>'Raw Data Copy'!G995</f>
        <v>10.6.2018</v>
      </c>
      <c r="S995">
        <f t="shared" si="326"/>
        <v>3</v>
      </c>
      <c r="T995">
        <f t="shared" si="327"/>
        <v>5</v>
      </c>
      <c r="U995" s="9">
        <f t="shared" si="328"/>
        <v>43379</v>
      </c>
      <c r="V995" s="9" t="str">
        <f t="shared" si="329"/>
        <v>October</v>
      </c>
      <c r="W995" s="9" t="str">
        <f t="shared" si="330"/>
        <v>2018</v>
      </c>
      <c r="X995" t="str">
        <f>DOLLAR('Raw Data Copy'!H995,0)</f>
        <v>$166,259</v>
      </c>
      <c r="Y995" s="6">
        <f>'Raw Data Copy'!I995</f>
        <v>0.17</v>
      </c>
      <c r="Z995" t="str">
        <f>'Raw Data Copy'!J995</f>
        <v>Chicago, U.S.</v>
      </c>
      <c r="AA995">
        <f t="shared" si="331"/>
        <v>8</v>
      </c>
      <c r="AB995" t="str">
        <f t="shared" si="332"/>
        <v>Chicago</v>
      </c>
      <c r="AC995" t="str">
        <f t="shared" si="333"/>
        <v>United States</v>
      </c>
      <c r="AE995">
        <f t="shared" si="334"/>
        <v>93</v>
      </c>
      <c r="AF995">
        <f t="shared" si="335"/>
        <v>94</v>
      </c>
    </row>
    <row r="996" spans="1:32" x14ac:dyDescent="0.2">
      <c r="A996" t="str">
        <f>TRIM(SUBSTITUTE(SUBSTITUTE('Raw Data Copy'!A996,"Ø","0"),"-",""))</f>
        <v>Scarlett Kumar E01148</v>
      </c>
      <c r="B996">
        <f t="shared" si="315"/>
        <v>9</v>
      </c>
      <c r="C996">
        <f t="shared" si="316"/>
        <v>15</v>
      </c>
      <c r="D996" t="str">
        <f t="shared" si="317"/>
        <v>E01148</v>
      </c>
      <c r="E996" t="str">
        <f t="shared" si="318"/>
        <v>Scarlett</v>
      </c>
      <c r="F996" t="str">
        <f t="shared" si="319"/>
        <v>Kumar</v>
      </c>
      <c r="G996" t="str">
        <f>SUBSTITUTE('Raw Data Copy'!B996,"S A", "Sr. A")</f>
        <v>Systems Analyst</v>
      </c>
      <c r="H996" t="str">
        <f>TRIM(SUBSTITUTE('Raw Data Copy'!C996,"/",""))</f>
        <v>IT Corporate</v>
      </c>
      <c r="I996">
        <f t="shared" si="320"/>
        <v>3</v>
      </c>
      <c r="J996" t="str">
        <f t="shared" si="321"/>
        <v>IT</v>
      </c>
      <c r="K996" t="str">
        <f t="shared" si="322"/>
        <v>Corporate</v>
      </c>
      <c r="L996" t="str">
        <f>'Raw Data Copy'!D996</f>
        <v>Female</v>
      </c>
      <c r="M996" t="str">
        <f>'Raw Data Copy'!E996</f>
        <v>Asian</v>
      </c>
      <c r="N996">
        <f>VALUE(SUBSTITUTE('Raw Data Copy'!F996,CHAR(202),""))</f>
        <v>55</v>
      </c>
      <c r="O996" t="b">
        <f t="shared" si="323"/>
        <v>1</v>
      </c>
      <c r="P996">
        <f t="shared" si="324"/>
        <v>2</v>
      </c>
      <c r="Q996">
        <f t="shared" si="325"/>
        <v>53</v>
      </c>
      <c r="R996" t="str">
        <f>'Raw Data Copy'!G996</f>
        <v>1.7.2009</v>
      </c>
      <c r="S996">
        <f t="shared" si="326"/>
        <v>2</v>
      </c>
      <c r="T996">
        <f t="shared" si="327"/>
        <v>4</v>
      </c>
      <c r="U996" s="9">
        <f t="shared" si="328"/>
        <v>39820</v>
      </c>
      <c r="V996" s="9" t="str">
        <f t="shared" si="329"/>
        <v>January</v>
      </c>
      <c r="W996" s="9" t="str">
        <f t="shared" si="330"/>
        <v>2009</v>
      </c>
      <c r="X996" t="str">
        <f>DOLLAR('Raw Data Copy'!H996,0)</f>
        <v>$47,032</v>
      </c>
      <c r="Y996" s="6">
        <f>'Raw Data Copy'!I996</f>
        <v>0</v>
      </c>
      <c r="Z996" t="str">
        <f>'Raw Data Copy'!J996</f>
        <v>Columbus, U.S.</v>
      </c>
      <c r="AA996">
        <f t="shared" si="331"/>
        <v>9</v>
      </c>
      <c r="AB996" t="str">
        <f t="shared" si="332"/>
        <v>Columbus</v>
      </c>
      <c r="AC996" t="str">
        <f t="shared" si="333"/>
        <v>United States</v>
      </c>
      <c r="AE996">
        <f t="shared" si="334"/>
        <v>912</v>
      </c>
      <c r="AF996">
        <f t="shared" si="335"/>
        <v>634</v>
      </c>
    </row>
    <row r="997" spans="1:32" x14ac:dyDescent="0.2">
      <c r="A997" t="str">
        <f>TRIM(SUBSTITUTE(SUBSTITUTE('Raw Data Copy'!A997,"Ø","0"),"-",""))</f>
        <v>Wesley Young E03094</v>
      </c>
      <c r="B997">
        <f t="shared" si="315"/>
        <v>7</v>
      </c>
      <c r="C997">
        <f t="shared" si="316"/>
        <v>13</v>
      </c>
      <c r="D997" t="str">
        <f t="shared" si="317"/>
        <v>E03094</v>
      </c>
      <c r="E997" t="str">
        <f t="shared" si="318"/>
        <v>Wesley</v>
      </c>
      <c r="F997" t="str">
        <f t="shared" si="319"/>
        <v>Young</v>
      </c>
      <c r="G997" t="str">
        <f>SUBSTITUTE('Raw Data Copy'!B997,"S A", "Sr. A")</f>
        <v>Sr. Analyst</v>
      </c>
      <c r="H997" t="str">
        <f>TRIM(SUBSTITUTE('Raw Data Copy'!C997,"/",""))</f>
        <v>Marketing Speciality Products</v>
      </c>
      <c r="I997">
        <f t="shared" si="320"/>
        <v>10</v>
      </c>
      <c r="J997" t="str">
        <f t="shared" si="321"/>
        <v>Marketing</v>
      </c>
      <c r="K997" t="str">
        <f t="shared" si="322"/>
        <v>Speciality Products</v>
      </c>
      <c r="L997" t="str">
        <f>'Raw Data Copy'!D997</f>
        <v>Male</v>
      </c>
      <c r="M997" t="str">
        <f>'Raw Data Copy'!E997</f>
        <v>Caucasian</v>
      </c>
      <c r="N997">
        <f>VALUE(SUBSTITUTE('Raw Data Copy'!F997,CHAR(202),""))</f>
        <v>33</v>
      </c>
      <c r="O997" t="b">
        <f t="shared" si="323"/>
        <v>1</v>
      </c>
      <c r="P997">
        <f t="shared" si="324"/>
        <v>2</v>
      </c>
      <c r="Q997">
        <f t="shared" si="325"/>
        <v>51</v>
      </c>
      <c r="R997" t="str">
        <f>'Raw Data Copy'!G997</f>
        <v>9.18.2016</v>
      </c>
      <c r="S997">
        <f t="shared" si="326"/>
        <v>2</v>
      </c>
      <c r="T997">
        <f t="shared" si="327"/>
        <v>5</v>
      </c>
      <c r="U997" s="9">
        <f t="shared" si="328"/>
        <v>42631</v>
      </c>
      <c r="V997" s="9" t="str">
        <f t="shared" si="329"/>
        <v>September</v>
      </c>
      <c r="W997" s="9" t="str">
        <f t="shared" si="330"/>
        <v>2016</v>
      </c>
      <c r="X997" t="str">
        <f>DOLLAR('Raw Data Copy'!H997,0)</f>
        <v>$98,427</v>
      </c>
      <c r="Y997" s="6">
        <f>'Raw Data Copy'!I997</f>
        <v>0</v>
      </c>
      <c r="Z997" t="str">
        <f>'Raw Data Copy'!J997</f>
        <v>Columbus, U.S.</v>
      </c>
      <c r="AA997">
        <f t="shared" si="331"/>
        <v>9</v>
      </c>
      <c r="AB997" t="str">
        <f t="shared" si="332"/>
        <v>Columbus</v>
      </c>
      <c r="AC997" t="str">
        <f t="shared" si="333"/>
        <v>United States</v>
      </c>
      <c r="AE997">
        <f t="shared" si="334"/>
        <v>977</v>
      </c>
      <c r="AF997">
        <f t="shared" si="335"/>
        <v>258</v>
      </c>
    </row>
    <row r="998" spans="1:32" x14ac:dyDescent="0.2">
      <c r="A998" t="str">
        <f>TRIM(SUBSTITUTE(SUBSTITUTE('Raw Data Copy'!A998,"Ø","0"),"-",""))</f>
        <v>Lillian Khan E01909</v>
      </c>
      <c r="B998">
        <f t="shared" si="315"/>
        <v>8</v>
      </c>
      <c r="C998">
        <f t="shared" si="316"/>
        <v>13</v>
      </c>
      <c r="D998" t="str">
        <f t="shared" si="317"/>
        <v>E01909</v>
      </c>
      <c r="E998" t="str">
        <f t="shared" si="318"/>
        <v>Lillian</v>
      </c>
      <c r="F998" t="str">
        <f t="shared" si="319"/>
        <v>Khan</v>
      </c>
      <c r="G998" t="str">
        <f>SUBSTITUTE('Raw Data Copy'!B998,"S A", "Sr. A")</f>
        <v>Analyst</v>
      </c>
      <c r="H998" t="str">
        <f>TRIM(SUBSTITUTE('Raw Data Copy'!C998,"/",""))</f>
        <v>Finance Speciality Products</v>
      </c>
      <c r="I998">
        <f t="shared" si="320"/>
        <v>8</v>
      </c>
      <c r="J998" t="str">
        <f t="shared" si="321"/>
        <v>Finance</v>
      </c>
      <c r="K998" t="str">
        <f t="shared" si="322"/>
        <v>Speciality Products</v>
      </c>
      <c r="L998" t="str">
        <f>'Raw Data Copy'!D998</f>
        <v>Female</v>
      </c>
      <c r="M998" t="str">
        <f>'Raw Data Copy'!E998</f>
        <v>Asian</v>
      </c>
      <c r="N998">
        <f>VALUE(SUBSTITUTE('Raw Data Copy'!F998,CHAR(202),""))</f>
        <v>44</v>
      </c>
      <c r="O998" t="b">
        <f t="shared" si="323"/>
        <v>1</v>
      </c>
      <c r="P998">
        <f t="shared" si="324"/>
        <v>2</v>
      </c>
      <c r="Q998">
        <f t="shared" si="325"/>
        <v>52</v>
      </c>
      <c r="R998" t="str">
        <f>'Raw Data Copy'!G998</f>
        <v>5.31.2010</v>
      </c>
      <c r="S998">
        <f t="shared" si="326"/>
        <v>2</v>
      </c>
      <c r="T998">
        <f t="shared" si="327"/>
        <v>5</v>
      </c>
      <c r="U998" s="9">
        <f t="shared" si="328"/>
        <v>40329</v>
      </c>
      <c r="V998" s="9" t="str">
        <f t="shared" si="329"/>
        <v>May</v>
      </c>
      <c r="W998" s="9" t="str">
        <f t="shared" si="330"/>
        <v>2010</v>
      </c>
      <c r="X998" t="str">
        <f>DOLLAR('Raw Data Copy'!H998,0)</f>
        <v>$47,387</v>
      </c>
      <c r="Y998" s="6">
        <f>'Raw Data Copy'!I998</f>
        <v>0</v>
      </c>
      <c r="Z998" t="str">
        <f>'Raw Data Copy'!J998</f>
        <v>Chengdu, China</v>
      </c>
      <c r="AA998">
        <f t="shared" si="331"/>
        <v>8</v>
      </c>
      <c r="AB998" t="str">
        <f t="shared" si="332"/>
        <v>Chengdu</v>
      </c>
      <c r="AC998" t="str">
        <f t="shared" si="333"/>
        <v>China</v>
      </c>
      <c r="AE998">
        <f t="shared" si="334"/>
        <v>643</v>
      </c>
      <c r="AF998">
        <f t="shared" si="335"/>
        <v>98</v>
      </c>
    </row>
    <row r="999" spans="1:32" x14ac:dyDescent="0.2">
      <c r="A999" t="str">
        <f>TRIM(SUBSTITUTE(SUBSTITUTE('Raw Data Copy'!A999,"Ø","0"),"-",""))</f>
        <v>Oliver Yang E04398</v>
      </c>
      <c r="B999">
        <f t="shared" si="315"/>
        <v>7</v>
      </c>
      <c r="C999">
        <f t="shared" si="316"/>
        <v>12</v>
      </c>
      <c r="D999" t="str">
        <f t="shared" si="317"/>
        <v>E04398</v>
      </c>
      <c r="E999" t="str">
        <f t="shared" si="318"/>
        <v>Oliver</v>
      </c>
      <c r="F999" t="str">
        <f t="shared" si="319"/>
        <v>Yang</v>
      </c>
      <c r="G999" t="str">
        <f>SUBSTITUTE('Raw Data Copy'!B999,"S A", "Sr. A")</f>
        <v>Director</v>
      </c>
      <c r="H999" t="str">
        <f>TRIM(SUBSTITUTE('Raw Data Copy'!C999,"/",""))</f>
        <v>Marketing Speciality Products</v>
      </c>
      <c r="I999">
        <f t="shared" si="320"/>
        <v>10</v>
      </c>
      <c r="J999" t="str">
        <f t="shared" si="321"/>
        <v>Marketing</v>
      </c>
      <c r="K999" t="str">
        <f t="shared" si="322"/>
        <v>Speciality Products</v>
      </c>
      <c r="L999" t="str">
        <f>'Raw Data Copy'!D999</f>
        <v>Male</v>
      </c>
      <c r="M999" t="str">
        <f>'Raw Data Copy'!E999</f>
        <v>Asian</v>
      </c>
      <c r="N999">
        <f>VALUE(SUBSTITUTE('Raw Data Copy'!F999,CHAR(202),""))</f>
        <v>31</v>
      </c>
      <c r="O999" t="b">
        <f t="shared" si="323"/>
        <v>1</v>
      </c>
      <c r="P999">
        <f t="shared" si="324"/>
        <v>2</v>
      </c>
      <c r="Q999">
        <f t="shared" si="325"/>
        <v>49</v>
      </c>
      <c r="R999" t="str">
        <f>'Raw Data Copy'!G999</f>
        <v>6.10.2019</v>
      </c>
      <c r="S999">
        <f t="shared" si="326"/>
        <v>2</v>
      </c>
      <c r="T999">
        <f t="shared" si="327"/>
        <v>5</v>
      </c>
      <c r="U999" s="9">
        <f t="shared" si="328"/>
        <v>43626</v>
      </c>
      <c r="V999" s="9" t="str">
        <f t="shared" si="329"/>
        <v>June</v>
      </c>
      <c r="W999" s="9" t="str">
        <f t="shared" si="330"/>
        <v>2019</v>
      </c>
      <c r="X999" t="str">
        <f>DOLLAR('Raw Data Copy'!H999,0)</f>
        <v>$176,710</v>
      </c>
      <c r="Y999" s="6">
        <f>'Raw Data Copy'!I999</f>
        <v>0.15</v>
      </c>
      <c r="Z999" t="str">
        <f>'Raw Data Copy'!J999</f>
        <v>Miami, U.S.</v>
      </c>
      <c r="AA999">
        <f t="shared" si="331"/>
        <v>6</v>
      </c>
      <c r="AB999" t="str">
        <f t="shared" si="332"/>
        <v>Miami</v>
      </c>
      <c r="AC999" t="str">
        <f t="shared" si="333"/>
        <v>United States</v>
      </c>
      <c r="AE999">
        <f t="shared" si="334"/>
        <v>810</v>
      </c>
      <c r="AF999">
        <f t="shared" si="335"/>
        <v>489</v>
      </c>
    </row>
    <row r="1000" spans="1:32" x14ac:dyDescent="0.2">
      <c r="A1000" t="str">
        <f>TRIM(SUBSTITUTE(SUBSTITUTE('Raw Data Copy'!A1000,"Ø","0"),"-",""))</f>
        <v>Lily Nguyen E02521</v>
      </c>
      <c r="B1000">
        <f t="shared" si="315"/>
        <v>5</v>
      </c>
      <c r="C1000">
        <f t="shared" si="316"/>
        <v>12</v>
      </c>
      <c r="D1000" t="str">
        <f t="shared" si="317"/>
        <v>E02521</v>
      </c>
      <c r="E1000" t="str">
        <f t="shared" si="318"/>
        <v>Lily</v>
      </c>
      <c r="F1000" t="str">
        <f t="shared" si="319"/>
        <v>Nguyen</v>
      </c>
      <c r="G1000" t="str">
        <f>SUBSTITUTE('Raw Data Copy'!B1000,"S A", "Sr. A")</f>
        <v>Sr. Analyst</v>
      </c>
      <c r="H1000" t="str">
        <f>TRIM(SUBSTITUTE('Raw Data Copy'!C1000,"/",""))</f>
        <v>Finance Speciality Products</v>
      </c>
      <c r="I1000">
        <f t="shared" si="320"/>
        <v>8</v>
      </c>
      <c r="J1000" t="str">
        <f t="shared" si="321"/>
        <v>Finance</v>
      </c>
      <c r="K1000" t="str">
        <f t="shared" si="322"/>
        <v>Speciality Products</v>
      </c>
      <c r="L1000" t="str">
        <f>'Raw Data Copy'!D1000</f>
        <v>Female</v>
      </c>
      <c r="M1000" t="str">
        <f>'Raw Data Copy'!E1000</f>
        <v>Asian</v>
      </c>
      <c r="N1000">
        <f>VALUE(SUBSTITUTE('Raw Data Copy'!F1000,CHAR(202),""))</f>
        <v>33</v>
      </c>
      <c r="O1000" t="b">
        <f t="shared" si="323"/>
        <v>1</v>
      </c>
      <c r="P1000">
        <f t="shared" si="324"/>
        <v>2</v>
      </c>
      <c r="Q1000">
        <f t="shared" si="325"/>
        <v>51</v>
      </c>
      <c r="R1000" t="str">
        <f>'Raw Data Copy'!G1000</f>
        <v>1.28.2012</v>
      </c>
      <c r="S1000">
        <f t="shared" si="326"/>
        <v>2</v>
      </c>
      <c r="T1000">
        <f t="shared" si="327"/>
        <v>5</v>
      </c>
      <c r="U1000" s="9">
        <f t="shared" si="328"/>
        <v>40936</v>
      </c>
      <c r="V1000" s="9" t="str">
        <f t="shared" si="329"/>
        <v>January</v>
      </c>
      <c r="W1000" s="9" t="str">
        <f t="shared" si="330"/>
        <v>2012</v>
      </c>
      <c r="X1000" t="str">
        <f>DOLLAR('Raw Data Copy'!H1000,0)</f>
        <v>$95,960</v>
      </c>
      <c r="Y1000" s="6">
        <f>'Raw Data Copy'!I1000</f>
        <v>0</v>
      </c>
      <c r="Z1000" t="str">
        <f>'Raw Data Copy'!J1000</f>
        <v>Chengdu, China</v>
      </c>
      <c r="AA1000">
        <f t="shared" si="331"/>
        <v>8</v>
      </c>
      <c r="AB1000" t="str">
        <f t="shared" si="332"/>
        <v>Chengdu</v>
      </c>
      <c r="AC1000" t="str">
        <f t="shared" si="333"/>
        <v>China</v>
      </c>
      <c r="AE1000">
        <f t="shared" si="334"/>
        <v>648</v>
      </c>
      <c r="AF1000">
        <f t="shared" si="335"/>
        <v>949</v>
      </c>
    </row>
    <row r="1001" spans="1:32" x14ac:dyDescent="0.2">
      <c r="A1001" t="str">
        <f>TRIM(SUBSTITUTE(SUBSTITUTE('Raw Data Copy'!A1001,"Ø","0"),"-",""))</f>
        <v>Sofia Cheng E03545</v>
      </c>
      <c r="B1001">
        <f t="shared" si="315"/>
        <v>6</v>
      </c>
      <c r="C1001">
        <f t="shared" si="316"/>
        <v>12</v>
      </c>
      <c r="D1001" t="str">
        <f t="shared" si="317"/>
        <v>E03545</v>
      </c>
      <c r="E1001" t="str">
        <f t="shared" si="318"/>
        <v>Sofia</v>
      </c>
      <c r="F1001" t="str">
        <f t="shared" si="319"/>
        <v>Cheng</v>
      </c>
      <c r="G1001" t="str">
        <f>SUBSTITUTE('Raw Data Copy'!B1001,"S A", "Sr. A")</f>
        <v>Vice President</v>
      </c>
      <c r="H1001" t="str">
        <f>TRIM(SUBSTITUTE('Raw Data Copy'!C1001,"/",""))</f>
        <v>Accounting Corporate</v>
      </c>
      <c r="I1001">
        <f t="shared" si="320"/>
        <v>11</v>
      </c>
      <c r="J1001" t="str">
        <f t="shared" si="321"/>
        <v>Accounting</v>
      </c>
      <c r="K1001" t="str">
        <f t="shared" si="322"/>
        <v>Corporate</v>
      </c>
      <c r="L1001" t="str">
        <f>'Raw Data Copy'!D1001</f>
        <v>Female</v>
      </c>
      <c r="M1001" t="str">
        <f>'Raw Data Copy'!E1001</f>
        <v>Asian</v>
      </c>
      <c r="N1001">
        <f>VALUE(SUBSTITUTE('Raw Data Copy'!F1001,CHAR(202),""))</f>
        <v>63</v>
      </c>
      <c r="O1001" t="b">
        <f t="shared" si="323"/>
        <v>1</v>
      </c>
      <c r="P1001">
        <f t="shared" si="324"/>
        <v>2</v>
      </c>
      <c r="Q1001">
        <f t="shared" si="325"/>
        <v>51</v>
      </c>
      <c r="R1001" t="str">
        <f>'Raw Data Copy'!G1001</f>
        <v>7.26.2020</v>
      </c>
      <c r="S1001">
        <f t="shared" si="326"/>
        <v>2</v>
      </c>
      <c r="T1001">
        <f t="shared" si="327"/>
        <v>5</v>
      </c>
      <c r="U1001" s="9">
        <f t="shared" si="328"/>
        <v>44038</v>
      </c>
      <c r="V1001" s="9" t="str">
        <f t="shared" si="329"/>
        <v>July</v>
      </c>
      <c r="W1001" s="9" t="str">
        <f t="shared" si="330"/>
        <v>2020</v>
      </c>
      <c r="X1001" t="str">
        <f>DOLLAR('Raw Data Copy'!H1001,0)</f>
        <v>$216,195</v>
      </c>
      <c r="Y1001" s="6">
        <f>'Raw Data Copy'!I1001</f>
        <v>0.31</v>
      </c>
      <c r="Z1001" t="str">
        <f>'Raw Data Copy'!J1001</f>
        <v>Miami, U.S.</v>
      </c>
      <c r="AA1001">
        <f t="shared" si="331"/>
        <v>6</v>
      </c>
      <c r="AB1001" t="str">
        <f t="shared" si="332"/>
        <v>Miami</v>
      </c>
      <c r="AC1001" t="str">
        <f t="shared" si="333"/>
        <v>United States</v>
      </c>
      <c r="AE1001">
        <f t="shared" si="334"/>
        <v>932</v>
      </c>
      <c r="AF1001">
        <f t="shared" si="335"/>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BA8B8-7181-1240-8A95-DC534723D773}">
  <sheetPr>
    <tabColor theme="7"/>
  </sheetPr>
  <dimension ref="A1:P1003"/>
  <sheetViews>
    <sheetView workbookViewId="0">
      <selection activeCell="H12" sqref="H12"/>
    </sheetView>
  </sheetViews>
  <sheetFormatPr baseColWidth="10" defaultRowHeight="15" x14ac:dyDescent="0.2"/>
  <cols>
    <col min="1" max="1" width="7" bestFit="1" customWidth="1"/>
    <col min="2" max="2" width="11.6640625" customWidth="1"/>
    <col min="3" max="3" width="11.33203125" customWidth="1"/>
    <col min="4" max="4" width="24.1640625" bestFit="1" customWidth="1"/>
    <col min="5" max="5" width="12.33203125" customWidth="1"/>
    <col min="6" max="6" width="28.33203125" bestFit="1" customWidth="1"/>
    <col min="7" max="7" width="9.33203125" customWidth="1"/>
    <col min="8" max="8" width="10.33203125" customWidth="1"/>
    <col min="9" max="9" width="6.5" customWidth="1"/>
    <col min="10" max="10" width="10.83203125" customWidth="1"/>
    <col min="11" max="11" width="12.5" customWidth="1"/>
    <col min="12" max="12" width="10.6640625" customWidth="1"/>
    <col min="13" max="13" width="11.6640625" bestFit="1" customWidth="1"/>
    <col min="14" max="14" width="11.1640625" bestFit="1" customWidth="1"/>
    <col min="15" max="15" width="13.83203125" customWidth="1"/>
    <col min="16" max="16" width="9.83203125" customWidth="1"/>
  </cols>
  <sheetData>
    <row r="1" spans="1:16" ht="37" x14ac:dyDescent="0.2">
      <c r="A1" s="13" t="s">
        <v>2100</v>
      </c>
      <c r="B1" s="13"/>
      <c r="C1" s="13"/>
      <c r="D1" s="13"/>
      <c r="E1" s="13"/>
      <c r="F1" s="13"/>
      <c r="G1" s="13"/>
      <c r="H1" s="13"/>
      <c r="I1" s="13"/>
      <c r="J1" s="13"/>
      <c r="K1" s="13"/>
      <c r="L1" s="13"/>
      <c r="M1" s="13"/>
      <c r="N1" s="13"/>
      <c r="O1" s="13"/>
      <c r="P1" s="13"/>
    </row>
    <row r="3" spans="1:16" ht="19" x14ac:dyDescent="0.25">
      <c r="A3" s="14" t="s">
        <v>0</v>
      </c>
      <c r="B3" s="14" t="s">
        <v>2091</v>
      </c>
      <c r="C3" s="14" t="s">
        <v>2092</v>
      </c>
      <c r="D3" s="14" t="s">
        <v>1</v>
      </c>
      <c r="E3" s="14" t="s">
        <v>2041</v>
      </c>
      <c r="F3" s="14" t="s">
        <v>2038</v>
      </c>
      <c r="G3" s="14" t="s">
        <v>3</v>
      </c>
      <c r="H3" s="14" t="s">
        <v>4</v>
      </c>
      <c r="I3" s="14" t="s">
        <v>5</v>
      </c>
      <c r="J3" s="14" t="s">
        <v>6</v>
      </c>
      <c r="K3" s="14" t="s">
        <v>2045</v>
      </c>
      <c r="L3" s="14" t="s">
        <v>2046</v>
      </c>
      <c r="M3" s="14" t="s">
        <v>10</v>
      </c>
      <c r="N3" s="14" t="s">
        <v>9</v>
      </c>
      <c r="O3" s="14" t="s">
        <v>7</v>
      </c>
      <c r="P3" s="14" t="s">
        <v>8</v>
      </c>
    </row>
    <row r="4" spans="1:16" x14ac:dyDescent="0.2">
      <c r="A4" t="str" cm="1">
        <f t="array" ref="A4">INDEX('Data Cleaning'!$D$2:$D$1001,'Data Cleaning'!AF2)</f>
        <v>E03247</v>
      </c>
      <c r="B4" t="str" cm="1">
        <f t="array" ref="B4">INDEX('Data Cleaning'!E$2:E$1001,'Data Cleaning'!$AF2)</f>
        <v>Aaliyah</v>
      </c>
      <c r="C4" t="str" cm="1">
        <f t="array" ref="C4">INDEX('Data Cleaning'!F$2:F$1001,'Data Cleaning'!$AF2)</f>
        <v>Mai</v>
      </c>
      <c r="D4" t="str" cm="1">
        <f t="array" ref="D4">INDEX('Data Cleaning'!G$2:G$1001,'Data Cleaning'!$AF2)</f>
        <v>Vice President</v>
      </c>
      <c r="E4" t="str" cm="1">
        <f t="array" ref="E4">INDEX('Data Cleaning'!J$2:J$1001,'Data Cleaning'!$AF2)</f>
        <v>IT</v>
      </c>
      <c r="F4" t="str" cm="1">
        <f t="array" ref="F4">INDEX('Data Cleaning'!K$2:K$1001,'Data Cleaning'!$AF2)</f>
        <v>Speciality Products</v>
      </c>
      <c r="G4" t="str" cm="1">
        <f t="array" ref="G4">INDEX('Data Cleaning'!L$2:L$1001,'Data Cleaning'!$AF2)</f>
        <v>Female</v>
      </c>
      <c r="H4" t="str" cm="1">
        <f t="array" ref="H4">INDEX('Data Cleaning'!M$2:M$1001,'Data Cleaning'!$AF2)</f>
        <v>Asian</v>
      </c>
      <c r="I4" cm="1">
        <f t="array" ref="I4">INDEX('Data Cleaning'!N$2:N$1001,'Data Cleaning'!$AF2)</f>
        <v>57</v>
      </c>
      <c r="J4" s="9" cm="1">
        <f t="array" ref="J4">INDEX('Data Cleaning'!U$2:U$1001,'Data Cleaning'!$AF2)</f>
        <v>42685</v>
      </c>
      <c r="K4" s="9" t="str" cm="1">
        <f t="array" ref="K4">INDEX('Data Cleaning'!V$2:V$1001,'Data Cleaning'!$AF2)</f>
        <v>November</v>
      </c>
      <c r="L4" s="9" t="str" cm="1">
        <f t="array" ref="L4">INDEX('Data Cleaning'!W$2:W$1001,'Data Cleaning'!$AF2)</f>
        <v>2016</v>
      </c>
      <c r="M4" t="str" cm="1">
        <f t="array" ref="M4">INDEX('Data Cleaning'!AB$2:AB$1001,'Data Cleaning'!$AF2)</f>
        <v>Phoenix</v>
      </c>
      <c r="N4" t="str" cm="1">
        <f t="array" ref="N4">INDEX('Data Cleaning'!AC$2:AC$1001,'Data Cleaning'!$AF2)</f>
        <v>United States</v>
      </c>
      <c r="O4" t="str" cm="1">
        <f t="array" ref="O4">INDEX('Data Cleaning'!X$2:X$1001,'Data Cleaning'!$AF2)</f>
        <v>$246,589</v>
      </c>
      <c r="P4" s="6" cm="1">
        <f t="array" ref="P4">INDEX('Data Cleaning'!Y$2:Y$1001,'Data Cleaning'!$AF2)</f>
        <v>0.33</v>
      </c>
    </row>
    <row r="5" spans="1:16" x14ac:dyDescent="0.2">
      <c r="A5" t="str" cm="1">
        <f t="array" ref="A5">INDEX('Data Cleaning'!$D$2:$D$1001,'Data Cleaning'!AF3)</f>
        <v>E02818</v>
      </c>
      <c r="B5" t="str" cm="1">
        <f t="array" ref="B5">INDEX('Data Cleaning'!E$2:E$1001,'Data Cleaning'!$AF3)</f>
        <v>Aaron</v>
      </c>
      <c r="C5" t="str" cm="1">
        <f t="array" ref="C5">INDEX('Data Cleaning'!F$2:F$1001,'Data Cleaning'!$AF3)</f>
        <v>Garza</v>
      </c>
      <c r="D5" t="str" cm="1">
        <f t="array" ref="D5">INDEX('Data Cleaning'!G$2:G$1001,'Data Cleaning'!$AF3)</f>
        <v>Director</v>
      </c>
      <c r="E5" t="str" cm="1">
        <f t="array" ref="E5">INDEX('Data Cleaning'!J$2:J$1001,'Data Cleaning'!$AF3)</f>
        <v>Sales</v>
      </c>
      <c r="F5" t="str" cm="1">
        <f t="array" ref="F5">INDEX('Data Cleaning'!K$2:K$1001,'Data Cleaning'!$AF3)</f>
        <v>Research &amp; Development</v>
      </c>
      <c r="G5" t="str" cm="1">
        <f t="array" ref="G5">INDEX('Data Cleaning'!L$2:L$1001,'Data Cleaning'!$AF3)</f>
        <v>Male</v>
      </c>
      <c r="H5" t="str" cm="1">
        <f t="array" ref="H5">INDEX('Data Cleaning'!M$2:M$1001,'Data Cleaning'!$AF3)</f>
        <v>Latino</v>
      </c>
      <c r="I5" cm="1">
        <f t="array" ref="I5">INDEX('Data Cleaning'!N$2:N$1001,'Data Cleaning'!$AF3)</f>
        <v>39</v>
      </c>
      <c r="J5" s="9" cm="1">
        <f t="array" ref="J5">INDEX('Data Cleaning'!U$2:U$1001,'Data Cleaning'!$AF3)</f>
        <v>41635</v>
      </c>
      <c r="K5" s="9" t="str" cm="1">
        <f t="array" ref="K5">INDEX('Data Cleaning'!V$2:V$1001,'Data Cleaning'!$AF3)</f>
        <v>December</v>
      </c>
      <c r="L5" s="9" t="str" cm="1">
        <f t="array" ref="L5">INDEX('Data Cleaning'!W$2:W$1001,'Data Cleaning'!$AF3)</f>
        <v>2013</v>
      </c>
      <c r="M5" t="str" cm="1">
        <f t="array" ref="M5">INDEX('Data Cleaning'!AB$2:AB$1001,'Data Cleaning'!$AF3)</f>
        <v>Columbus</v>
      </c>
      <c r="N5" t="str" cm="1">
        <f t="array" ref="N5">INDEX('Data Cleaning'!AC$2:AC$1001,'Data Cleaning'!$AF3)</f>
        <v>United States</v>
      </c>
      <c r="O5" t="str" cm="1">
        <f t="array" ref="O5">INDEX('Data Cleaning'!X$2:X$1001,'Data Cleaning'!$AF3)</f>
        <v>$165,756</v>
      </c>
      <c r="P5" s="6" cm="1">
        <f t="array" ref="P5">INDEX('Data Cleaning'!Y$2:Y$1001,'Data Cleaning'!$AF3)</f>
        <v>0.28000000000000003</v>
      </c>
    </row>
    <row r="6" spans="1:16" x14ac:dyDescent="0.2">
      <c r="A6" t="str" cm="1">
        <f t="array" ref="A6">INDEX('Data Cleaning'!$D$2:$D$1001,'Data Cleaning'!AF4)</f>
        <v>E02684</v>
      </c>
      <c r="B6" t="str" cm="1">
        <f t="array" ref="B6">INDEX('Data Cleaning'!E$2:E$1001,'Data Cleaning'!$AF4)</f>
        <v>Aaron</v>
      </c>
      <c r="C6" t="str" cm="1">
        <f t="array" ref="C6">INDEX('Data Cleaning'!F$2:F$1001,'Data Cleaning'!$AF4)</f>
        <v>Maldonado</v>
      </c>
      <c r="D6" t="str" cm="1">
        <f t="array" ref="D6">INDEX('Data Cleaning'!G$2:G$1001,'Data Cleaning'!$AF4)</f>
        <v>Analyst II</v>
      </c>
      <c r="E6" t="str" cm="1">
        <f t="array" ref="E6">INDEX('Data Cleaning'!J$2:J$1001,'Data Cleaning'!$AF4)</f>
        <v>Finance</v>
      </c>
      <c r="F6" t="str" cm="1">
        <f t="array" ref="F6">INDEX('Data Cleaning'!K$2:K$1001,'Data Cleaning'!$AF4)</f>
        <v>Manufacturing</v>
      </c>
      <c r="G6" t="str" cm="1">
        <f t="array" ref="G6">INDEX('Data Cleaning'!L$2:L$1001,'Data Cleaning'!$AF4)</f>
        <v>Male</v>
      </c>
      <c r="H6" t="str" cm="1">
        <f t="array" ref="H6">INDEX('Data Cleaning'!M$2:M$1001,'Data Cleaning'!$AF4)</f>
        <v>Latino</v>
      </c>
      <c r="I6" cm="1">
        <f t="array" ref="I6">INDEX('Data Cleaning'!N$2:N$1001,'Data Cleaning'!$AF4)</f>
        <v>39</v>
      </c>
      <c r="J6" s="9" cm="1">
        <f t="array" ref="J6">INDEX('Data Cleaning'!U$2:U$1001,'Data Cleaning'!$AF4)</f>
        <v>39708</v>
      </c>
      <c r="K6" s="9" t="str" cm="1">
        <f t="array" ref="K6">INDEX('Data Cleaning'!V$2:V$1001,'Data Cleaning'!$AF4)</f>
        <v>September</v>
      </c>
      <c r="L6" s="9" t="str" cm="1">
        <f t="array" ref="L6">INDEX('Data Cleaning'!W$2:W$1001,'Data Cleaning'!$AF4)</f>
        <v>2008</v>
      </c>
      <c r="M6" t="str" cm="1">
        <f t="array" ref="M6">INDEX('Data Cleaning'!AB$2:AB$1001,'Data Cleaning'!$AF4)</f>
        <v>Seattle</v>
      </c>
      <c r="N6" t="str" cm="1">
        <f t="array" ref="N6">INDEX('Data Cleaning'!AC$2:AC$1001,'Data Cleaning'!$AF4)</f>
        <v>United States</v>
      </c>
      <c r="O6" t="str" cm="1">
        <f t="array" ref="O6">INDEX('Data Cleaning'!X$2:X$1001,'Data Cleaning'!$AF4)</f>
        <v>$62,861</v>
      </c>
      <c r="P6" s="6" cm="1">
        <f t="array" ref="P6">INDEX('Data Cleaning'!Y$2:Y$1001,'Data Cleaning'!$AF4)</f>
        <v>0</v>
      </c>
    </row>
    <row r="7" spans="1:16" x14ac:dyDescent="0.2">
      <c r="A7" t="str" cm="1">
        <f t="array" ref="A7">INDEX('Data Cleaning'!$D$2:$D$1001,'Data Cleaning'!AF5)</f>
        <v>E01877</v>
      </c>
      <c r="B7" t="str" cm="1">
        <f t="array" ref="B7">INDEX('Data Cleaning'!E$2:E$1001,'Data Cleaning'!$AF5)</f>
        <v>Abigail</v>
      </c>
      <c r="C7" t="str" cm="1">
        <f t="array" ref="C7">INDEX('Data Cleaning'!F$2:F$1001,'Data Cleaning'!$AF5)</f>
        <v>Garza</v>
      </c>
      <c r="D7" t="str" cm="1">
        <f t="array" ref="D7">INDEX('Data Cleaning'!G$2:G$1001,'Data Cleaning'!$AF5)</f>
        <v>Analyst</v>
      </c>
      <c r="E7" t="str" cm="1">
        <f t="array" ref="E7">INDEX('Data Cleaning'!J$2:J$1001,'Data Cleaning'!$AF5)</f>
        <v>Accounting</v>
      </c>
      <c r="F7" t="str" cm="1">
        <f t="array" ref="F7">INDEX('Data Cleaning'!K$2:K$1001,'Data Cleaning'!$AF5)</f>
        <v>Manufacturing</v>
      </c>
      <c r="G7" t="str" cm="1">
        <f t="array" ref="G7">INDEX('Data Cleaning'!L$2:L$1001,'Data Cleaning'!$AF5)</f>
        <v>Female</v>
      </c>
      <c r="H7" t="str" cm="1">
        <f t="array" ref="H7">INDEX('Data Cleaning'!M$2:M$1001,'Data Cleaning'!$AF5)</f>
        <v>Latino</v>
      </c>
      <c r="I7" cm="1">
        <f t="array" ref="I7">INDEX('Data Cleaning'!N$2:N$1001,'Data Cleaning'!$AF5)</f>
        <v>33</v>
      </c>
      <c r="J7" s="9" cm="1">
        <f t="array" ref="J7">INDEX('Data Cleaning'!U$2:U$1001,'Data Cleaning'!$AF5)</f>
        <v>43247</v>
      </c>
      <c r="K7" s="9" t="str" cm="1">
        <f t="array" ref="K7">INDEX('Data Cleaning'!V$2:V$1001,'Data Cleaning'!$AF5)</f>
        <v>May</v>
      </c>
      <c r="L7" s="9" t="str" cm="1">
        <f t="array" ref="L7">INDEX('Data Cleaning'!W$2:W$1001,'Data Cleaning'!$AF5)</f>
        <v>2018</v>
      </c>
      <c r="M7" t="str" cm="1">
        <f t="array" ref="M7">INDEX('Data Cleaning'!AB$2:AB$1001,'Data Cleaning'!$AF5)</f>
        <v>Seattle</v>
      </c>
      <c r="N7" t="str" cm="1">
        <f t="array" ref="N7">INDEX('Data Cleaning'!AC$2:AC$1001,'Data Cleaning'!$AF5)</f>
        <v>United States</v>
      </c>
      <c r="O7" t="str" cm="1">
        <f t="array" ref="O7">INDEX('Data Cleaning'!X$2:X$1001,'Data Cleaning'!$AF5)</f>
        <v>$45,049</v>
      </c>
      <c r="P7" s="6" cm="1">
        <f t="array" ref="P7">INDEX('Data Cleaning'!Y$2:Y$1001,'Data Cleaning'!$AF5)</f>
        <v>0</v>
      </c>
    </row>
    <row r="8" spans="1:16" x14ac:dyDescent="0.2">
      <c r="A8" t="str" cm="1">
        <f t="array" ref="A8">INDEX('Data Cleaning'!$D$2:$D$1001,'Data Cleaning'!AF6)</f>
        <v>E04545</v>
      </c>
      <c r="B8" t="str" cm="1">
        <f t="array" ref="B8">INDEX('Data Cleaning'!E$2:E$1001,'Data Cleaning'!$AF6)</f>
        <v>Abigail</v>
      </c>
      <c r="C8" t="str" cm="1">
        <f t="array" ref="C8">INDEX('Data Cleaning'!F$2:F$1001,'Data Cleaning'!$AF6)</f>
        <v>Mejia</v>
      </c>
      <c r="D8" t="str" cm="1">
        <f t="array" ref="D8">INDEX('Data Cleaning'!G$2:G$1001,'Data Cleaning'!$AF6)</f>
        <v>Quality Engineer</v>
      </c>
      <c r="E8" t="str" cm="1">
        <f t="array" ref="E8">INDEX('Data Cleaning'!J$2:J$1001,'Data Cleaning'!$AF6)</f>
        <v>Engineering</v>
      </c>
      <c r="F8" t="str" cm="1">
        <f t="array" ref="F8">INDEX('Data Cleaning'!K$2:K$1001,'Data Cleaning'!$AF6)</f>
        <v>Corporate</v>
      </c>
      <c r="G8" t="str" cm="1">
        <f t="array" ref="G8">INDEX('Data Cleaning'!L$2:L$1001,'Data Cleaning'!$AF6)</f>
        <v>Female</v>
      </c>
      <c r="H8" t="str" cm="1">
        <f t="array" ref="H8">INDEX('Data Cleaning'!M$2:M$1001,'Data Cleaning'!$AF6)</f>
        <v>Latino</v>
      </c>
      <c r="I8" cm="1">
        <f t="array" ref="I8">INDEX('Data Cleaning'!N$2:N$1001,'Data Cleaning'!$AF6)</f>
        <v>56</v>
      </c>
      <c r="J8" s="9" cm="1">
        <f t="array" ref="J8">INDEX('Data Cleaning'!U$2:U$1001,'Data Cleaning'!$AF6)</f>
        <v>38388</v>
      </c>
      <c r="K8" s="9" t="str" cm="1">
        <f t="array" ref="K8">INDEX('Data Cleaning'!V$2:V$1001,'Data Cleaning'!$AF6)</f>
        <v>February</v>
      </c>
      <c r="L8" s="9" t="str" cm="1">
        <f t="array" ref="L8">INDEX('Data Cleaning'!W$2:W$1001,'Data Cleaning'!$AF6)</f>
        <v>2005</v>
      </c>
      <c r="M8" t="str" cm="1">
        <f t="array" ref="M8">INDEX('Data Cleaning'!AB$2:AB$1001,'Data Cleaning'!$AF6)</f>
        <v>Rio de Janerio</v>
      </c>
      <c r="N8" t="str" cm="1">
        <f t="array" ref="N8">INDEX('Data Cleaning'!AC$2:AC$1001,'Data Cleaning'!$AF6)</f>
        <v>Brazil</v>
      </c>
      <c r="O8" t="str" cm="1">
        <f t="array" ref="O8">INDEX('Data Cleaning'!X$2:X$1001,'Data Cleaning'!$AF6)</f>
        <v>$98,581</v>
      </c>
      <c r="P8" s="6" cm="1">
        <f t="array" ref="P8">INDEX('Data Cleaning'!Y$2:Y$1001,'Data Cleaning'!$AF6)</f>
        <v>0</v>
      </c>
    </row>
    <row r="9" spans="1:16" x14ac:dyDescent="0.2">
      <c r="A9" t="str" cm="1">
        <f t="array" ref="A9">INDEX('Data Cleaning'!$D$2:$D$1001,'Data Cleaning'!AF7)</f>
        <v>E04969</v>
      </c>
      <c r="B9" t="str" cm="1">
        <f t="array" ref="B9">INDEX('Data Cleaning'!E$2:E$1001,'Data Cleaning'!$AF7)</f>
        <v>Abigail</v>
      </c>
      <c r="C9" t="str" cm="1">
        <f t="array" ref="C9">INDEX('Data Cleaning'!F$2:F$1001,'Data Cleaning'!$AF7)</f>
        <v>Vang</v>
      </c>
      <c r="D9" t="str" cm="1">
        <f t="array" ref="D9">INDEX('Data Cleaning'!G$2:G$1001,'Data Cleaning'!$AF7)</f>
        <v>Operations Engineer</v>
      </c>
      <c r="E9" t="str" cm="1">
        <f t="array" ref="E9">INDEX('Data Cleaning'!J$2:J$1001,'Data Cleaning'!$AF7)</f>
        <v>Engineering</v>
      </c>
      <c r="F9" t="str" cm="1">
        <f t="array" ref="F9">INDEX('Data Cleaning'!K$2:K$1001,'Data Cleaning'!$AF7)</f>
        <v>Research &amp; Development</v>
      </c>
      <c r="G9" t="str" cm="1">
        <f t="array" ref="G9">INDEX('Data Cleaning'!L$2:L$1001,'Data Cleaning'!$AF7)</f>
        <v>Female</v>
      </c>
      <c r="H9" t="str" cm="1">
        <f t="array" ref="H9">INDEX('Data Cleaning'!M$2:M$1001,'Data Cleaning'!$AF7)</f>
        <v>Asian</v>
      </c>
      <c r="I9" cm="1">
        <f t="array" ref="I9">INDEX('Data Cleaning'!N$2:N$1001,'Data Cleaning'!$AF7)</f>
        <v>40</v>
      </c>
      <c r="J9" s="9" cm="1">
        <f t="array" ref="J9">INDEX('Data Cleaning'!U$2:U$1001,'Data Cleaning'!$AF7)</f>
        <v>42622</v>
      </c>
      <c r="K9" s="9" t="str" cm="1">
        <f t="array" ref="K9">INDEX('Data Cleaning'!V$2:V$1001,'Data Cleaning'!$AF7)</f>
        <v>September</v>
      </c>
      <c r="L9" s="9" t="str" cm="1">
        <f t="array" ref="L9">INDEX('Data Cleaning'!W$2:W$1001,'Data Cleaning'!$AF7)</f>
        <v>2016</v>
      </c>
      <c r="M9" t="str" cm="1">
        <f t="array" ref="M9">INDEX('Data Cleaning'!AB$2:AB$1001,'Data Cleaning'!$AF7)</f>
        <v>Chengdu</v>
      </c>
      <c r="N9" t="str" cm="1">
        <f t="array" ref="N9">INDEX('Data Cleaning'!AC$2:AC$1001,'Data Cleaning'!$AF7)</f>
        <v>China</v>
      </c>
      <c r="O9" t="str" cm="1">
        <f t="array" ref="O9">INDEX('Data Cleaning'!X$2:X$1001,'Data Cleaning'!$AF7)</f>
        <v>$109,680</v>
      </c>
      <c r="P9" s="6" cm="1">
        <f t="array" ref="P9">INDEX('Data Cleaning'!Y$2:Y$1001,'Data Cleaning'!$AF7)</f>
        <v>0</v>
      </c>
    </row>
    <row r="10" spans="1:16" x14ac:dyDescent="0.2">
      <c r="A10" t="str" cm="1">
        <f t="array" ref="A10">INDEX('Data Cleaning'!$D$2:$D$1001,'Data Cleaning'!AF8)</f>
        <v>E04625</v>
      </c>
      <c r="B10" t="str" cm="1">
        <f t="array" ref="B10">INDEX('Data Cleaning'!E$2:E$1001,'Data Cleaning'!$AF8)</f>
        <v>Adam</v>
      </c>
      <c r="C10" t="str" cm="1">
        <f t="array" ref="C10">INDEX('Data Cleaning'!F$2:F$1001,'Data Cleaning'!$AF8)</f>
        <v>Dang</v>
      </c>
      <c r="D10" t="str" cm="1">
        <f t="array" ref="D10">INDEX('Data Cleaning'!G$2:G$1001,'Data Cleaning'!$AF8)</f>
        <v>Director</v>
      </c>
      <c r="E10" t="str" cm="1">
        <f t="array" ref="E10">INDEX('Data Cleaning'!J$2:J$1001,'Data Cleaning'!$AF8)</f>
        <v>Sales</v>
      </c>
      <c r="F10" t="str" cm="1">
        <f t="array" ref="F10">INDEX('Data Cleaning'!K$2:K$1001,'Data Cleaning'!$AF8)</f>
        <v>Research &amp; Development</v>
      </c>
      <c r="G10" t="str" cm="1">
        <f t="array" ref="G10">INDEX('Data Cleaning'!L$2:L$1001,'Data Cleaning'!$AF8)</f>
        <v>Male</v>
      </c>
      <c r="H10" t="str" cm="1">
        <f t="array" ref="H10">INDEX('Data Cleaning'!M$2:M$1001,'Data Cleaning'!$AF8)</f>
        <v>Asian</v>
      </c>
      <c r="I10" cm="1">
        <f t="array" ref="I10">INDEX('Data Cleaning'!N$2:N$1001,'Data Cleaning'!$AF8)</f>
        <v>45</v>
      </c>
      <c r="J10" s="9" cm="1">
        <f t="array" ref="J10">INDEX('Data Cleaning'!U$2:U$1001,'Data Cleaning'!$AF8)</f>
        <v>37446</v>
      </c>
      <c r="K10" s="9" t="str" cm="1">
        <f t="array" ref="K10">INDEX('Data Cleaning'!V$2:V$1001,'Data Cleaning'!$AF8)</f>
        <v>July</v>
      </c>
      <c r="L10" s="9" t="str" cm="1">
        <f t="array" ref="L10">INDEX('Data Cleaning'!W$2:W$1001,'Data Cleaning'!$AF8)</f>
        <v>2002</v>
      </c>
      <c r="M10" t="str" cm="1">
        <f t="array" ref="M10">INDEX('Data Cleaning'!AB$2:AB$1001,'Data Cleaning'!$AF8)</f>
        <v>Chongqing</v>
      </c>
      <c r="N10" t="str" cm="1">
        <f t="array" ref="N10">INDEX('Data Cleaning'!AC$2:AC$1001,'Data Cleaning'!$AF8)</f>
        <v>China</v>
      </c>
      <c r="O10" t="str" cm="1">
        <f t="array" ref="O10">INDEX('Data Cleaning'!X$2:X$1001,'Data Cleaning'!$AF8)</f>
        <v>$166,331</v>
      </c>
      <c r="P10" s="6" cm="1">
        <f t="array" ref="P10">INDEX('Data Cleaning'!Y$2:Y$1001,'Data Cleaning'!$AF8)</f>
        <v>0.18</v>
      </c>
    </row>
    <row r="11" spans="1:16" x14ac:dyDescent="0.2">
      <c r="A11" t="str" cm="1">
        <f t="array" ref="A11">INDEX('Data Cleaning'!$D$2:$D$1001,'Data Cleaning'!AF9)</f>
        <v>E01263</v>
      </c>
      <c r="B11" t="str" cm="1">
        <f t="array" ref="B11">INDEX('Data Cleaning'!E$2:E$1001,'Data Cleaning'!$AF9)</f>
        <v>Adam</v>
      </c>
      <c r="C11" t="str" cm="1">
        <f t="array" ref="C11">INDEX('Data Cleaning'!F$2:F$1001,'Data Cleaning'!$AF9)</f>
        <v>Espinoza</v>
      </c>
      <c r="D11" t="str" cm="1">
        <f t="array" ref="D11">INDEX('Data Cleaning'!G$2:G$1001,'Data Cleaning'!$AF9)</f>
        <v>Test Engineer</v>
      </c>
      <c r="E11" t="str" cm="1">
        <f t="array" ref="E11">INDEX('Data Cleaning'!J$2:J$1001,'Data Cleaning'!$AF9)</f>
        <v>Engineering</v>
      </c>
      <c r="F11" t="str" cm="1">
        <f t="array" ref="F11">INDEX('Data Cleaning'!K$2:K$1001,'Data Cleaning'!$AF9)</f>
        <v>Manufacturing</v>
      </c>
      <c r="G11" t="str" cm="1">
        <f t="array" ref="G11">INDEX('Data Cleaning'!L$2:L$1001,'Data Cleaning'!$AF9)</f>
        <v>Male</v>
      </c>
      <c r="H11" t="str" cm="1">
        <f t="array" ref="H11">INDEX('Data Cleaning'!M$2:M$1001,'Data Cleaning'!$AF9)</f>
        <v>Latino</v>
      </c>
      <c r="I11" cm="1">
        <f t="array" ref="I11">INDEX('Data Cleaning'!N$2:N$1001,'Data Cleaning'!$AF9)</f>
        <v>36</v>
      </c>
      <c r="J11" s="9" cm="1">
        <f t="array" ref="J11">INDEX('Data Cleaning'!U$2:U$1001,'Data Cleaning'!$AF9)</f>
        <v>39912</v>
      </c>
      <c r="K11" s="9" t="str" cm="1">
        <f t="array" ref="K11">INDEX('Data Cleaning'!V$2:V$1001,'Data Cleaning'!$AF9)</f>
        <v>April</v>
      </c>
      <c r="L11" s="9" t="str" cm="1">
        <f t="array" ref="L11">INDEX('Data Cleaning'!W$2:W$1001,'Data Cleaning'!$AF9)</f>
        <v>2009</v>
      </c>
      <c r="M11" t="str" cm="1">
        <f t="array" ref="M11">INDEX('Data Cleaning'!AB$2:AB$1001,'Data Cleaning'!$AF9)</f>
        <v>Seattle</v>
      </c>
      <c r="N11" t="str" cm="1">
        <f t="array" ref="N11">INDEX('Data Cleaning'!AC$2:AC$1001,'Data Cleaning'!$AF9)</f>
        <v>United States</v>
      </c>
      <c r="O11" t="str" cm="1">
        <f t="array" ref="O11">INDEX('Data Cleaning'!X$2:X$1001,'Data Cleaning'!$AF9)</f>
        <v>$60,055</v>
      </c>
      <c r="P11" s="6" cm="1">
        <f t="array" ref="P11">INDEX('Data Cleaning'!Y$2:Y$1001,'Data Cleaning'!$AF9)</f>
        <v>0</v>
      </c>
    </row>
    <row r="12" spans="1:16" x14ac:dyDescent="0.2">
      <c r="A12" t="str" cm="1">
        <f t="array" ref="A12">INDEX('Data Cleaning'!$D$2:$D$1001,'Data Cleaning'!AF10)</f>
        <v>E03349</v>
      </c>
      <c r="B12" t="str" cm="1">
        <f t="array" ref="B12">INDEX('Data Cleaning'!E$2:E$1001,'Data Cleaning'!$AF10)</f>
        <v>Adam</v>
      </c>
      <c r="C12" t="str" cm="1">
        <f t="array" ref="C12">INDEX('Data Cleaning'!F$2:F$1001,'Data Cleaning'!$AF10)</f>
        <v>He</v>
      </c>
      <c r="D12" t="str" cm="1">
        <f t="array" ref="D12">INDEX('Data Cleaning'!G$2:G$1001,'Data Cleaning'!$AF10)</f>
        <v>Director</v>
      </c>
      <c r="E12" t="str" cm="1">
        <f t="array" ref="E12">INDEX('Data Cleaning'!J$2:J$1001,'Data Cleaning'!$AF10)</f>
        <v>Accounting</v>
      </c>
      <c r="F12" t="str" cm="1">
        <f t="array" ref="F12">INDEX('Data Cleaning'!K$2:K$1001,'Data Cleaning'!$AF10)</f>
        <v>Speciality Products</v>
      </c>
      <c r="G12" t="str" cm="1">
        <f t="array" ref="G12">INDEX('Data Cleaning'!L$2:L$1001,'Data Cleaning'!$AF10)</f>
        <v>Male</v>
      </c>
      <c r="H12" t="str" cm="1">
        <f t="array" ref="H12">INDEX('Data Cleaning'!M$2:M$1001,'Data Cleaning'!$AF10)</f>
        <v>Asian</v>
      </c>
      <c r="I12" cm="1">
        <f t="array" ref="I12">INDEX('Data Cleaning'!N$2:N$1001,'Data Cleaning'!$AF10)</f>
        <v>35</v>
      </c>
      <c r="J12" s="9" cm="1">
        <f t="array" ref="J12">INDEX('Data Cleaning'!U$2:U$1001,'Data Cleaning'!$AF10)</f>
        <v>42963</v>
      </c>
      <c r="K12" s="9" t="str" cm="1">
        <f t="array" ref="K12">INDEX('Data Cleaning'!V$2:V$1001,'Data Cleaning'!$AF10)</f>
        <v>August</v>
      </c>
      <c r="L12" s="9" t="str" cm="1">
        <f t="array" ref="L12">INDEX('Data Cleaning'!W$2:W$1001,'Data Cleaning'!$AF10)</f>
        <v>2017</v>
      </c>
      <c r="M12" t="str" cm="1">
        <f t="array" ref="M12">INDEX('Data Cleaning'!AB$2:AB$1001,'Data Cleaning'!$AF10)</f>
        <v>Beijing</v>
      </c>
      <c r="N12" t="str" cm="1">
        <f t="array" ref="N12">INDEX('Data Cleaning'!AC$2:AC$1001,'Data Cleaning'!$AF10)</f>
        <v>China</v>
      </c>
      <c r="O12" t="str" cm="1">
        <f t="array" ref="O12">INDEX('Data Cleaning'!X$2:X$1001,'Data Cleaning'!$AF10)</f>
        <v>$181,356</v>
      </c>
      <c r="P12" s="6" cm="1">
        <f t="array" ref="P12">INDEX('Data Cleaning'!Y$2:Y$1001,'Data Cleaning'!$AF10)</f>
        <v>0.23</v>
      </c>
    </row>
    <row r="13" spans="1:16" x14ac:dyDescent="0.2">
      <c r="A13" t="str" cm="1">
        <f t="array" ref="A13">INDEX('Data Cleaning'!$D$2:$D$1001,'Data Cleaning'!AF11)</f>
        <v>E04087</v>
      </c>
      <c r="B13" t="str" cm="1">
        <f t="array" ref="B13">INDEX('Data Cleaning'!E$2:E$1001,'Data Cleaning'!$AF11)</f>
        <v>Adam</v>
      </c>
      <c r="C13" t="str" cm="1">
        <f t="array" ref="C13">INDEX('Data Cleaning'!F$2:F$1001,'Data Cleaning'!$AF11)</f>
        <v>Kaur</v>
      </c>
      <c r="D13" t="str" cm="1">
        <f t="array" ref="D13">INDEX('Data Cleaning'!G$2:G$1001,'Data Cleaning'!$AF11)</f>
        <v>Manager</v>
      </c>
      <c r="E13" t="str" cm="1">
        <f t="array" ref="E13">INDEX('Data Cleaning'!J$2:J$1001,'Data Cleaning'!$AF11)</f>
        <v>IT</v>
      </c>
      <c r="F13" t="str" cm="1">
        <f t="array" ref="F13">INDEX('Data Cleaning'!K$2:K$1001,'Data Cleaning'!$AF11)</f>
        <v>Corporate</v>
      </c>
      <c r="G13" t="str" cm="1">
        <f t="array" ref="G13">INDEX('Data Cleaning'!L$2:L$1001,'Data Cleaning'!$AF11)</f>
        <v>Male</v>
      </c>
      <c r="H13" t="str" cm="1">
        <f t="array" ref="H13">INDEX('Data Cleaning'!M$2:M$1001,'Data Cleaning'!$AF11)</f>
        <v>Asian</v>
      </c>
      <c r="I13" cm="1">
        <f t="array" ref="I13">INDEX('Data Cleaning'!N$2:N$1001,'Data Cleaning'!$AF11)</f>
        <v>60</v>
      </c>
      <c r="J13" s="9" cm="1">
        <f t="array" ref="J13">INDEX('Data Cleaning'!U$2:U$1001,'Data Cleaning'!$AF11)</f>
        <v>36554</v>
      </c>
      <c r="K13" s="9" t="str" cm="1">
        <f t="array" ref="K13">INDEX('Data Cleaning'!V$2:V$1001,'Data Cleaning'!$AF11)</f>
        <v>January</v>
      </c>
      <c r="L13" s="9" t="str" cm="1">
        <f t="array" ref="L13">INDEX('Data Cleaning'!W$2:W$1001,'Data Cleaning'!$AF11)</f>
        <v>2000</v>
      </c>
      <c r="M13" t="str" cm="1">
        <f t="array" ref="M13">INDEX('Data Cleaning'!AB$2:AB$1001,'Data Cleaning'!$AF11)</f>
        <v>Chengdu</v>
      </c>
      <c r="N13" t="str" cm="1">
        <f t="array" ref="N13">INDEX('Data Cleaning'!AC$2:AC$1001,'Data Cleaning'!$AF11)</f>
        <v>China</v>
      </c>
      <c r="O13" t="str" cm="1">
        <f t="array" ref="O13">INDEX('Data Cleaning'!X$2:X$1001,'Data Cleaning'!$AF11)</f>
        <v>$109,059</v>
      </c>
      <c r="P13" s="6" cm="1">
        <f t="array" ref="P13">INDEX('Data Cleaning'!Y$2:Y$1001,'Data Cleaning'!$AF11)</f>
        <v>7.0000000000000007E-2</v>
      </c>
    </row>
    <row r="14" spans="1:16" x14ac:dyDescent="0.2">
      <c r="A14" t="str" cm="1">
        <f t="array" ref="A14">INDEX('Data Cleaning'!$D$2:$D$1001,'Data Cleaning'!AF12)</f>
        <v>E01896</v>
      </c>
      <c r="B14" t="str" cm="1">
        <f t="array" ref="B14">INDEX('Data Cleaning'!E$2:E$1001,'Data Cleaning'!$AF12)</f>
        <v>Adam</v>
      </c>
      <c r="C14" t="str" cm="1">
        <f t="array" ref="C14">INDEX('Data Cleaning'!F$2:F$1001,'Data Cleaning'!$AF12)</f>
        <v>Nelson</v>
      </c>
      <c r="D14" t="str" cm="1">
        <f t="array" ref="D14">INDEX('Data Cleaning'!G$2:G$1001,'Data Cleaning'!$AF12)</f>
        <v>Director</v>
      </c>
      <c r="E14" t="str" cm="1">
        <f t="array" ref="E14">INDEX('Data Cleaning'!J$2:J$1001,'Data Cleaning'!$AF12)</f>
        <v>Finance</v>
      </c>
      <c r="F14" t="str" cm="1">
        <f t="array" ref="F14">INDEX('Data Cleaning'!K$2:K$1001,'Data Cleaning'!$AF12)</f>
        <v>Speciality Products</v>
      </c>
      <c r="G14" t="str" cm="1">
        <f t="array" ref="G14">INDEX('Data Cleaning'!L$2:L$1001,'Data Cleaning'!$AF12)</f>
        <v>Male</v>
      </c>
      <c r="H14" t="str" cm="1">
        <f t="array" ref="H14">INDEX('Data Cleaning'!M$2:M$1001,'Data Cleaning'!$AF12)</f>
        <v>Caucasian</v>
      </c>
      <c r="I14" cm="1">
        <f t="array" ref="I14">INDEX('Data Cleaning'!N$2:N$1001,'Data Cleaning'!$AF12)</f>
        <v>25</v>
      </c>
      <c r="J14" s="9" cm="1">
        <f t="array" ref="J14">INDEX('Data Cleaning'!U$2:U$1001,'Data Cleaning'!$AF12)</f>
        <v>43844</v>
      </c>
      <c r="K14" s="9" t="str" cm="1">
        <f t="array" ref="K14">INDEX('Data Cleaning'!V$2:V$1001,'Data Cleaning'!$AF12)</f>
        <v>January</v>
      </c>
      <c r="L14" s="9" t="str" cm="1">
        <f t="array" ref="L14">INDEX('Data Cleaning'!W$2:W$1001,'Data Cleaning'!$AF12)</f>
        <v>2020</v>
      </c>
      <c r="M14" t="str" cm="1">
        <f t="array" ref="M14">INDEX('Data Cleaning'!AB$2:AB$1001,'Data Cleaning'!$AF12)</f>
        <v>Chicago</v>
      </c>
      <c r="N14" t="str" cm="1">
        <f t="array" ref="N14">INDEX('Data Cleaning'!AC$2:AC$1001,'Data Cleaning'!$AF12)</f>
        <v>United States</v>
      </c>
      <c r="O14" t="str" cm="1">
        <f t="array" ref="O14">INDEX('Data Cleaning'!X$2:X$1001,'Data Cleaning'!$AF12)</f>
        <v>$168,014</v>
      </c>
      <c r="P14" s="6" cm="1">
        <f t="array" ref="P14">INDEX('Data Cleaning'!Y$2:Y$1001,'Data Cleaning'!$AF12)</f>
        <v>0.27</v>
      </c>
    </row>
    <row r="15" spans="1:16" x14ac:dyDescent="0.2">
      <c r="A15" t="str" cm="1">
        <f t="array" ref="A15">INDEX('Data Cleaning'!$D$2:$D$1001,'Data Cleaning'!AF13)</f>
        <v>E01633</v>
      </c>
      <c r="B15" t="str" cm="1">
        <f t="array" ref="B15">INDEX('Data Cleaning'!E$2:E$1001,'Data Cleaning'!$AF13)</f>
        <v>Addison</v>
      </c>
      <c r="C15" t="str" cm="1">
        <f t="array" ref="C15">INDEX('Data Cleaning'!F$2:F$1001,'Data Cleaning'!$AF13)</f>
        <v>Do</v>
      </c>
      <c r="D15" t="str" cm="1">
        <f t="array" ref="D15">INDEX('Data Cleaning'!G$2:G$1001,'Data Cleaning'!$AF13)</f>
        <v>Operations Engineer</v>
      </c>
      <c r="E15" t="str" cm="1">
        <f t="array" ref="E15">INDEX('Data Cleaning'!J$2:J$1001,'Data Cleaning'!$AF13)</f>
        <v>Engineering</v>
      </c>
      <c r="F15" t="str" cm="1">
        <f t="array" ref="F15">INDEX('Data Cleaning'!K$2:K$1001,'Data Cleaning'!$AF13)</f>
        <v>Manufacturing</v>
      </c>
      <c r="G15" t="str" cm="1">
        <f t="array" ref="G15">INDEX('Data Cleaning'!L$2:L$1001,'Data Cleaning'!$AF13)</f>
        <v>Female</v>
      </c>
      <c r="H15" t="str" cm="1">
        <f t="array" ref="H15">INDEX('Data Cleaning'!M$2:M$1001,'Data Cleaning'!$AF13)</f>
        <v>Asian</v>
      </c>
      <c r="I15" cm="1">
        <f t="array" ref="I15">INDEX('Data Cleaning'!N$2:N$1001,'Data Cleaning'!$AF13)</f>
        <v>46</v>
      </c>
      <c r="J15" s="9" cm="1">
        <f t="array" ref="J15">INDEX('Data Cleaning'!U$2:U$1001,'Data Cleaning'!$AF13)</f>
        <v>37041</v>
      </c>
      <c r="K15" s="9" t="str" cm="1">
        <f t="array" ref="K15">INDEX('Data Cleaning'!V$2:V$1001,'Data Cleaning'!$AF13)</f>
        <v>May</v>
      </c>
      <c r="L15" s="9" t="str" cm="1">
        <f t="array" ref="L15">INDEX('Data Cleaning'!W$2:W$1001,'Data Cleaning'!$AF13)</f>
        <v>2001</v>
      </c>
      <c r="M15" t="str" cm="1">
        <f t="array" ref="M15">INDEX('Data Cleaning'!AB$2:AB$1001,'Data Cleaning'!$AF13)</f>
        <v>Columbus</v>
      </c>
      <c r="N15" t="str" cm="1">
        <f t="array" ref="N15">INDEX('Data Cleaning'!AC$2:AC$1001,'Data Cleaning'!$AF13)</f>
        <v>United States</v>
      </c>
      <c r="O15" t="str" cm="1">
        <f t="array" ref="O15">INDEX('Data Cleaning'!X$2:X$1001,'Data Cleaning'!$AF13)</f>
        <v>$90,678</v>
      </c>
      <c r="P15" s="6" cm="1">
        <f t="array" ref="P15">INDEX('Data Cleaning'!Y$2:Y$1001,'Data Cleaning'!$AF13)</f>
        <v>0</v>
      </c>
    </row>
    <row r="16" spans="1:16" x14ac:dyDescent="0.2">
      <c r="A16" t="str" cm="1">
        <f t="array" ref="A16">INDEX('Data Cleaning'!$D$2:$D$1001,'Data Cleaning'!AF14)</f>
        <v>E02427</v>
      </c>
      <c r="B16" t="str" cm="1">
        <f t="array" ref="B16">INDEX('Data Cleaning'!E$2:E$1001,'Data Cleaning'!$AF14)</f>
        <v>Addison</v>
      </c>
      <c r="C16" t="str" cm="1">
        <f t="array" ref="C16">INDEX('Data Cleaning'!F$2:F$1001,'Data Cleaning'!$AF14)</f>
        <v>Mehta</v>
      </c>
      <c r="D16" t="str" cm="1">
        <f t="array" ref="D16">INDEX('Data Cleaning'!G$2:G$1001,'Data Cleaning'!$AF14)</f>
        <v>Manager</v>
      </c>
      <c r="E16" t="str" cm="1">
        <f t="array" ref="E16">INDEX('Data Cleaning'!J$2:J$1001,'Data Cleaning'!$AF14)</f>
        <v>Sales</v>
      </c>
      <c r="F16" t="str" cm="1">
        <f t="array" ref="F16">INDEX('Data Cleaning'!K$2:K$1001,'Data Cleaning'!$AF14)</f>
        <v>Corporate</v>
      </c>
      <c r="G16" t="str" cm="1">
        <f t="array" ref="G16">INDEX('Data Cleaning'!L$2:L$1001,'Data Cleaning'!$AF14)</f>
        <v>Female</v>
      </c>
      <c r="H16" t="str" cm="1">
        <f t="array" ref="H16">INDEX('Data Cleaning'!M$2:M$1001,'Data Cleaning'!$AF14)</f>
        <v>Asian</v>
      </c>
      <c r="I16" cm="1">
        <f t="array" ref="I16">INDEX('Data Cleaning'!N$2:N$1001,'Data Cleaning'!$AF14)</f>
        <v>27</v>
      </c>
      <c r="J16" s="9" cm="1">
        <f t="array" ref="J16">INDEX('Data Cleaning'!U$2:U$1001,'Data Cleaning'!$AF14)</f>
        <v>43358</v>
      </c>
      <c r="K16" s="9" t="str" cm="1">
        <f t="array" ref="K16">INDEX('Data Cleaning'!V$2:V$1001,'Data Cleaning'!$AF14)</f>
        <v>September</v>
      </c>
      <c r="L16" s="9" t="str" cm="1">
        <f t="array" ref="L16">INDEX('Data Cleaning'!W$2:W$1001,'Data Cleaning'!$AF14)</f>
        <v>2018</v>
      </c>
      <c r="M16" t="str" cm="1">
        <f t="array" ref="M16">INDEX('Data Cleaning'!AB$2:AB$1001,'Data Cleaning'!$AF14)</f>
        <v>Columbus</v>
      </c>
      <c r="N16" t="str" cm="1">
        <f t="array" ref="N16">INDEX('Data Cleaning'!AC$2:AC$1001,'Data Cleaning'!$AF14)</f>
        <v>United States</v>
      </c>
      <c r="O16" t="str" cm="1">
        <f t="array" ref="O16">INDEX('Data Cleaning'!X$2:X$1001,'Data Cleaning'!$AF14)</f>
        <v>$127,616</v>
      </c>
      <c r="P16" s="6" cm="1">
        <f t="array" ref="P16">INDEX('Data Cleaning'!Y$2:Y$1001,'Data Cleaning'!$AF14)</f>
        <v>7.0000000000000007E-2</v>
      </c>
    </row>
    <row r="17" spans="1:16" x14ac:dyDescent="0.2">
      <c r="A17" t="str" cm="1">
        <f t="array" ref="A17">INDEX('Data Cleaning'!$D$2:$D$1001,'Data Cleaning'!AF15)</f>
        <v>E02024</v>
      </c>
      <c r="B17" t="str" cm="1">
        <f t="array" ref="B17">INDEX('Data Cleaning'!E$2:E$1001,'Data Cleaning'!$AF15)</f>
        <v>Addison</v>
      </c>
      <c r="C17" t="str" cm="1">
        <f t="array" ref="C17">INDEX('Data Cleaning'!F$2:F$1001,'Data Cleaning'!$AF15)</f>
        <v>Perez</v>
      </c>
      <c r="D17" t="str" cm="1">
        <f t="array" ref="D17">INDEX('Data Cleaning'!G$2:G$1001,'Data Cleaning'!$AF15)</f>
        <v>Operations Engineer</v>
      </c>
      <c r="E17" t="str" cm="1">
        <f t="array" ref="E17">INDEX('Data Cleaning'!J$2:J$1001,'Data Cleaning'!$AF15)</f>
        <v>Engineering</v>
      </c>
      <c r="F17" t="str" cm="1">
        <f t="array" ref="F17">INDEX('Data Cleaning'!K$2:K$1001,'Data Cleaning'!$AF15)</f>
        <v>Speciality Products</v>
      </c>
      <c r="G17" t="str" cm="1">
        <f t="array" ref="G17">INDEX('Data Cleaning'!L$2:L$1001,'Data Cleaning'!$AF15)</f>
        <v>Female</v>
      </c>
      <c r="H17" t="str" cm="1">
        <f t="array" ref="H17">INDEX('Data Cleaning'!M$2:M$1001,'Data Cleaning'!$AF15)</f>
        <v>Latino</v>
      </c>
      <c r="I17" cm="1">
        <f t="array" ref="I17">INDEX('Data Cleaning'!N$2:N$1001,'Data Cleaning'!$AF15)</f>
        <v>29</v>
      </c>
      <c r="J17" s="9" cm="1">
        <f t="array" ref="J17">INDEX('Data Cleaning'!U$2:U$1001,'Data Cleaning'!$AF15)</f>
        <v>44099</v>
      </c>
      <c r="K17" s="9" t="str" cm="1">
        <f t="array" ref="K17">INDEX('Data Cleaning'!V$2:V$1001,'Data Cleaning'!$AF15)</f>
        <v>September</v>
      </c>
      <c r="L17" s="9" t="str" cm="1">
        <f t="array" ref="L17">INDEX('Data Cleaning'!W$2:W$1001,'Data Cleaning'!$AF15)</f>
        <v>2020</v>
      </c>
      <c r="M17" t="str" cm="1">
        <f t="array" ref="M17">INDEX('Data Cleaning'!AB$2:AB$1001,'Data Cleaning'!$AF15)</f>
        <v>Sao Paulo</v>
      </c>
      <c r="N17" t="str" cm="1">
        <f t="array" ref="N17">INDEX('Data Cleaning'!AC$2:AC$1001,'Data Cleaning'!$AF15)</f>
        <v>Brazil</v>
      </c>
      <c r="O17" t="str" cm="1">
        <f t="array" ref="O17">INDEX('Data Cleaning'!X$2:X$1001,'Data Cleaning'!$AF15)</f>
        <v>$123,588</v>
      </c>
      <c r="P17" s="6" cm="1">
        <f t="array" ref="P17">INDEX('Data Cleaning'!Y$2:Y$1001,'Data Cleaning'!$AF15)</f>
        <v>0</v>
      </c>
    </row>
    <row r="18" spans="1:16" x14ac:dyDescent="0.2">
      <c r="A18" t="str" cm="1">
        <f t="array" ref="A18">INDEX('Data Cleaning'!$D$2:$D$1001,'Data Cleaning'!AF16)</f>
        <v>E00836</v>
      </c>
      <c r="B18" t="str" cm="1">
        <f t="array" ref="B18">INDEX('Data Cleaning'!E$2:E$1001,'Data Cleaning'!$AF16)</f>
        <v>Addison</v>
      </c>
      <c r="C18" t="str" cm="1">
        <f t="array" ref="C18">INDEX('Data Cleaning'!F$2:F$1001,'Data Cleaning'!$AF16)</f>
        <v>Roberts</v>
      </c>
      <c r="D18" t="str" cm="1">
        <f t="array" ref="D18">INDEX('Data Cleaning'!G$2:G$1001,'Data Cleaning'!$AF16)</f>
        <v>Network Architect</v>
      </c>
      <c r="E18" t="str" cm="1">
        <f t="array" ref="E18">INDEX('Data Cleaning'!J$2:J$1001,'Data Cleaning'!$AF16)</f>
        <v>IT</v>
      </c>
      <c r="F18" t="str" cm="1">
        <f t="array" ref="F18">INDEX('Data Cleaning'!K$2:K$1001,'Data Cleaning'!$AF16)</f>
        <v>Manufacturing</v>
      </c>
      <c r="G18" t="str" cm="1">
        <f t="array" ref="G18">INDEX('Data Cleaning'!L$2:L$1001,'Data Cleaning'!$AF16)</f>
        <v>Female</v>
      </c>
      <c r="H18" t="str" cm="1">
        <f t="array" ref="H18">INDEX('Data Cleaning'!M$2:M$1001,'Data Cleaning'!$AF16)</f>
        <v>Caucasian</v>
      </c>
      <c r="I18" cm="1">
        <f t="array" ref="I18">INDEX('Data Cleaning'!N$2:N$1001,'Data Cleaning'!$AF16)</f>
        <v>65</v>
      </c>
      <c r="J18" s="9" cm="1">
        <f t="array" ref="J18">INDEX('Data Cleaning'!U$2:U$1001,'Data Cleaning'!$AF16)</f>
        <v>43234</v>
      </c>
      <c r="K18" s="9" t="str" cm="1">
        <f t="array" ref="K18">INDEX('Data Cleaning'!V$2:V$1001,'Data Cleaning'!$AF16)</f>
        <v>May</v>
      </c>
      <c r="L18" s="9" t="str" cm="1">
        <f t="array" ref="L18">INDEX('Data Cleaning'!W$2:W$1001,'Data Cleaning'!$AF16)</f>
        <v>2018</v>
      </c>
      <c r="M18" t="str" cm="1">
        <f t="array" ref="M18">INDEX('Data Cleaning'!AB$2:AB$1001,'Data Cleaning'!$AF16)</f>
        <v>Seattle</v>
      </c>
      <c r="N18" t="str" cm="1">
        <f t="array" ref="N18">INDEX('Data Cleaning'!AC$2:AC$1001,'Data Cleaning'!$AF16)</f>
        <v>United States</v>
      </c>
      <c r="O18" t="str" cm="1">
        <f t="array" ref="O18">INDEX('Data Cleaning'!X$2:X$1001,'Data Cleaning'!$AF16)</f>
        <v>$60,985</v>
      </c>
      <c r="P18" s="6" cm="1">
        <f t="array" ref="P18">INDEX('Data Cleaning'!Y$2:Y$1001,'Data Cleaning'!$AF16)</f>
        <v>0</v>
      </c>
    </row>
    <row r="19" spans="1:16" x14ac:dyDescent="0.2">
      <c r="A19" t="str" cm="1">
        <f t="array" ref="A19">INDEX('Data Cleaning'!$D$2:$D$1001,'Data Cleaning'!AF17)</f>
        <v>E04152</v>
      </c>
      <c r="B19" t="str" cm="1">
        <f t="array" ref="B19">INDEX('Data Cleaning'!E$2:E$1001,'Data Cleaning'!$AF17)</f>
        <v>Adeline</v>
      </c>
      <c r="C19" t="str" cm="1">
        <f t="array" ref="C19">INDEX('Data Cleaning'!F$2:F$1001,'Data Cleaning'!$AF17)</f>
        <v>Huang</v>
      </c>
      <c r="D19" t="str" cm="1">
        <f t="array" ref="D19">INDEX('Data Cleaning'!G$2:G$1001,'Data Cleaning'!$AF17)</f>
        <v>Controls Engineer</v>
      </c>
      <c r="E19" t="str" cm="1">
        <f t="array" ref="E19">INDEX('Data Cleaning'!J$2:J$1001,'Data Cleaning'!$AF17)</f>
        <v>Engineering</v>
      </c>
      <c r="F19" t="str" cm="1">
        <f t="array" ref="F19">INDEX('Data Cleaning'!K$2:K$1001,'Data Cleaning'!$AF17)</f>
        <v>Manufacturing</v>
      </c>
      <c r="G19" t="str" cm="1">
        <f t="array" ref="G19">INDEX('Data Cleaning'!L$2:L$1001,'Data Cleaning'!$AF17)</f>
        <v>Female</v>
      </c>
      <c r="H19" t="str" cm="1">
        <f t="array" ref="H19">INDEX('Data Cleaning'!M$2:M$1001,'Data Cleaning'!$AF17)</f>
        <v>Asian</v>
      </c>
      <c r="I19" cm="1">
        <f t="array" ref="I19">INDEX('Data Cleaning'!N$2:N$1001,'Data Cleaning'!$AF17)</f>
        <v>34</v>
      </c>
      <c r="J19" s="9" cm="1">
        <f t="array" ref="J19">INDEX('Data Cleaning'!U$2:U$1001,'Data Cleaning'!$AF17)</f>
        <v>43815</v>
      </c>
      <c r="K19" s="9" t="str" cm="1">
        <f t="array" ref="K19">INDEX('Data Cleaning'!V$2:V$1001,'Data Cleaning'!$AF17)</f>
        <v>December</v>
      </c>
      <c r="L19" s="9" t="str" cm="1">
        <f t="array" ref="L19">INDEX('Data Cleaning'!W$2:W$1001,'Data Cleaning'!$AF17)</f>
        <v>2019</v>
      </c>
      <c r="M19" t="str" cm="1">
        <f t="array" ref="M19">INDEX('Data Cleaning'!AB$2:AB$1001,'Data Cleaning'!$AF17)</f>
        <v>Chengdu</v>
      </c>
      <c r="N19" t="str" cm="1">
        <f t="array" ref="N19">INDEX('Data Cleaning'!AC$2:AC$1001,'Data Cleaning'!$AF17)</f>
        <v>China</v>
      </c>
      <c r="O19" t="str" cm="1">
        <f t="array" ref="O19">INDEX('Data Cleaning'!X$2:X$1001,'Data Cleaning'!$AF17)</f>
        <v>$99,989</v>
      </c>
      <c r="P19" s="6" cm="1">
        <f t="array" ref="P19">INDEX('Data Cleaning'!Y$2:Y$1001,'Data Cleaning'!$AF17)</f>
        <v>0</v>
      </c>
    </row>
    <row r="20" spans="1:16" x14ac:dyDescent="0.2">
      <c r="A20" t="str" cm="1">
        <f t="array" ref="A20">INDEX('Data Cleaning'!$D$2:$D$1001,'Data Cleaning'!AF18)</f>
        <v>E00440</v>
      </c>
      <c r="B20" t="str" cm="1">
        <f t="array" ref="B20">INDEX('Data Cleaning'!E$2:E$1001,'Data Cleaning'!$AF18)</f>
        <v>Adeline</v>
      </c>
      <c r="C20" t="str" cm="1">
        <f t="array" ref="C20">INDEX('Data Cleaning'!F$2:F$1001,'Data Cleaning'!$AF18)</f>
        <v>Thao</v>
      </c>
      <c r="D20" t="str" cm="1">
        <f t="array" ref="D20">INDEX('Data Cleaning'!G$2:G$1001,'Data Cleaning'!$AF18)</f>
        <v>Vice President</v>
      </c>
      <c r="E20" t="str" cm="1">
        <f t="array" ref="E20">INDEX('Data Cleaning'!J$2:J$1001,'Data Cleaning'!$AF18)</f>
        <v>Finance</v>
      </c>
      <c r="F20" t="str" cm="1">
        <f t="array" ref="F20">INDEX('Data Cleaning'!K$2:K$1001,'Data Cleaning'!$AF18)</f>
        <v>Corporate</v>
      </c>
      <c r="G20" t="str" cm="1">
        <f t="array" ref="G20">INDEX('Data Cleaning'!L$2:L$1001,'Data Cleaning'!$AF18)</f>
        <v>Female</v>
      </c>
      <c r="H20" t="str" cm="1">
        <f t="array" ref="H20">INDEX('Data Cleaning'!M$2:M$1001,'Data Cleaning'!$AF18)</f>
        <v>Asian</v>
      </c>
      <c r="I20" cm="1">
        <f t="array" ref="I20">INDEX('Data Cleaning'!N$2:N$1001,'Data Cleaning'!$AF18)</f>
        <v>54</v>
      </c>
      <c r="J20" s="9" cm="1">
        <f t="array" ref="J20">INDEX('Data Cleaning'!U$2:U$1001,'Data Cleaning'!$AF18)</f>
        <v>39330</v>
      </c>
      <c r="K20" s="9" t="str" cm="1">
        <f t="array" ref="K20">INDEX('Data Cleaning'!V$2:V$1001,'Data Cleaning'!$AF18)</f>
        <v>September</v>
      </c>
      <c r="L20" s="9" t="str" cm="1">
        <f t="array" ref="L20">INDEX('Data Cleaning'!W$2:W$1001,'Data Cleaning'!$AF18)</f>
        <v>2007</v>
      </c>
      <c r="M20" t="str" cm="1">
        <f t="array" ref="M20">INDEX('Data Cleaning'!AB$2:AB$1001,'Data Cleaning'!$AF18)</f>
        <v>Seattle</v>
      </c>
      <c r="N20" t="str" cm="1">
        <f t="array" ref="N20">INDEX('Data Cleaning'!AC$2:AC$1001,'Data Cleaning'!$AF18)</f>
        <v>United States</v>
      </c>
      <c r="O20" t="str" cm="1">
        <f t="array" ref="O20">INDEX('Data Cleaning'!X$2:X$1001,'Data Cleaning'!$AF18)</f>
        <v>$183,239</v>
      </c>
      <c r="P20" s="6" cm="1">
        <f t="array" ref="P20">INDEX('Data Cleaning'!Y$2:Y$1001,'Data Cleaning'!$AF18)</f>
        <v>0.32</v>
      </c>
    </row>
    <row r="21" spans="1:16" x14ac:dyDescent="0.2">
      <c r="A21" t="str" cm="1">
        <f t="array" ref="A21">INDEX('Data Cleaning'!$D$2:$D$1001,'Data Cleaning'!AF19)</f>
        <v>E04538</v>
      </c>
      <c r="B21" t="str" cm="1">
        <f t="array" ref="B21">INDEX('Data Cleaning'!E$2:E$1001,'Data Cleaning'!$AF19)</f>
        <v>Adeline</v>
      </c>
      <c r="C21" t="str" cm="1">
        <f t="array" ref="C21">INDEX('Data Cleaning'!F$2:F$1001,'Data Cleaning'!$AF19)</f>
        <v>Yang</v>
      </c>
      <c r="D21" t="str" cm="1">
        <f t="array" ref="D21">INDEX('Data Cleaning'!G$2:G$1001,'Data Cleaning'!$AF19)</f>
        <v>Cloud Infrastructure Architect</v>
      </c>
      <c r="E21" t="str" cm="1">
        <f t="array" ref="E21">INDEX('Data Cleaning'!J$2:J$1001,'Data Cleaning'!$AF19)</f>
        <v>IT</v>
      </c>
      <c r="F21" t="str" cm="1">
        <f t="array" ref="F21">INDEX('Data Cleaning'!K$2:K$1001,'Data Cleaning'!$AF19)</f>
        <v>Corporate</v>
      </c>
      <c r="G21" t="str" cm="1">
        <f t="array" ref="G21">INDEX('Data Cleaning'!L$2:L$1001,'Data Cleaning'!$AF19)</f>
        <v>Female</v>
      </c>
      <c r="H21" t="str" cm="1">
        <f t="array" ref="H21">INDEX('Data Cleaning'!M$2:M$1001,'Data Cleaning'!$AF19)</f>
        <v>Asian</v>
      </c>
      <c r="I21" cm="1">
        <f t="array" ref="I21">INDEX('Data Cleaning'!N$2:N$1001,'Data Cleaning'!$AF19)</f>
        <v>53</v>
      </c>
      <c r="J21" s="9" cm="1">
        <f t="array" ref="J21">INDEX('Data Cleaning'!U$2:U$1001,'Data Cleaning'!$AF19)</f>
        <v>40744</v>
      </c>
      <c r="K21" s="9" t="str" cm="1">
        <f t="array" ref="K21">INDEX('Data Cleaning'!V$2:V$1001,'Data Cleaning'!$AF19)</f>
        <v>July</v>
      </c>
      <c r="L21" s="9" t="str" cm="1">
        <f t="array" ref="L21">INDEX('Data Cleaning'!W$2:W$1001,'Data Cleaning'!$AF19)</f>
        <v>2011</v>
      </c>
      <c r="M21" t="str" cm="1">
        <f t="array" ref="M21">INDEX('Data Cleaning'!AB$2:AB$1001,'Data Cleaning'!$AF19)</f>
        <v>Chongqing</v>
      </c>
      <c r="N21" t="str" cm="1">
        <f t="array" ref="N21">INDEX('Data Cleaning'!AC$2:AC$1001,'Data Cleaning'!$AF19)</f>
        <v>China</v>
      </c>
      <c r="O21" t="str" cm="1">
        <f t="array" ref="O21">INDEX('Data Cleaning'!X$2:X$1001,'Data Cleaning'!$AF19)</f>
        <v>$86,173</v>
      </c>
      <c r="P21" s="6" cm="1">
        <f t="array" ref="P21">INDEX('Data Cleaning'!Y$2:Y$1001,'Data Cleaning'!$AF19)</f>
        <v>0</v>
      </c>
    </row>
    <row r="22" spans="1:16" x14ac:dyDescent="0.2">
      <c r="A22" t="str" cm="1">
        <f t="array" ref="A22">INDEX('Data Cleaning'!$D$2:$D$1001,'Data Cleaning'!AF20)</f>
        <v>E02833</v>
      </c>
      <c r="B22" t="str" cm="1">
        <f t="array" ref="B22">INDEX('Data Cleaning'!E$2:E$1001,'Data Cleaning'!$AF20)</f>
        <v>Adrian</v>
      </c>
      <c r="C22" t="str" cm="1">
        <f t="array" ref="C22">INDEX('Data Cleaning'!F$2:F$1001,'Data Cleaning'!$AF20)</f>
        <v>Fernandez</v>
      </c>
      <c r="D22" t="str" cm="1">
        <f t="array" ref="D22">INDEX('Data Cleaning'!G$2:G$1001,'Data Cleaning'!$AF20)</f>
        <v>Systems Analyst</v>
      </c>
      <c r="E22" t="str" cm="1">
        <f t="array" ref="E22">INDEX('Data Cleaning'!J$2:J$1001,'Data Cleaning'!$AF20)</f>
        <v>IT</v>
      </c>
      <c r="F22" t="str" cm="1">
        <f t="array" ref="F22">INDEX('Data Cleaning'!K$2:K$1001,'Data Cleaning'!$AF20)</f>
        <v>Research &amp; Development</v>
      </c>
      <c r="G22" t="str" cm="1">
        <f t="array" ref="G22">INDEX('Data Cleaning'!L$2:L$1001,'Data Cleaning'!$AF20)</f>
        <v>Male</v>
      </c>
      <c r="H22" t="str" cm="1">
        <f t="array" ref="H22">INDEX('Data Cleaning'!M$2:M$1001,'Data Cleaning'!$AF20)</f>
        <v>Latino</v>
      </c>
      <c r="I22" cm="1">
        <f t="array" ref="I22">INDEX('Data Cleaning'!N$2:N$1001,'Data Cleaning'!$AF20)</f>
        <v>45</v>
      </c>
      <c r="J22" s="9" cm="1">
        <f t="array" ref="J22">INDEX('Data Cleaning'!U$2:U$1001,'Data Cleaning'!$AF20)</f>
        <v>37126</v>
      </c>
      <c r="K22" s="9" t="str" cm="1">
        <f t="array" ref="K22">INDEX('Data Cleaning'!V$2:V$1001,'Data Cleaning'!$AF20)</f>
        <v>August</v>
      </c>
      <c r="L22" s="9" t="str" cm="1">
        <f t="array" ref="L22">INDEX('Data Cleaning'!W$2:W$1001,'Data Cleaning'!$AF20)</f>
        <v>2001</v>
      </c>
      <c r="M22" t="str" cm="1">
        <f t="array" ref="M22">INDEX('Data Cleaning'!AB$2:AB$1001,'Data Cleaning'!$AF20)</f>
        <v>Columbus</v>
      </c>
      <c r="N22" t="str" cm="1">
        <f t="array" ref="N22">INDEX('Data Cleaning'!AC$2:AC$1001,'Data Cleaning'!$AF20)</f>
        <v>United States</v>
      </c>
      <c r="O22" t="str" cm="1">
        <f t="array" ref="O22">INDEX('Data Cleaning'!X$2:X$1001,'Data Cleaning'!$AF20)</f>
        <v>$54,994</v>
      </c>
      <c r="P22" s="6" cm="1">
        <f t="array" ref="P22">INDEX('Data Cleaning'!Y$2:Y$1001,'Data Cleaning'!$AF20)</f>
        <v>0</v>
      </c>
    </row>
    <row r="23" spans="1:16" x14ac:dyDescent="0.2">
      <c r="A23" t="str" cm="1">
        <f t="array" ref="A23">INDEX('Data Cleaning'!$D$2:$D$1001,'Data Cleaning'!AF21)</f>
        <v>E04448</v>
      </c>
      <c r="B23" t="str" cm="1">
        <f t="array" ref="B23">INDEX('Data Cleaning'!E$2:E$1001,'Data Cleaning'!$AF21)</f>
        <v>Adrian</v>
      </c>
      <c r="C23" t="str" cm="1">
        <f t="array" ref="C23">INDEX('Data Cleaning'!F$2:F$1001,'Data Cleaning'!$AF21)</f>
        <v>Ruiz</v>
      </c>
      <c r="D23" t="str" cm="1">
        <f t="array" ref="D23">INDEX('Data Cleaning'!G$2:G$1001,'Data Cleaning'!$AF21)</f>
        <v>Sr. Analyst</v>
      </c>
      <c r="E23" t="str" cm="1">
        <f t="array" ref="E23">INDEX('Data Cleaning'!J$2:J$1001,'Data Cleaning'!$AF21)</f>
        <v>Finance</v>
      </c>
      <c r="F23" t="str" cm="1">
        <f t="array" ref="F23">INDEX('Data Cleaning'!K$2:K$1001,'Data Cleaning'!$AF21)</f>
        <v>Corporate</v>
      </c>
      <c r="G23" t="str" cm="1">
        <f t="array" ref="G23">INDEX('Data Cleaning'!L$2:L$1001,'Data Cleaning'!$AF21)</f>
        <v>Male</v>
      </c>
      <c r="H23" t="str" cm="1">
        <f t="array" ref="H23">INDEX('Data Cleaning'!M$2:M$1001,'Data Cleaning'!$AF21)</f>
        <v>Latino</v>
      </c>
      <c r="I23" cm="1">
        <f t="array" ref="I23">INDEX('Data Cleaning'!N$2:N$1001,'Data Cleaning'!$AF21)</f>
        <v>34</v>
      </c>
      <c r="J23" s="9" cm="1">
        <f t="array" ref="J23">INDEX('Data Cleaning'!U$2:U$1001,'Data Cleaning'!$AF21)</f>
        <v>41886</v>
      </c>
      <c r="K23" s="9" t="str" cm="1">
        <f t="array" ref="K23">INDEX('Data Cleaning'!V$2:V$1001,'Data Cleaning'!$AF21)</f>
        <v>September</v>
      </c>
      <c r="L23" s="9" t="str" cm="1">
        <f t="array" ref="L23">INDEX('Data Cleaning'!W$2:W$1001,'Data Cleaning'!$AF21)</f>
        <v>2014</v>
      </c>
      <c r="M23" t="str" cm="1">
        <f t="array" ref="M23">INDEX('Data Cleaning'!AB$2:AB$1001,'Data Cleaning'!$AF21)</f>
        <v>Sao Paulo</v>
      </c>
      <c r="N23" t="str" cm="1">
        <f t="array" ref="N23">INDEX('Data Cleaning'!AC$2:AC$1001,'Data Cleaning'!$AF21)</f>
        <v>Brazil</v>
      </c>
      <c r="O23" t="str" cm="1">
        <f t="array" ref="O23">INDEX('Data Cleaning'!X$2:X$1001,'Data Cleaning'!$AF21)</f>
        <v>$95,499</v>
      </c>
      <c r="P23" s="6" cm="1">
        <f t="array" ref="P23">INDEX('Data Cleaning'!Y$2:Y$1001,'Data Cleaning'!$AF21)</f>
        <v>0</v>
      </c>
    </row>
    <row r="24" spans="1:16" x14ac:dyDescent="0.2">
      <c r="A24" t="str" cm="1">
        <f t="array" ref="A24">INDEX('Data Cleaning'!$D$2:$D$1001,'Data Cleaning'!AF22)</f>
        <v>E01132</v>
      </c>
      <c r="B24" t="str" cm="1">
        <f t="array" ref="B24">INDEX('Data Cleaning'!E$2:E$1001,'Data Cleaning'!$AF22)</f>
        <v>Aiden</v>
      </c>
      <c r="C24" t="str" cm="1">
        <f t="array" ref="C24">INDEX('Data Cleaning'!F$2:F$1001,'Data Cleaning'!$AF22)</f>
        <v>Bryant</v>
      </c>
      <c r="D24" t="str" cm="1">
        <f t="array" ref="D24">INDEX('Data Cleaning'!G$2:G$1001,'Data Cleaning'!$AF22)</f>
        <v>Account Representative</v>
      </c>
      <c r="E24" t="str" cm="1">
        <f t="array" ref="E24">INDEX('Data Cleaning'!J$2:J$1001,'Data Cleaning'!$AF22)</f>
        <v>Sales</v>
      </c>
      <c r="F24" t="str" cm="1">
        <f t="array" ref="F24">INDEX('Data Cleaning'!K$2:K$1001,'Data Cleaning'!$AF22)</f>
        <v>Manufacturing</v>
      </c>
      <c r="G24" t="str" cm="1">
        <f t="array" ref="G24">INDEX('Data Cleaning'!L$2:L$1001,'Data Cleaning'!$AF22)</f>
        <v>Male</v>
      </c>
      <c r="H24" t="str" cm="1">
        <f t="array" ref="H24">INDEX('Data Cleaning'!M$2:M$1001,'Data Cleaning'!$AF22)</f>
        <v>Black</v>
      </c>
      <c r="I24" cm="1">
        <f t="array" ref="I24">INDEX('Data Cleaning'!N$2:N$1001,'Data Cleaning'!$AF22)</f>
        <v>47</v>
      </c>
      <c r="J24" s="9" cm="1">
        <f t="array" ref="J24">INDEX('Data Cleaning'!U$2:U$1001,'Data Cleaning'!$AF22)</f>
        <v>37550</v>
      </c>
      <c r="K24" s="9" t="str" cm="1">
        <f t="array" ref="K24">INDEX('Data Cleaning'!V$2:V$1001,'Data Cleaning'!$AF22)</f>
        <v>October</v>
      </c>
      <c r="L24" s="9" t="str" cm="1">
        <f t="array" ref="L24">INDEX('Data Cleaning'!W$2:W$1001,'Data Cleaning'!$AF22)</f>
        <v>2002</v>
      </c>
      <c r="M24" t="str" cm="1">
        <f t="array" ref="M24">INDEX('Data Cleaning'!AB$2:AB$1001,'Data Cleaning'!$AF22)</f>
        <v>Columbus</v>
      </c>
      <c r="N24" t="str" cm="1">
        <f t="array" ref="N24">INDEX('Data Cleaning'!AC$2:AC$1001,'Data Cleaning'!$AF22)</f>
        <v>United States</v>
      </c>
      <c r="O24" t="str" cm="1">
        <f t="array" ref="O24">INDEX('Data Cleaning'!X$2:X$1001,'Data Cleaning'!$AF22)</f>
        <v>$70,122</v>
      </c>
      <c r="P24" s="6" cm="1">
        <f t="array" ref="P24">INDEX('Data Cleaning'!Y$2:Y$1001,'Data Cleaning'!$AF22)</f>
        <v>0</v>
      </c>
    </row>
    <row r="25" spans="1:16" x14ac:dyDescent="0.2">
      <c r="A25" t="str" cm="1">
        <f t="array" ref="A25">INDEX('Data Cleaning'!$D$2:$D$1001,'Data Cleaning'!AF23)</f>
        <v>E01347</v>
      </c>
      <c r="B25" t="str" cm="1">
        <f t="array" ref="B25">INDEX('Data Cleaning'!E$2:E$1001,'Data Cleaning'!$AF23)</f>
        <v>Aiden</v>
      </c>
      <c r="C25" t="str" cm="1">
        <f t="array" ref="C25">INDEX('Data Cleaning'!F$2:F$1001,'Data Cleaning'!$AF23)</f>
        <v>Gonzales</v>
      </c>
      <c r="D25" t="str" cm="1">
        <f t="array" ref="D25">INDEX('Data Cleaning'!G$2:G$1001,'Data Cleaning'!$AF23)</f>
        <v>Vice President</v>
      </c>
      <c r="E25" t="str" cm="1">
        <f t="array" ref="E25">INDEX('Data Cleaning'!J$2:J$1001,'Data Cleaning'!$AF23)</f>
        <v>Marketing</v>
      </c>
      <c r="F25" t="str" cm="1">
        <f t="array" ref="F25">INDEX('Data Cleaning'!K$2:K$1001,'Data Cleaning'!$AF23)</f>
        <v>Speciality Products</v>
      </c>
      <c r="G25" t="str" cm="1">
        <f t="array" ref="G25">INDEX('Data Cleaning'!L$2:L$1001,'Data Cleaning'!$AF23)</f>
        <v>Male</v>
      </c>
      <c r="H25" t="str" cm="1">
        <f t="array" ref="H25">INDEX('Data Cleaning'!M$2:M$1001,'Data Cleaning'!$AF23)</f>
        <v>Latino</v>
      </c>
      <c r="I25" cm="1">
        <f t="array" ref="I25">INDEX('Data Cleaning'!N$2:N$1001,'Data Cleaning'!$AF23)</f>
        <v>44</v>
      </c>
      <c r="J25" s="9" cm="1">
        <f t="array" ref="J25">INDEX('Data Cleaning'!U$2:U$1001,'Data Cleaning'!$AF23)</f>
        <v>44283</v>
      </c>
      <c r="K25" s="9" t="str" cm="1">
        <f t="array" ref="K25">INDEX('Data Cleaning'!V$2:V$1001,'Data Cleaning'!$AF23)</f>
        <v>March</v>
      </c>
      <c r="L25" s="9" t="str" cm="1">
        <f t="array" ref="L25">INDEX('Data Cleaning'!W$2:W$1001,'Data Cleaning'!$AF23)</f>
        <v>2021</v>
      </c>
      <c r="M25" t="str" cm="1">
        <f t="array" ref="M25">INDEX('Data Cleaning'!AB$2:AB$1001,'Data Cleaning'!$AF23)</f>
        <v>Sao Paulo</v>
      </c>
      <c r="N25" t="str" cm="1">
        <f t="array" ref="N25">INDEX('Data Cleaning'!AC$2:AC$1001,'Data Cleaning'!$AF23)</f>
        <v>Brazil</v>
      </c>
      <c r="O25" t="str" cm="1">
        <f t="array" ref="O25">INDEX('Data Cleaning'!X$2:X$1001,'Data Cleaning'!$AF23)</f>
        <v>$186,033</v>
      </c>
      <c r="P25" s="6" cm="1">
        <f t="array" ref="P25">INDEX('Data Cleaning'!Y$2:Y$1001,'Data Cleaning'!$AF23)</f>
        <v>0.34</v>
      </c>
    </row>
    <row r="26" spans="1:16" x14ac:dyDescent="0.2">
      <c r="A26" t="str" cm="1">
        <f t="array" ref="A26">INDEX('Data Cleaning'!$D$2:$D$1001,'Data Cleaning'!AF24)</f>
        <v>E04756</v>
      </c>
      <c r="B26" t="str" cm="1">
        <f t="array" ref="B26">INDEX('Data Cleaning'!E$2:E$1001,'Data Cleaning'!$AF24)</f>
        <v>Aiden</v>
      </c>
      <c r="C26" t="str" cm="1">
        <f t="array" ref="C26">INDEX('Data Cleaning'!F$2:F$1001,'Data Cleaning'!$AF24)</f>
        <v>Le</v>
      </c>
      <c r="D26" t="str" cm="1">
        <f t="array" ref="D26">INDEX('Data Cleaning'!G$2:G$1001,'Data Cleaning'!$AF24)</f>
        <v>Cloud Infrastructure Architect</v>
      </c>
      <c r="E26" t="str" cm="1">
        <f t="array" ref="E26">INDEX('Data Cleaning'!J$2:J$1001,'Data Cleaning'!$AF24)</f>
        <v>IT</v>
      </c>
      <c r="F26" t="str" cm="1">
        <f t="array" ref="F26">INDEX('Data Cleaning'!K$2:K$1001,'Data Cleaning'!$AF24)</f>
        <v>Corporate</v>
      </c>
      <c r="G26" t="str" cm="1">
        <f t="array" ref="G26">INDEX('Data Cleaning'!L$2:L$1001,'Data Cleaning'!$AF24)</f>
        <v>Male</v>
      </c>
      <c r="H26" t="str" cm="1">
        <f t="array" ref="H26">INDEX('Data Cleaning'!M$2:M$1001,'Data Cleaning'!$AF24)</f>
        <v>Asian</v>
      </c>
      <c r="I26" cm="1">
        <f t="array" ref="I26">INDEX('Data Cleaning'!N$2:N$1001,'Data Cleaning'!$AF24)</f>
        <v>55</v>
      </c>
      <c r="J26" s="9" cm="1">
        <f t="array" ref="J26">INDEX('Data Cleaning'!U$2:U$1001,'Data Cleaning'!$AF24)</f>
        <v>34692</v>
      </c>
      <c r="K26" s="9" t="str" cm="1">
        <f t="array" ref="K26">INDEX('Data Cleaning'!V$2:V$1001,'Data Cleaning'!$AF24)</f>
        <v>December</v>
      </c>
      <c r="L26" s="9" t="str" cm="1">
        <f t="array" ref="L26">INDEX('Data Cleaning'!W$2:W$1001,'Data Cleaning'!$AF24)</f>
        <v>1994</v>
      </c>
      <c r="M26" t="str" cm="1">
        <f t="array" ref="M26">INDEX('Data Cleaning'!AB$2:AB$1001,'Data Cleaning'!$AF24)</f>
        <v>Austin</v>
      </c>
      <c r="N26" t="str" cm="1">
        <f t="array" ref="N26">INDEX('Data Cleaning'!AC$2:AC$1001,'Data Cleaning'!$AF24)</f>
        <v>United States</v>
      </c>
      <c r="O26" t="str" cm="1">
        <f t="array" ref="O26">INDEX('Data Cleaning'!X$2:X$1001,'Data Cleaning'!$AF24)</f>
        <v>$99,774</v>
      </c>
      <c r="P26" s="6" cm="1">
        <f t="array" ref="P26">INDEX('Data Cleaning'!Y$2:Y$1001,'Data Cleaning'!$AF24)</f>
        <v>0</v>
      </c>
    </row>
    <row r="27" spans="1:16" x14ac:dyDescent="0.2">
      <c r="A27" t="str" cm="1">
        <f t="array" ref="A27">INDEX('Data Cleaning'!$D$2:$D$1001,'Data Cleaning'!AF25)</f>
        <v>E03240</v>
      </c>
      <c r="B27" t="str" cm="1">
        <f t="array" ref="B27">INDEX('Data Cleaning'!E$2:E$1001,'Data Cleaning'!$AF25)</f>
        <v>Aiden</v>
      </c>
      <c r="C27" t="str" cm="1">
        <f t="array" ref="C27">INDEX('Data Cleaning'!F$2:F$1001,'Data Cleaning'!$AF25)</f>
        <v>Silva</v>
      </c>
      <c r="D27" t="str" cm="1">
        <f t="array" ref="D27">INDEX('Data Cleaning'!G$2:G$1001,'Data Cleaning'!$AF25)</f>
        <v>Vice President</v>
      </c>
      <c r="E27" t="str" cm="1">
        <f t="array" ref="E27">INDEX('Data Cleaning'!J$2:J$1001,'Data Cleaning'!$AF25)</f>
        <v>IT</v>
      </c>
      <c r="F27" t="str" cm="1">
        <f t="array" ref="F27">INDEX('Data Cleaning'!K$2:K$1001,'Data Cleaning'!$AF25)</f>
        <v>Research &amp; Development</v>
      </c>
      <c r="G27" t="str" cm="1">
        <f t="array" ref="G27">INDEX('Data Cleaning'!L$2:L$1001,'Data Cleaning'!$AF25)</f>
        <v>Male</v>
      </c>
      <c r="H27" t="str" cm="1">
        <f t="array" ref="H27">INDEX('Data Cleaning'!M$2:M$1001,'Data Cleaning'!$AF25)</f>
        <v>Latino</v>
      </c>
      <c r="I27" cm="1">
        <f t="array" ref="I27">INDEX('Data Cleaning'!N$2:N$1001,'Data Cleaning'!$AF25)</f>
        <v>42</v>
      </c>
      <c r="J27" s="9" cm="1">
        <f t="array" ref="J27">INDEX('Data Cleaning'!U$2:U$1001,'Data Cleaning'!$AF25)</f>
        <v>40511</v>
      </c>
      <c r="K27" s="9" t="str" cm="1">
        <f t="array" ref="K27">INDEX('Data Cleaning'!V$2:V$1001,'Data Cleaning'!$AF25)</f>
        <v>November</v>
      </c>
      <c r="L27" s="9" t="str" cm="1">
        <f t="array" ref="L27">INDEX('Data Cleaning'!W$2:W$1001,'Data Cleaning'!$AF25)</f>
        <v>2010</v>
      </c>
      <c r="M27" t="str" cm="1">
        <f t="array" ref="M27">INDEX('Data Cleaning'!AB$2:AB$1001,'Data Cleaning'!$AF25)</f>
        <v>Manaus</v>
      </c>
      <c r="N27" t="str" cm="1">
        <f t="array" ref="N27">INDEX('Data Cleaning'!AC$2:AC$1001,'Data Cleaning'!$AF25)</f>
        <v>Brazil</v>
      </c>
      <c r="O27" t="str" cm="1">
        <f t="array" ref="O27">INDEX('Data Cleaning'!X$2:X$1001,'Data Cleaning'!$AF25)</f>
        <v>$186,725</v>
      </c>
      <c r="P27" s="6" cm="1">
        <f t="array" ref="P27">INDEX('Data Cleaning'!Y$2:Y$1001,'Data Cleaning'!$AF25)</f>
        <v>0.32</v>
      </c>
    </row>
    <row r="28" spans="1:16" x14ac:dyDescent="0.2">
      <c r="A28" t="str" cm="1">
        <f t="array" ref="A28">INDEX('Data Cleaning'!$D$2:$D$1001,'Data Cleaning'!AF26)</f>
        <v>E04458</v>
      </c>
      <c r="B28" t="str" cm="1">
        <f t="array" ref="B28">INDEX('Data Cleaning'!E$2:E$1001,'Data Cleaning'!$AF26)</f>
        <v>Alexander</v>
      </c>
      <c r="C28" t="str" cm="1">
        <f t="array" ref="C28">INDEX('Data Cleaning'!F$2:F$1001,'Data Cleaning'!$AF26)</f>
        <v>Bryant</v>
      </c>
      <c r="D28" t="str" cm="1">
        <f t="array" ref="D28">INDEX('Data Cleaning'!G$2:G$1001,'Data Cleaning'!$AF26)</f>
        <v>Field Engineer</v>
      </c>
      <c r="E28" t="str" cm="1">
        <f t="array" ref="E28">INDEX('Data Cleaning'!J$2:J$1001,'Data Cleaning'!$AF26)</f>
        <v>Engineering</v>
      </c>
      <c r="F28" t="str" cm="1">
        <f t="array" ref="F28">INDEX('Data Cleaning'!K$2:K$1001,'Data Cleaning'!$AF26)</f>
        <v>Speciality Products</v>
      </c>
      <c r="G28" t="str" cm="1">
        <f t="array" ref="G28">INDEX('Data Cleaning'!L$2:L$1001,'Data Cleaning'!$AF26)</f>
        <v>Male</v>
      </c>
      <c r="H28" t="str" cm="1">
        <f t="array" ref="H28">INDEX('Data Cleaning'!M$2:M$1001,'Data Cleaning'!$AF26)</f>
        <v>Caucasian</v>
      </c>
      <c r="I28" cm="1">
        <f t="array" ref="I28">INDEX('Data Cleaning'!N$2:N$1001,'Data Cleaning'!$AF26)</f>
        <v>30</v>
      </c>
      <c r="J28" s="9" cm="1">
        <f t="array" ref="J28">INDEX('Data Cleaning'!U$2:U$1001,'Data Cleaning'!$AF26)</f>
        <v>44471</v>
      </c>
      <c r="K28" s="9" t="str" cm="1">
        <f t="array" ref="K28">INDEX('Data Cleaning'!V$2:V$1001,'Data Cleaning'!$AF26)</f>
        <v>October</v>
      </c>
      <c r="L28" s="9" t="str" cm="1">
        <f t="array" ref="L28">INDEX('Data Cleaning'!W$2:W$1001,'Data Cleaning'!$AF26)</f>
        <v>2021</v>
      </c>
      <c r="M28" t="str" cm="1">
        <f t="array" ref="M28">INDEX('Data Cleaning'!AB$2:AB$1001,'Data Cleaning'!$AF26)</f>
        <v>Seattle</v>
      </c>
      <c r="N28" t="str" cm="1">
        <f t="array" ref="N28">INDEX('Data Cleaning'!AC$2:AC$1001,'Data Cleaning'!$AF26)</f>
        <v>United States</v>
      </c>
      <c r="O28" t="str" cm="1">
        <f t="array" ref="O28">INDEX('Data Cleaning'!X$2:X$1001,'Data Cleaning'!$AF26)</f>
        <v>$88,758</v>
      </c>
      <c r="P28" s="6" cm="1">
        <f t="array" ref="P28">INDEX('Data Cleaning'!Y$2:Y$1001,'Data Cleaning'!$AF26)</f>
        <v>0</v>
      </c>
    </row>
    <row r="29" spans="1:16" x14ac:dyDescent="0.2">
      <c r="A29" t="str" cm="1">
        <f t="array" ref="A29">INDEX('Data Cleaning'!$D$2:$D$1001,'Data Cleaning'!AF27)</f>
        <v>E00874</v>
      </c>
      <c r="B29" t="str" cm="1">
        <f t="array" ref="B29">INDEX('Data Cleaning'!E$2:E$1001,'Data Cleaning'!$AF27)</f>
        <v>Alexander</v>
      </c>
      <c r="C29" t="str" cm="1">
        <f t="array" ref="C29">INDEX('Data Cleaning'!F$2:F$1001,'Data Cleaning'!$AF27)</f>
        <v>Choi</v>
      </c>
      <c r="D29" t="str" cm="1">
        <f t="array" ref="D29">INDEX('Data Cleaning'!G$2:G$1001,'Data Cleaning'!$AF27)</f>
        <v>Manager</v>
      </c>
      <c r="E29" t="str" cm="1">
        <f t="array" ref="E29">INDEX('Data Cleaning'!J$2:J$1001,'Data Cleaning'!$AF27)</f>
        <v>Marketing</v>
      </c>
      <c r="F29" t="str" cm="1">
        <f t="array" ref="F29">INDEX('Data Cleaning'!K$2:K$1001,'Data Cleaning'!$AF27)</f>
        <v>Research &amp; Development</v>
      </c>
      <c r="G29" t="str" cm="1">
        <f t="array" ref="G29">INDEX('Data Cleaning'!L$2:L$1001,'Data Cleaning'!$AF27)</f>
        <v>Male</v>
      </c>
      <c r="H29" t="str" cm="1">
        <f t="array" ref="H29">INDEX('Data Cleaning'!M$2:M$1001,'Data Cleaning'!$AF27)</f>
        <v>Asian</v>
      </c>
      <c r="I29" cm="1">
        <f t="array" ref="I29">INDEX('Data Cleaning'!N$2:N$1001,'Data Cleaning'!$AF27)</f>
        <v>55</v>
      </c>
      <c r="J29" s="9" cm="1">
        <f t="array" ref="J29">INDEX('Data Cleaning'!U$2:U$1001,'Data Cleaning'!$AF27)</f>
        <v>34595</v>
      </c>
      <c r="K29" s="9" t="str" cm="1">
        <f t="array" ref="K29">INDEX('Data Cleaning'!V$2:V$1001,'Data Cleaning'!$AF27)</f>
        <v>September</v>
      </c>
      <c r="L29" s="9" t="str" cm="1">
        <f t="array" ref="L29">INDEX('Data Cleaning'!W$2:W$1001,'Data Cleaning'!$AF27)</f>
        <v>1994</v>
      </c>
      <c r="M29" t="str" cm="1">
        <f t="array" ref="M29">INDEX('Data Cleaning'!AB$2:AB$1001,'Data Cleaning'!$AF27)</f>
        <v>Chicago</v>
      </c>
      <c r="N29" t="str" cm="1">
        <f t="array" ref="N29">INDEX('Data Cleaning'!AC$2:AC$1001,'Data Cleaning'!$AF27)</f>
        <v>United States</v>
      </c>
      <c r="O29" t="str" cm="1">
        <f t="array" ref="O29">INDEX('Data Cleaning'!X$2:X$1001,'Data Cleaning'!$AF27)</f>
        <v>$102,270</v>
      </c>
      <c r="P29" s="6" cm="1">
        <f t="array" ref="P29">INDEX('Data Cleaning'!Y$2:Y$1001,'Data Cleaning'!$AF27)</f>
        <v>0.1</v>
      </c>
    </row>
    <row r="30" spans="1:16" x14ac:dyDescent="0.2">
      <c r="A30" t="str" cm="1">
        <f t="array" ref="A30">INDEX('Data Cleaning'!$D$2:$D$1001,'Data Cleaning'!AF28)</f>
        <v>E04472</v>
      </c>
      <c r="B30" t="str" cm="1">
        <f t="array" ref="B30">INDEX('Data Cleaning'!E$2:E$1001,'Data Cleaning'!$AF28)</f>
        <v>Alexander</v>
      </c>
      <c r="C30" t="str" cm="1">
        <f t="array" ref="C30">INDEX('Data Cleaning'!F$2:F$1001,'Data Cleaning'!$AF28)</f>
        <v>Foster</v>
      </c>
      <c r="D30" t="str" cm="1">
        <f t="array" ref="D30">INDEX('Data Cleaning'!G$2:G$1001,'Data Cleaning'!$AF28)</f>
        <v>Analyst II</v>
      </c>
      <c r="E30" t="str" cm="1">
        <f t="array" ref="E30">INDEX('Data Cleaning'!J$2:J$1001,'Data Cleaning'!$AF28)</f>
        <v>Marketing</v>
      </c>
      <c r="F30" t="str" cm="1">
        <f t="array" ref="F30">INDEX('Data Cleaning'!K$2:K$1001,'Data Cleaning'!$AF28)</f>
        <v>Manufacturing</v>
      </c>
      <c r="G30" t="str" cm="1">
        <f t="array" ref="G30">INDEX('Data Cleaning'!L$2:L$1001,'Data Cleaning'!$AF28)</f>
        <v>Male</v>
      </c>
      <c r="H30" t="str" cm="1">
        <f t="array" ref="H30">INDEX('Data Cleaning'!M$2:M$1001,'Data Cleaning'!$AF28)</f>
        <v>Black</v>
      </c>
      <c r="I30" cm="1">
        <f t="array" ref="I30">INDEX('Data Cleaning'!N$2:N$1001,'Data Cleaning'!$AF28)</f>
        <v>35</v>
      </c>
      <c r="J30" s="9" cm="1">
        <f t="array" ref="J30">INDEX('Data Cleaning'!U$2:U$1001,'Data Cleaning'!$AF28)</f>
        <v>44015</v>
      </c>
      <c r="K30" s="9" t="str" cm="1">
        <f t="array" ref="K30">INDEX('Data Cleaning'!V$2:V$1001,'Data Cleaning'!$AF28)</f>
        <v>July</v>
      </c>
      <c r="L30" s="9" t="str" cm="1">
        <f t="array" ref="L30">INDEX('Data Cleaning'!W$2:W$1001,'Data Cleaning'!$AF28)</f>
        <v>2020</v>
      </c>
      <c r="M30" t="str" cm="1">
        <f t="array" ref="M30">INDEX('Data Cleaning'!AB$2:AB$1001,'Data Cleaning'!$AF28)</f>
        <v>Columbus</v>
      </c>
      <c r="N30" t="str" cm="1">
        <f t="array" ref="N30">INDEX('Data Cleaning'!AC$2:AC$1001,'Data Cleaning'!$AF28)</f>
        <v>United States</v>
      </c>
      <c r="O30" t="str" cm="1">
        <f t="array" ref="O30">INDEX('Data Cleaning'!X$2:X$1001,'Data Cleaning'!$AF28)</f>
        <v>$51,513</v>
      </c>
      <c r="P30" s="6" cm="1">
        <f t="array" ref="P30">INDEX('Data Cleaning'!Y$2:Y$1001,'Data Cleaning'!$AF28)</f>
        <v>0</v>
      </c>
    </row>
    <row r="31" spans="1:16" x14ac:dyDescent="0.2">
      <c r="A31" t="str" cm="1">
        <f t="array" ref="A31">INDEX('Data Cleaning'!$D$2:$D$1001,'Data Cleaning'!AF29)</f>
        <v>E03220</v>
      </c>
      <c r="B31" t="str" cm="1">
        <f t="array" ref="B31">INDEX('Data Cleaning'!E$2:E$1001,'Data Cleaning'!$AF29)</f>
        <v>Alexander</v>
      </c>
      <c r="C31" t="str" cm="1">
        <f t="array" ref="C31">INDEX('Data Cleaning'!F$2:F$1001,'Data Cleaning'!$AF29)</f>
        <v>Gonzales</v>
      </c>
      <c r="D31" t="str" cm="1">
        <f t="array" ref="D31">INDEX('Data Cleaning'!G$2:G$1001,'Data Cleaning'!$AF29)</f>
        <v>Manager</v>
      </c>
      <c r="E31" t="str" cm="1">
        <f t="array" ref="E31">INDEX('Data Cleaning'!J$2:J$1001,'Data Cleaning'!$AF29)</f>
        <v>Accounting</v>
      </c>
      <c r="F31" t="str" cm="1">
        <f t="array" ref="F31">INDEX('Data Cleaning'!K$2:K$1001,'Data Cleaning'!$AF29)</f>
        <v>Research &amp; Development</v>
      </c>
      <c r="G31" t="str" cm="1">
        <f t="array" ref="G31">INDEX('Data Cleaning'!L$2:L$1001,'Data Cleaning'!$AF29)</f>
        <v>Male</v>
      </c>
      <c r="H31" t="str" cm="1">
        <f t="array" ref="H31">INDEX('Data Cleaning'!M$2:M$1001,'Data Cleaning'!$AF29)</f>
        <v>Latino</v>
      </c>
      <c r="I31" cm="1">
        <f t="array" ref="I31">INDEX('Data Cleaning'!N$2:N$1001,'Data Cleaning'!$AF29)</f>
        <v>34</v>
      </c>
      <c r="J31" s="9" cm="1">
        <f t="array" ref="J31">INDEX('Data Cleaning'!U$2:U$1001,'Data Cleaning'!$AF29)</f>
        <v>43255</v>
      </c>
      <c r="K31" s="9" t="str" cm="1">
        <f t="array" ref="K31">INDEX('Data Cleaning'!V$2:V$1001,'Data Cleaning'!$AF29)</f>
        <v>June</v>
      </c>
      <c r="L31" s="9" t="str" cm="1">
        <f t="array" ref="L31">INDEX('Data Cleaning'!W$2:W$1001,'Data Cleaning'!$AF29)</f>
        <v>2018</v>
      </c>
      <c r="M31" t="str" cm="1">
        <f t="array" ref="M31">INDEX('Data Cleaning'!AB$2:AB$1001,'Data Cleaning'!$AF29)</f>
        <v>Phoenix</v>
      </c>
      <c r="N31" t="str" cm="1">
        <f t="array" ref="N31">INDEX('Data Cleaning'!AC$2:AC$1001,'Data Cleaning'!$AF29)</f>
        <v>United States</v>
      </c>
      <c r="O31" t="str" cm="1">
        <f t="array" ref="O31">INDEX('Data Cleaning'!X$2:X$1001,'Data Cleaning'!$AF29)</f>
        <v>$128,329</v>
      </c>
      <c r="P31" s="6" cm="1">
        <f t="array" ref="P31">INDEX('Data Cleaning'!Y$2:Y$1001,'Data Cleaning'!$AF29)</f>
        <v>0.08</v>
      </c>
    </row>
    <row r="32" spans="1:16" x14ac:dyDescent="0.2">
      <c r="A32" t="str" cm="1">
        <f t="array" ref="A32">INDEX('Data Cleaning'!$D$2:$D$1001,'Data Cleaning'!AF30)</f>
        <v>E00276</v>
      </c>
      <c r="B32" t="str" cm="1">
        <f t="array" ref="B32">INDEX('Data Cleaning'!E$2:E$1001,'Data Cleaning'!$AF30)</f>
        <v>Alexander</v>
      </c>
      <c r="C32" t="str" cm="1">
        <f t="array" ref="C32">INDEX('Data Cleaning'!F$2:F$1001,'Data Cleaning'!$AF30)</f>
        <v>Jackson</v>
      </c>
      <c r="D32" t="str" cm="1">
        <f t="array" ref="D32">INDEX('Data Cleaning'!G$2:G$1001,'Data Cleaning'!$AF30)</f>
        <v>Manager</v>
      </c>
      <c r="E32" t="str" cm="1">
        <f t="array" ref="E32">INDEX('Data Cleaning'!J$2:J$1001,'Data Cleaning'!$AF30)</f>
        <v>Human</v>
      </c>
      <c r="F32" t="str" cm="1">
        <f t="array" ref="F32">INDEX('Data Cleaning'!K$2:K$1001,'Data Cleaning'!$AF30)</f>
        <v>Resources Corporate</v>
      </c>
      <c r="G32" t="str" cm="1">
        <f t="array" ref="G32">INDEX('Data Cleaning'!L$2:L$1001,'Data Cleaning'!$AF30)</f>
        <v>Male</v>
      </c>
      <c r="H32" t="str" cm="1">
        <f t="array" ref="H32">INDEX('Data Cleaning'!M$2:M$1001,'Data Cleaning'!$AF30)</f>
        <v>Caucasian</v>
      </c>
      <c r="I32" cm="1">
        <f t="array" ref="I32">INDEX('Data Cleaning'!N$2:N$1001,'Data Cleaning'!$AF30)</f>
        <v>45</v>
      </c>
      <c r="J32" s="9" cm="1">
        <f t="array" ref="J32">INDEX('Data Cleaning'!U$2:U$1001,'Data Cleaning'!$AF30)</f>
        <v>41099</v>
      </c>
      <c r="K32" s="9" t="str" cm="1">
        <f t="array" ref="K32">INDEX('Data Cleaning'!V$2:V$1001,'Data Cleaning'!$AF30)</f>
        <v>July</v>
      </c>
      <c r="L32" s="9" t="str" cm="1">
        <f t="array" ref="L32">INDEX('Data Cleaning'!W$2:W$1001,'Data Cleaning'!$AF30)</f>
        <v>2012</v>
      </c>
      <c r="M32" t="str" cm="1">
        <f t="array" ref="M32">INDEX('Data Cleaning'!AB$2:AB$1001,'Data Cleaning'!$AF30)</f>
        <v>Columbus</v>
      </c>
      <c r="N32" t="str" cm="1">
        <f t="array" ref="N32">INDEX('Data Cleaning'!AC$2:AC$1001,'Data Cleaning'!$AF30)</f>
        <v>United States</v>
      </c>
      <c r="O32" t="str" cm="1">
        <f t="array" ref="O32">INDEX('Data Cleaning'!X$2:X$1001,'Data Cleaning'!$AF30)</f>
        <v>$109,883</v>
      </c>
      <c r="P32" s="6" cm="1">
        <f t="array" ref="P32">INDEX('Data Cleaning'!Y$2:Y$1001,'Data Cleaning'!$AF30)</f>
        <v>7.0000000000000007E-2</v>
      </c>
    </row>
    <row r="33" spans="1:16" x14ac:dyDescent="0.2">
      <c r="A33" t="str" cm="1">
        <f t="array" ref="A33">INDEX('Data Cleaning'!$D$2:$D$1001,'Data Cleaning'!AF31)</f>
        <v>E01188</v>
      </c>
      <c r="B33" t="str" cm="1">
        <f t="array" ref="B33">INDEX('Data Cleaning'!E$2:E$1001,'Data Cleaning'!$AF31)</f>
        <v>Alexander</v>
      </c>
      <c r="C33" t="str" cm="1">
        <f t="array" ref="C33">INDEX('Data Cleaning'!F$2:F$1001,'Data Cleaning'!$AF31)</f>
        <v>James</v>
      </c>
      <c r="D33" t="str" cm="1">
        <f t="array" ref="D33">INDEX('Data Cleaning'!G$2:G$1001,'Data Cleaning'!$AF31)</f>
        <v>Sr. Manger</v>
      </c>
      <c r="E33" t="str" cm="1">
        <f t="array" ref="E33">INDEX('Data Cleaning'!J$2:J$1001,'Data Cleaning'!$AF31)</f>
        <v>Human</v>
      </c>
      <c r="F33" t="str" cm="1">
        <f t="array" ref="F33">INDEX('Data Cleaning'!K$2:K$1001,'Data Cleaning'!$AF31)</f>
        <v>Resources Manufacturing</v>
      </c>
      <c r="G33" t="str" cm="1">
        <f t="array" ref="G33">INDEX('Data Cleaning'!L$2:L$1001,'Data Cleaning'!$AF31)</f>
        <v>Male</v>
      </c>
      <c r="H33" t="str" cm="1">
        <f t="array" ref="H33">INDEX('Data Cleaning'!M$2:M$1001,'Data Cleaning'!$AF31)</f>
        <v>Caucasian</v>
      </c>
      <c r="I33" cm="1">
        <f t="array" ref="I33">INDEX('Data Cleaning'!N$2:N$1001,'Data Cleaning'!$AF31)</f>
        <v>42</v>
      </c>
      <c r="J33" s="9" cm="1">
        <f t="array" ref="J33">INDEX('Data Cleaning'!U$2:U$1001,'Data Cleaning'!$AF31)</f>
        <v>41382</v>
      </c>
      <c r="K33" s="9" t="str" cm="1">
        <f t="array" ref="K33">INDEX('Data Cleaning'!V$2:V$1001,'Data Cleaning'!$AF31)</f>
        <v>April</v>
      </c>
      <c r="L33" s="9" t="str" cm="1">
        <f t="array" ref="L33">INDEX('Data Cleaning'!W$2:W$1001,'Data Cleaning'!$AF31)</f>
        <v>2013</v>
      </c>
      <c r="M33" t="str" cm="1">
        <f t="array" ref="M33">INDEX('Data Cleaning'!AB$2:AB$1001,'Data Cleaning'!$AF31)</f>
        <v>Columbus</v>
      </c>
      <c r="N33" t="str" cm="1">
        <f t="array" ref="N33">INDEX('Data Cleaning'!AC$2:AC$1001,'Data Cleaning'!$AF31)</f>
        <v>United States</v>
      </c>
      <c r="O33" t="str" cm="1">
        <f t="array" ref="O33">INDEX('Data Cleaning'!X$2:X$1001,'Data Cleaning'!$AF31)</f>
        <v>$131,179</v>
      </c>
      <c r="P33" s="6" cm="1">
        <f t="array" ref="P33">INDEX('Data Cleaning'!Y$2:Y$1001,'Data Cleaning'!$AF31)</f>
        <v>0.15</v>
      </c>
    </row>
    <row r="34" spans="1:16" x14ac:dyDescent="0.2">
      <c r="A34" t="str" cm="1">
        <f t="array" ref="A34">INDEX('Data Cleaning'!$D$2:$D$1001,'Data Cleaning'!AF32)</f>
        <v>E02478</v>
      </c>
      <c r="B34" t="str" cm="1">
        <f t="array" ref="B34">INDEX('Data Cleaning'!E$2:E$1001,'Data Cleaning'!$AF32)</f>
        <v>Alexander</v>
      </c>
      <c r="C34" t="str" cm="1">
        <f t="array" ref="C34">INDEX('Data Cleaning'!F$2:F$1001,'Data Cleaning'!$AF32)</f>
        <v>Morris</v>
      </c>
      <c r="D34" t="str" cm="1">
        <f t="array" ref="D34">INDEX('Data Cleaning'!G$2:G$1001,'Data Cleaning'!$AF32)</f>
        <v>Manager</v>
      </c>
      <c r="E34" t="str" cm="1">
        <f t="array" ref="E34">INDEX('Data Cleaning'!J$2:J$1001,'Data Cleaning'!$AF32)</f>
        <v>Sales</v>
      </c>
      <c r="F34" t="str" cm="1">
        <f t="array" ref="F34">INDEX('Data Cleaning'!K$2:K$1001,'Data Cleaning'!$AF32)</f>
        <v>Speciality Products</v>
      </c>
      <c r="G34" t="str" cm="1">
        <f t="array" ref="G34">INDEX('Data Cleaning'!L$2:L$1001,'Data Cleaning'!$AF32)</f>
        <v>Male</v>
      </c>
      <c r="H34" t="str" cm="1">
        <f t="array" ref="H34">INDEX('Data Cleaning'!M$2:M$1001,'Data Cleaning'!$AF32)</f>
        <v>Caucasian</v>
      </c>
      <c r="I34" cm="1">
        <f t="array" ref="I34">INDEX('Data Cleaning'!N$2:N$1001,'Data Cleaning'!$AF32)</f>
        <v>33</v>
      </c>
      <c r="J34" s="9" cm="1">
        <f t="array" ref="J34">INDEX('Data Cleaning'!U$2:U$1001,'Data Cleaning'!$AF32)</f>
        <v>41446</v>
      </c>
      <c r="K34" s="9" t="str" cm="1">
        <f t="array" ref="K34">INDEX('Data Cleaning'!V$2:V$1001,'Data Cleaning'!$AF32)</f>
        <v>June</v>
      </c>
      <c r="L34" s="9" t="str" cm="1">
        <f t="array" ref="L34">INDEX('Data Cleaning'!W$2:W$1001,'Data Cleaning'!$AF32)</f>
        <v>2013</v>
      </c>
      <c r="M34" t="str" cm="1">
        <f t="array" ref="M34">INDEX('Data Cleaning'!AB$2:AB$1001,'Data Cleaning'!$AF32)</f>
        <v>Phoenix</v>
      </c>
      <c r="N34" t="str" cm="1">
        <f t="array" ref="N34">INDEX('Data Cleaning'!AC$2:AC$1001,'Data Cleaning'!$AF32)</f>
        <v>United States</v>
      </c>
      <c r="O34" t="str" cm="1">
        <f t="array" ref="O34">INDEX('Data Cleaning'!X$2:X$1001,'Data Cleaning'!$AF32)</f>
        <v>$119,631</v>
      </c>
      <c r="P34" s="6" cm="1">
        <f t="array" ref="P34">INDEX('Data Cleaning'!Y$2:Y$1001,'Data Cleaning'!$AF32)</f>
        <v>0.06</v>
      </c>
    </row>
    <row r="35" spans="1:16" x14ac:dyDescent="0.2">
      <c r="A35" t="str" cm="1">
        <f t="array" ref="A35">INDEX('Data Cleaning'!$D$2:$D$1001,'Data Cleaning'!AF33)</f>
        <v>E00145</v>
      </c>
      <c r="B35" t="str" cm="1">
        <f t="array" ref="B35">INDEX('Data Cleaning'!E$2:E$1001,'Data Cleaning'!$AF33)</f>
        <v>Alexander</v>
      </c>
      <c r="C35" t="str" cm="1">
        <f t="array" ref="C35">INDEX('Data Cleaning'!F$2:F$1001,'Data Cleaning'!$AF33)</f>
        <v>Rivera</v>
      </c>
      <c r="D35" t="str" cm="1">
        <f t="array" ref="D35">INDEX('Data Cleaning'!G$2:G$1001,'Data Cleaning'!$AF33)</f>
        <v>Sr. Analyst</v>
      </c>
      <c r="E35" t="str" cm="1">
        <f t="array" ref="E35">INDEX('Data Cleaning'!J$2:J$1001,'Data Cleaning'!$AF33)</f>
        <v>Sales</v>
      </c>
      <c r="F35" t="str" cm="1">
        <f t="array" ref="F35">INDEX('Data Cleaning'!K$2:K$1001,'Data Cleaning'!$AF33)</f>
        <v>Research &amp; Development</v>
      </c>
      <c r="G35" t="str" cm="1">
        <f t="array" ref="G35">INDEX('Data Cleaning'!L$2:L$1001,'Data Cleaning'!$AF33)</f>
        <v>Male</v>
      </c>
      <c r="H35" t="str" cm="1">
        <f t="array" ref="H35">INDEX('Data Cleaning'!M$2:M$1001,'Data Cleaning'!$AF33)</f>
        <v>Latino</v>
      </c>
      <c r="I35" cm="1">
        <f t="array" ref="I35">INDEX('Data Cleaning'!N$2:N$1001,'Data Cleaning'!$AF33)</f>
        <v>58</v>
      </c>
      <c r="J35" s="9" cm="1">
        <f t="array" ref="J35">INDEX('Data Cleaning'!U$2:U$1001,'Data Cleaning'!$AF33)</f>
        <v>39930</v>
      </c>
      <c r="K35" s="9" t="str" cm="1">
        <f t="array" ref="K35">INDEX('Data Cleaning'!V$2:V$1001,'Data Cleaning'!$AF33)</f>
        <v>April</v>
      </c>
      <c r="L35" s="9" t="str" cm="1">
        <f t="array" ref="L35">INDEX('Data Cleaning'!W$2:W$1001,'Data Cleaning'!$AF33)</f>
        <v>2009</v>
      </c>
      <c r="M35" t="str" cm="1">
        <f t="array" ref="M35">INDEX('Data Cleaning'!AB$2:AB$1001,'Data Cleaning'!$AF33)</f>
        <v>Manaus</v>
      </c>
      <c r="N35" t="str" cm="1">
        <f t="array" ref="N35">INDEX('Data Cleaning'!AC$2:AC$1001,'Data Cleaning'!$AF33)</f>
        <v>Brazil</v>
      </c>
      <c r="O35" t="str" cm="1">
        <f t="array" ref="O35">INDEX('Data Cleaning'!X$2:X$1001,'Data Cleaning'!$AF33)</f>
        <v>$76,802</v>
      </c>
      <c r="P35" s="6" cm="1">
        <f t="array" ref="P35">INDEX('Data Cleaning'!Y$2:Y$1001,'Data Cleaning'!$AF33)</f>
        <v>0</v>
      </c>
    </row>
    <row r="36" spans="1:16" x14ac:dyDescent="0.2">
      <c r="A36" t="str" cm="1">
        <f t="array" ref="A36">INDEX('Data Cleaning'!$D$2:$D$1001,'Data Cleaning'!AF34)</f>
        <v>E04242</v>
      </c>
      <c r="B36" t="str" cm="1">
        <f t="array" ref="B36">INDEX('Data Cleaning'!E$2:E$1001,'Data Cleaning'!$AF34)</f>
        <v>Alice</v>
      </c>
      <c r="C36" t="str" cm="1">
        <f t="array" ref="C36">INDEX('Data Cleaning'!F$2:F$1001,'Data Cleaning'!$AF34)</f>
        <v>Lopez</v>
      </c>
      <c r="D36" t="str" cm="1">
        <f t="array" ref="D36">INDEX('Data Cleaning'!G$2:G$1001,'Data Cleaning'!$AF34)</f>
        <v>Test Engineer</v>
      </c>
      <c r="E36" t="str" cm="1">
        <f t="array" ref="E36">INDEX('Data Cleaning'!J$2:J$1001,'Data Cleaning'!$AF34)</f>
        <v>Engineering</v>
      </c>
      <c r="F36" t="str" cm="1">
        <f t="array" ref="F36">INDEX('Data Cleaning'!K$2:K$1001,'Data Cleaning'!$AF34)</f>
        <v>Speciality Products</v>
      </c>
      <c r="G36" t="str" cm="1">
        <f t="array" ref="G36">INDEX('Data Cleaning'!L$2:L$1001,'Data Cleaning'!$AF34)</f>
        <v>Female</v>
      </c>
      <c r="H36" t="str" cm="1">
        <f t="array" ref="H36">INDEX('Data Cleaning'!M$2:M$1001,'Data Cleaning'!$AF34)</f>
        <v>Latino</v>
      </c>
      <c r="I36" cm="1">
        <f t="array" ref="I36">INDEX('Data Cleaning'!N$2:N$1001,'Data Cleaning'!$AF34)</f>
        <v>48</v>
      </c>
      <c r="J36" s="9" cm="1">
        <f t="array" ref="J36">INDEX('Data Cleaning'!U$2:U$1001,'Data Cleaning'!$AF34)</f>
        <v>39991</v>
      </c>
      <c r="K36" s="9" t="str" cm="1">
        <f t="array" ref="K36">INDEX('Data Cleaning'!V$2:V$1001,'Data Cleaning'!$AF34)</f>
        <v>June</v>
      </c>
      <c r="L36" s="9" t="str" cm="1">
        <f t="array" ref="L36">INDEX('Data Cleaning'!W$2:W$1001,'Data Cleaning'!$AF34)</f>
        <v>2009</v>
      </c>
      <c r="M36" t="str" cm="1">
        <f t="array" ref="M36">INDEX('Data Cleaning'!AB$2:AB$1001,'Data Cleaning'!$AF34)</f>
        <v>Seattle</v>
      </c>
      <c r="N36" t="str" cm="1">
        <f t="array" ref="N36">INDEX('Data Cleaning'!AC$2:AC$1001,'Data Cleaning'!$AF34)</f>
        <v>United States</v>
      </c>
      <c r="O36" t="str" cm="1">
        <f t="array" ref="O36">INDEX('Data Cleaning'!X$2:X$1001,'Data Cleaning'!$AF34)</f>
        <v>$82,907</v>
      </c>
      <c r="P36" s="6" cm="1">
        <f t="array" ref="P36">INDEX('Data Cleaning'!Y$2:Y$1001,'Data Cleaning'!$AF34)</f>
        <v>0</v>
      </c>
    </row>
    <row r="37" spans="1:16" x14ac:dyDescent="0.2">
      <c r="A37" t="str" cm="1">
        <f t="array" ref="A37">INDEX('Data Cleaning'!$D$2:$D$1001,'Data Cleaning'!AF35)</f>
        <v>E03611</v>
      </c>
      <c r="B37" t="str" cm="1">
        <f t="array" ref="B37">INDEX('Data Cleaning'!E$2:E$1001,'Data Cleaning'!$AF35)</f>
        <v>Alice</v>
      </c>
      <c r="C37" t="str" cm="1">
        <f t="array" ref="C37">INDEX('Data Cleaning'!F$2:F$1001,'Data Cleaning'!$AF35)</f>
        <v>Mehta</v>
      </c>
      <c r="D37" t="str" cm="1">
        <f t="array" ref="D37">INDEX('Data Cleaning'!G$2:G$1001,'Data Cleaning'!$AF35)</f>
        <v>Analyst II</v>
      </c>
      <c r="E37" t="str" cm="1">
        <f t="array" ref="E37">INDEX('Data Cleaning'!J$2:J$1001,'Data Cleaning'!$AF35)</f>
        <v>Sales</v>
      </c>
      <c r="F37" t="str" cm="1">
        <f t="array" ref="F37">INDEX('Data Cleaning'!K$2:K$1001,'Data Cleaning'!$AF35)</f>
        <v>Research &amp; Development</v>
      </c>
      <c r="G37" t="str" cm="1">
        <f t="array" ref="G37">INDEX('Data Cleaning'!L$2:L$1001,'Data Cleaning'!$AF35)</f>
        <v>Female</v>
      </c>
      <c r="H37" t="str" cm="1">
        <f t="array" ref="H37">INDEX('Data Cleaning'!M$2:M$1001,'Data Cleaning'!$AF35)</f>
        <v>Asian</v>
      </c>
      <c r="I37" cm="1">
        <f t="array" ref="I37">INDEX('Data Cleaning'!N$2:N$1001,'Data Cleaning'!$AF35)</f>
        <v>45</v>
      </c>
      <c r="J37" s="9" cm="1">
        <f t="array" ref="J37">INDEX('Data Cleaning'!U$2:U$1001,'Data Cleaning'!$AF35)</f>
        <v>43557</v>
      </c>
      <c r="K37" s="9" t="str" cm="1">
        <f t="array" ref="K37">INDEX('Data Cleaning'!V$2:V$1001,'Data Cleaning'!$AF35)</f>
        <v>April</v>
      </c>
      <c r="L37" s="9" t="str" cm="1">
        <f t="array" ref="L37">INDEX('Data Cleaning'!W$2:W$1001,'Data Cleaning'!$AF35)</f>
        <v>2019</v>
      </c>
      <c r="M37" t="str" cm="1">
        <f t="array" ref="M37">INDEX('Data Cleaning'!AB$2:AB$1001,'Data Cleaning'!$AF35)</f>
        <v>Beijing</v>
      </c>
      <c r="N37" t="str" cm="1">
        <f t="array" ref="N37">INDEX('Data Cleaning'!AC$2:AC$1001,'Data Cleaning'!$AF35)</f>
        <v>China</v>
      </c>
      <c r="O37" t="str" cm="1">
        <f t="array" ref="O37">INDEX('Data Cleaning'!X$2:X$1001,'Data Cleaning'!$AF35)</f>
        <v>$52,621</v>
      </c>
      <c r="P37" s="6" cm="1">
        <f t="array" ref="P37">INDEX('Data Cleaning'!Y$2:Y$1001,'Data Cleaning'!$AF35)</f>
        <v>0</v>
      </c>
    </row>
    <row r="38" spans="1:16" x14ac:dyDescent="0.2">
      <c r="A38" t="str" cm="1">
        <f t="array" ref="A38">INDEX('Data Cleaning'!$D$2:$D$1001,'Data Cleaning'!AF36)</f>
        <v>E00758</v>
      </c>
      <c r="B38" t="str" cm="1">
        <f t="array" ref="B38">INDEX('Data Cleaning'!E$2:E$1001,'Data Cleaning'!$AF36)</f>
        <v>Alice</v>
      </c>
      <c r="C38" t="str" cm="1">
        <f t="array" ref="C38">INDEX('Data Cleaning'!F$2:F$1001,'Data Cleaning'!$AF36)</f>
        <v>Roberts</v>
      </c>
      <c r="D38" t="str" cm="1">
        <f t="array" ref="D38">INDEX('Data Cleaning'!G$2:G$1001,'Data Cleaning'!$AF36)</f>
        <v>Director</v>
      </c>
      <c r="E38" t="str" cm="1">
        <f t="array" ref="E38">INDEX('Data Cleaning'!J$2:J$1001,'Data Cleaning'!$AF36)</f>
        <v>Human</v>
      </c>
      <c r="F38" t="str" cm="1">
        <f t="array" ref="F38">INDEX('Data Cleaning'!K$2:K$1001,'Data Cleaning'!$AF36)</f>
        <v>Resources Manufacturing</v>
      </c>
      <c r="G38" t="str" cm="1">
        <f t="array" ref="G38">INDEX('Data Cleaning'!L$2:L$1001,'Data Cleaning'!$AF36)</f>
        <v>Female</v>
      </c>
      <c r="H38" t="str" cm="1">
        <f t="array" ref="H38">INDEX('Data Cleaning'!M$2:M$1001,'Data Cleaning'!$AF36)</f>
        <v>Caucasian</v>
      </c>
      <c r="I38" cm="1">
        <f t="array" ref="I38">INDEX('Data Cleaning'!N$2:N$1001,'Data Cleaning'!$AF36)</f>
        <v>54</v>
      </c>
      <c r="J38" s="9" cm="1">
        <f t="array" ref="J38">INDEX('Data Cleaning'!U$2:U$1001,'Data Cleaning'!$AF36)</f>
        <v>34603</v>
      </c>
      <c r="K38" s="9" t="str" cm="1">
        <f t="array" ref="K38">INDEX('Data Cleaning'!V$2:V$1001,'Data Cleaning'!$AF36)</f>
        <v>September</v>
      </c>
      <c r="L38" s="9" t="str" cm="1">
        <f t="array" ref="L38">INDEX('Data Cleaning'!W$2:W$1001,'Data Cleaning'!$AF36)</f>
        <v>1994</v>
      </c>
      <c r="M38" t="str" cm="1">
        <f t="array" ref="M38">INDEX('Data Cleaning'!AB$2:AB$1001,'Data Cleaning'!$AF36)</f>
        <v>Miami</v>
      </c>
      <c r="N38" t="str" cm="1">
        <f t="array" ref="N38">INDEX('Data Cleaning'!AC$2:AC$1001,'Data Cleaning'!$AF36)</f>
        <v>United States</v>
      </c>
      <c r="O38" t="str" cm="1">
        <f t="array" ref="O38">INDEX('Data Cleaning'!X$2:X$1001,'Data Cleaning'!$AF36)</f>
        <v>$162,978</v>
      </c>
      <c r="P38" s="6" cm="1">
        <f t="array" ref="P38">INDEX('Data Cleaning'!Y$2:Y$1001,'Data Cleaning'!$AF36)</f>
        <v>0.17</v>
      </c>
    </row>
    <row r="39" spans="1:16" x14ac:dyDescent="0.2">
      <c r="A39" t="str" cm="1">
        <f t="array" ref="A39">INDEX('Data Cleaning'!$D$2:$D$1001,'Data Cleaning'!AF37)</f>
        <v>E02632</v>
      </c>
      <c r="B39" t="str" cm="1">
        <f t="array" ref="B39">INDEX('Data Cleaning'!E$2:E$1001,'Data Cleaning'!$AF37)</f>
        <v>Alice</v>
      </c>
      <c r="C39" t="str" cm="1">
        <f t="array" ref="C39">INDEX('Data Cleaning'!F$2:F$1001,'Data Cleaning'!$AF37)</f>
        <v>Soto</v>
      </c>
      <c r="D39" t="str" cm="1">
        <f t="array" ref="D39">INDEX('Data Cleaning'!G$2:G$1001,'Data Cleaning'!$AF37)</f>
        <v>Analyst</v>
      </c>
      <c r="E39" t="str" cm="1">
        <f t="array" ref="E39">INDEX('Data Cleaning'!J$2:J$1001,'Data Cleaning'!$AF37)</f>
        <v>Accounting</v>
      </c>
      <c r="F39" t="str" cm="1">
        <f t="array" ref="F39">INDEX('Data Cleaning'!K$2:K$1001,'Data Cleaning'!$AF37)</f>
        <v>Corporate</v>
      </c>
      <c r="G39" t="str" cm="1">
        <f t="array" ref="G39">INDEX('Data Cleaning'!L$2:L$1001,'Data Cleaning'!$AF37)</f>
        <v>Female</v>
      </c>
      <c r="H39" t="str" cm="1">
        <f t="array" ref="H39">INDEX('Data Cleaning'!M$2:M$1001,'Data Cleaning'!$AF37)</f>
        <v>Latino</v>
      </c>
      <c r="I39" cm="1">
        <f t="array" ref="I39">INDEX('Data Cleaning'!N$2:N$1001,'Data Cleaning'!$AF37)</f>
        <v>56</v>
      </c>
      <c r="J39" s="9" cm="1">
        <f t="array" ref="J39">INDEX('Data Cleaning'!U$2:U$1001,'Data Cleaning'!$AF37)</f>
        <v>34802</v>
      </c>
      <c r="K39" s="9" t="str" cm="1">
        <f t="array" ref="K39">INDEX('Data Cleaning'!V$2:V$1001,'Data Cleaning'!$AF37)</f>
        <v>April</v>
      </c>
      <c r="L39" s="9" t="str" cm="1">
        <f t="array" ref="L39">INDEX('Data Cleaning'!W$2:W$1001,'Data Cleaning'!$AF37)</f>
        <v>1995</v>
      </c>
      <c r="M39" t="str" cm="1">
        <f t="array" ref="M39">INDEX('Data Cleaning'!AB$2:AB$1001,'Data Cleaning'!$AF37)</f>
        <v>Manaus</v>
      </c>
      <c r="N39" t="str" cm="1">
        <f t="array" ref="N39">INDEX('Data Cleaning'!AC$2:AC$1001,'Data Cleaning'!$AF37)</f>
        <v>Brazil</v>
      </c>
      <c r="O39" t="str" cm="1">
        <f t="array" ref="O39">INDEX('Data Cleaning'!X$2:X$1001,'Data Cleaning'!$AF37)</f>
        <v>$50,857</v>
      </c>
      <c r="P39" s="6" cm="1">
        <f t="array" ref="P39">INDEX('Data Cleaning'!Y$2:Y$1001,'Data Cleaning'!$AF37)</f>
        <v>0</v>
      </c>
    </row>
    <row r="40" spans="1:16" x14ac:dyDescent="0.2">
      <c r="A40" t="str" cm="1">
        <f t="array" ref="A40">INDEX('Data Cleaning'!$D$2:$D$1001,'Data Cleaning'!AF38)</f>
        <v>E00380</v>
      </c>
      <c r="B40" t="str" cm="1">
        <f t="array" ref="B40">INDEX('Data Cleaning'!E$2:E$1001,'Data Cleaning'!$AF38)</f>
        <v>Alice</v>
      </c>
      <c r="C40" t="str" cm="1">
        <f t="array" ref="C40">INDEX('Data Cleaning'!F$2:F$1001,'Data Cleaning'!$AF38)</f>
        <v>Thompson</v>
      </c>
      <c r="D40" t="str" cm="1">
        <f t="array" ref="D40">INDEX('Data Cleaning'!G$2:G$1001,'Data Cleaning'!$AF38)</f>
        <v>Vice President</v>
      </c>
      <c r="E40" t="str" cm="1">
        <f t="array" ref="E40">INDEX('Data Cleaning'!J$2:J$1001,'Data Cleaning'!$AF38)</f>
        <v>Accounting</v>
      </c>
      <c r="F40" t="str" cm="1">
        <f t="array" ref="F40">INDEX('Data Cleaning'!K$2:K$1001,'Data Cleaning'!$AF38)</f>
        <v>Speciality Products</v>
      </c>
      <c r="G40" t="str" cm="1">
        <f t="array" ref="G40">INDEX('Data Cleaning'!L$2:L$1001,'Data Cleaning'!$AF38)</f>
        <v>Female</v>
      </c>
      <c r="H40" t="str" cm="1">
        <f t="array" ref="H40">INDEX('Data Cleaning'!M$2:M$1001,'Data Cleaning'!$AF38)</f>
        <v>Caucasian</v>
      </c>
      <c r="I40" cm="1">
        <f t="array" ref="I40">INDEX('Data Cleaning'!N$2:N$1001,'Data Cleaning'!$AF38)</f>
        <v>48</v>
      </c>
      <c r="J40" s="9" cm="1">
        <f t="array" ref="J40">INDEX('Data Cleaning'!U$2:U$1001,'Data Cleaning'!$AF38)</f>
        <v>39197</v>
      </c>
      <c r="K40" s="9" t="str" cm="1">
        <f t="array" ref="K40">INDEX('Data Cleaning'!V$2:V$1001,'Data Cleaning'!$AF38)</f>
        <v>April</v>
      </c>
      <c r="L40" s="9" t="str" cm="1">
        <f t="array" ref="L40">INDEX('Data Cleaning'!W$2:W$1001,'Data Cleaning'!$AF38)</f>
        <v>2007</v>
      </c>
      <c r="M40" t="str" cm="1">
        <f t="array" ref="M40">INDEX('Data Cleaning'!AB$2:AB$1001,'Data Cleaning'!$AF38)</f>
        <v>Seattle</v>
      </c>
      <c r="N40" t="str" cm="1">
        <f t="array" ref="N40">INDEX('Data Cleaning'!AC$2:AC$1001,'Data Cleaning'!$AF38)</f>
        <v>United States</v>
      </c>
      <c r="O40" t="str" cm="1">
        <f t="array" ref="O40">INDEX('Data Cleaning'!X$2:X$1001,'Data Cleaning'!$AF38)</f>
        <v>$217,783</v>
      </c>
      <c r="P40" s="6" cm="1">
        <f t="array" ref="P40">INDEX('Data Cleaning'!Y$2:Y$1001,'Data Cleaning'!$AF38)</f>
        <v>0.36</v>
      </c>
    </row>
    <row r="41" spans="1:16" x14ac:dyDescent="0.2">
      <c r="A41" t="str" cm="1">
        <f t="array" ref="A41">INDEX('Data Cleaning'!$D$2:$D$1001,'Data Cleaning'!AF39)</f>
        <v>E02732</v>
      </c>
      <c r="B41" t="str" cm="1">
        <f t="array" ref="B41">INDEX('Data Cleaning'!E$2:E$1001,'Data Cleaning'!$AF39)</f>
        <v>Alice</v>
      </c>
      <c r="C41" t="str" cm="1">
        <f t="array" ref="C41">INDEX('Data Cleaning'!F$2:F$1001,'Data Cleaning'!$AF39)</f>
        <v>Tran</v>
      </c>
      <c r="D41" t="str" cm="1">
        <f t="array" ref="D41">INDEX('Data Cleaning'!G$2:G$1001,'Data Cleaning'!$AF39)</f>
        <v>Analyst</v>
      </c>
      <c r="E41" t="str" cm="1">
        <f t="array" ref="E41">INDEX('Data Cleaning'!J$2:J$1001,'Data Cleaning'!$AF39)</f>
        <v>Marketing</v>
      </c>
      <c r="F41" t="str" cm="1">
        <f t="array" ref="F41">INDEX('Data Cleaning'!K$2:K$1001,'Data Cleaning'!$AF39)</f>
        <v>Corporate</v>
      </c>
      <c r="G41" t="str" cm="1">
        <f t="array" ref="G41">INDEX('Data Cleaning'!L$2:L$1001,'Data Cleaning'!$AF39)</f>
        <v>Female</v>
      </c>
      <c r="H41" t="str" cm="1">
        <f t="array" ref="H41">INDEX('Data Cleaning'!M$2:M$1001,'Data Cleaning'!$AF39)</f>
        <v>Asian</v>
      </c>
      <c r="I41" cm="1">
        <f t="array" ref="I41">INDEX('Data Cleaning'!N$2:N$1001,'Data Cleaning'!$AF39)</f>
        <v>39</v>
      </c>
      <c r="J41" s="9" cm="1">
        <f t="array" ref="J41">INDEX('Data Cleaning'!U$2:U$1001,'Data Cleaning'!$AF39)</f>
        <v>41849</v>
      </c>
      <c r="K41" s="9" t="str" cm="1">
        <f t="array" ref="K41">INDEX('Data Cleaning'!V$2:V$1001,'Data Cleaning'!$AF39)</f>
        <v>July</v>
      </c>
      <c r="L41" s="9" t="str" cm="1">
        <f t="array" ref="L41">INDEX('Data Cleaning'!W$2:W$1001,'Data Cleaning'!$AF39)</f>
        <v>2014</v>
      </c>
      <c r="M41" t="str" cm="1">
        <f t="array" ref="M41">INDEX('Data Cleaning'!AB$2:AB$1001,'Data Cleaning'!$AF39)</f>
        <v>Seattle</v>
      </c>
      <c r="N41" t="str" cm="1">
        <f t="array" ref="N41">INDEX('Data Cleaning'!AC$2:AC$1001,'Data Cleaning'!$AF39)</f>
        <v>United States</v>
      </c>
      <c r="O41" t="str" cm="1">
        <f t="array" ref="O41">INDEX('Data Cleaning'!X$2:X$1001,'Data Cleaning'!$AF39)</f>
        <v>$40,897</v>
      </c>
      <c r="P41" s="6" cm="1">
        <f t="array" ref="P41">INDEX('Data Cleaning'!Y$2:Y$1001,'Data Cleaning'!$AF39)</f>
        <v>0</v>
      </c>
    </row>
    <row r="42" spans="1:16" x14ac:dyDescent="0.2">
      <c r="A42" t="str" cm="1">
        <f t="array" ref="A42">INDEX('Data Cleaning'!$D$2:$D$1001,'Data Cleaning'!AF40)</f>
        <v>E03893</v>
      </c>
      <c r="B42" t="str" cm="1">
        <f t="array" ref="B42">INDEX('Data Cleaning'!E$2:E$1001,'Data Cleaning'!$AF40)</f>
        <v>Alice</v>
      </c>
      <c r="C42" t="str" cm="1">
        <f t="array" ref="C42">INDEX('Data Cleaning'!F$2:F$1001,'Data Cleaning'!$AF40)</f>
        <v>Xiong</v>
      </c>
      <c r="D42" t="str" cm="1">
        <f t="array" ref="D42">INDEX('Data Cleaning'!G$2:G$1001,'Data Cleaning'!$AF40)</f>
        <v>Vice President</v>
      </c>
      <c r="E42" t="str" cm="1">
        <f t="array" ref="E42">INDEX('Data Cleaning'!J$2:J$1001,'Data Cleaning'!$AF40)</f>
        <v>Engineering</v>
      </c>
      <c r="F42" t="str" cm="1">
        <f t="array" ref="F42">INDEX('Data Cleaning'!K$2:K$1001,'Data Cleaning'!$AF40)</f>
        <v>Manufacturing</v>
      </c>
      <c r="G42" t="str" cm="1">
        <f t="array" ref="G42">INDEX('Data Cleaning'!L$2:L$1001,'Data Cleaning'!$AF40)</f>
        <v>Female</v>
      </c>
      <c r="H42" t="str" cm="1">
        <f t="array" ref="H42">INDEX('Data Cleaning'!M$2:M$1001,'Data Cleaning'!$AF40)</f>
        <v>Asian</v>
      </c>
      <c r="I42" cm="1">
        <f t="array" ref="I42">INDEX('Data Cleaning'!N$2:N$1001,'Data Cleaning'!$AF40)</f>
        <v>55</v>
      </c>
      <c r="J42" s="9" cm="1">
        <f t="array" ref="J42">INDEX('Data Cleaning'!U$2:U$1001,'Data Cleaning'!$AF40)</f>
        <v>43345</v>
      </c>
      <c r="K42" s="9" t="str" cm="1">
        <f t="array" ref="K42">INDEX('Data Cleaning'!V$2:V$1001,'Data Cleaning'!$AF40)</f>
        <v>September</v>
      </c>
      <c r="L42" s="9" t="str" cm="1">
        <f t="array" ref="L42">INDEX('Data Cleaning'!W$2:W$1001,'Data Cleaning'!$AF40)</f>
        <v>2018</v>
      </c>
      <c r="M42" t="str" cm="1">
        <f t="array" ref="M42">INDEX('Data Cleaning'!AB$2:AB$1001,'Data Cleaning'!$AF40)</f>
        <v>Chengdu</v>
      </c>
      <c r="N42" t="str" cm="1">
        <f t="array" ref="N42">INDEX('Data Cleaning'!AC$2:AC$1001,'Data Cleaning'!$AF40)</f>
        <v>China</v>
      </c>
      <c r="O42" t="str" cm="1">
        <f t="array" ref="O42">INDEX('Data Cleaning'!X$2:X$1001,'Data Cleaning'!$AF40)</f>
        <v>$221,465</v>
      </c>
      <c r="P42" s="6" cm="1">
        <f t="array" ref="P42">INDEX('Data Cleaning'!Y$2:Y$1001,'Data Cleaning'!$AF40)</f>
        <v>0.34</v>
      </c>
    </row>
    <row r="43" spans="1:16" x14ac:dyDescent="0.2">
      <c r="A43" t="str" cm="1">
        <f t="array" ref="A43">INDEX('Data Cleaning'!$D$2:$D$1001,'Data Cleaning'!AF41)</f>
        <v>E02417</v>
      </c>
      <c r="B43" t="str" cm="1">
        <f t="array" ref="B43">INDEX('Data Cleaning'!E$2:E$1001,'Data Cleaning'!$AF41)</f>
        <v>Alice</v>
      </c>
      <c r="C43" t="str" cm="1">
        <f t="array" ref="C43">INDEX('Data Cleaning'!F$2:F$1001,'Data Cleaning'!$AF41)</f>
        <v>Young</v>
      </c>
      <c r="D43" t="str" cm="1">
        <f t="array" ref="D43">INDEX('Data Cleaning'!G$2:G$1001,'Data Cleaning'!$AF41)</f>
        <v>Automation Engineer</v>
      </c>
      <c r="E43" t="str" cm="1">
        <f t="array" ref="E43">INDEX('Data Cleaning'!J$2:J$1001,'Data Cleaning'!$AF41)</f>
        <v>Engineering</v>
      </c>
      <c r="F43" t="str" cm="1">
        <f t="array" ref="F43">INDEX('Data Cleaning'!K$2:K$1001,'Data Cleaning'!$AF41)</f>
        <v>Research &amp; Development</v>
      </c>
      <c r="G43" t="str" cm="1">
        <f t="array" ref="G43">INDEX('Data Cleaning'!L$2:L$1001,'Data Cleaning'!$AF41)</f>
        <v>Female</v>
      </c>
      <c r="H43" t="str" cm="1">
        <f t="array" ref="H43">INDEX('Data Cleaning'!M$2:M$1001,'Data Cleaning'!$AF41)</f>
        <v>Caucasian</v>
      </c>
      <c r="I43" cm="1">
        <f t="array" ref="I43">INDEX('Data Cleaning'!N$2:N$1001,'Data Cleaning'!$AF41)</f>
        <v>46</v>
      </c>
      <c r="J43" s="9" cm="1">
        <f t="array" ref="J43">INDEX('Data Cleaning'!U$2:U$1001,'Data Cleaning'!$AF41)</f>
        <v>39471</v>
      </c>
      <c r="K43" s="9" t="str" cm="1">
        <f t="array" ref="K43">INDEX('Data Cleaning'!V$2:V$1001,'Data Cleaning'!$AF41)</f>
        <v>January</v>
      </c>
      <c r="L43" s="9" t="str" cm="1">
        <f t="array" ref="L43">INDEX('Data Cleaning'!W$2:W$1001,'Data Cleaning'!$AF41)</f>
        <v>2008</v>
      </c>
      <c r="M43" t="str" cm="1">
        <f t="array" ref="M43">INDEX('Data Cleaning'!AB$2:AB$1001,'Data Cleaning'!$AF41)</f>
        <v>Chicago</v>
      </c>
      <c r="N43" t="str" cm="1">
        <f t="array" ref="N43">INDEX('Data Cleaning'!AC$2:AC$1001,'Data Cleaning'!$AF41)</f>
        <v>United States</v>
      </c>
      <c r="O43" t="str" cm="1">
        <f t="array" ref="O43">INDEX('Data Cleaning'!X$2:X$1001,'Data Cleaning'!$AF41)</f>
        <v>$91,621</v>
      </c>
      <c r="P43" s="6" cm="1">
        <f t="array" ref="P43">INDEX('Data Cleaning'!Y$2:Y$1001,'Data Cleaning'!$AF41)</f>
        <v>0</v>
      </c>
    </row>
    <row r="44" spans="1:16" x14ac:dyDescent="0.2">
      <c r="A44" t="str" cm="1">
        <f t="array" ref="A44">INDEX('Data Cleaning'!$D$2:$D$1001,'Data Cleaning'!AF42)</f>
        <v>E04601</v>
      </c>
      <c r="B44" t="str" cm="1">
        <f t="array" ref="B44">INDEX('Data Cleaning'!E$2:E$1001,'Data Cleaning'!$AF42)</f>
        <v>Allison</v>
      </c>
      <c r="C44" t="str" cm="1">
        <f t="array" ref="C44">INDEX('Data Cleaning'!F$2:F$1001,'Data Cleaning'!$AF42)</f>
        <v>Ayala</v>
      </c>
      <c r="D44" t="str" cm="1">
        <f t="array" ref="D44">INDEX('Data Cleaning'!G$2:G$1001,'Data Cleaning'!$AF42)</f>
        <v>Analyst</v>
      </c>
      <c r="E44" t="str" cm="1">
        <f t="array" ref="E44">INDEX('Data Cleaning'!J$2:J$1001,'Data Cleaning'!$AF42)</f>
        <v>Finance</v>
      </c>
      <c r="F44" t="str" cm="1">
        <f t="array" ref="F44">INDEX('Data Cleaning'!K$2:K$1001,'Data Cleaning'!$AF42)</f>
        <v>Corporate</v>
      </c>
      <c r="G44" t="str" cm="1">
        <f t="array" ref="G44">INDEX('Data Cleaning'!L$2:L$1001,'Data Cleaning'!$AF42)</f>
        <v>Female</v>
      </c>
      <c r="H44" t="str" cm="1">
        <f t="array" ref="H44">INDEX('Data Cleaning'!M$2:M$1001,'Data Cleaning'!$AF42)</f>
        <v>Latino</v>
      </c>
      <c r="I44" cm="1">
        <f t="array" ref="I44">INDEX('Data Cleaning'!N$2:N$1001,'Data Cleaning'!$AF42)</f>
        <v>36</v>
      </c>
      <c r="J44" s="9" cm="1">
        <f t="array" ref="J44">INDEX('Data Cleaning'!U$2:U$1001,'Data Cleaning'!$AF42)</f>
        <v>39994</v>
      </c>
      <c r="K44" s="9" t="str" cm="1">
        <f t="array" ref="K44">INDEX('Data Cleaning'!V$2:V$1001,'Data Cleaning'!$AF42)</f>
        <v>June</v>
      </c>
      <c r="L44" s="9" t="str" cm="1">
        <f t="array" ref="L44">INDEX('Data Cleaning'!W$2:W$1001,'Data Cleaning'!$AF42)</f>
        <v>2009</v>
      </c>
      <c r="M44" t="str" cm="1">
        <f t="array" ref="M44">INDEX('Data Cleaning'!AB$2:AB$1001,'Data Cleaning'!$AF42)</f>
        <v>Austin</v>
      </c>
      <c r="N44" t="str" cm="1">
        <f t="array" ref="N44">INDEX('Data Cleaning'!AC$2:AC$1001,'Data Cleaning'!$AF42)</f>
        <v>United States</v>
      </c>
      <c r="O44" t="str" cm="1">
        <f t="array" ref="O44">INDEX('Data Cleaning'!X$2:X$1001,'Data Cleaning'!$AF42)</f>
        <v>$43,363</v>
      </c>
      <c r="P44" s="6" cm="1">
        <f t="array" ref="P44">INDEX('Data Cleaning'!Y$2:Y$1001,'Data Cleaning'!$AF42)</f>
        <v>0</v>
      </c>
    </row>
    <row r="45" spans="1:16" x14ac:dyDescent="0.2">
      <c r="A45" t="str" cm="1">
        <f t="array" ref="A45">INDEX('Data Cleaning'!$D$2:$D$1001,'Data Cleaning'!AF43)</f>
        <v>E02249</v>
      </c>
      <c r="B45" t="str" cm="1">
        <f t="array" ref="B45">INDEX('Data Cleaning'!E$2:E$1001,'Data Cleaning'!$AF43)</f>
        <v>Allison</v>
      </c>
      <c r="C45" t="str" cm="1">
        <f t="array" ref="C45">INDEX('Data Cleaning'!F$2:F$1001,'Data Cleaning'!$AF43)</f>
        <v>Daniels</v>
      </c>
      <c r="D45" t="str" cm="1">
        <f t="array" ref="D45">INDEX('Data Cleaning'!G$2:G$1001,'Data Cleaning'!$AF43)</f>
        <v>Manager</v>
      </c>
      <c r="E45" t="str" cm="1">
        <f t="array" ref="E45">INDEX('Data Cleaning'!J$2:J$1001,'Data Cleaning'!$AF43)</f>
        <v>Finance</v>
      </c>
      <c r="F45" t="str" cm="1">
        <f t="array" ref="F45">INDEX('Data Cleaning'!K$2:K$1001,'Data Cleaning'!$AF43)</f>
        <v>Manufacturing</v>
      </c>
      <c r="G45" t="str" cm="1">
        <f t="array" ref="G45">INDEX('Data Cleaning'!L$2:L$1001,'Data Cleaning'!$AF43)</f>
        <v>Female</v>
      </c>
      <c r="H45" t="str" cm="1">
        <f t="array" ref="H45">INDEX('Data Cleaning'!M$2:M$1001,'Data Cleaning'!$AF43)</f>
        <v>Caucasian</v>
      </c>
      <c r="I45" cm="1">
        <f t="array" ref="I45">INDEX('Data Cleaning'!N$2:N$1001,'Data Cleaning'!$AF43)</f>
        <v>37</v>
      </c>
      <c r="J45" s="9" cm="1">
        <f t="array" ref="J45">INDEX('Data Cleaning'!U$2:U$1001,'Data Cleaning'!$AF43)</f>
        <v>43935</v>
      </c>
      <c r="K45" s="9" t="str" cm="1">
        <f t="array" ref="K45">INDEX('Data Cleaning'!V$2:V$1001,'Data Cleaning'!$AF43)</f>
        <v>April</v>
      </c>
      <c r="L45" s="9" t="str" cm="1">
        <f t="array" ref="L45">INDEX('Data Cleaning'!W$2:W$1001,'Data Cleaning'!$AF43)</f>
        <v>2020</v>
      </c>
      <c r="M45" t="str" cm="1">
        <f t="array" ref="M45">INDEX('Data Cleaning'!AB$2:AB$1001,'Data Cleaning'!$AF43)</f>
        <v>Phoenix</v>
      </c>
      <c r="N45" t="str" cm="1">
        <f t="array" ref="N45">INDEX('Data Cleaning'!AC$2:AC$1001,'Data Cleaning'!$AF43)</f>
        <v>United States</v>
      </c>
      <c r="O45" t="str" cm="1">
        <f t="array" ref="O45">INDEX('Data Cleaning'!X$2:X$1001,'Data Cleaning'!$AF43)</f>
        <v>$103,524</v>
      </c>
      <c r="P45" s="6" cm="1">
        <f t="array" ref="P45">INDEX('Data Cleaning'!Y$2:Y$1001,'Data Cleaning'!$AF43)</f>
        <v>0.09</v>
      </c>
    </row>
    <row r="46" spans="1:16" x14ac:dyDescent="0.2">
      <c r="A46" t="str" cm="1">
        <f t="array" ref="A46">INDEX('Data Cleaning'!$D$2:$D$1001,'Data Cleaning'!AF44)</f>
        <v>E00929</v>
      </c>
      <c r="B46" t="str" cm="1">
        <f t="array" ref="B46">INDEX('Data Cleaning'!E$2:E$1001,'Data Cleaning'!$AF44)</f>
        <v>Allison</v>
      </c>
      <c r="C46" t="str" cm="1">
        <f t="array" ref="C46">INDEX('Data Cleaning'!F$2:F$1001,'Data Cleaning'!$AF44)</f>
        <v>Espinoza</v>
      </c>
      <c r="D46" t="str" cm="1">
        <f t="array" ref="D46">INDEX('Data Cleaning'!G$2:G$1001,'Data Cleaning'!$AF44)</f>
        <v>Solutions Architect</v>
      </c>
      <c r="E46" t="str" cm="1">
        <f t="array" ref="E46">INDEX('Data Cleaning'!J$2:J$1001,'Data Cleaning'!$AF44)</f>
        <v>IT</v>
      </c>
      <c r="F46" t="str" cm="1">
        <f t="array" ref="F46">INDEX('Data Cleaning'!K$2:K$1001,'Data Cleaning'!$AF44)</f>
        <v>Speciality Products</v>
      </c>
      <c r="G46" t="str" cm="1">
        <f t="array" ref="G46">INDEX('Data Cleaning'!L$2:L$1001,'Data Cleaning'!$AF44)</f>
        <v>Female</v>
      </c>
      <c r="H46" t="str" cm="1">
        <f t="array" ref="H46">INDEX('Data Cleaning'!M$2:M$1001,'Data Cleaning'!$AF44)</f>
        <v>Latino</v>
      </c>
      <c r="I46" cm="1">
        <f t="array" ref="I46">INDEX('Data Cleaning'!N$2:N$1001,'Data Cleaning'!$AF44)</f>
        <v>45</v>
      </c>
      <c r="J46" s="9" cm="1">
        <f t="array" ref="J46">INDEX('Data Cleaning'!U$2:U$1001,'Data Cleaning'!$AF44)</f>
        <v>43937</v>
      </c>
      <c r="K46" s="9" t="str" cm="1">
        <f t="array" ref="K46">INDEX('Data Cleaning'!V$2:V$1001,'Data Cleaning'!$AF44)</f>
        <v>April</v>
      </c>
      <c r="L46" s="9" t="str" cm="1">
        <f t="array" ref="L46">INDEX('Data Cleaning'!W$2:W$1001,'Data Cleaning'!$AF44)</f>
        <v>2020</v>
      </c>
      <c r="M46" t="str" cm="1">
        <f t="array" ref="M46">INDEX('Data Cleaning'!AB$2:AB$1001,'Data Cleaning'!$AF44)</f>
        <v>Miami</v>
      </c>
      <c r="N46" t="str" cm="1">
        <f t="array" ref="N46">INDEX('Data Cleaning'!AC$2:AC$1001,'Data Cleaning'!$AF44)</f>
        <v>United States</v>
      </c>
      <c r="O46" t="str" cm="1">
        <f t="array" ref="O46">INDEX('Data Cleaning'!X$2:X$1001,'Data Cleaning'!$AF44)</f>
        <v>$66,958</v>
      </c>
      <c r="P46" s="6" cm="1">
        <f t="array" ref="P46">INDEX('Data Cleaning'!Y$2:Y$1001,'Data Cleaning'!$AF44)</f>
        <v>0</v>
      </c>
    </row>
    <row r="47" spans="1:16" x14ac:dyDescent="0.2">
      <c r="A47" t="str" cm="1">
        <f t="array" ref="A47">INDEX('Data Cleaning'!$D$2:$D$1001,'Data Cleaning'!AF45)</f>
        <v>E01150</v>
      </c>
      <c r="B47" t="str" cm="1">
        <f t="array" ref="B47">INDEX('Data Cleaning'!E$2:E$1001,'Data Cleaning'!$AF45)</f>
        <v>Allison</v>
      </c>
      <c r="C47" t="str" cm="1">
        <f t="array" ref="C47">INDEX('Data Cleaning'!F$2:F$1001,'Data Cleaning'!$AF45)</f>
        <v>Leung</v>
      </c>
      <c r="D47" t="str" cm="1">
        <f t="array" ref="D47">INDEX('Data Cleaning'!G$2:G$1001,'Data Cleaning'!$AF45)</f>
        <v>Sr. Analyst</v>
      </c>
      <c r="E47" t="str" cm="1">
        <f t="array" ref="E47">INDEX('Data Cleaning'!J$2:J$1001,'Data Cleaning'!$AF45)</f>
        <v>Sales</v>
      </c>
      <c r="F47" t="str" cm="1">
        <f t="array" ref="F47">INDEX('Data Cleaning'!K$2:K$1001,'Data Cleaning'!$AF45)</f>
        <v>Research &amp; Development</v>
      </c>
      <c r="G47" t="str" cm="1">
        <f t="array" ref="G47">INDEX('Data Cleaning'!L$2:L$1001,'Data Cleaning'!$AF45)</f>
        <v>Female</v>
      </c>
      <c r="H47" t="str" cm="1">
        <f t="array" ref="H47">INDEX('Data Cleaning'!M$2:M$1001,'Data Cleaning'!$AF45)</f>
        <v>Asian</v>
      </c>
      <c r="I47" cm="1">
        <f t="array" ref="I47">INDEX('Data Cleaning'!N$2:N$1001,'Data Cleaning'!$AF45)</f>
        <v>62</v>
      </c>
      <c r="J47" s="9" cm="1">
        <f t="array" ref="J47">INDEX('Data Cleaning'!U$2:U$1001,'Data Cleaning'!$AF45)</f>
        <v>43969</v>
      </c>
      <c r="K47" s="9" t="str" cm="1">
        <f t="array" ref="K47">INDEX('Data Cleaning'!V$2:V$1001,'Data Cleaning'!$AF45)</f>
        <v>May</v>
      </c>
      <c r="L47" s="9" t="str" cm="1">
        <f t="array" ref="L47">INDEX('Data Cleaning'!W$2:W$1001,'Data Cleaning'!$AF45)</f>
        <v>2020</v>
      </c>
      <c r="M47" t="str" cm="1">
        <f t="array" ref="M47">INDEX('Data Cleaning'!AB$2:AB$1001,'Data Cleaning'!$AF45)</f>
        <v>Austin</v>
      </c>
      <c r="N47" t="str" cm="1">
        <f t="array" ref="N47">INDEX('Data Cleaning'!AC$2:AC$1001,'Data Cleaning'!$AF45)</f>
        <v>United States</v>
      </c>
      <c r="O47" t="str" cm="1">
        <f t="array" ref="O47">INDEX('Data Cleaning'!X$2:X$1001,'Data Cleaning'!$AF45)</f>
        <v>$97,830</v>
      </c>
      <c r="P47" s="6" cm="1">
        <f t="array" ref="P47">INDEX('Data Cleaning'!Y$2:Y$1001,'Data Cleaning'!$AF45)</f>
        <v>0</v>
      </c>
    </row>
    <row r="48" spans="1:16" x14ac:dyDescent="0.2">
      <c r="A48" t="str" cm="1">
        <f t="array" ref="A48">INDEX('Data Cleaning'!$D$2:$D$1001,'Data Cleaning'!AF46)</f>
        <v>E02147</v>
      </c>
      <c r="B48" t="str" cm="1">
        <f t="array" ref="B48">INDEX('Data Cleaning'!E$2:E$1001,'Data Cleaning'!$AF46)</f>
        <v>Allison</v>
      </c>
      <c r="C48" t="str" cm="1">
        <f t="array" ref="C48">INDEX('Data Cleaning'!F$2:F$1001,'Data Cleaning'!$AF46)</f>
        <v>Medina</v>
      </c>
      <c r="D48" t="str" cm="1">
        <f t="array" ref="D48">INDEX('Data Cleaning'!G$2:G$1001,'Data Cleaning'!$AF46)</f>
        <v>Manager</v>
      </c>
      <c r="E48" t="str" cm="1">
        <f t="array" ref="E48">INDEX('Data Cleaning'!J$2:J$1001,'Data Cleaning'!$AF46)</f>
        <v>Finance</v>
      </c>
      <c r="F48" t="str" cm="1">
        <f t="array" ref="F48">INDEX('Data Cleaning'!K$2:K$1001,'Data Cleaning'!$AF46)</f>
        <v>Speciality Products</v>
      </c>
      <c r="G48" t="str" cm="1">
        <f t="array" ref="G48">INDEX('Data Cleaning'!L$2:L$1001,'Data Cleaning'!$AF46)</f>
        <v>Female</v>
      </c>
      <c r="H48" t="str" cm="1">
        <f t="array" ref="H48">INDEX('Data Cleaning'!M$2:M$1001,'Data Cleaning'!$AF46)</f>
        <v>Latino</v>
      </c>
      <c r="I48" cm="1">
        <f t="array" ref="I48">INDEX('Data Cleaning'!N$2:N$1001,'Data Cleaning'!$AF46)</f>
        <v>55</v>
      </c>
      <c r="J48" s="9" cm="1">
        <f t="array" ref="J48">INDEX('Data Cleaning'!U$2:U$1001,'Data Cleaning'!$AF46)</f>
        <v>40297</v>
      </c>
      <c r="K48" s="9" t="str" cm="1">
        <f t="array" ref="K48">INDEX('Data Cleaning'!V$2:V$1001,'Data Cleaning'!$AF46)</f>
        <v>April</v>
      </c>
      <c r="L48" s="9" t="str" cm="1">
        <f t="array" ref="L48">INDEX('Data Cleaning'!W$2:W$1001,'Data Cleaning'!$AF46)</f>
        <v>2010</v>
      </c>
      <c r="M48" t="str" cm="1">
        <f t="array" ref="M48">INDEX('Data Cleaning'!AB$2:AB$1001,'Data Cleaning'!$AF46)</f>
        <v>Sao Paulo</v>
      </c>
      <c r="N48" t="str" cm="1">
        <f t="array" ref="N48">INDEX('Data Cleaning'!AC$2:AC$1001,'Data Cleaning'!$AF46)</f>
        <v>Brazil</v>
      </c>
      <c r="O48" t="str" cm="1">
        <f t="array" ref="O48">INDEX('Data Cleaning'!X$2:X$1001,'Data Cleaning'!$AF46)</f>
        <v>$111,038</v>
      </c>
      <c r="P48" s="6" cm="1">
        <f t="array" ref="P48">INDEX('Data Cleaning'!Y$2:Y$1001,'Data Cleaning'!$AF46)</f>
        <v>0.05</v>
      </c>
    </row>
    <row r="49" spans="1:16" x14ac:dyDescent="0.2">
      <c r="A49" t="str" cm="1">
        <f t="array" ref="A49">INDEX('Data Cleaning'!$D$2:$D$1001,'Data Cleaning'!AF47)</f>
        <v>E02633</v>
      </c>
      <c r="B49" t="str" cm="1">
        <f t="array" ref="B49">INDEX('Data Cleaning'!E$2:E$1001,'Data Cleaning'!$AF47)</f>
        <v>Allison</v>
      </c>
      <c r="C49" t="str" cm="1">
        <f t="array" ref="C49">INDEX('Data Cleaning'!F$2:F$1001,'Data Cleaning'!$AF47)</f>
        <v>Roberts</v>
      </c>
      <c r="D49" t="str" cm="1">
        <f t="array" ref="D49">INDEX('Data Cleaning'!G$2:G$1001,'Data Cleaning'!$AF47)</f>
        <v>Vice President</v>
      </c>
      <c r="E49" t="str" cm="1">
        <f t="array" ref="E49">INDEX('Data Cleaning'!J$2:J$1001,'Data Cleaning'!$AF47)</f>
        <v>Sales</v>
      </c>
      <c r="F49" t="str" cm="1">
        <f t="array" ref="F49">INDEX('Data Cleaning'!K$2:K$1001,'Data Cleaning'!$AF47)</f>
        <v>Manufacturing</v>
      </c>
      <c r="G49" t="str" cm="1">
        <f t="array" ref="G49">INDEX('Data Cleaning'!L$2:L$1001,'Data Cleaning'!$AF47)</f>
        <v>Female</v>
      </c>
      <c r="H49" t="str" cm="1">
        <f t="array" ref="H49">INDEX('Data Cleaning'!M$2:M$1001,'Data Cleaning'!$AF47)</f>
        <v>Black</v>
      </c>
      <c r="I49" cm="1">
        <f t="array" ref="I49">INDEX('Data Cleaning'!N$2:N$1001,'Data Cleaning'!$AF47)</f>
        <v>54</v>
      </c>
      <c r="J49" s="9" cm="1">
        <f t="array" ref="J49">INDEX('Data Cleaning'!U$2:U$1001,'Data Cleaning'!$AF47)</f>
        <v>36757</v>
      </c>
      <c r="K49" s="9" t="str" cm="1">
        <f t="array" ref="K49">INDEX('Data Cleaning'!V$2:V$1001,'Data Cleaning'!$AF47)</f>
        <v>August</v>
      </c>
      <c r="L49" s="9" t="str" cm="1">
        <f t="array" ref="L49">INDEX('Data Cleaning'!W$2:W$1001,'Data Cleaning'!$AF47)</f>
        <v>2000</v>
      </c>
      <c r="M49" t="str" cm="1">
        <f t="array" ref="M49">INDEX('Data Cleaning'!AB$2:AB$1001,'Data Cleaning'!$AF47)</f>
        <v>Columbus</v>
      </c>
      <c r="N49" t="str" cm="1">
        <f t="array" ref="N49">INDEX('Data Cleaning'!AC$2:AC$1001,'Data Cleaning'!$AF47)</f>
        <v>United States</v>
      </c>
      <c r="O49" t="str" cm="1">
        <f t="array" ref="O49">INDEX('Data Cleaning'!X$2:X$1001,'Data Cleaning'!$AF47)</f>
        <v>$222,224</v>
      </c>
      <c r="P49" s="6" cm="1">
        <f t="array" ref="P49">INDEX('Data Cleaning'!Y$2:Y$1001,'Data Cleaning'!$AF47)</f>
        <v>0.38</v>
      </c>
    </row>
    <row r="50" spans="1:16" x14ac:dyDescent="0.2">
      <c r="A50" t="str" cm="1">
        <f t="array" ref="A50">INDEX('Data Cleaning'!$D$2:$D$1001,'Data Cleaning'!AF48)</f>
        <v>E02024</v>
      </c>
      <c r="B50" t="str" cm="1">
        <f t="array" ref="B50">INDEX('Data Cleaning'!E$2:E$1001,'Data Cleaning'!$AF48)</f>
        <v>Amelia</v>
      </c>
      <c r="C50" t="str" cm="1">
        <f t="array" ref="C50">INDEX('Data Cleaning'!F$2:F$1001,'Data Cleaning'!$AF48)</f>
        <v>Bell</v>
      </c>
      <c r="D50" t="str" cm="1">
        <f t="array" ref="D50">INDEX('Data Cleaning'!G$2:G$1001,'Data Cleaning'!$AF48)</f>
        <v>Sr. Analyst</v>
      </c>
      <c r="E50" t="str" cm="1">
        <f t="array" ref="E50">INDEX('Data Cleaning'!J$2:J$1001,'Data Cleaning'!$AF48)</f>
        <v>Sales</v>
      </c>
      <c r="F50" t="str" cm="1">
        <f t="array" ref="F50">INDEX('Data Cleaning'!K$2:K$1001,'Data Cleaning'!$AF48)</f>
        <v>Manufacturing</v>
      </c>
      <c r="G50" t="str" cm="1">
        <f t="array" ref="G50">INDEX('Data Cleaning'!L$2:L$1001,'Data Cleaning'!$AF48)</f>
        <v>Female</v>
      </c>
      <c r="H50" t="str" cm="1">
        <f t="array" ref="H50">INDEX('Data Cleaning'!M$2:M$1001,'Data Cleaning'!$AF48)</f>
        <v>Caucasian</v>
      </c>
      <c r="I50" cm="1">
        <f t="array" ref="I50">INDEX('Data Cleaning'!N$2:N$1001,'Data Cleaning'!$AF48)</f>
        <v>53</v>
      </c>
      <c r="J50" s="9" cm="1">
        <f t="array" ref="J50">INDEX('Data Cleaning'!U$2:U$1001,'Data Cleaning'!$AF48)</f>
        <v>42952</v>
      </c>
      <c r="K50" s="9" t="str" cm="1">
        <f t="array" ref="K50">INDEX('Data Cleaning'!V$2:V$1001,'Data Cleaning'!$AF48)</f>
        <v>August</v>
      </c>
      <c r="L50" s="9" t="str" cm="1">
        <f t="array" ref="L50">INDEX('Data Cleaning'!W$2:W$1001,'Data Cleaning'!$AF48)</f>
        <v>2017</v>
      </c>
      <c r="M50" t="str" cm="1">
        <f t="array" ref="M50">INDEX('Data Cleaning'!AB$2:AB$1001,'Data Cleaning'!$AF48)</f>
        <v>Seattle</v>
      </c>
      <c r="N50" t="str" cm="1">
        <f t="array" ref="N50">INDEX('Data Cleaning'!AC$2:AC$1001,'Data Cleaning'!$AF48)</f>
        <v>United States</v>
      </c>
      <c r="O50" t="str" cm="1">
        <f t="array" ref="O50">INDEX('Data Cleaning'!X$2:X$1001,'Data Cleaning'!$AF48)</f>
        <v>$89,769</v>
      </c>
      <c r="P50" s="6" cm="1">
        <f t="array" ref="P50">INDEX('Data Cleaning'!Y$2:Y$1001,'Data Cleaning'!$AF48)</f>
        <v>0</v>
      </c>
    </row>
    <row r="51" spans="1:16" x14ac:dyDescent="0.2">
      <c r="A51" t="str" cm="1">
        <f t="array" ref="A51">INDEX('Data Cleaning'!$D$2:$D$1001,'Data Cleaning'!AF49)</f>
        <v>E02477</v>
      </c>
      <c r="B51" t="str" cm="1">
        <f t="array" ref="B51">INDEX('Data Cleaning'!E$2:E$1001,'Data Cleaning'!$AF49)</f>
        <v>Amelia</v>
      </c>
      <c r="C51" t="str" cm="1">
        <f t="array" ref="C51">INDEX('Data Cleaning'!F$2:F$1001,'Data Cleaning'!$AF49)</f>
        <v>Bui</v>
      </c>
      <c r="D51" t="str" cm="1">
        <f t="array" ref="D51">INDEX('Data Cleaning'!G$2:G$1001,'Data Cleaning'!$AF49)</f>
        <v>Director</v>
      </c>
      <c r="E51" t="str" cm="1">
        <f t="array" ref="E51">INDEX('Data Cleaning'!J$2:J$1001,'Data Cleaning'!$AF49)</f>
        <v>Engineering</v>
      </c>
      <c r="F51" t="str" cm="1">
        <f t="array" ref="F51">INDEX('Data Cleaning'!K$2:K$1001,'Data Cleaning'!$AF49)</f>
        <v>Speciality Products</v>
      </c>
      <c r="G51" t="str" cm="1">
        <f t="array" ref="G51">INDEX('Data Cleaning'!L$2:L$1001,'Data Cleaning'!$AF49)</f>
        <v>Female</v>
      </c>
      <c r="H51" t="str" cm="1">
        <f t="array" ref="H51">INDEX('Data Cleaning'!M$2:M$1001,'Data Cleaning'!$AF49)</f>
        <v>Asian</v>
      </c>
      <c r="I51" cm="1">
        <f t="array" ref="I51">INDEX('Data Cleaning'!N$2:N$1001,'Data Cleaning'!$AF49)</f>
        <v>46</v>
      </c>
      <c r="J51" s="9" cm="1">
        <f t="array" ref="J51">INDEX('Data Cleaning'!U$2:U$1001,'Data Cleaning'!$AF49)</f>
        <v>44125</v>
      </c>
      <c r="K51" s="9" t="str" cm="1">
        <f t="array" ref="K51">INDEX('Data Cleaning'!V$2:V$1001,'Data Cleaning'!$AF49)</f>
        <v>October</v>
      </c>
      <c r="L51" s="9" t="str" cm="1">
        <f t="array" ref="L51">INDEX('Data Cleaning'!W$2:W$1001,'Data Cleaning'!$AF49)</f>
        <v>2020</v>
      </c>
      <c r="M51" t="str" cm="1">
        <f t="array" ref="M51">INDEX('Data Cleaning'!AB$2:AB$1001,'Data Cleaning'!$AF49)</f>
        <v>Chengdu</v>
      </c>
      <c r="N51" t="str" cm="1">
        <f t="array" ref="N51">INDEX('Data Cleaning'!AC$2:AC$1001,'Data Cleaning'!$AF49)</f>
        <v>China</v>
      </c>
      <c r="O51" t="str" cm="1">
        <f t="array" ref="O51">INDEX('Data Cleaning'!X$2:X$1001,'Data Cleaning'!$AF49)</f>
        <v>$151,853</v>
      </c>
      <c r="P51" s="6" cm="1">
        <f t="array" ref="P51">INDEX('Data Cleaning'!Y$2:Y$1001,'Data Cleaning'!$AF49)</f>
        <v>0.16</v>
      </c>
    </row>
    <row r="52" spans="1:16" x14ac:dyDescent="0.2">
      <c r="A52" t="str" cm="1">
        <f t="array" ref="A52">INDEX('Data Cleaning'!$D$2:$D$1001,'Data Cleaning'!AF50)</f>
        <v>E04517</v>
      </c>
      <c r="B52" t="str" cm="1">
        <f t="array" ref="B52">INDEX('Data Cleaning'!E$2:E$1001,'Data Cleaning'!$AF50)</f>
        <v>Amelia</v>
      </c>
      <c r="C52" t="str" cm="1">
        <f t="array" ref="C52">INDEX('Data Cleaning'!F$2:F$1001,'Data Cleaning'!$AF50)</f>
        <v>Choi</v>
      </c>
      <c r="D52" t="str" cm="1">
        <f t="array" ref="D52">INDEX('Data Cleaning'!G$2:G$1001,'Data Cleaning'!$AF50)</f>
        <v>Manager</v>
      </c>
      <c r="E52" t="str" cm="1">
        <f t="array" ref="E52">INDEX('Data Cleaning'!J$2:J$1001,'Data Cleaning'!$AF50)</f>
        <v>Marketing</v>
      </c>
      <c r="F52" t="str" cm="1">
        <f t="array" ref="F52">INDEX('Data Cleaning'!K$2:K$1001,'Data Cleaning'!$AF50)</f>
        <v>Speciality Products</v>
      </c>
      <c r="G52" t="str" cm="1">
        <f t="array" ref="G52">INDEX('Data Cleaning'!L$2:L$1001,'Data Cleaning'!$AF50)</f>
        <v>Female</v>
      </c>
      <c r="H52" t="str" cm="1">
        <f t="array" ref="H52">INDEX('Data Cleaning'!M$2:M$1001,'Data Cleaning'!$AF50)</f>
        <v>Asian</v>
      </c>
      <c r="I52" cm="1">
        <f t="array" ref="I52">INDEX('Data Cleaning'!N$2:N$1001,'Data Cleaning'!$AF50)</f>
        <v>43</v>
      </c>
      <c r="J52" s="9" cm="1">
        <f t="array" ref="J52">INDEX('Data Cleaning'!U$2:U$1001,'Data Cleaning'!$AF50)</f>
        <v>38879</v>
      </c>
      <c r="K52" s="9" t="str" cm="1">
        <f t="array" ref="K52">INDEX('Data Cleaning'!V$2:V$1001,'Data Cleaning'!$AF50)</f>
        <v>June</v>
      </c>
      <c r="L52" s="9" t="str" cm="1">
        <f t="array" ref="L52">INDEX('Data Cleaning'!W$2:W$1001,'Data Cleaning'!$AF50)</f>
        <v>2006</v>
      </c>
      <c r="M52" t="str" cm="1">
        <f t="array" ref="M52">INDEX('Data Cleaning'!AB$2:AB$1001,'Data Cleaning'!$AF50)</f>
        <v>Miami</v>
      </c>
      <c r="N52" t="str" cm="1">
        <f t="array" ref="N52">INDEX('Data Cleaning'!AC$2:AC$1001,'Data Cleaning'!$AF50)</f>
        <v>United States</v>
      </c>
      <c r="O52" t="str" cm="1">
        <f t="array" ref="O52">INDEX('Data Cleaning'!X$2:X$1001,'Data Cleaning'!$AF50)</f>
        <v>$117,278</v>
      </c>
      <c r="P52" s="6" cm="1">
        <f t="array" ref="P52">INDEX('Data Cleaning'!Y$2:Y$1001,'Data Cleaning'!$AF50)</f>
        <v>0.09</v>
      </c>
    </row>
    <row r="53" spans="1:16" x14ac:dyDescent="0.2">
      <c r="A53" t="str" cm="1">
        <f t="array" ref="A53">INDEX('Data Cleaning'!$D$2:$D$1001,'Data Cleaning'!AF51)</f>
        <v>E02856</v>
      </c>
      <c r="B53" t="str" cm="1">
        <f t="array" ref="B53">INDEX('Data Cleaning'!E$2:E$1001,'Data Cleaning'!$AF51)</f>
        <v>Amelia</v>
      </c>
      <c r="C53" t="str" cm="1">
        <f t="array" ref="C53">INDEX('Data Cleaning'!F$2:F$1001,'Data Cleaning'!$AF51)</f>
        <v>Kaur</v>
      </c>
      <c r="D53" t="str" cm="1">
        <f t="array" ref="D53">INDEX('Data Cleaning'!G$2:G$1001,'Data Cleaning'!$AF51)</f>
        <v>Operations Engineer</v>
      </c>
      <c r="E53" t="str" cm="1">
        <f t="array" ref="E53">INDEX('Data Cleaning'!J$2:J$1001,'Data Cleaning'!$AF51)</f>
        <v>Engineering</v>
      </c>
      <c r="F53" t="str" cm="1">
        <f t="array" ref="F53">INDEX('Data Cleaning'!K$2:K$1001,'Data Cleaning'!$AF51)</f>
        <v>Research &amp; Development</v>
      </c>
      <c r="G53" t="str" cm="1">
        <f t="array" ref="G53">INDEX('Data Cleaning'!L$2:L$1001,'Data Cleaning'!$AF51)</f>
        <v>Female</v>
      </c>
      <c r="H53" t="str" cm="1">
        <f t="array" ref="H53">INDEX('Data Cleaning'!M$2:M$1001,'Data Cleaning'!$AF51)</f>
        <v>Asian</v>
      </c>
      <c r="I53" cm="1">
        <f t="array" ref="I53">INDEX('Data Cleaning'!N$2:N$1001,'Data Cleaning'!$AF51)</f>
        <v>30</v>
      </c>
      <c r="J53" s="9" cm="1">
        <f t="array" ref="J53">INDEX('Data Cleaning'!U$2:U$1001,'Data Cleaning'!$AF51)</f>
        <v>42322</v>
      </c>
      <c r="K53" s="9" t="str" cm="1">
        <f t="array" ref="K53">INDEX('Data Cleaning'!V$2:V$1001,'Data Cleaning'!$AF51)</f>
        <v>November</v>
      </c>
      <c r="L53" s="9" t="str" cm="1">
        <f t="array" ref="L53">INDEX('Data Cleaning'!W$2:W$1001,'Data Cleaning'!$AF51)</f>
        <v>2015</v>
      </c>
      <c r="M53" t="str" cm="1">
        <f t="array" ref="M53">INDEX('Data Cleaning'!AB$2:AB$1001,'Data Cleaning'!$AF51)</f>
        <v>Columbus</v>
      </c>
      <c r="N53" t="str" cm="1">
        <f t="array" ref="N53">INDEX('Data Cleaning'!AC$2:AC$1001,'Data Cleaning'!$AF51)</f>
        <v>United States</v>
      </c>
      <c r="O53" t="str" cm="1">
        <f t="array" ref="O53">INDEX('Data Cleaning'!X$2:X$1001,'Data Cleaning'!$AF51)</f>
        <v>$77,442</v>
      </c>
      <c r="P53" s="6" cm="1">
        <f t="array" ref="P53">INDEX('Data Cleaning'!Y$2:Y$1001,'Data Cleaning'!$AF51)</f>
        <v>0</v>
      </c>
    </row>
    <row r="54" spans="1:16" x14ac:dyDescent="0.2">
      <c r="A54" t="str" cm="1">
        <f t="array" ref="A54">INDEX('Data Cleaning'!$D$2:$D$1001,'Data Cleaning'!AF52)</f>
        <v>E00972</v>
      </c>
      <c r="B54" t="str" cm="1">
        <f t="array" ref="B54">INDEX('Data Cleaning'!E$2:E$1001,'Data Cleaning'!$AF52)</f>
        <v>Amelia</v>
      </c>
      <c r="C54" t="str" cm="1">
        <f t="array" ref="C54">INDEX('Data Cleaning'!F$2:F$1001,'Data Cleaning'!$AF52)</f>
        <v>Salazar</v>
      </c>
      <c r="D54" t="str" cm="1">
        <f t="array" ref="D54">INDEX('Data Cleaning'!G$2:G$1001,'Data Cleaning'!$AF52)</f>
        <v>Analyst II</v>
      </c>
      <c r="E54" t="str" cm="1">
        <f t="array" ref="E54">INDEX('Data Cleaning'!J$2:J$1001,'Data Cleaning'!$AF52)</f>
        <v>Finance</v>
      </c>
      <c r="F54" t="str" cm="1">
        <f t="array" ref="F54">INDEX('Data Cleaning'!K$2:K$1001,'Data Cleaning'!$AF52)</f>
        <v>Corporate</v>
      </c>
      <c r="G54" t="str" cm="1">
        <f t="array" ref="G54">INDEX('Data Cleaning'!L$2:L$1001,'Data Cleaning'!$AF52)</f>
        <v>Female</v>
      </c>
      <c r="H54" t="str" cm="1">
        <f t="array" ref="H54">INDEX('Data Cleaning'!M$2:M$1001,'Data Cleaning'!$AF52)</f>
        <v>Latino</v>
      </c>
      <c r="I54" cm="1">
        <f t="array" ref="I54">INDEX('Data Cleaning'!N$2:N$1001,'Data Cleaning'!$AF52)</f>
        <v>26</v>
      </c>
      <c r="J54" s="9" cm="1">
        <f t="array" ref="J54">INDEX('Data Cleaning'!U$2:U$1001,'Data Cleaning'!$AF52)</f>
        <v>43578</v>
      </c>
      <c r="K54" s="9" t="str" cm="1">
        <f t="array" ref="K54">INDEX('Data Cleaning'!V$2:V$1001,'Data Cleaning'!$AF52)</f>
        <v>April</v>
      </c>
      <c r="L54" s="9" t="str" cm="1">
        <f t="array" ref="L54">INDEX('Data Cleaning'!W$2:W$1001,'Data Cleaning'!$AF52)</f>
        <v>2019</v>
      </c>
      <c r="M54" t="str" cm="1">
        <f t="array" ref="M54">INDEX('Data Cleaning'!AB$2:AB$1001,'Data Cleaning'!$AF52)</f>
        <v>Sao Paulo</v>
      </c>
      <c r="N54" t="str" cm="1">
        <f t="array" ref="N54">INDEX('Data Cleaning'!AC$2:AC$1001,'Data Cleaning'!$AF52)</f>
        <v>Brazil</v>
      </c>
      <c r="O54" t="str" cm="1">
        <f t="array" ref="O54">INDEX('Data Cleaning'!X$2:X$1001,'Data Cleaning'!$AF52)</f>
        <v>$59,817</v>
      </c>
      <c r="P54" s="6" cm="1">
        <f t="array" ref="P54">INDEX('Data Cleaning'!Y$2:Y$1001,'Data Cleaning'!$AF52)</f>
        <v>0</v>
      </c>
    </row>
    <row r="55" spans="1:16" x14ac:dyDescent="0.2">
      <c r="A55" t="str" cm="1">
        <f t="array" ref="A55">INDEX('Data Cleaning'!$D$2:$D$1001,'Data Cleaning'!AF53)</f>
        <v>E01337</v>
      </c>
      <c r="B55" t="str" cm="1">
        <f t="array" ref="B55">INDEX('Data Cleaning'!E$2:E$1001,'Data Cleaning'!$AF53)</f>
        <v>Andrew</v>
      </c>
      <c r="C55" t="str" cm="1">
        <f t="array" ref="C55">INDEX('Data Cleaning'!F$2:F$1001,'Data Cleaning'!$AF53)</f>
        <v>Coleman</v>
      </c>
      <c r="D55" t="str" cm="1">
        <f t="array" ref="D55">INDEX('Data Cleaning'!G$2:G$1001,'Data Cleaning'!$AF53)</f>
        <v>Director</v>
      </c>
      <c r="E55" t="str" cm="1">
        <f t="array" ref="E55">INDEX('Data Cleaning'!J$2:J$1001,'Data Cleaning'!$AF53)</f>
        <v>Finance</v>
      </c>
      <c r="F55" t="str" cm="1">
        <f t="array" ref="F55">INDEX('Data Cleaning'!K$2:K$1001,'Data Cleaning'!$AF53)</f>
        <v>Corporate</v>
      </c>
      <c r="G55" t="str" cm="1">
        <f t="array" ref="G55">INDEX('Data Cleaning'!L$2:L$1001,'Data Cleaning'!$AF53)</f>
        <v>Male</v>
      </c>
      <c r="H55" t="str" cm="1">
        <f t="array" ref="H55">INDEX('Data Cleaning'!M$2:M$1001,'Data Cleaning'!$AF53)</f>
        <v>Caucasian</v>
      </c>
      <c r="I55" cm="1">
        <f t="array" ref="I55">INDEX('Data Cleaning'!N$2:N$1001,'Data Cleaning'!$AF53)</f>
        <v>41</v>
      </c>
      <c r="J55" s="9" cm="1">
        <f t="array" ref="J55">INDEX('Data Cleaning'!U$2:U$1001,'Data Cleaning'!$AF53)</f>
        <v>43600</v>
      </c>
      <c r="K55" s="9" t="str" cm="1">
        <f t="array" ref="K55">INDEX('Data Cleaning'!V$2:V$1001,'Data Cleaning'!$AF53)</f>
        <v>May</v>
      </c>
      <c r="L55" s="9" t="str" cm="1">
        <f t="array" ref="L55">INDEX('Data Cleaning'!W$2:W$1001,'Data Cleaning'!$AF53)</f>
        <v>2019</v>
      </c>
      <c r="M55" t="str" cm="1">
        <f t="array" ref="M55">INDEX('Data Cleaning'!AB$2:AB$1001,'Data Cleaning'!$AF53)</f>
        <v>Miami</v>
      </c>
      <c r="N55" t="str" cm="1">
        <f t="array" ref="N55">INDEX('Data Cleaning'!AC$2:AC$1001,'Data Cleaning'!$AF53)</f>
        <v>United States</v>
      </c>
      <c r="O55" t="str" cm="1">
        <f t="array" ref="O55">INDEX('Data Cleaning'!X$2:X$1001,'Data Cleaning'!$AF53)</f>
        <v>$174,415</v>
      </c>
      <c r="P55" s="6" cm="1">
        <f t="array" ref="P55">INDEX('Data Cleaning'!Y$2:Y$1001,'Data Cleaning'!$AF53)</f>
        <v>0.23</v>
      </c>
    </row>
    <row r="56" spans="1:16" x14ac:dyDescent="0.2">
      <c r="A56" t="str" cm="1">
        <f t="array" ref="A56">INDEX('Data Cleaning'!$D$2:$D$1001,'Data Cleaning'!AF54)</f>
        <v>E02965</v>
      </c>
      <c r="B56" t="str" cm="1">
        <f t="array" ref="B56">INDEX('Data Cleaning'!E$2:E$1001,'Data Cleaning'!$AF54)</f>
        <v>Andrew</v>
      </c>
      <c r="C56" t="str" cm="1">
        <f t="array" ref="C56">INDEX('Data Cleaning'!F$2:F$1001,'Data Cleaning'!$AF54)</f>
        <v>Do</v>
      </c>
      <c r="D56" t="str" cm="1">
        <f t="array" ref="D56">INDEX('Data Cleaning'!G$2:G$1001,'Data Cleaning'!$AF54)</f>
        <v>Sr. Manger</v>
      </c>
      <c r="E56" t="str" cm="1">
        <f t="array" ref="E56">INDEX('Data Cleaning'!J$2:J$1001,'Data Cleaning'!$AF54)</f>
        <v>Finance</v>
      </c>
      <c r="F56" t="str" cm="1">
        <f t="array" ref="F56">INDEX('Data Cleaning'!K$2:K$1001,'Data Cleaning'!$AF54)</f>
        <v>Research &amp; Development</v>
      </c>
      <c r="G56" t="str" cm="1">
        <f t="array" ref="G56">INDEX('Data Cleaning'!L$2:L$1001,'Data Cleaning'!$AF54)</f>
        <v>Male</v>
      </c>
      <c r="H56" t="str" cm="1">
        <f t="array" ref="H56">INDEX('Data Cleaning'!M$2:M$1001,'Data Cleaning'!$AF54)</f>
        <v>Asian</v>
      </c>
      <c r="I56" cm="1">
        <f t="array" ref="I56">INDEX('Data Cleaning'!N$2:N$1001,'Data Cleaning'!$AF54)</f>
        <v>43</v>
      </c>
      <c r="J56" s="9" cm="1">
        <f t="array" ref="J56">INDEX('Data Cleaning'!U$2:U$1001,'Data Cleaning'!$AF54)</f>
        <v>44303</v>
      </c>
      <c r="K56" s="9" t="str" cm="1">
        <f t="array" ref="K56">INDEX('Data Cleaning'!V$2:V$1001,'Data Cleaning'!$AF54)</f>
        <v>April</v>
      </c>
      <c r="L56" s="9" t="str" cm="1">
        <f t="array" ref="L56">INDEX('Data Cleaning'!W$2:W$1001,'Data Cleaning'!$AF54)</f>
        <v>2021</v>
      </c>
      <c r="M56" t="str" cm="1">
        <f t="array" ref="M56">INDEX('Data Cleaning'!AB$2:AB$1001,'Data Cleaning'!$AF54)</f>
        <v>Seattle</v>
      </c>
      <c r="N56" t="str" cm="1">
        <f t="array" ref="N56">INDEX('Data Cleaning'!AC$2:AC$1001,'Data Cleaning'!$AF54)</f>
        <v>United States</v>
      </c>
      <c r="O56" t="str" cm="1">
        <f t="array" ref="O56">INDEX('Data Cleaning'!X$2:X$1001,'Data Cleaning'!$AF54)</f>
        <v>$146,140</v>
      </c>
      <c r="P56" s="6" cm="1">
        <f t="array" ref="P56">INDEX('Data Cleaning'!Y$2:Y$1001,'Data Cleaning'!$AF54)</f>
        <v>0.15</v>
      </c>
    </row>
    <row r="57" spans="1:16" x14ac:dyDescent="0.2">
      <c r="A57" t="str" cm="1">
        <f t="array" ref="A57">INDEX('Data Cleaning'!$D$2:$D$1001,'Data Cleaning'!AF55)</f>
        <v>E04123</v>
      </c>
      <c r="B57" t="str" cm="1">
        <f t="array" ref="B57">INDEX('Data Cleaning'!E$2:E$1001,'Data Cleaning'!$AF55)</f>
        <v>Andrew</v>
      </c>
      <c r="C57" t="str" cm="1">
        <f t="array" ref="C57">INDEX('Data Cleaning'!F$2:F$1001,'Data Cleaning'!$AF55)</f>
        <v>Holmes</v>
      </c>
      <c r="D57" t="str" cm="1">
        <f t="array" ref="D57">INDEX('Data Cleaning'!G$2:G$1001,'Data Cleaning'!$AF55)</f>
        <v>Vice President</v>
      </c>
      <c r="E57" t="str" cm="1">
        <f t="array" ref="E57">INDEX('Data Cleaning'!J$2:J$1001,'Data Cleaning'!$AF55)</f>
        <v>IT</v>
      </c>
      <c r="F57" t="str" cm="1">
        <f t="array" ref="F57">INDEX('Data Cleaning'!K$2:K$1001,'Data Cleaning'!$AF55)</f>
        <v>Speciality Products</v>
      </c>
      <c r="G57" t="str" cm="1">
        <f t="array" ref="G57">INDEX('Data Cleaning'!L$2:L$1001,'Data Cleaning'!$AF55)</f>
        <v>Male</v>
      </c>
      <c r="H57" t="str" cm="1">
        <f t="array" ref="H57">INDEX('Data Cleaning'!M$2:M$1001,'Data Cleaning'!$AF55)</f>
        <v>Black</v>
      </c>
      <c r="I57" cm="1">
        <f t="array" ref="I57">INDEX('Data Cleaning'!N$2:N$1001,'Data Cleaning'!$AF55)</f>
        <v>59</v>
      </c>
      <c r="J57" s="9" cm="1">
        <f t="array" ref="J57">INDEX('Data Cleaning'!U$2:U$1001,'Data Cleaning'!$AF55)</f>
        <v>40542</v>
      </c>
      <c r="K57" s="9" t="str" cm="1">
        <f t="array" ref="K57">INDEX('Data Cleaning'!V$2:V$1001,'Data Cleaning'!$AF55)</f>
        <v>December</v>
      </c>
      <c r="L57" s="9" t="str" cm="1">
        <f t="array" ref="L57">INDEX('Data Cleaning'!W$2:W$1001,'Data Cleaning'!$AF55)</f>
        <v>2010</v>
      </c>
      <c r="M57" t="str" cm="1">
        <f t="array" ref="M57">INDEX('Data Cleaning'!AB$2:AB$1001,'Data Cleaning'!$AF55)</f>
        <v>Miami</v>
      </c>
      <c r="N57" t="str" cm="1">
        <f t="array" ref="N57">INDEX('Data Cleaning'!AC$2:AC$1001,'Data Cleaning'!$AF55)</f>
        <v>United States</v>
      </c>
      <c r="O57" t="str" cm="1">
        <f t="array" ref="O57">INDEX('Data Cleaning'!X$2:X$1001,'Data Cleaning'!$AF55)</f>
        <v>$246,619</v>
      </c>
      <c r="P57" s="6" cm="1">
        <f t="array" ref="P57">INDEX('Data Cleaning'!Y$2:Y$1001,'Data Cleaning'!$AF55)</f>
        <v>0.36</v>
      </c>
    </row>
    <row r="58" spans="1:16" x14ac:dyDescent="0.2">
      <c r="A58" t="str" cm="1">
        <f t="array" ref="A58">INDEX('Data Cleaning'!$D$2:$D$1001,'Data Cleaning'!AF56)</f>
        <v>E03045</v>
      </c>
      <c r="B58" t="str" cm="1">
        <f t="array" ref="B58">INDEX('Data Cleaning'!E$2:E$1001,'Data Cleaning'!$AF56)</f>
        <v>Andrew</v>
      </c>
      <c r="C58" t="str" cm="1">
        <f t="array" ref="C58">INDEX('Data Cleaning'!F$2:F$1001,'Data Cleaning'!$AF56)</f>
        <v>Huynh</v>
      </c>
      <c r="D58" t="str" cm="1">
        <f t="array" ref="D58">INDEX('Data Cleaning'!G$2:G$1001,'Data Cleaning'!$AF56)</f>
        <v>Business Partner</v>
      </c>
      <c r="E58" t="str" cm="1">
        <f t="array" ref="E58">INDEX('Data Cleaning'!J$2:J$1001,'Data Cleaning'!$AF56)</f>
        <v>Human</v>
      </c>
      <c r="F58" t="str" cm="1">
        <f t="array" ref="F58">INDEX('Data Cleaning'!K$2:K$1001,'Data Cleaning'!$AF56)</f>
        <v>Resources Speciality Products</v>
      </c>
      <c r="G58" t="str" cm="1">
        <f t="array" ref="G58">INDEX('Data Cleaning'!L$2:L$1001,'Data Cleaning'!$AF56)</f>
        <v>Male</v>
      </c>
      <c r="H58" t="str" cm="1">
        <f t="array" ref="H58">INDEX('Data Cleaning'!M$2:M$1001,'Data Cleaning'!$AF56)</f>
        <v>Asian</v>
      </c>
      <c r="I58" cm="1">
        <f t="array" ref="I58">INDEX('Data Cleaning'!N$2:N$1001,'Data Cleaning'!$AF56)</f>
        <v>57</v>
      </c>
      <c r="J58" s="9" cm="1">
        <f t="array" ref="J58">INDEX('Data Cleaning'!U$2:U$1001,'Data Cleaning'!$AF56)</f>
        <v>35548</v>
      </c>
      <c r="K58" s="9" t="str" cm="1">
        <f t="array" ref="K58">INDEX('Data Cleaning'!V$2:V$1001,'Data Cleaning'!$AF56)</f>
        <v>April</v>
      </c>
      <c r="L58" s="9" t="str" cm="1">
        <f t="array" ref="L58">INDEX('Data Cleaning'!W$2:W$1001,'Data Cleaning'!$AF56)</f>
        <v>1997</v>
      </c>
      <c r="M58" t="str" cm="1">
        <f t="array" ref="M58">INDEX('Data Cleaning'!AB$2:AB$1001,'Data Cleaning'!$AF56)</f>
        <v>Miami</v>
      </c>
      <c r="N58" t="str" cm="1">
        <f t="array" ref="N58">INDEX('Data Cleaning'!AC$2:AC$1001,'Data Cleaning'!$AF56)</f>
        <v>United States</v>
      </c>
      <c r="O58" t="str" cm="1">
        <f t="array" ref="O58">INDEX('Data Cleaning'!X$2:X$1001,'Data Cleaning'!$AF56)</f>
        <v>$54,051</v>
      </c>
      <c r="P58" s="6" cm="1">
        <f t="array" ref="P58">INDEX('Data Cleaning'!Y$2:Y$1001,'Data Cleaning'!$AF56)</f>
        <v>0</v>
      </c>
    </row>
    <row r="59" spans="1:16" x14ac:dyDescent="0.2">
      <c r="A59" t="str" cm="1">
        <f t="array" ref="A59">INDEX('Data Cleaning'!$D$2:$D$1001,'Data Cleaning'!AF57)</f>
        <v>E02103</v>
      </c>
      <c r="B59" t="str" cm="1">
        <f t="array" ref="B59">INDEX('Data Cleaning'!E$2:E$1001,'Data Cleaning'!$AF57)</f>
        <v>Andrew</v>
      </c>
      <c r="C59" t="str" cm="1">
        <f t="array" ref="C59">INDEX('Data Cleaning'!F$2:F$1001,'Data Cleaning'!$AF57)</f>
        <v>Ma</v>
      </c>
      <c r="D59" t="str" cm="1">
        <f t="array" ref="D59">INDEX('Data Cleaning'!G$2:G$1001,'Data Cleaning'!$AF57)</f>
        <v>HRISr. Analyst</v>
      </c>
      <c r="E59" t="str" cm="1">
        <f t="array" ref="E59">INDEX('Data Cleaning'!J$2:J$1001,'Data Cleaning'!$AF57)</f>
        <v>Human</v>
      </c>
      <c r="F59" t="str" cm="1">
        <f t="array" ref="F59">INDEX('Data Cleaning'!K$2:K$1001,'Data Cleaning'!$AF57)</f>
        <v>Resources Corporate</v>
      </c>
      <c r="G59" t="str" cm="1">
        <f t="array" ref="G59">INDEX('Data Cleaning'!L$2:L$1001,'Data Cleaning'!$AF57)</f>
        <v>Male</v>
      </c>
      <c r="H59" t="str" cm="1">
        <f t="array" ref="H59">INDEX('Data Cleaning'!M$2:M$1001,'Data Cleaning'!$AF57)</f>
        <v>Asian</v>
      </c>
      <c r="I59" cm="1">
        <f t="array" ref="I59">INDEX('Data Cleaning'!N$2:N$1001,'Data Cleaning'!$AF57)</f>
        <v>31</v>
      </c>
      <c r="J59" s="9" cm="1">
        <f t="array" ref="J59">INDEX('Data Cleaning'!U$2:U$1001,'Data Cleaning'!$AF57)</f>
        <v>43002</v>
      </c>
      <c r="K59" s="9" t="str" cm="1">
        <f t="array" ref="K59">INDEX('Data Cleaning'!V$2:V$1001,'Data Cleaning'!$AF57)</f>
        <v>September</v>
      </c>
      <c r="L59" s="9" t="str" cm="1">
        <f t="array" ref="L59">INDEX('Data Cleaning'!W$2:W$1001,'Data Cleaning'!$AF57)</f>
        <v>2017</v>
      </c>
      <c r="M59" t="str" cm="1">
        <f t="array" ref="M59">INDEX('Data Cleaning'!AB$2:AB$1001,'Data Cleaning'!$AF57)</f>
        <v>Chongqing</v>
      </c>
      <c r="N59" t="str" cm="1">
        <f t="array" ref="N59">INDEX('Data Cleaning'!AC$2:AC$1001,'Data Cleaning'!$AF57)</f>
        <v>China</v>
      </c>
      <c r="O59" t="str" cm="1">
        <f t="array" ref="O59">INDEX('Data Cleaning'!X$2:X$1001,'Data Cleaning'!$AF57)</f>
        <v>$71,755</v>
      </c>
      <c r="P59" s="6" cm="1">
        <f t="array" ref="P59">INDEX('Data Cleaning'!Y$2:Y$1001,'Data Cleaning'!$AF57)</f>
        <v>0</v>
      </c>
    </row>
    <row r="60" spans="1:16" x14ac:dyDescent="0.2">
      <c r="A60" t="str" cm="1">
        <f t="array" ref="A60">INDEX('Data Cleaning'!$D$2:$D$1001,'Data Cleaning'!AF58)</f>
        <v>E04226</v>
      </c>
      <c r="B60" t="str" cm="1">
        <f t="array" ref="B60">INDEX('Data Cleaning'!E$2:E$1001,'Data Cleaning'!$AF58)</f>
        <v>Andrew</v>
      </c>
      <c r="C60" t="str" cm="1">
        <f t="array" ref="C60">INDEX('Data Cleaning'!F$2:F$1001,'Data Cleaning'!$AF58)</f>
        <v>Moore</v>
      </c>
      <c r="D60" t="str" cm="1">
        <f t="array" ref="D60">INDEX('Data Cleaning'!G$2:G$1001,'Data Cleaning'!$AF58)</f>
        <v>Operations Engineer</v>
      </c>
      <c r="E60" t="str" cm="1">
        <f t="array" ref="E60">INDEX('Data Cleaning'!J$2:J$1001,'Data Cleaning'!$AF58)</f>
        <v>Engineering</v>
      </c>
      <c r="F60" t="str" cm="1">
        <f t="array" ref="F60">INDEX('Data Cleaning'!K$2:K$1001,'Data Cleaning'!$AF58)</f>
        <v>Manufacturing</v>
      </c>
      <c r="G60" t="str" cm="1">
        <f t="array" ref="G60">INDEX('Data Cleaning'!L$2:L$1001,'Data Cleaning'!$AF58)</f>
        <v>Male</v>
      </c>
      <c r="H60" t="str" cm="1">
        <f t="array" ref="H60">INDEX('Data Cleaning'!M$2:M$1001,'Data Cleaning'!$AF58)</f>
        <v>Caucasian</v>
      </c>
      <c r="I60" cm="1">
        <f t="array" ref="I60">INDEX('Data Cleaning'!N$2:N$1001,'Data Cleaning'!$AF58)</f>
        <v>47</v>
      </c>
      <c r="J60" s="9" cm="1">
        <f t="array" ref="J60">INDEX('Data Cleaning'!U$2:U$1001,'Data Cleaning'!$AF58)</f>
        <v>36893</v>
      </c>
      <c r="K60" s="9" t="str" cm="1">
        <f t="array" ref="K60">INDEX('Data Cleaning'!V$2:V$1001,'Data Cleaning'!$AF58)</f>
        <v>January</v>
      </c>
      <c r="L60" s="9" t="str" cm="1">
        <f t="array" ref="L60">INDEX('Data Cleaning'!W$2:W$1001,'Data Cleaning'!$AF58)</f>
        <v>2001</v>
      </c>
      <c r="M60" t="str" cm="1">
        <f t="array" ref="M60">INDEX('Data Cleaning'!AB$2:AB$1001,'Data Cleaning'!$AF58)</f>
        <v>Chicago</v>
      </c>
      <c r="N60" t="str" cm="1">
        <f t="array" ref="N60">INDEX('Data Cleaning'!AC$2:AC$1001,'Data Cleaning'!$AF58)</f>
        <v>United States</v>
      </c>
      <c r="O60" t="str" cm="1">
        <f t="array" ref="O60">INDEX('Data Cleaning'!X$2:X$1001,'Data Cleaning'!$AF58)</f>
        <v>$120,628</v>
      </c>
      <c r="P60" s="6" cm="1">
        <f t="array" ref="P60">INDEX('Data Cleaning'!Y$2:Y$1001,'Data Cleaning'!$AF58)</f>
        <v>0</v>
      </c>
    </row>
    <row r="61" spans="1:16" x14ac:dyDescent="0.2">
      <c r="A61" t="str" cm="1">
        <f t="array" ref="A61">INDEX('Data Cleaning'!$D$2:$D$1001,'Data Cleaning'!AF59)</f>
        <v>E03881</v>
      </c>
      <c r="B61" t="str" cm="1">
        <f t="array" ref="B61">INDEX('Data Cleaning'!E$2:E$1001,'Data Cleaning'!$AF59)</f>
        <v>Andrew</v>
      </c>
      <c r="C61" t="str" cm="1">
        <f t="array" ref="C61">INDEX('Data Cleaning'!F$2:F$1001,'Data Cleaning'!$AF59)</f>
        <v>Reed</v>
      </c>
      <c r="D61" t="str" cm="1">
        <f t="array" ref="D61">INDEX('Data Cleaning'!G$2:G$1001,'Data Cleaning'!$AF59)</f>
        <v>System Administrator </v>
      </c>
      <c r="E61" t="str" cm="1">
        <f t="array" ref="E61">INDEX('Data Cleaning'!J$2:J$1001,'Data Cleaning'!$AF59)</f>
        <v>IT</v>
      </c>
      <c r="F61" t="str" cm="1">
        <f t="array" ref="F61">INDEX('Data Cleaning'!K$2:K$1001,'Data Cleaning'!$AF59)</f>
        <v>Corporate</v>
      </c>
      <c r="G61" t="str" cm="1">
        <f t="array" ref="G61">INDEX('Data Cleaning'!L$2:L$1001,'Data Cleaning'!$AF59)</f>
        <v>Male</v>
      </c>
      <c r="H61" t="str" cm="1">
        <f t="array" ref="H61">INDEX('Data Cleaning'!M$2:M$1001,'Data Cleaning'!$AF59)</f>
        <v>Black</v>
      </c>
      <c r="I61" cm="1">
        <f t="array" ref="I61">INDEX('Data Cleaning'!N$2:N$1001,'Data Cleaning'!$AF59)</f>
        <v>28</v>
      </c>
      <c r="J61" s="9" cm="1">
        <f t="array" ref="J61">INDEX('Data Cleaning'!U$2:U$1001,'Data Cleaning'!$AF59)</f>
        <v>43633</v>
      </c>
      <c r="K61" s="9" t="str" cm="1">
        <f t="array" ref="K61">INDEX('Data Cleaning'!V$2:V$1001,'Data Cleaning'!$AF59)</f>
        <v>June</v>
      </c>
      <c r="L61" s="9" t="str" cm="1">
        <f t="array" ref="L61">INDEX('Data Cleaning'!W$2:W$1001,'Data Cleaning'!$AF59)</f>
        <v>2019</v>
      </c>
      <c r="M61" t="str" cm="1">
        <f t="array" ref="M61">INDEX('Data Cleaning'!AB$2:AB$1001,'Data Cleaning'!$AF59)</f>
        <v>Miami</v>
      </c>
      <c r="N61" t="str" cm="1">
        <f t="array" ref="N61">INDEX('Data Cleaning'!AC$2:AC$1001,'Data Cleaning'!$AF59)</f>
        <v>United States</v>
      </c>
      <c r="O61" t="str" cm="1">
        <f t="array" ref="O61">INDEX('Data Cleaning'!X$2:X$1001,'Data Cleaning'!$AF59)</f>
        <v>$65,341</v>
      </c>
      <c r="P61" s="6" cm="1">
        <f t="array" ref="P61">INDEX('Data Cleaning'!Y$2:Y$1001,'Data Cleaning'!$AF59)</f>
        <v>0</v>
      </c>
    </row>
    <row r="62" spans="1:16" x14ac:dyDescent="0.2">
      <c r="A62" t="str" cm="1">
        <f t="array" ref="A62">INDEX('Data Cleaning'!$D$2:$D$1001,'Data Cleaning'!AF60)</f>
        <v>E04413</v>
      </c>
      <c r="B62" t="str" cm="1">
        <f t="array" ref="B62">INDEX('Data Cleaning'!E$2:E$1001,'Data Cleaning'!$AF60)</f>
        <v>Andrew</v>
      </c>
      <c r="C62" t="str" cm="1">
        <f t="array" ref="C62">INDEX('Data Cleaning'!F$2:F$1001,'Data Cleaning'!$AF60)</f>
        <v>Thomas</v>
      </c>
      <c r="D62" t="str" cm="1">
        <f t="array" ref="D62">INDEX('Data Cleaning'!G$2:G$1001,'Data Cleaning'!$AF60)</f>
        <v>Controls Engineer</v>
      </c>
      <c r="E62" t="str" cm="1">
        <f t="array" ref="E62">INDEX('Data Cleaning'!J$2:J$1001,'Data Cleaning'!$AF60)</f>
        <v>Engineering</v>
      </c>
      <c r="F62" t="str" cm="1">
        <f t="array" ref="F62">INDEX('Data Cleaning'!K$2:K$1001,'Data Cleaning'!$AF60)</f>
        <v>Manufacturing</v>
      </c>
      <c r="G62" t="str" cm="1">
        <f t="array" ref="G62">INDEX('Data Cleaning'!L$2:L$1001,'Data Cleaning'!$AF60)</f>
        <v>Male</v>
      </c>
      <c r="H62" t="str" cm="1">
        <f t="array" ref="H62">INDEX('Data Cleaning'!M$2:M$1001,'Data Cleaning'!$AF60)</f>
        <v>Caucasian</v>
      </c>
      <c r="I62" cm="1">
        <f t="array" ref="I62">INDEX('Data Cleaning'!N$2:N$1001,'Data Cleaning'!$AF60)</f>
        <v>36</v>
      </c>
      <c r="J62" s="9" cm="1">
        <f t="array" ref="J62">INDEX('Data Cleaning'!U$2:U$1001,'Data Cleaning'!$AF60)</f>
        <v>42706</v>
      </c>
      <c r="K62" s="9" t="str" cm="1">
        <f t="array" ref="K62">INDEX('Data Cleaning'!V$2:V$1001,'Data Cleaning'!$AF60)</f>
        <v>December</v>
      </c>
      <c r="L62" s="9" t="str" cm="1">
        <f t="array" ref="L62">INDEX('Data Cleaning'!W$2:W$1001,'Data Cleaning'!$AF60)</f>
        <v>2016</v>
      </c>
      <c r="M62" t="str" cm="1">
        <f t="array" ref="M62">INDEX('Data Cleaning'!AB$2:AB$1001,'Data Cleaning'!$AF60)</f>
        <v>Columbus</v>
      </c>
      <c r="N62" t="str" cm="1">
        <f t="array" ref="N62">INDEX('Data Cleaning'!AC$2:AC$1001,'Data Cleaning'!$AF60)</f>
        <v>United States</v>
      </c>
      <c r="O62" t="str" cm="1">
        <f t="array" ref="O62">INDEX('Data Cleaning'!X$2:X$1001,'Data Cleaning'!$AF60)</f>
        <v>$113,781</v>
      </c>
      <c r="P62" s="6" cm="1">
        <f t="array" ref="P62">INDEX('Data Cleaning'!Y$2:Y$1001,'Data Cleaning'!$AF60)</f>
        <v>0</v>
      </c>
    </row>
    <row r="63" spans="1:16" x14ac:dyDescent="0.2">
      <c r="A63" t="str" cm="1">
        <f t="array" ref="A63">INDEX('Data Cleaning'!$D$2:$D$1001,'Data Cleaning'!AF61)</f>
        <v>E00632</v>
      </c>
      <c r="B63" t="str" cm="1">
        <f t="array" ref="B63">INDEX('Data Cleaning'!E$2:E$1001,'Data Cleaning'!$AF61)</f>
        <v>Angel</v>
      </c>
      <c r="C63" t="str" cm="1">
        <f t="array" ref="C63">INDEX('Data Cleaning'!F$2:F$1001,'Data Cleaning'!$AF61)</f>
        <v>Chang</v>
      </c>
      <c r="D63" t="str" cm="1">
        <f t="array" ref="D63">INDEX('Data Cleaning'!G$2:G$1001,'Data Cleaning'!$AF61)</f>
        <v>Network Architect</v>
      </c>
      <c r="E63" t="str" cm="1">
        <f t="array" ref="E63">INDEX('Data Cleaning'!J$2:J$1001,'Data Cleaning'!$AF61)</f>
        <v>IT</v>
      </c>
      <c r="F63" t="str" cm="1">
        <f t="array" ref="F63">INDEX('Data Cleaning'!K$2:K$1001,'Data Cleaning'!$AF61)</f>
        <v>Research &amp; Development</v>
      </c>
      <c r="G63" t="str" cm="1">
        <f t="array" ref="G63">INDEX('Data Cleaning'!L$2:L$1001,'Data Cleaning'!$AF61)</f>
        <v>Male</v>
      </c>
      <c r="H63" t="str" cm="1">
        <f t="array" ref="H63">INDEX('Data Cleaning'!M$2:M$1001,'Data Cleaning'!$AF61)</f>
        <v>Asian</v>
      </c>
      <c r="I63" cm="1">
        <f t="array" ref="I63">INDEX('Data Cleaning'!N$2:N$1001,'Data Cleaning'!$AF61)</f>
        <v>37</v>
      </c>
      <c r="J63" s="9" cm="1">
        <f t="array" ref="J63">INDEX('Data Cleaning'!U$2:U$1001,'Data Cleaning'!$AF61)</f>
        <v>42922</v>
      </c>
      <c r="K63" s="9" t="str" cm="1">
        <f t="array" ref="K63">INDEX('Data Cleaning'!V$2:V$1001,'Data Cleaning'!$AF61)</f>
        <v>July</v>
      </c>
      <c r="L63" s="9" t="str" cm="1">
        <f t="array" ref="L63">INDEX('Data Cleaning'!W$2:W$1001,'Data Cleaning'!$AF61)</f>
        <v>2017</v>
      </c>
      <c r="M63" t="str" cm="1">
        <f t="array" ref="M63">INDEX('Data Cleaning'!AB$2:AB$1001,'Data Cleaning'!$AF61)</f>
        <v>Shanghai</v>
      </c>
      <c r="N63" t="str" cm="1">
        <f t="array" ref="N63">INDEX('Data Cleaning'!AC$2:AC$1001,'Data Cleaning'!$AF61)</f>
        <v>China</v>
      </c>
      <c r="O63" t="str" cm="1">
        <f t="array" ref="O63">INDEX('Data Cleaning'!X$2:X$1001,'Data Cleaning'!$AF61)</f>
        <v>$96,331</v>
      </c>
      <c r="P63" s="6" cm="1">
        <f t="array" ref="P63">INDEX('Data Cleaning'!Y$2:Y$1001,'Data Cleaning'!$AF61)</f>
        <v>0</v>
      </c>
    </row>
    <row r="64" spans="1:16" x14ac:dyDescent="0.2">
      <c r="A64" t="str" cm="1">
        <f t="array" ref="A64">INDEX('Data Cleaning'!$D$2:$D$1001,'Data Cleaning'!AF62)</f>
        <v>E00225</v>
      </c>
      <c r="B64" t="str" cm="1">
        <f t="array" ref="B64">INDEX('Data Cleaning'!E$2:E$1001,'Data Cleaning'!$AF62)</f>
        <v>Angel</v>
      </c>
      <c r="C64" t="str" cm="1">
        <f t="array" ref="C64">INDEX('Data Cleaning'!F$2:F$1001,'Data Cleaning'!$AF62)</f>
        <v>Delgado</v>
      </c>
      <c r="D64" t="str" cm="1">
        <f t="array" ref="D64">INDEX('Data Cleaning'!G$2:G$1001,'Data Cleaning'!$AF62)</f>
        <v>Director</v>
      </c>
      <c r="E64" t="str" cm="1">
        <f t="array" ref="E64">INDEX('Data Cleaning'!J$2:J$1001,'Data Cleaning'!$AF62)</f>
        <v>Finance</v>
      </c>
      <c r="F64" t="str" cm="1">
        <f t="array" ref="F64">INDEX('Data Cleaning'!K$2:K$1001,'Data Cleaning'!$AF62)</f>
        <v>Corporate</v>
      </c>
      <c r="G64" t="str" cm="1">
        <f t="array" ref="G64">INDEX('Data Cleaning'!L$2:L$1001,'Data Cleaning'!$AF62)</f>
        <v>Male</v>
      </c>
      <c r="H64" t="str" cm="1">
        <f t="array" ref="H64">INDEX('Data Cleaning'!M$2:M$1001,'Data Cleaning'!$AF62)</f>
        <v>Latino</v>
      </c>
      <c r="I64" cm="1">
        <f t="array" ref="I64">INDEX('Data Cleaning'!N$2:N$1001,'Data Cleaning'!$AF62)</f>
        <v>31</v>
      </c>
      <c r="J64" s="9" cm="1">
        <f t="array" ref="J64">INDEX('Data Cleaning'!U$2:U$1001,'Data Cleaning'!$AF62)</f>
        <v>42957</v>
      </c>
      <c r="K64" s="9" t="str" cm="1">
        <f t="array" ref="K64">INDEX('Data Cleaning'!V$2:V$1001,'Data Cleaning'!$AF62)</f>
        <v>August</v>
      </c>
      <c r="L64" s="9" t="str" cm="1">
        <f t="array" ref="L64">INDEX('Data Cleaning'!W$2:W$1001,'Data Cleaning'!$AF62)</f>
        <v>2017</v>
      </c>
      <c r="M64" t="str" cm="1">
        <f t="array" ref="M64">INDEX('Data Cleaning'!AB$2:AB$1001,'Data Cleaning'!$AF62)</f>
        <v>Seattle</v>
      </c>
      <c r="N64" t="str" cm="1">
        <f t="array" ref="N64">INDEX('Data Cleaning'!AC$2:AC$1001,'Data Cleaning'!$AF62)</f>
        <v>United States</v>
      </c>
      <c r="O64" t="str" cm="1">
        <f t="array" ref="O64">INDEX('Data Cleaning'!X$2:X$1001,'Data Cleaning'!$AF62)</f>
        <v>$156,931</v>
      </c>
      <c r="P64" s="6" cm="1">
        <f t="array" ref="P64">INDEX('Data Cleaning'!Y$2:Y$1001,'Data Cleaning'!$AF62)</f>
        <v>0.28000000000000003</v>
      </c>
    </row>
    <row r="65" spans="1:16" x14ac:dyDescent="0.2">
      <c r="A65" t="str" cm="1">
        <f t="array" ref="A65">INDEX('Data Cleaning'!$D$2:$D$1001,'Data Cleaning'!AF63)</f>
        <v>E04670</v>
      </c>
      <c r="B65" t="str" cm="1">
        <f t="array" ref="B65">INDEX('Data Cleaning'!E$2:E$1001,'Data Cleaning'!$AF63)</f>
        <v>Angel</v>
      </c>
      <c r="C65" t="str" cm="1">
        <f t="array" ref="C65">INDEX('Data Cleaning'!F$2:F$1001,'Data Cleaning'!$AF63)</f>
        <v>Do</v>
      </c>
      <c r="D65" t="str" cm="1">
        <f t="array" ref="D65">INDEX('Data Cleaning'!G$2:G$1001,'Data Cleaning'!$AF63)</f>
        <v>IT Systems Architect</v>
      </c>
      <c r="E65" t="str" cm="1">
        <f t="array" ref="E65">INDEX('Data Cleaning'!J$2:J$1001,'Data Cleaning'!$AF63)</f>
        <v>IT</v>
      </c>
      <c r="F65" t="str" cm="1">
        <f t="array" ref="F65">INDEX('Data Cleaning'!K$2:K$1001,'Data Cleaning'!$AF63)</f>
        <v>Speciality Products</v>
      </c>
      <c r="G65" t="str" cm="1">
        <f t="array" ref="G65">INDEX('Data Cleaning'!L$2:L$1001,'Data Cleaning'!$AF63)</f>
        <v>Male</v>
      </c>
      <c r="H65" t="str" cm="1">
        <f t="array" ref="H65">INDEX('Data Cleaning'!M$2:M$1001,'Data Cleaning'!$AF63)</f>
        <v>Asian</v>
      </c>
      <c r="I65" cm="1">
        <f t="array" ref="I65">INDEX('Data Cleaning'!N$2:N$1001,'Data Cleaning'!$AF63)</f>
        <v>34</v>
      </c>
      <c r="J65" s="9" cm="1">
        <f t="array" ref="J65">INDEX('Data Cleaning'!U$2:U$1001,'Data Cleaning'!$AF63)</f>
        <v>43728</v>
      </c>
      <c r="K65" s="9" t="str" cm="1">
        <f t="array" ref="K65">INDEX('Data Cleaning'!V$2:V$1001,'Data Cleaning'!$AF63)</f>
        <v>September</v>
      </c>
      <c r="L65" s="9" t="str" cm="1">
        <f t="array" ref="L65">INDEX('Data Cleaning'!W$2:W$1001,'Data Cleaning'!$AF63)</f>
        <v>2019</v>
      </c>
      <c r="M65" t="str" cm="1">
        <f t="array" ref="M65">INDEX('Data Cleaning'!AB$2:AB$1001,'Data Cleaning'!$AF63)</f>
        <v>Beijing</v>
      </c>
      <c r="N65" t="str" cm="1">
        <f t="array" ref="N65">INDEX('Data Cleaning'!AC$2:AC$1001,'Data Cleaning'!$AF63)</f>
        <v>China</v>
      </c>
      <c r="O65" t="str" cm="1">
        <f t="array" ref="O65">INDEX('Data Cleaning'!X$2:X$1001,'Data Cleaning'!$AF63)</f>
        <v>$94,735</v>
      </c>
      <c r="P65" s="6" cm="1">
        <f t="array" ref="P65">INDEX('Data Cleaning'!Y$2:Y$1001,'Data Cleaning'!$AF63)</f>
        <v>0</v>
      </c>
    </row>
    <row r="66" spans="1:16" x14ac:dyDescent="0.2">
      <c r="A66" t="str" cm="1">
        <f t="array" ref="A66">INDEX('Data Cleaning'!$D$2:$D$1001,'Data Cleaning'!AF64)</f>
        <v>E01958</v>
      </c>
      <c r="B66" t="str" cm="1">
        <f t="array" ref="B66">INDEX('Data Cleaning'!E$2:E$1001,'Data Cleaning'!$AF64)</f>
        <v>Angel</v>
      </c>
      <c r="C66" t="str" cm="1">
        <f t="array" ref="C66">INDEX('Data Cleaning'!F$2:F$1001,'Data Cleaning'!$AF64)</f>
        <v>Lin</v>
      </c>
      <c r="D66" t="str" cm="1">
        <f t="array" ref="D66">INDEX('Data Cleaning'!G$2:G$1001,'Data Cleaning'!$AF64)</f>
        <v>Network Administrator</v>
      </c>
      <c r="E66" t="str" cm="1">
        <f t="array" ref="E66">INDEX('Data Cleaning'!J$2:J$1001,'Data Cleaning'!$AF64)</f>
        <v>IT</v>
      </c>
      <c r="F66" t="str" cm="1">
        <f t="array" ref="F66">INDEX('Data Cleaning'!K$2:K$1001,'Data Cleaning'!$AF64)</f>
        <v>Manufacturing</v>
      </c>
      <c r="G66" t="str" cm="1">
        <f t="array" ref="G66">INDEX('Data Cleaning'!L$2:L$1001,'Data Cleaning'!$AF64)</f>
        <v>Male</v>
      </c>
      <c r="H66" t="str" cm="1">
        <f t="array" ref="H66">INDEX('Data Cleaning'!M$2:M$1001,'Data Cleaning'!$AF64)</f>
        <v>Asian</v>
      </c>
      <c r="I66" cm="1">
        <f t="array" ref="I66">INDEX('Data Cleaning'!N$2:N$1001,'Data Cleaning'!$AF64)</f>
        <v>27</v>
      </c>
      <c r="J66" s="9" cm="1">
        <f t="array" ref="J66">INDEX('Data Cleaning'!U$2:U$1001,'Data Cleaning'!$AF64)</f>
        <v>44189</v>
      </c>
      <c r="K66" s="9" t="str" cm="1">
        <f t="array" ref="K66">INDEX('Data Cleaning'!V$2:V$1001,'Data Cleaning'!$AF64)</f>
        <v>December</v>
      </c>
      <c r="L66" s="9" t="str" cm="1">
        <f t="array" ref="L66">INDEX('Data Cleaning'!W$2:W$1001,'Data Cleaning'!$AF64)</f>
        <v>2020</v>
      </c>
      <c r="M66" t="str" cm="1">
        <f t="array" ref="M66">INDEX('Data Cleaning'!AB$2:AB$1001,'Data Cleaning'!$AF64)</f>
        <v>Chicago</v>
      </c>
      <c r="N66" t="str" cm="1">
        <f t="array" ref="N66">INDEX('Data Cleaning'!AC$2:AC$1001,'Data Cleaning'!$AF64)</f>
        <v>United States</v>
      </c>
      <c r="O66" t="str" cm="1">
        <f t="array" ref="O66">INDEX('Data Cleaning'!X$2:X$1001,'Data Cleaning'!$AF64)</f>
        <v>$92,321</v>
      </c>
      <c r="P66" s="6" cm="1">
        <f t="array" ref="P66">INDEX('Data Cleaning'!Y$2:Y$1001,'Data Cleaning'!$AF64)</f>
        <v>0</v>
      </c>
    </row>
    <row r="67" spans="1:16" x14ac:dyDescent="0.2">
      <c r="A67" t="str" cm="1">
        <f t="array" ref="A67">INDEX('Data Cleaning'!$D$2:$D$1001,'Data Cleaning'!AF65)</f>
        <v>E01994</v>
      </c>
      <c r="B67" t="str" cm="1">
        <f t="array" ref="B67">INDEX('Data Cleaning'!E$2:E$1001,'Data Cleaning'!$AF65)</f>
        <v>Angel</v>
      </c>
      <c r="C67" t="str" cm="1">
        <f t="array" ref="C67">INDEX('Data Cleaning'!F$2:F$1001,'Data Cleaning'!$AF65)</f>
        <v>Powell</v>
      </c>
      <c r="D67" t="str" cm="1">
        <f t="array" ref="D67">INDEX('Data Cleaning'!G$2:G$1001,'Data Cleaning'!$AF65)</f>
        <v>Analyst II</v>
      </c>
      <c r="E67" t="str" cm="1">
        <f t="array" ref="E67">INDEX('Data Cleaning'!J$2:J$1001,'Data Cleaning'!$AF65)</f>
        <v>Sales</v>
      </c>
      <c r="F67" t="str" cm="1">
        <f t="array" ref="F67">INDEX('Data Cleaning'!K$2:K$1001,'Data Cleaning'!$AF65)</f>
        <v>Research &amp; Development</v>
      </c>
      <c r="G67" t="str" cm="1">
        <f t="array" ref="G67">INDEX('Data Cleaning'!L$2:L$1001,'Data Cleaning'!$AF65)</f>
        <v>Male</v>
      </c>
      <c r="H67" t="str" cm="1">
        <f t="array" ref="H67">INDEX('Data Cleaning'!M$2:M$1001,'Data Cleaning'!$AF65)</f>
        <v>Caucasian</v>
      </c>
      <c r="I67" cm="1">
        <f t="array" ref="I67">INDEX('Data Cleaning'!N$2:N$1001,'Data Cleaning'!$AF65)</f>
        <v>61</v>
      </c>
      <c r="J67" s="9" cm="1">
        <f t="array" ref="J67">INDEX('Data Cleaning'!U$2:U$1001,'Data Cleaning'!$AF65)</f>
        <v>39640</v>
      </c>
      <c r="K67" s="9" t="str" cm="1">
        <f t="array" ref="K67">INDEX('Data Cleaning'!V$2:V$1001,'Data Cleaning'!$AF65)</f>
        <v>July</v>
      </c>
      <c r="L67" s="9" t="str" cm="1">
        <f t="array" ref="L67">INDEX('Data Cleaning'!W$2:W$1001,'Data Cleaning'!$AF65)</f>
        <v>2008</v>
      </c>
      <c r="M67" t="str" cm="1">
        <f t="array" ref="M67">INDEX('Data Cleaning'!AB$2:AB$1001,'Data Cleaning'!$AF65)</f>
        <v>Seattle</v>
      </c>
      <c r="N67" t="str" cm="1">
        <f t="array" ref="N67">INDEX('Data Cleaning'!AC$2:AC$1001,'Data Cleaning'!$AF65)</f>
        <v>United States</v>
      </c>
      <c r="O67" t="str" cm="1">
        <f t="array" ref="O67">INDEX('Data Cleaning'!X$2:X$1001,'Data Cleaning'!$AF65)</f>
        <v>$66,521</v>
      </c>
      <c r="P67" s="6" cm="1">
        <f t="array" ref="P67">INDEX('Data Cleaning'!Y$2:Y$1001,'Data Cleaning'!$AF65)</f>
        <v>0</v>
      </c>
    </row>
    <row r="68" spans="1:16" x14ac:dyDescent="0.2">
      <c r="A68" t="str" cm="1">
        <f t="array" ref="A68">INDEX('Data Cleaning'!$D$2:$D$1001,'Data Cleaning'!AF66)</f>
        <v>E03226</v>
      </c>
      <c r="B68" t="str" cm="1">
        <f t="array" ref="B68">INDEX('Data Cleaning'!E$2:E$1001,'Data Cleaning'!$AF66)</f>
        <v>Angel</v>
      </c>
      <c r="C68" t="str" cm="1">
        <f t="array" ref="C68">INDEX('Data Cleaning'!F$2:F$1001,'Data Cleaning'!$AF66)</f>
        <v>Stewart</v>
      </c>
      <c r="D68" t="str" cm="1">
        <f t="array" ref="D68">INDEX('Data Cleaning'!G$2:G$1001,'Data Cleaning'!$AF66)</f>
        <v>Vice President</v>
      </c>
      <c r="E68" t="str" cm="1">
        <f t="array" ref="E68">INDEX('Data Cleaning'!J$2:J$1001,'Data Cleaning'!$AF66)</f>
        <v>Finance</v>
      </c>
      <c r="F68" t="str" cm="1">
        <f t="array" ref="F68">INDEX('Data Cleaning'!K$2:K$1001,'Data Cleaning'!$AF66)</f>
        <v>Corporate</v>
      </c>
      <c r="G68" t="str" cm="1">
        <f t="array" ref="G68">INDEX('Data Cleaning'!L$2:L$1001,'Data Cleaning'!$AF66)</f>
        <v>Male</v>
      </c>
      <c r="H68" t="str" cm="1">
        <f t="array" ref="H68">INDEX('Data Cleaning'!M$2:M$1001,'Data Cleaning'!$AF66)</f>
        <v>Caucasian</v>
      </c>
      <c r="I68" cm="1">
        <f t="array" ref="I68">INDEX('Data Cleaning'!N$2:N$1001,'Data Cleaning'!$AF66)</f>
        <v>28</v>
      </c>
      <c r="J68" s="9" cm="1">
        <f t="array" ref="J68">INDEX('Data Cleaning'!U$2:U$1001,'Data Cleaning'!$AF66)</f>
        <v>43638</v>
      </c>
      <c r="K68" s="9" t="str" cm="1">
        <f t="array" ref="K68">INDEX('Data Cleaning'!V$2:V$1001,'Data Cleaning'!$AF66)</f>
        <v>June</v>
      </c>
      <c r="L68" s="9" t="str" cm="1">
        <f t="array" ref="L68">INDEX('Data Cleaning'!W$2:W$1001,'Data Cleaning'!$AF66)</f>
        <v>2019</v>
      </c>
      <c r="M68" t="str" cm="1">
        <f t="array" ref="M68">INDEX('Data Cleaning'!AB$2:AB$1001,'Data Cleaning'!$AF66)</f>
        <v>Seattle</v>
      </c>
      <c r="N68" t="str" cm="1">
        <f t="array" ref="N68">INDEX('Data Cleaning'!AC$2:AC$1001,'Data Cleaning'!$AF66)</f>
        <v>United States</v>
      </c>
      <c r="O68" t="str" cm="1">
        <f t="array" ref="O68">INDEX('Data Cleaning'!X$2:X$1001,'Data Cleaning'!$AF66)</f>
        <v>$250,767</v>
      </c>
      <c r="P68" s="6" cm="1">
        <f t="array" ref="P68">INDEX('Data Cleaning'!Y$2:Y$1001,'Data Cleaning'!$AF66)</f>
        <v>0.38</v>
      </c>
    </row>
    <row r="69" spans="1:16" x14ac:dyDescent="0.2">
      <c r="A69" t="str" cm="1">
        <f t="array" ref="A69">INDEX('Data Cleaning'!$D$2:$D$1001,'Data Cleaning'!AF67)</f>
        <v>E03058</v>
      </c>
      <c r="B69" t="str" cm="1">
        <f t="array" ref="B69">INDEX('Data Cleaning'!E$2:E$1001,'Data Cleaning'!$AF67)</f>
        <v>Angel</v>
      </c>
      <c r="C69" t="str" cm="1">
        <f t="array" ref="C69">INDEX('Data Cleaning'!F$2:F$1001,'Data Cleaning'!$AF67)</f>
        <v>Xiong</v>
      </c>
      <c r="D69" t="str" cm="1">
        <f t="array" ref="D69">INDEX('Data Cleaning'!G$2:G$1001,'Data Cleaning'!$AF67)</f>
        <v>Vice President</v>
      </c>
      <c r="E69" t="str" cm="1">
        <f t="array" ref="E69">INDEX('Data Cleaning'!J$2:J$1001,'Data Cleaning'!$AF67)</f>
        <v>IT</v>
      </c>
      <c r="F69" t="str" cm="1">
        <f t="array" ref="F69">INDEX('Data Cleaning'!K$2:K$1001,'Data Cleaning'!$AF67)</f>
        <v>Research &amp; Development</v>
      </c>
      <c r="G69" t="str" cm="1">
        <f t="array" ref="G69">INDEX('Data Cleaning'!L$2:L$1001,'Data Cleaning'!$AF67)</f>
        <v>Male</v>
      </c>
      <c r="H69" t="str" cm="1">
        <f t="array" ref="H69">INDEX('Data Cleaning'!M$2:M$1001,'Data Cleaning'!$AF67)</f>
        <v>Asian</v>
      </c>
      <c r="I69" cm="1">
        <f t="array" ref="I69">INDEX('Data Cleaning'!N$2:N$1001,'Data Cleaning'!$AF67)</f>
        <v>35</v>
      </c>
      <c r="J69" s="9" cm="1">
        <f t="array" ref="J69">INDEX('Data Cleaning'!U$2:U$1001,'Data Cleaning'!$AF67)</f>
        <v>42166</v>
      </c>
      <c r="K69" s="9" t="str" cm="1">
        <f t="array" ref="K69">INDEX('Data Cleaning'!V$2:V$1001,'Data Cleaning'!$AF67)</f>
        <v>June</v>
      </c>
      <c r="L69" s="9" t="str" cm="1">
        <f t="array" ref="L69">INDEX('Data Cleaning'!W$2:W$1001,'Data Cleaning'!$AF67)</f>
        <v>2015</v>
      </c>
      <c r="M69" t="str" cm="1">
        <f t="array" ref="M69">INDEX('Data Cleaning'!AB$2:AB$1001,'Data Cleaning'!$AF67)</f>
        <v>Shanghai</v>
      </c>
      <c r="N69" t="str" cm="1">
        <f t="array" ref="N69">INDEX('Data Cleaning'!AC$2:AC$1001,'Data Cleaning'!$AF67)</f>
        <v>China</v>
      </c>
      <c r="O69" t="str" cm="1">
        <f t="array" ref="O69">INDEX('Data Cleaning'!X$2:X$1001,'Data Cleaning'!$AF67)</f>
        <v>$234,723</v>
      </c>
      <c r="P69" s="6" cm="1">
        <f t="array" ref="P69">INDEX('Data Cleaning'!Y$2:Y$1001,'Data Cleaning'!$AF67)</f>
        <v>0.36</v>
      </c>
    </row>
    <row r="70" spans="1:16" x14ac:dyDescent="0.2">
      <c r="A70" t="str" cm="1">
        <f t="array" ref="A70">INDEX('Data Cleaning'!$D$2:$D$1001,'Data Cleaning'!AF68)</f>
        <v>E01924</v>
      </c>
      <c r="B70" t="str" cm="1">
        <f t="array" ref="B70">INDEX('Data Cleaning'!E$2:E$1001,'Data Cleaning'!$AF68)</f>
        <v>Anna</v>
      </c>
      <c r="C70" t="str" cm="1">
        <f t="array" ref="C70">INDEX('Data Cleaning'!F$2:F$1001,'Data Cleaning'!$AF68)</f>
        <v>Gutierrez</v>
      </c>
      <c r="D70" t="str" cm="1">
        <f t="array" ref="D70">INDEX('Data Cleaning'!G$2:G$1001,'Data Cleaning'!$AF68)</f>
        <v>Director</v>
      </c>
      <c r="E70" t="str" cm="1">
        <f t="array" ref="E70">INDEX('Data Cleaning'!J$2:J$1001,'Data Cleaning'!$AF68)</f>
        <v>Engineering</v>
      </c>
      <c r="F70" t="str" cm="1">
        <f t="array" ref="F70">INDEX('Data Cleaning'!K$2:K$1001,'Data Cleaning'!$AF68)</f>
        <v>Research &amp; Development</v>
      </c>
      <c r="G70" t="str" cm="1">
        <f t="array" ref="G70">INDEX('Data Cleaning'!L$2:L$1001,'Data Cleaning'!$AF68)</f>
        <v>Female</v>
      </c>
      <c r="H70" t="str" cm="1">
        <f t="array" ref="H70">INDEX('Data Cleaning'!M$2:M$1001,'Data Cleaning'!$AF68)</f>
        <v>Latino</v>
      </c>
      <c r="I70" cm="1">
        <f t="array" ref="I70">INDEX('Data Cleaning'!N$2:N$1001,'Data Cleaning'!$AF68)</f>
        <v>59</v>
      </c>
      <c r="J70" s="9" cm="1">
        <f t="array" ref="J70">INDEX('Data Cleaning'!U$2:U$1001,'Data Cleaning'!$AF68)</f>
        <v>37726</v>
      </c>
      <c r="K70" s="9" t="str" cm="1">
        <f t="array" ref="K70">INDEX('Data Cleaning'!V$2:V$1001,'Data Cleaning'!$AF68)</f>
        <v>April</v>
      </c>
      <c r="L70" s="9" t="str" cm="1">
        <f t="array" ref="L70">INDEX('Data Cleaning'!W$2:W$1001,'Data Cleaning'!$AF68)</f>
        <v>2003</v>
      </c>
      <c r="M70" t="str" cm="1">
        <f t="array" ref="M70">INDEX('Data Cleaning'!AB$2:AB$1001,'Data Cleaning'!$AF68)</f>
        <v>Sao Paulo</v>
      </c>
      <c r="N70" t="str" cm="1">
        <f t="array" ref="N70">INDEX('Data Cleaning'!AC$2:AC$1001,'Data Cleaning'!$AF68)</f>
        <v>Brazil</v>
      </c>
      <c r="O70" t="str" cm="1">
        <f t="array" ref="O70">INDEX('Data Cleaning'!X$2:X$1001,'Data Cleaning'!$AF68)</f>
        <v>$150,699</v>
      </c>
      <c r="P70" s="6" cm="1">
        <f t="array" ref="P70">INDEX('Data Cleaning'!Y$2:Y$1001,'Data Cleaning'!$AF68)</f>
        <v>0.28999999999999998</v>
      </c>
    </row>
    <row r="71" spans="1:16" x14ac:dyDescent="0.2">
      <c r="A71" t="str" cm="1">
        <f t="array" ref="A71">INDEX('Data Cleaning'!$D$2:$D$1001,'Data Cleaning'!AF69)</f>
        <v>E00608</v>
      </c>
      <c r="B71" t="str" cm="1">
        <f t="array" ref="B71">INDEX('Data Cleaning'!E$2:E$1001,'Data Cleaning'!$AF69)</f>
        <v>Anna</v>
      </c>
      <c r="C71" t="str" cm="1">
        <f t="array" ref="C71">INDEX('Data Cleaning'!F$2:F$1001,'Data Cleaning'!$AF69)</f>
        <v>Han</v>
      </c>
      <c r="D71" t="str" cm="1">
        <f t="array" ref="D71">INDEX('Data Cleaning'!G$2:G$1001,'Data Cleaning'!$AF69)</f>
        <v>Development Engineer</v>
      </c>
      <c r="E71" t="str" cm="1">
        <f t="array" ref="E71">INDEX('Data Cleaning'!J$2:J$1001,'Data Cleaning'!$AF69)</f>
        <v>Engineering</v>
      </c>
      <c r="F71" t="str" cm="1">
        <f t="array" ref="F71">INDEX('Data Cleaning'!K$2:K$1001,'Data Cleaning'!$AF69)</f>
        <v>Manufacturing</v>
      </c>
      <c r="G71" t="str" cm="1">
        <f t="array" ref="G71">INDEX('Data Cleaning'!L$2:L$1001,'Data Cleaning'!$AF69)</f>
        <v>Female</v>
      </c>
      <c r="H71" t="str" cm="1">
        <f t="array" ref="H71">INDEX('Data Cleaning'!M$2:M$1001,'Data Cleaning'!$AF69)</f>
        <v>Asian</v>
      </c>
      <c r="I71" cm="1">
        <f t="array" ref="I71">INDEX('Data Cleaning'!N$2:N$1001,'Data Cleaning'!$AF69)</f>
        <v>29</v>
      </c>
      <c r="J71" s="9" cm="1">
        <f t="array" ref="J71">INDEX('Data Cleaning'!U$2:U$1001,'Data Cleaning'!$AF69)</f>
        <v>43778</v>
      </c>
      <c r="K71" s="9" t="str" cm="1">
        <f t="array" ref="K71">INDEX('Data Cleaning'!V$2:V$1001,'Data Cleaning'!$AF69)</f>
        <v>November</v>
      </c>
      <c r="L71" s="9" t="str" cm="1">
        <f t="array" ref="L71">INDEX('Data Cleaning'!W$2:W$1001,'Data Cleaning'!$AF69)</f>
        <v>2019</v>
      </c>
      <c r="M71" t="str" cm="1">
        <f t="array" ref="M71">INDEX('Data Cleaning'!AB$2:AB$1001,'Data Cleaning'!$AF69)</f>
        <v>Chicago</v>
      </c>
      <c r="N71" t="str" cm="1">
        <f t="array" ref="N71">INDEX('Data Cleaning'!AC$2:AC$1001,'Data Cleaning'!$AF69)</f>
        <v>United States</v>
      </c>
      <c r="O71" t="str" cm="1">
        <f t="array" ref="O71">INDEX('Data Cleaning'!X$2:X$1001,'Data Cleaning'!$AF69)</f>
        <v>$75,012</v>
      </c>
      <c r="P71" s="6" cm="1">
        <f t="array" ref="P71">INDEX('Data Cleaning'!Y$2:Y$1001,'Data Cleaning'!$AF69)</f>
        <v>0</v>
      </c>
    </row>
    <row r="72" spans="1:16" x14ac:dyDescent="0.2">
      <c r="A72" t="str" cm="1">
        <f t="array" ref="A72">INDEX('Data Cleaning'!$D$2:$D$1001,'Data Cleaning'!AF70)</f>
        <v>E02012</v>
      </c>
      <c r="B72" t="str" cm="1">
        <f t="array" ref="B72">INDEX('Data Cleaning'!E$2:E$1001,'Data Cleaning'!$AF70)</f>
        <v>Anna</v>
      </c>
      <c r="C72" t="str" cm="1">
        <f t="array" ref="C72">INDEX('Data Cleaning'!F$2:F$1001,'Data Cleaning'!$AF70)</f>
        <v>Han</v>
      </c>
      <c r="D72" t="str" cm="1">
        <f t="array" ref="D72">INDEX('Data Cleaning'!G$2:G$1001,'Data Cleaning'!$AF70)</f>
        <v>System Administrator </v>
      </c>
      <c r="E72" t="str" cm="1">
        <f t="array" ref="E72">INDEX('Data Cleaning'!J$2:J$1001,'Data Cleaning'!$AF70)</f>
        <v>IT</v>
      </c>
      <c r="F72" t="str" cm="1">
        <f t="array" ref="F72">INDEX('Data Cleaning'!K$2:K$1001,'Data Cleaning'!$AF70)</f>
        <v>Research &amp; Development</v>
      </c>
      <c r="G72" t="str" cm="1">
        <f t="array" ref="G72">INDEX('Data Cleaning'!L$2:L$1001,'Data Cleaning'!$AF70)</f>
        <v>Female</v>
      </c>
      <c r="H72" t="str" cm="1">
        <f t="array" ref="H72">INDEX('Data Cleaning'!M$2:M$1001,'Data Cleaning'!$AF70)</f>
        <v>Asian</v>
      </c>
      <c r="I72" cm="1">
        <f t="array" ref="I72">INDEX('Data Cleaning'!N$2:N$1001,'Data Cleaning'!$AF70)</f>
        <v>65</v>
      </c>
      <c r="J72" s="9" cm="1">
        <f t="array" ref="J72">INDEX('Data Cleaning'!U$2:U$1001,'Data Cleaning'!$AF70)</f>
        <v>37749</v>
      </c>
      <c r="K72" s="9" t="str" cm="1">
        <f t="array" ref="K72">INDEX('Data Cleaning'!V$2:V$1001,'Data Cleaning'!$AF70)</f>
        <v>May</v>
      </c>
      <c r="L72" s="9" t="str" cm="1">
        <f t="array" ref="L72">INDEX('Data Cleaning'!W$2:W$1001,'Data Cleaning'!$AF70)</f>
        <v>2003</v>
      </c>
      <c r="M72" t="str" cm="1">
        <f t="array" ref="M72">INDEX('Data Cleaning'!AB$2:AB$1001,'Data Cleaning'!$AF70)</f>
        <v>Austin</v>
      </c>
      <c r="N72" t="str" cm="1">
        <f t="array" ref="N72">INDEX('Data Cleaning'!AC$2:AC$1001,'Data Cleaning'!$AF70)</f>
        <v>United States</v>
      </c>
      <c r="O72" t="str" cm="1">
        <f t="array" ref="O72">INDEX('Data Cleaning'!X$2:X$1001,'Data Cleaning'!$AF70)</f>
        <v>$96,548</v>
      </c>
      <c r="P72" s="6" cm="1">
        <f t="array" ref="P72">INDEX('Data Cleaning'!Y$2:Y$1001,'Data Cleaning'!$AF70)</f>
        <v>0</v>
      </c>
    </row>
    <row r="73" spans="1:16" x14ac:dyDescent="0.2">
      <c r="A73" t="str" cm="1">
        <f t="array" ref="A73">INDEX('Data Cleaning'!$D$2:$D$1001,'Data Cleaning'!AF71)</f>
        <v>E03349</v>
      </c>
      <c r="B73" t="str" cm="1">
        <f t="array" ref="B73">INDEX('Data Cleaning'!E$2:E$1001,'Data Cleaning'!$AF71)</f>
        <v>Anna</v>
      </c>
      <c r="C73" t="str" cm="1">
        <f t="array" ref="C73">INDEX('Data Cleaning'!F$2:F$1001,'Data Cleaning'!$AF71)</f>
        <v>Mehta</v>
      </c>
      <c r="D73" t="str" cm="1">
        <f t="array" ref="D73">INDEX('Data Cleaning'!G$2:G$1001,'Data Cleaning'!$AF71)</f>
        <v>Cloud Infrastructure Architect</v>
      </c>
      <c r="E73" t="str" cm="1">
        <f t="array" ref="E73">INDEX('Data Cleaning'!J$2:J$1001,'Data Cleaning'!$AF71)</f>
        <v>IT</v>
      </c>
      <c r="F73" t="str" cm="1">
        <f t="array" ref="F73">INDEX('Data Cleaning'!K$2:K$1001,'Data Cleaning'!$AF71)</f>
        <v>Speciality Products</v>
      </c>
      <c r="G73" t="str" cm="1">
        <f t="array" ref="G73">INDEX('Data Cleaning'!L$2:L$1001,'Data Cleaning'!$AF71)</f>
        <v>Female</v>
      </c>
      <c r="H73" t="str" cm="1">
        <f t="array" ref="H73">INDEX('Data Cleaning'!M$2:M$1001,'Data Cleaning'!$AF71)</f>
        <v>Asian</v>
      </c>
      <c r="I73" cm="1">
        <f t="array" ref="I73">INDEX('Data Cleaning'!N$2:N$1001,'Data Cleaning'!$AF71)</f>
        <v>32</v>
      </c>
      <c r="J73" s="9" cm="1">
        <f t="array" ref="J73">INDEX('Data Cleaning'!U$2:U$1001,'Data Cleaning'!$AF71)</f>
        <v>43835</v>
      </c>
      <c r="K73" s="9" t="str" cm="1">
        <f t="array" ref="K73">INDEX('Data Cleaning'!V$2:V$1001,'Data Cleaning'!$AF71)</f>
        <v>January</v>
      </c>
      <c r="L73" s="9" t="str" cm="1">
        <f t="array" ref="L73">INDEX('Data Cleaning'!W$2:W$1001,'Data Cleaning'!$AF71)</f>
        <v>2020</v>
      </c>
      <c r="M73" t="str" cm="1">
        <f t="array" ref="M73">INDEX('Data Cleaning'!AB$2:AB$1001,'Data Cleaning'!$AF71)</f>
        <v>Seattle</v>
      </c>
      <c r="N73" t="str" cm="1">
        <f t="array" ref="N73">INDEX('Data Cleaning'!AC$2:AC$1001,'Data Cleaning'!$AF71)</f>
        <v>United States</v>
      </c>
      <c r="O73" t="str" cm="1">
        <f t="array" ref="O73">INDEX('Data Cleaning'!X$2:X$1001,'Data Cleaning'!$AF71)</f>
        <v>$78,844</v>
      </c>
      <c r="P73" s="6" cm="1">
        <f t="array" ref="P73">INDEX('Data Cleaning'!Y$2:Y$1001,'Data Cleaning'!$AF71)</f>
        <v>0</v>
      </c>
    </row>
    <row r="74" spans="1:16" x14ac:dyDescent="0.2">
      <c r="A74" t="str" cm="1">
        <f t="array" ref="A74">INDEX('Data Cleaning'!$D$2:$D$1001,'Data Cleaning'!AF72)</f>
        <v>E00825</v>
      </c>
      <c r="B74" t="str" cm="1">
        <f t="array" ref="B74">INDEX('Data Cleaning'!E$2:E$1001,'Data Cleaning'!$AF72)</f>
        <v>Anna</v>
      </c>
      <c r="C74" t="str" cm="1">
        <f t="array" ref="C74">INDEX('Data Cleaning'!F$2:F$1001,'Data Cleaning'!$AF72)</f>
        <v>Molina</v>
      </c>
      <c r="D74" t="str" cm="1">
        <f t="array" ref="D74">INDEX('Data Cleaning'!G$2:G$1001,'Data Cleaning'!$AF72)</f>
        <v>Sr. Analyst</v>
      </c>
      <c r="E74" t="str" cm="1">
        <f t="array" ref="E74">INDEX('Data Cleaning'!J$2:J$1001,'Data Cleaning'!$AF72)</f>
        <v>Accounting</v>
      </c>
      <c r="F74" t="str" cm="1">
        <f t="array" ref="F74">INDEX('Data Cleaning'!K$2:K$1001,'Data Cleaning'!$AF72)</f>
        <v>Corporate</v>
      </c>
      <c r="G74" t="str" cm="1">
        <f t="array" ref="G74">INDEX('Data Cleaning'!L$2:L$1001,'Data Cleaning'!$AF72)</f>
        <v>Female</v>
      </c>
      <c r="H74" t="str" cm="1">
        <f t="array" ref="H74">INDEX('Data Cleaning'!M$2:M$1001,'Data Cleaning'!$AF72)</f>
        <v>Latino</v>
      </c>
      <c r="I74" cm="1">
        <f t="array" ref="I74">INDEX('Data Cleaning'!N$2:N$1001,'Data Cleaning'!$AF72)</f>
        <v>41</v>
      </c>
      <c r="J74" s="9" cm="1">
        <f t="array" ref="J74">INDEX('Data Cleaning'!U$2:U$1001,'Data Cleaning'!$AF72)</f>
        <v>42533</v>
      </c>
      <c r="K74" s="9" t="str" cm="1">
        <f t="array" ref="K74">INDEX('Data Cleaning'!V$2:V$1001,'Data Cleaning'!$AF72)</f>
        <v>June</v>
      </c>
      <c r="L74" s="9" t="str" cm="1">
        <f t="array" ref="L74">INDEX('Data Cleaning'!W$2:W$1001,'Data Cleaning'!$AF72)</f>
        <v>2016</v>
      </c>
      <c r="M74" t="str" cm="1">
        <f t="array" ref="M74">INDEX('Data Cleaning'!AB$2:AB$1001,'Data Cleaning'!$AF72)</f>
        <v>Columbus</v>
      </c>
      <c r="N74" t="str" cm="1">
        <f t="array" ref="N74">INDEX('Data Cleaning'!AC$2:AC$1001,'Data Cleaning'!$AF72)</f>
        <v>United States</v>
      </c>
      <c r="O74" t="str" cm="1">
        <f t="array" ref="O74">INDEX('Data Cleaning'!X$2:X$1001,'Data Cleaning'!$AF72)</f>
        <v>$70,165</v>
      </c>
      <c r="P74" s="6" cm="1">
        <f t="array" ref="P74">INDEX('Data Cleaning'!Y$2:Y$1001,'Data Cleaning'!$AF72)</f>
        <v>0</v>
      </c>
    </row>
    <row r="75" spans="1:16" x14ac:dyDescent="0.2">
      <c r="A75" t="str" cm="1">
        <f t="array" ref="A75">INDEX('Data Cleaning'!$D$2:$D$1001,'Data Cleaning'!AF73)</f>
        <v>E01484</v>
      </c>
      <c r="B75" t="str" cm="1">
        <f t="array" ref="B75">INDEX('Data Cleaning'!E$2:E$1001,'Data Cleaning'!$AF73)</f>
        <v>Anna</v>
      </c>
      <c r="C75" t="str" cm="1">
        <f t="array" ref="C75">INDEX('Data Cleaning'!F$2:F$1001,'Data Cleaning'!$AF73)</f>
        <v>Zhu</v>
      </c>
      <c r="D75" t="str" cm="1">
        <f t="array" ref="D75">INDEX('Data Cleaning'!G$2:G$1001,'Data Cleaning'!$AF73)</f>
        <v>Service Desk Analyst</v>
      </c>
      <c r="E75" t="str" cm="1">
        <f t="array" ref="E75">INDEX('Data Cleaning'!J$2:J$1001,'Data Cleaning'!$AF73)</f>
        <v>IT</v>
      </c>
      <c r="F75" t="str" cm="1">
        <f t="array" ref="F75">INDEX('Data Cleaning'!K$2:K$1001,'Data Cleaning'!$AF73)</f>
        <v>Manufacturing</v>
      </c>
      <c r="G75" t="str" cm="1">
        <f t="array" ref="G75">INDEX('Data Cleaning'!L$2:L$1001,'Data Cleaning'!$AF73)</f>
        <v>Female</v>
      </c>
      <c r="H75" t="str" cm="1">
        <f t="array" ref="H75">INDEX('Data Cleaning'!M$2:M$1001,'Data Cleaning'!$AF73)</f>
        <v>Asian</v>
      </c>
      <c r="I75" cm="1">
        <f t="array" ref="I75">INDEX('Data Cleaning'!N$2:N$1001,'Data Cleaning'!$AF73)</f>
        <v>48</v>
      </c>
      <c r="J75" s="9" cm="1">
        <f t="array" ref="J75">INDEX('Data Cleaning'!U$2:U$1001,'Data Cleaning'!$AF73)</f>
        <v>37855</v>
      </c>
      <c r="K75" s="9" t="str" cm="1">
        <f t="array" ref="K75">INDEX('Data Cleaning'!V$2:V$1001,'Data Cleaning'!$AF73)</f>
        <v>August</v>
      </c>
      <c r="L75" s="9" t="str" cm="1">
        <f t="array" ref="L75">INDEX('Data Cleaning'!W$2:W$1001,'Data Cleaning'!$AF73)</f>
        <v>2003</v>
      </c>
      <c r="M75" t="str" cm="1">
        <f t="array" ref="M75">INDEX('Data Cleaning'!AB$2:AB$1001,'Data Cleaning'!$AF73)</f>
        <v>Beijing</v>
      </c>
      <c r="N75" t="str" cm="1">
        <f t="array" ref="N75">INDEX('Data Cleaning'!AC$2:AC$1001,'Data Cleaning'!$AF73)</f>
        <v>China</v>
      </c>
      <c r="O75" t="str" cm="1">
        <f t="array" ref="O75">INDEX('Data Cleaning'!X$2:X$1001,'Data Cleaning'!$AF73)</f>
        <v>$82,017</v>
      </c>
      <c r="P75" s="6" cm="1">
        <f t="array" ref="P75">INDEX('Data Cleaning'!Y$2:Y$1001,'Data Cleaning'!$AF73)</f>
        <v>0</v>
      </c>
    </row>
    <row r="76" spans="1:16" x14ac:dyDescent="0.2">
      <c r="A76" t="str" cm="1">
        <f t="array" ref="A76">INDEX('Data Cleaning'!$D$2:$D$1001,'Data Cleaning'!AF74)</f>
        <v>E03834</v>
      </c>
      <c r="B76" t="str" cm="1">
        <f t="array" ref="B76">INDEX('Data Cleaning'!E$2:E$1001,'Data Cleaning'!$AF74)</f>
        <v>Anthony</v>
      </c>
      <c r="C76" t="str" cm="1">
        <f t="array" ref="C76">INDEX('Data Cleaning'!F$2:F$1001,'Data Cleaning'!$AF74)</f>
        <v>Carter</v>
      </c>
      <c r="D76" t="str" cm="1">
        <f t="array" ref="D76">INDEX('Data Cleaning'!G$2:G$1001,'Data Cleaning'!$AF74)</f>
        <v>Director</v>
      </c>
      <c r="E76" t="str" cm="1">
        <f t="array" ref="E76">INDEX('Data Cleaning'!J$2:J$1001,'Data Cleaning'!$AF74)</f>
        <v>Engineering</v>
      </c>
      <c r="F76" t="str" cm="1">
        <f t="array" ref="F76">INDEX('Data Cleaning'!K$2:K$1001,'Data Cleaning'!$AF74)</f>
        <v>Speciality Products</v>
      </c>
      <c r="G76" t="str" cm="1">
        <f t="array" ref="G76">INDEX('Data Cleaning'!L$2:L$1001,'Data Cleaning'!$AF74)</f>
        <v>Male</v>
      </c>
      <c r="H76" t="str" cm="1">
        <f t="array" ref="H76">INDEX('Data Cleaning'!M$2:M$1001,'Data Cleaning'!$AF74)</f>
        <v>Caucasian</v>
      </c>
      <c r="I76" cm="1">
        <f t="array" ref="I76">INDEX('Data Cleaning'!N$2:N$1001,'Data Cleaning'!$AF74)</f>
        <v>41</v>
      </c>
      <c r="J76" s="9" cm="1">
        <f t="array" ref="J76">INDEX('Data Cleaning'!U$2:U$1001,'Data Cleaning'!$AF74)</f>
        <v>39156</v>
      </c>
      <c r="K76" s="9" t="str" cm="1">
        <f t="array" ref="K76">INDEX('Data Cleaning'!V$2:V$1001,'Data Cleaning'!$AF74)</f>
        <v>March</v>
      </c>
      <c r="L76" s="9" t="str" cm="1">
        <f t="array" ref="L76">INDEX('Data Cleaning'!W$2:W$1001,'Data Cleaning'!$AF74)</f>
        <v>2007</v>
      </c>
      <c r="M76" t="str" cm="1">
        <f t="array" ref="M76">INDEX('Data Cleaning'!AB$2:AB$1001,'Data Cleaning'!$AF74)</f>
        <v>Columbus</v>
      </c>
      <c r="N76" t="str" cm="1">
        <f t="array" ref="N76">INDEX('Data Cleaning'!AC$2:AC$1001,'Data Cleaning'!$AF74)</f>
        <v>United States</v>
      </c>
      <c r="O76" t="str" cm="1">
        <f t="array" ref="O76">INDEX('Data Cleaning'!X$2:X$1001,'Data Cleaning'!$AF74)</f>
        <v>$155,926</v>
      </c>
      <c r="P76" s="6" cm="1">
        <f t="array" ref="P76">INDEX('Data Cleaning'!Y$2:Y$1001,'Data Cleaning'!$AF74)</f>
        <v>0.24</v>
      </c>
    </row>
    <row r="77" spans="1:16" x14ac:dyDescent="0.2">
      <c r="A77" t="str" cm="1">
        <f t="array" ref="A77">INDEX('Data Cleaning'!$D$2:$D$1001,'Data Cleaning'!AF75)</f>
        <v>E01578</v>
      </c>
      <c r="B77" t="str" cm="1">
        <f t="array" ref="B77">INDEX('Data Cleaning'!E$2:E$1001,'Data Cleaning'!$AF75)</f>
        <v>Anthony</v>
      </c>
      <c r="C77" t="str" cm="1">
        <f t="array" ref="C77">INDEX('Data Cleaning'!F$2:F$1001,'Data Cleaning'!$AF75)</f>
        <v>Hong</v>
      </c>
      <c r="D77" t="str" cm="1">
        <f t="array" ref="D77">INDEX('Data Cleaning'!G$2:G$1001,'Data Cleaning'!$AF75)</f>
        <v>Sr. Manger</v>
      </c>
      <c r="E77" t="str" cm="1">
        <f t="array" ref="E77">INDEX('Data Cleaning'!J$2:J$1001,'Data Cleaning'!$AF75)</f>
        <v>IT</v>
      </c>
      <c r="F77" t="str" cm="1">
        <f t="array" ref="F77">INDEX('Data Cleaning'!K$2:K$1001,'Data Cleaning'!$AF75)</f>
        <v>Research &amp; Development</v>
      </c>
      <c r="G77" t="str" cm="1">
        <f t="array" ref="G77">INDEX('Data Cleaning'!L$2:L$1001,'Data Cleaning'!$AF75)</f>
        <v>Male</v>
      </c>
      <c r="H77" t="str" cm="1">
        <f t="array" ref="H77">INDEX('Data Cleaning'!M$2:M$1001,'Data Cleaning'!$AF75)</f>
        <v>Asian</v>
      </c>
      <c r="I77" cm="1">
        <f t="array" ref="I77">INDEX('Data Cleaning'!N$2:N$1001,'Data Cleaning'!$AF75)</f>
        <v>37</v>
      </c>
      <c r="J77" s="9" cm="1">
        <f t="array" ref="J77">INDEX('Data Cleaning'!U$2:U$1001,'Data Cleaning'!$AF75)</f>
        <v>40511</v>
      </c>
      <c r="K77" s="9" t="str" cm="1">
        <f t="array" ref="K77">INDEX('Data Cleaning'!V$2:V$1001,'Data Cleaning'!$AF75)</f>
        <v>November</v>
      </c>
      <c r="L77" s="9" t="str" cm="1">
        <f t="array" ref="L77">INDEX('Data Cleaning'!W$2:W$1001,'Data Cleaning'!$AF75)</f>
        <v>2010</v>
      </c>
      <c r="M77" t="str" cm="1">
        <f t="array" ref="M77">INDEX('Data Cleaning'!AB$2:AB$1001,'Data Cleaning'!$AF75)</f>
        <v>Columbus</v>
      </c>
      <c r="N77" t="str" cm="1">
        <f t="array" ref="N77">INDEX('Data Cleaning'!AC$2:AC$1001,'Data Cleaning'!$AF75)</f>
        <v>United States</v>
      </c>
      <c r="O77" t="str" cm="1">
        <f t="array" ref="O77">INDEX('Data Cleaning'!X$2:X$1001,'Data Cleaning'!$AF75)</f>
        <v>$146,961</v>
      </c>
      <c r="P77" s="6" cm="1">
        <f t="array" ref="P77">INDEX('Data Cleaning'!Y$2:Y$1001,'Data Cleaning'!$AF75)</f>
        <v>0.11</v>
      </c>
    </row>
    <row r="78" spans="1:16" x14ac:dyDescent="0.2">
      <c r="A78" t="str" cm="1">
        <f t="array" ref="A78">INDEX('Data Cleaning'!$D$2:$D$1001,'Data Cleaning'!AF76)</f>
        <v>E01519</v>
      </c>
      <c r="B78" t="str" cm="1">
        <f t="array" ref="B78">INDEX('Data Cleaning'!E$2:E$1001,'Data Cleaning'!$AF76)</f>
        <v>Anthony</v>
      </c>
      <c r="C78" t="str" cm="1">
        <f t="array" ref="C78">INDEX('Data Cleaning'!F$2:F$1001,'Data Cleaning'!$AF76)</f>
        <v>Marquez</v>
      </c>
      <c r="D78" t="str" cm="1">
        <f t="array" ref="D78">INDEX('Data Cleaning'!G$2:G$1001,'Data Cleaning'!$AF76)</f>
        <v>Vice President</v>
      </c>
      <c r="E78" t="str" cm="1">
        <f t="array" ref="E78">INDEX('Data Cleaning'!J$2:J$1001,'Data Cleaning'!$AF76)</f>
        <v>IT</v>
      </c>
      <c r="F78" t="str" cm="1">
        <f t="array" ref="F78">INDEX('Data Cleaning'!K$2:K$1001,'Data Cleaning'!$AF76)</f>
        <v>Speciality Products</v>
      </c>
      <c r="G78" t="str" cm="1">
        <f t="array" ref="G78">INDEX('Data Cleaning'!L$2:L$1001,'Data Cleaning'!$AF76)</f>
        <v>Male</v>
      </c>
      <c r="H78" t="str" cm="1">
        <f t="array" ref="H78">INDEX('Data Cleaning'!M$2:M$1001,'Data Cleaning'!$AF76)</f>
        <v>Latino</v>
      </c>
      <c r="I78" cm="1">
        <f t="array" ref="I78">INDEX('Data Cleaning'!N$2:N$1001,'Data Cleaning'!$AF76)</f>
        <v>54</v>
      </c>
      <c r="J78" s="9" cm="1">
        <f t="array" ref="J78">INDEX('Data Cleaning'!U$2:U$1001,'Data Cleaning'!$AF76)</f>
        <v>40040</v>
      </c>
      <c r="K78" s="9" t="str" cm="1">
        <f t="array" ref="K78">INDEX('Data Cleaning'!V$2:V$1001,'Data Cleaning'!$AF76)</f>
        <v>August</v>
      </c>
      <c r="L78" s="9" t="str" cm="1">
        <f t="array" ref="L78">INDEX('Data Cleaning'!W$2:W$1001,'Data Cleaning'!$AF76)</f>
        <v>2009</v>
      </c>
      <c r="M78" t="str" cm="1">
        <f t="array" ref="M78">INDEX('Data Cleaning'!AB$2:AB$1001,'Data Cleaning'!$AF76)</f>
        <v>Columbus</v>
      </c>
      <c r="N78" t="str" cm="1">
        <f t="array" ref="N78">INDEX('Data Cleaning'!AC$2:AC$1001,'Data Cleaning'!$AF76)</f>
        <v>United States</v>
      </c>
      <c r="O78" t="str" cm="1">
        <f t="array" ref="O78">INDEX('Data Cleaning'!X$2:X$1001,'Data Cleaning'!$AF76)</f>
        <v>$241,083</v>
      </c>
      <c r="P78" s="6" cm="1">
        <f t="array" ref="P78">INDEX('Data Cleaning'!Y$2:Y$1001,'Data Cleaning'!$AF76)</f>
        <v>0.39</v>
      </c>
    </row>
    <row r="79" spans="1:16" x14ac:dyDescent="0.2">
      <c r="A79" t="str" cm="1">
        <f t="array" ref="A79">INDEX('Data Cleaning'!$D$2:$D$1001,'Data Cleaning'!AF77)</f>
        <v>E01425</v>
      </c>
      <c r="B79" t="str" cm="1">
        <f t="array" ref="B79">INDEX('Data Cleaning'!E$2:E$1001,'Data Cleaning'!$AF77)</f>
        <v>Anthony</v>
      </c>
      <c r="C79" t="str" cm="1">
        <f t="array" ref="C79">INDEX('Data Cleaning'!F$2:F$1001,'Data Cleaning'!$AF77)</f>
        <v>Rogers</v>
      </c>
      <c r="D79" t="str" cm="1">
        <f t="array" ref="D79">INDEX('Data Cleaning'!G$2:G$1001,'Data Cleaning'!$AF77)</f>
        <v>Vice President</v>
      </c>
      <c r="E79" t="str" cm="1">
        <f t="array" ref="E79">INDEX('Data Cleaning'!J$2:J$1001,'Data Cleaning'!$AF77)</f>
        <v>Engineering</v>
      </c>
      <c r="F79" t="str" cm="1">
        <f t="array" ref="F79">INDEX('Data Cleaning'!K$2:K$1001,'Data Cleaning'!$AF77)</f>
        <v>Corporate</v>
      </c>
      <c r="G79" t="str" cm="1">
        <f t="array" ref="G79">INDEX('Data Cleaning'!L$2:L$1001,'Data Cleaning'!$AF77)</f>
        <v>Male</v>
      </c>
      <c r="H79" t="str" cm="1">
        <f t="array" ref="H79">INDEX('Data Cleaning'!M$2:M$1001,'Data Cleaning'!$AF77)</f>
        <v>Caucasian</v>
      </c>
      <c r="I79" cm="1">
        <f t="array" ref="I79">INDEX('Data Cleaning'!N$2:N$1001,'Data Cleaning'!$AF77)</f>
        <v>33</v>
      </c>
      <c r="J79" s="9" cm="1">
        <f t="array" ref="J79">INDEX('Data Cleaning'!U$2:U$1001,'Data Cleaning'!$AF77)</f>
        <v>42173</v>
      </c>
      <c r="K79" s="9" t="str" cm="1">
        <f t="array" ref="K79">INDEX('Data Cleaning'!V$2:V$1001,'Data Cleaning'!$AF77)</f>
        <v>June</v>
      </c>
      <c r="L79" s="9" t="str" cm="1">
        <f t="array" ref="L79">INDEX('Data Cleaning'!W$2:W$1001,'Data Cleaning'!$AF77)</f>
        <v>2015</v>
      </c>
      <c r="M79" t="str" cm="1">
        <f t="array" ref="M79">INDEX('Data Cleaning'!AB$2:AB$1001,'Data Cleaning'!$AF77)</f>
        <v>Columbus</v>
      </c>
      <c r="N79" t="str" cm="1">
        <f t="array" ref="N79">INDEX('Data Cleaning'!AC$2:AC$1001,'Data Cleaning'!$AF77)</f>
        <v>United States</v>
      </c>
      <c r="O79" t="str" cm="1">
        <f t="array" ref="O79">INDEX('Data Cleaning'!X$2:X$1001,'Data Cleaning'!$AF77)</f>
        <v>$205,314</v>
      </c>
      <c r="P79" s="6" cm="1">
        <f t="array" ref="P79">INDEX('Data Cleaning'!Y$2:Y$1001,'Data Cleaning'!$AF77)</f>
        <v>0.3</v>
      </c>
    </row>
    <row r="80" spans="1:16" x14ac:dyDescent="0.2">
      <c r="A80" t="str" cm="1">
        <f t="array" ref="A80">INDEX('Data Cleaning'!$D$2:$D$1001,'Data Cleaning'!AF78)</f>
        <v>E03664</v>
      </c>
      <c r="B80" t="str" cm="1">
        <f t="array" ref="B80">INDEX('Data Cleaning'!E$2:E$1001,'Data Cleaning'!$AF78)</f>
        <v>Aria</v>
      </c>
      <c r="C80" t="str" cm="1">
        <f t="array" ref="C80">INDEX('Data Cleaning'!F$2:F$1001,'Data Cleaning'!$AF78)</f>
        <v>Castro</v>
      </c>
      <c r="D80" t="str" cm="1">
        <f t="array" ref="D80">INDEX('Data Cleaning'!G$2:G$1001,'Data Cleaning'!$AF78)</f>
        <v>Engineering Manager</v>
      </c>
      <c r="E80" t="str" cm="1">
        <f t="array" ref="E80">INDEX('Data Cleaning'!J$2:J$1001,'Data Cleaning'!$AF78)</f>
        <v>Engineering</v>
      </c>
      <c r="F80" t="str" cm="1">
        <f t="array" ref="F80">INDEX('Data Cleaning'!K$2:K$1001,'Data Cleaning'!$AF78)</f>
        <v>Speciality Products</v>
      </c>
      <c r="G80" t="str" cm="1">
        <f t="array" ref="G80">INDEX('Data Cleaning'!L$2:L$1001,'Data Cleaning'!$AF78)</f>
        <v>Female</v>
      </c>
      <c r="H80" t="str" cm="1">
        <f t="array" ref="H80">INDEX('Data Cleaning'!M$2:M$1001,'Data Cleaning'!$AF78)</f>
        <v>Latino</v>
      </c>
      <c r="I80" cm="1">
        <f t="array" ref="I80">INDEX('Data Cleaning'!N$2:N$1001,'Data Cleaning'!$AF78)</f>
        <v>45</v>
      </c>
      <c r="J80" s="9" cm="1">
        <f t="array" ref="J80">INDEX('Data Cleaning'!U$2:U$1001,'Data Cleaning'!$AF78)</f>
        <v>41712</v>
      </c>
      <c r="K80" s="9" t="str" cm="1">
        <f t="array" ref="K80">INDEX('Data Cleaning'!V$2:V$1001,'Data Cleaning'!$AF78)</f>
        <v>March</v>
      </c>
      <c r="L80" s="9" t="str" cm="1">
        <f t="array" ref="L80">INDEX('Data Cleaning'!W$2:W$1001,'Data Cleaning'!$AF78)</f>
        <v>2014</v>
      </c>
      <c r="M80" t="str" cm="1">
        <f t="array" ref="M80">INDEX('Data Cleaning'!AB$2:AB$1001,'Data Cleaning'!$AF78)</f>
        <v>Rio de Janerio</v>
      </c>
      <c r="N80" t="str" cm="1">
        <f t="array" ref="N80">INDEX('Data Cleaning'!AC$2:AC$1001,'Data Cleaning'!$AF78)</f>
        <v>Brazil</v>
      </c>
      <c r="O80" t="str" cm="1">
        <f t="array" ref="O80">INDEX('Data Cleaning'!X$2:X$1001,'Data Cleaning'!$AF78)</f>
        <v>$113,873</v>
      </c>
      <c r="P80" s="6" cm="1">
        <f t="array" ref="P80">INDEX('Data Cleaning'!Y$2:Y$1001,'Data Cleaning'!$AF78)</f>
        <v>0.11</v>
      </c>
    </row>
    <row r="81" spans="1:16" x14ac:dyDescent="0.2">
      <c r="A81" t="str" cm="1">
        <f t="array" ref="A81">INDEX('Data Cleaning'!$D$2:$D$1001,'Data Cleaning'!AF79)</f>
        <v>E03642</v>
      </c>
      <c r="B81" t="str" cm="1">
        <f t="array" ref="B81">INDEX('Data Cleaning'!E$2:E$1001,'Data Cleaning'!$AF79)</f>
        <v>Aria</v>
      </c>
      <c r="C81" t="str" cm="1">
        <f t="array" ref="C81">INDEX('Data Cleaning'!F$2:F$1001,'Data Cleaning'!$AF79)</f>
        <v>Roberts</v>
      </c>
      <c r="D81" t="str" cm="1">
        <f t="array" ref="D81">INDEX('Data Cleaning'!G$2:G$1001,'Data Cleaning'!$AF79)</f>
        <v>Manager</v>
      </c>
      <c r="E81" t="str" cm="1">
        <f t="array" ref="E81">INDEX('Data Cleaning'!J$2:J$1001,'Data Cleaning'!$AF79)</f>
        <v>Accounting</v>
      </c>
      <c r="F81" t="str" cm="1">
        <f t="array" ref="F81">INDEX('Data Cleaning'!K$2:K$1001,'Data Cleaning'!$AF79)</f>
        <v>Corporate</v>
      </c>
      <c r="G81" t="str" cm="1">
        <f t="array" ref="G81">INDEX('Data Cleaning'!L$2:L$1001,'Data Cleaning'!$AF79)</f>
        <v>Female</v>
      </c>
      <c r="H81" t="str" cm="1">
        <f t="array" ref="H81">INDEX('Data Cleaning'!M$2:M$1001,'Data Cleaning'!$AF79)</f>
        <v>Caucasian</v>
      </c>
      <c r="I81" cm="1">
        <f t="array" ref="I81">INDEX('Data Cleaning'!N$2:N$1001,'Data Cleaning'!$AF79)</f>
        <v>38</v>
      </c>
      <c r="J81" s="9" cm="1">
        <f t="array" ref="J81">INDEX('Data Cleaning'!U$2:U$1001,'Data Cleaning'!$AF79)</f>
        <v>42228</v>
      </c>
      <c r="K81" s="9" t="str" cm="1">
        <f t="array" ref="K81">INDEX('Data Cleaning'!V$2:V$1001,'Data Cleaning'!$AF79)</f>
        <v>August</v>
      </c>
      <c r="L81" s="9" t="str" cm="1">
        <f t="array" ref="L81">INDEX('Data Cleaning'!W$2:W$1001,'Data Cleaning'!$AF79)</f>
        <v>2015</v>
      </c>
      <c r="M81" t="str" cm="1">
        <f t="array" ref="M81">INDEX('Data Cleaning'!AB$2:AB$1001,'Data Cleaning'!$AF79)</f>
        <v>Seattle</v>
      </c>
      <c r="N81" t="str" cm="1">
        <f t="array" ref="N81">INDEX('Data Cleaning'!AC$2:AC$1001,'Data Cleaning'!$AF79)</f>
        <v>United States</v>
      </c>
      <c r="O81" t="str" cm="1">
        <f t="array" ref="O81">INDEX('Data Cleaning'!X$2:X$1001,'Data Cleaning'!$AF79)</f>
        <v>$106,858</v>
      </c>
      <c r="P81" s="6" cm="1">
        <f t="array" ref="P81">INDEX('Data Cleaning'!Y$2:Y$1001,'Data Cleaning'!$AF79)</f>
        <v>0.05</v>
      </c>
    </row>
    <row r="82" spans="1:16" x14ac:dyDescent="0.2">
      <c r="A82" t="str" cm="1">
        <f t="array" ref="A82">INDEX('Data Cleaning'!$D$2:$D$1001,'Data Cleaning'!AF80)</f>
        <v>E02285</v>
      </c>
      <c r="B82" t="str" cm="1">
        <f t="array" ref="B82">INDEX('Data Cleaning'!E$2:E$1001,'Data Cleaning'!$AF80)</f>
        <v>Aria</v>
      </c>
      <c r="C82" t="str" cm="1">
        <f t="array" ref="C82">INDEX('Data Cleaning'!F$2:F$1001,'Data Cleaning'!$AF80)</f>
        <v>Xi</v>
      </c>
      <c r="D82" t="str" cm="1">
        <f t="array" ref="D82">INDEX('Data Cleaning'!G$2:G$1001,'Data Cleaning'!$AF80)</f>
        <v>Director</v>
      </c>
      <c r="E82" t="str" cm="1">
        <f t="array" ref="E82">INDEX('Data Cleaning'!J$2:J$1001,'Data Cleaning'!$AF80)</f>
        <v>Sales</v>
      </c>
      <c r="F82" t="str" cm="1">
        <f t="array" ref="F82">INDEX('Data Cleaning'!K$2:K$1001,'Data Cleaning'!$AF80)</f>
        <v>Research &amp; Development</v>
      </c>
      <c r="G82" t="str" cm="1">
        <f t="array" ref="G82">INDEX('Data Cleaning'!L$2:L$1001,'Data Cleaning'!$AF80)</f>
        <v>Female</v>
      </c>
      <c r="H82" t="str" cm="1">
        <f t="array" ref="H82">INDEX('Data Cleaning'!M$2:M$1001,'Data Cleaning'!$AF80)</f>
        <v>Asian</v>
      </c>
      <c r="I82" cm="1">
        <f t="array" ref="I82">INDEX('Data Cleaning'!N$2:N$1001,'Data Cleaning'!$AF80)</f>
        <v>45</v>
      </c>
      <c r="J82" s="9" cm="1">
        <f t="array" ref="J82">INDEX('Data Cleaning'!U$2:U$1001,'Data Cleaning'!$AF80)</f>
        <v>37316</v>
      </c>
      <c r="K82" s="9" t="str" cm="1">
        <f t="array" ref="K82">INDEX('Data Cleaning'!V$2:V$1001,'Data Cleaning'!$AF80)</f>
        <v>March</v>
      </c>
      <c r="L82" s="9" t="str" cm="1">
        <f t="array" ref="L82">INDEX('Data Cleaning'!W$2:W$1001,'Data Cleaning'!$AF80)</f>
        <v>2002</v>
      </c>
      <c r="M82" t="str" cm="1">
        <f t="array" ref="M82">INDEX('Data Cleaning'!AB$2:AB$1001,'Data Cleaning'!$AF80)</f>
        <v>Seattle</v>
      </c>
      <c r="N82" t="str" cm="1">
        <f t="array" ref="N82">INDEX('Data Cleaning'!AC$2:AC$1001,'Data Cleaning'!$AF80)</f>
        <v>United States</v>
      </c>
      <c r="O82" t="str" cm="1">
        <f t="array" ref="O82">INDEX('Data Cleaning'!X$2:X$1001,'Data Cleaning'!$AF80)</f>
        <v>$165,181</v>
      </c>
      <c r="P82" s="6" cm="1">
        <f t="array" ref="P82">INDEX('Data Cleaning'!Y$2:Y$1001,'Data Cleaning'!$AF80)</f>
        <v>0.16</v>
      </c>
    </row>
    <row r="83" spans="1:16" x14ac:dyDescent="0.2">
      <c r="A83" t="str" cm="1">
        <f t="array" ref="A83">INDEX('Data Cleaning'!$D$2:$D$1001,'Data Cleaning'!AF81)</f>
        <v>E04189</v>
      </c>
      <c r="B83" t="str" cm="1">
        <f t="array" ref="B83">INDEX('Data Cleaning'!E$2:E$1001,'Data Cleaning'!$AF81)</f>
        <v>Ariana</v>
      </c>
      <c r="C83" t="str" cm="1">
        <f t="array" ref="C83">INDEX('Data Cleaning'!F$2:F$1001,'Data Cleaning'!$AF81)</f>
        <v>Kim</v>
      </c>
      <c r="D83" t="str" cm="1">
        <f t="array" ref="D83">INDEX('Data Cleaning'!G$2:G$1001,'Data Cleaning'!$AF81)</f>
        <v>Network Architect</v>
      </c>
      <c r="E83" t="str" cm="1">
        <f t="array" ref="E83">INDEX('Data Cleaning'!J$2:J$1001,'Data Cleaning'!$AF81)</f>
        <v>IT</v>
      </c>
      <c r="F83" t="str" cm="1">
        <f t="array" ref="F83">INDEX('Data Cleaning'!K$2:K$1001,'Data Cleaning'!$AF81)</f>
        <v>Manufacturing</v>
      </c>
      <c r="G83" t="str" cm="1">
        <f t="array" ref="G83">INDEX('Data Cleaning'!L$2:L$1001,'Data Cleaning'!$AF81)</f>
        <v>Female</v>
      </c>
      <c r="H83" t="str" cm="1">
        <f t="array" ref="H83">INDEX('Data Cleaning'!M$2:M$1001,'Data Cleaning'!$AF81)</f>
        <v>Asian</v>
      </c>
      <c r="I83" cm="1">
        <f t="array" ref="I83">INDEX('Data Cleaning'!N$2:N$1001,'Data Cleaning'!$AF81)</f>
        <v>33</v>
      </c>
      <c r="J83" s="9" cm="1">
        <f t="array" ref="J83">INDEX('Data Cleaning'!U$2:U$1001,'Data Cleaning'!$AF81)</f>
        <v>41819</v>
      </c>
      <c r="K83" s="9" t="str" cm="1">
        <f t="array" ref="K83">INDEX('Data Cleaning'!V$2:V$1001,'Data Cleaning'!$AF81)</f>
        <v>June</v>
      </c>
      <c r="L83" s="9" t="str" cm="1">
        <f t="array" ref="L83">INDEX('Data Cleaning'!W$2:W$1001,'Data Cleaning'!$AF81)</f>
        <v>2014</v>
      </c>
      <c r="M83" t="str" cm="1">
        <f t="array" ref="M83">INDEX('Data Cleaning'!AB$2:AB$1001,'Data Cleaning'!$AF81)</f>
        <v>Chengdu</v>
      </c>
      <c r="N83" t="str" cm="1">
        <f t="array" ref="N83">INDEX('Data Cleaning'!AC$2:AC$1001,'Data Cleaning'!$AF81)</f>
        <v>China</v>
      </c>
      <c r="O83" t="str" cm="1">
        <f t="array" ref="O83">INDEX('Data Cleaning'!X$2:X$1001,'Data Cleaning'!$AF81)</f>
        <v>$96,366</v>
      </c>
      <c r="P83" s="6" cm="1">
        <f t="array" ref="P83">INDEX('Data Cleaning'!Y$2:Y$1001,'Data Cleaning'!$AF81)</f>
        <v>0</v>
      </c>
    </row>
    <row r="84" spans="1:16" x14ac:dyDescent="0.2">
      <c r="A84" t="str" cm="1">
        <f t="array" ref="A84">INDEX('Data Cleaning'!$D$2:$D$1001,'Data Cleaning'!AF82)</f>
        <v>E01722</v>
      </c>
      <c r="B84" t="str" cm="1">
        <f t="array" ref="B84">INDEX('Data Cleaning'!E$2:E$1001,'Data Cleaning'!$AF82)</f>
        <v>Asher</v>
      </c>
      <c r="C84" t="str" cm="1">
        <f t="array" ref="C84">INDEX('Data Cleaning'!F$2:F$1001,'Data Cleaning'!$AF82)</f>
        <v>Huynh</v>
      </c>
      <c r="D84" t="str" cm="1">
        <f t="array" ref="D84">INDEX('Data Cleaning'!G$2:G$1001,'Data Cleaning'!$AF82)</f>
        <v>Manager</v>
      </c>
      <c r="E84" t="str" cm="1">
        <f t="array" ref="E84">INDEX('Data Cleaning'!J$2:J$1001,'Data Cleaning'!$AF82)</f>
        <v>IT</v>
      </c>
      <c r="F84" t="str" cm="1">
        <f t="array" ref="F84">INDEX('Data Cleaning'!K$2:K$1001,'Data Cleaning'!$AF82)</f>
        <v>Manufacturing</v>
      </c>
      <c r="G84" t="str" cm="1">
        <f t="array" ref="G84">INDEX('Data Cleaning'!L$2:L$1001,'Data Cleaning'!$AF82)</f>
        <v>Male</v>
      </c>
      <c r="H84" t="str" cm="1">
        <f t="array" ref="H84">INDEX('Data Cleaning'!M$2:M$1001,'Data Cleaning'!$AF82)</f>
        <v>Asian</v>
      </c>
      <c r="I84" cm="1">
        <f t="array" ref="I84">INDEX('Data Cleaning'!N$2:N$1001,'Data Cleaning'!$AF82)</f>
        <v>45</v>
      </c>
      <c r="J84" s="9" cm="1">
        <f t="array" ref="J84">INDEX('Data Cleaning'!U$2:U$1001,'Data Cleaning'!$AF82)</f>
        <v>42026</v>
      </c>
      <c r="K84" s="9" t="str" cm="1">
        <f t="array" ref="K84">INDEX('Data Cleaning'!V$2:V$1001,'Data Cleaning'!$AF82)</f>
        <v>January</v>
      </c>
      <c r="L84" s="9" t="str" cm="1">
        <f t="array" ref="L84">INDEX('Data Cleaning'!W$2:W$1001,'Data Cleaning'!$AF82)</f>
        <v>2015</v>
      </c>
      <c r="M84" t="str" cm="1">
        <f t="array" ref="M84">INDEX('Data Cleaning'!AB$2:AB$1001,'Data Cleaning'!$AF82)</f>
        <v>Phoenix</v>
      </c>
      <c r="N84" t="str" cm="1">
        <f t="array" ref="N84">INDEX('Data Cleaning'!AC$2:AC$1001,'Data Cleaning'!$AF82)</f>
        <v>United States</v>
      </c>
      <c r="O84" t="str" cm="1">
        <f t="array" ref="O84">INDEX('Data Cleaning'!X$2:X$1001,'Data Cleaning'!$AF82)</f>
        <v>$101,288</v>
      </c>
      <c r="P84" s="6" cm="1">
        <f t="array" ref="P84">INDEX('Data Cleaning'!Y$2:Y$1001,'Data Cleaning'!$AF82)</f>
        <v>0.1</v>
      </c>
    </row>
    <row r="85" spans="1:16" x14ac:dyDescent="0.2">
      <c r="A85" t="str" cm="1">
        <f t="array" ref="A85">INDEX('Data Cleaning'!$D$2:$D$1001,'Data Cleaning'!AF83)</f>
        <v>E03189</v>
      </c>
      <c r="B85" t="str" cm="1">
        <f t="array" ref="B85">INDEX('Data Cleaning'!E$2:E$1001,'Data Cleaning'!$AF83)</f>
        <v>Asher</v>
      </c>
      <c r="C85" t="str" cm="1">
        <f t="array" ref="C85">INDEX('Data Cleaning'!F$2:F$1001,'Data Cleaning'!$AF83)</f>
        <v>Jackson</v>
      </c>
      <c r="D85" t="str" cm="1">
        <f t="array" ref="D85">INDEX('Data Cleaning'!G$2:G$1001,'Data Cleaning'!$AF83)</f>
        <v>Sr. Manger</v>
      </c>
      <c r="E85" t="str" cm="1">
        <f t="array" ref="E85">INDEX('Data Cleaning'!J$2:J$1001,'Data Cleaning'!$AF83)</f>
        <v>Sales</v>
      </c>
      <c r="F85" t="str" cm="1">
        <f t="array" ref="F85">INDEX('Data Cleaning'!K$2:K$1001,'Data Cleaning'!$AF83)</f>
        <v>Speciality Products</v>
      </c>
      <c r="G85" t="str" cm="1">
        <f t="array" ref="G85">INDEX('Data Cleaning'!L$2:L$1001,'Data Cleaning'!$AF83)</f>
        <v>Male</v>
      </c>
      <c r="H85" t="str" cm="1">
        <f t="array" ref="H85">INDEX('Data Cleaning'!M$2:M$1001,'Data Cleaning'!$AF83)</f>
        <v>Caucasian</v>
      </c>
      <c r="I85" cm="1">
        <f t="array" ref="I85">INDEX('Data Cleaning'!N$2:N$1001,'Data Cleaning'!$AF83)</f>
        <v>50</v>
      </c>
      <c r="J85" s="9" cm="1">
        <f t="array" ref="J85">INDEX('Data Cleaning'!U$2:U$1001,'Data Cleaning'!$AF83)</f>
        <v>37705</v>
      </c>
      <c r="K85" s="9" t="str" cm="1">
        <f t="array" ref="K85">INDEX('Data Cleaning'!V$2:V$1001,'Data Cleaning'!$AF83)</f>
        <v>March</v>
      </c>
      <c r="L85" s="9" t="str" cm="1">
        <f t="array" ref="L85">INDEX('Data Cleaning'!W$2:W$1001,'Data Cleaning'!$AF83)</f>
        <v>2003</v>
      </c>
      <c r="M85" t="str" cm="1">
        <f t="array" ref="M85">INDEX('Data Cleaning'!AB$2:AB$1001,'Data Cleaning'!$AF83)</f>
        <v>Columbus</v>
      </c>
      <c r="N85" t="str" cm="1">
        <f t="array" ref="N85">INDEX('Data Cleaning'!AC$2:AC$1001,'Data Cleaning'!$AF83)</f>
        <v>United States</v>
      </c>
      <c r="O85" t="str" cm="1">
        <f t="array" ref="O85">INDEX('Data Cleaning'!X$2:X$1001,'Data Cleaning'!$AF83)</f>
        <v>$123,405</v>
      </c>
      <c r="P85" s="6" cm="1">
        <f t="array" ref="P85">INDEX('Data Cleaning'!Y$2:Y$1001,'Data Cleaning'!$AF83)</f>
        <v>0.13</v>
      </c>
    </row>
    <row r="86" spans="1:16" x14ac:dyDescent="0.2">
      <c r="A86" t="str" cm="1">
        <f t="array" ref="A86">INDEX('Data Cleaning'!$D$2:$D$1001,'Data Cleaning'!AF84)</f>
        <v>E03438</v>
      </c>
      <c r="B86" t="str" cm="1">
        <f t="array" ref="B86">INDEX('Data Cleaning'!E$2:E$1001,'Data Cleaning'!$AF84)</f>
        <v>Asher</v>
      </c>
      <c r="C86" t="str" cm="1">
        <f t="array" ref="C86">INDEX('Data Cleaning'!F$2:F$1001,'Data Cleaning'!$AF84)</f>
        <v>Morales</v>
      </c>
      <c r="D86" t="str" cm="1">
        <f t="array" ref="D86">INDEX('Data Cleaning'!G$2:G$1001,'Data Cleaning'!$AF84)</f>
        <v>Automation Engineer</v>
      </c>
      <c r="E86" t="str" cm="1">
        <f t="array" ref="E86">INDEX('Data Cleaning'!J$2:J$1001,'Data Cleaning'!$AF84)</f>
        <v>Engineering</v>
      </c>
      <c r="F86" t="str" cm="1">
        <f t="array" ref="F86">INDEX('Data Cleaning'!K$2:K$1001,'Data Cleaning'!$AF84)</f>
        <v>Research &amp; Development</v>
      </c>
      <c r="G86" t="str" cm="1">
        <f t="array" ref="G86">INDEX('Data Cleaning'!L$2:L$1001,'Data Cleaning'!$AF84)</f>
        <v>Male</v>
      </c>
      <c r="H86" t="str" cm="1">
        <f t="array" ref="H86">INDEX('Data Cleaning'!M$2:M$1001,'Data Cleaning'!$AF84)</f>
        <v>Latino</v>
      </c>
      <c r="I86" cm="1">
        <f t="array" ref="I86">INDEX('Data Cleaning'!N$2:N$1001,'Data Cleaning'!$AF84)</f>
        <v>52</v>
      </c>
      <c r="J86" s="9" cm="1">
        <f t="array" ref="J86">INDEX('Data Cleaning'!U$2:U$1001,'Data Cleaning'!$AF84)</f>
        <v>44022</v>
      </c>
      <c r="K86" s="9" t="str" cm="1">
        <f t="array" ref="K86">INDEX('Data Cleaning'!V$2:V$1001,'Data Cleaning'!$AF84)</f>
        <v>July</v>
      </c>
      <c r="L86" s="9" t="str" cm="1">
        <f t="array" ref="L86">INDEX('Data Cleaning'!W$2:W$1001,'Data Cleaning'!$AF84)</f>
        <v>2020</v>
      </c>
      <c r="M86" t="str" cm="1">
        <f t="array" ref="M86">INDEX('Data Cleaning'!AB$2:AB$1001,'Data Cleaning'!$AF84)</f>
        <v>Sao Paulo</v>
      </c>
      <c r="N86" t="str" cm="1">
        <f t="array" ref="N86">INDEX('Data Cleaning'!AC$2:AC$1001,'Data Cleaning'!$AF84)</f>
        <v>Brazil</v>
      </c>
      <c r="O86" t="str" cm="1">
        <f t="array" ref="O86">INDEX('Data Cleaning'!X$2:X$1001,'Data Cleaning'!$AF84)</f>
        <v>$88,272</v>
      </c>
      <c r="P86" s="6" cm="1">
        <f t="array" ref="P86">INDEX('Data Cleaning'!Y$2:Y$1001,'Data Cleaning'!$AF84)</f>
        <v>0</v>
      </c>
    </row>
    <row r="87" spans="1:16" x14ac:dyDescent="0.2">
      <c r="A87" t="str" cm="1">
        <f t="array" ref="A87">INDEX('Data Cleaning'!$D$2:$D$1001,'Data Cleaning'!AF85)</f>
        <v>E00417</v>
      </c>
      <c r="B87" t="str" cm="1">
        <f t="array" ref="B87">INDEX('Data Cleaning'!E$2:E$1001,'Data Cleaning'!$AF85)</f>
        <v>Athena</v>
      </c>
      <c r="C87" t="str" cm="1">
        <f t="array" ref="C87">INDEX('Data Cleaning'!F$2:F$1001,'Data Cleaning'!$AF85)</f>
        <v>Carrillo</v>
      </c>
      <c r="D87" t="str" cm="1">
        <f t="array" ref="D87">INDEX('Data Cleaning'!G$2:G$1001,'Data Cleaning'!$AF85)</f>
        <v>Analyst II</v>
      </c>
      <c r="E87" t="str" cm="1">
        <f t="array" ref="E87">INDEX('Data Cleaning'!J$2:J$1001,'Data Cleaning'!$AF85)</f>
        <v>Finance</v>
      </c>
      <c r="F87" t="str" cm="1">
        <f t="array" ref="F87">INDEX('Data Cleaning'!K$2:K$1001,'Data Cleaning'!$AF85)</f>
        <v>Speciality Products</v>
      </c>
      <c r="G87" t="str" cm="1">
        <f t="array" ref="G87">INDEX('Data Cleaning'!L$2:L$1001,'Data Cleaning'!$AF85)</f>
        <v>Female</v>
      </c>
      <c r="H87" t="str" cm="1">
        <f t="array" ref="H87">INDEX('Data Cleaning'!M$2:M$1001,'Data Cleaning'!$AF85)</f>
        <v>Latino</v>
      </c>
      <c r="I87" cm="1">
        <f t="array" ref="I87">INDEX('Data Cleaning'!N$2:N$1001,'Data Cleaning'!$AF85)</f>
        <v>39</v>
      </c>
      <c r="J87" s="9" cm="1">
        <f t="array" ref="J87">INDEX('Data Cleaning'!U$2:U$1001,'Data Cleaning'!$AF85)</f>
        <v>38813</v>
      </c>
      <c r="K87" s="9" t="str" cm="1">
        <f t="array" ref="K87">INDEX('Data Cleaning'!V$2:V$1001,'Data Cleaning'!$AF85)</f>
        <v>April</v>
      </c>
      <c r="L87" s="9" t="str" cm="1">
        <f t="array" ref="L87">INDEX('Data Cleaning'!W$2:W$1001,'Data Cleaning'!$AF85)</f>
        <v>2006</v>
      </c>
      <c r="M87" t="str" cm="1">
        <f t="array" ref="M87">INDEX('Data Cleaning'!AB$2:AB$1001,'Data Cleaning'!$AF85)</f>
        <v>Columbus</v>
      </c>
      <c r="N87" t="str" cm="1">
        <f t="array" ref="N87">INDEX('Data Cleaning'!AC$2:AC$1001,'Data Cleaning'!$AF85)</f>
        <v>United States</v>
      </c>
      <c r="O87" t="str" cm="1">
        <f t="array" ref="O87">INDEX('Data Cleaning'!X$2:X$1001,'Data Cleaning'!$AF85)</f>
        <v>$71,531</v>
      </c>
      <c r="P87" s="6" cm="1">
        <f t="array" ref="P87">INDEX('Data Cleaning'!Y$2:Y$1001,'Data Cleaning'!$AF85)</f>
        <v>0</v>
      </c>
    </row>
    <row r="88" spans="1:16" x14ac:dyDescent="0.2">
      <c r="A88" t="str" cm="1">
        <f t="array" ref="A88">INDEX('Data Cleaning'!$D$2:$D$1001,'Data Cleaning'!AF86)</f>
        <v>E04925</v>
      </c>
      <c r="B88" t="str" cm="1">
        <f t="array" ref="B88">INDEX('Data Cleaning'!E$2:E$1001,'Data Cleaning'!$AF86)</f>
        <v>Athena</v>
      </c>
      <c r="C88" t="str" cm="1">
        <f t="array" ref="C88">INDEX('Data Cleaning'!F$2:F$1001,'Data Cleaning'!$AF86)</f>
        <v>Jordan</v>
      </c>
      <c r="D88" t="str" cm="1">
        <f t="array" ref="D88">INDEX('Data Cleaning'!G$2:G$1001,'Data Cleaning'!$AF86)</f>
        <v>System Administrator </v>
      </c>
      <c r="E88" t="str" cm="1">
        <f t="array" ref="E88">INDEX('Data Cleaning'!J$2:J$1001,'Data Cleaning'!$AF86)</f>
        <v>IT</v>
      </c>
      <c r="F88" t="str" cm="1">
        <f t="array" ref="F88">INDEX('Data Cleaning'!K$2:K$1001,'Data Cleaning'!$AF86)</f>
        <v>Manufacturing</v>
      </c>
      <c r="G88" t="str" cm="1">
        <f t="array" ref="G88">INDEX('Data Cleaning'!L$2:L$1001,'Data Cleaning'!$AF86)</f>
        <v>Female</v>
      </c>
      <c r="H88" t="str" cm="1">
        <f t="array" ref="H88">INDEX('Data Cleaning'!M$2:M$1001,'Data Cleaning'!$AF86)</f>
        <v>Black</v>
      </c>
      <c r="I88" cm="1">
        <f t="array" ref="I88">INDEX('Data Cleaning'!N$2:N$1001,'Data Cleaning'!$AF86)</f>
        <v>42</v>
      </c>
      <c r="J88" s="9" cm="1">
        <f t="array" ref="J88">INDEX('Data Cleaning'!U$2:U$1001,'Data Cleaning'!$AF86)</f>
        <v>40593</v>
      </c>
      <c r="K88" s="9" t="str" cm="1">
        <f t="array" ref="K88">INDEX('Data Cleaning'!V$2:V$1001,'Data Cleaning'!$AF86)</f>
        <v>February</v>
      </c>
      <c r="L88" s="9" t="str" cm="1">
        <f t="array" ref="L88">INDEX('Data Cleaning'!W$2:W$1001,'Data Cleaning'!$AF86)</f>
        <v>2011</v>
      </c>
      <c r="M88" t="str" cm="1">
        <f t="array" ref="M88">INDEX('Data Cleaning'!AB$2:AB$1001,'Data Cleaning'!$AF86)</f>
        <v>Seattle</v>
      </c>
      <c r="N88" t="str" cm="1">
        <f t="array" ref="N88">INDEX('Data Cleaning'!AC$2:AC$1001,'Data Cleaning'!$AF86)</f>
        <v>United States</v>
      </c>
      <c r="O88" t="str" cm="1">
        <f t="array" ref="O88">INDEX('Data Cleaning'!X$2:X$1001,'Data Cleaning'!$AF86)</f>
        <v>$72,486</v>
      </c>
      <c r="P88" s="6" cm="1">
        <f t="array" ref="P88">INDEX('Data Cleaning'!Y$2:Y$1001,'Data Cleaning'!$AF86)</f>
        <v>0</v>
      </c>
    </row>
    <row r="89" spans="1:16" x14ac:dyDescent="0.2">
      <c r="A89" t="str" cm="1">
        <f t="array" ref="A89">INDEX('Data Cleaning'!$D$2:$D$1001,'Data Cleaning'!AF87)</f>
        <v>E04811</v>
      </c>
      <c r="B89" t="str" cm="1">
        <f t="array" ref="B89">INDEX('Data Cleaning'!E$2:E$1001,'Data Cleaning'!$AF87)</f>
        <v>Athena</v>
      </c>
      <c r="C89" t="str" cm="1">
        <f t="array" ref="C89">INDEX('Data Cleaning'!F$2:F$1001,'Data Cleaning'!$AF87)</f>
        <v>Vasquez</v>
      </c>
      <c r="D89" t="str" cm="1">
        <f t="array" ref="D89">INDEX('Data Cleaning'!G$2:G$1001,'Data Cleaning'!$AF87)</f>
        <v>Field Engineer</v>
      </c>
      <c r="E89" t="str" cm="1">
        <f t="array" ref="E89">INDEX('Data Cleaning'!J$2:J$1001,'Data Cleaning'!$AF87)</f>
        <v>Engineering</v>
      </c>
      <c r="F89" t="str" cm="1">
        <f t="array" ref="F89">INDEX('Data Cleaning'!K$2:K$1001,'Data Cleaning'!$AF87)</f>
        <v>Speciality Products</v>
      </c>
      <c r="G89" t="str" cm="1">
        <f t="array" ref="G89">INDEX('Data Cleaning'!L$2:L$1001,'Data Cleaning'!$AF87)</f>
        <v>Female</v>
      </c>
      <c r="H89" t="str" cm="1">
        <f t="array" ref="H89">INDEX('Data Cleaning'!M$2:M$1001,'Data Cleaning'!$AF87)</f>
        <v>Latino</v>
      </c>
      <c r="I89" cm="1">
        <f t="array" ref="I89">INDEX('Data Cleaning'!N$2:N$1001,'Data Cleaning'!$AF87)</f>
        <v>59</v>
      </c>
      <c r="J89" s="9" cm="1">
        <f t="array" ref="J89">INDEX('Data Cleaning'!U$2:U$1001,'Data Cleaning'!$AF87)</f>
        <v>41898</v>
      </c>
      <c r="K89" s="9" t="str" cm="1">
        <f t="array" ref="K89">INDEX('Data Cleaning'!V$2:V$1001,'Data Cleaning'!$AF87)</f>
        <v>September</v>
      </c>
      <c r="L89" s="9" t="str" cm="1">
        <f t="array" ref="L89">INDEX('Data Cleaning'!W$2:W$1001,'Data Cleaning'!$AF87)</f>
        <v>2014</v>
      </c>
      <c r="M89" t="str" cm="1">
        <f t="array" ref="M89">INDEX('Data Cleaning'!AB$2:AB$1001,'Data Cleaning'!$AF87)</f>
        <v>Rio de Janerio</v>
      </c>
      <c r="N89" t="str" cm="1">
        <f t="array" ref="N89">INDEX('Data Cleaning'!AC$2:AC$1001,'Data Cleaning'!$AF87)</f>
        <v>Brazil</v>
      </c>
      <c r="O89" t="str" cm="1">
        <f t="array" ref="O89">INDEX('Data Cleaning'!X$2:X$1001,'Data Cleaning'!$AF87)</f>
        <v>$69,578</v>
      </c>
      <c r="P89" s="6" cm="1">
        <f t="array" ref="P89">INDEX('Data Cleaning'!Y$2:Y$1001,'Data Cleaning'!$AF87)</f>
        <v>0</v>
      </c>
    </row>
    <row r="90" spans="1:16" x14ac:dyDescent="0.2">
      <c r="A90" t="str" cm="1">
        <f t="array" ref="A90">INDEX('Data Cleaning'!$D$2:$D$1001,'Data Cleaning'!AF88)</f>
        <v>E02781</v>
      </c>
      <c r="B90" t="str" cm="1">
        <f t="array" ref="B90">INDEX('Data Cleaning'!E$2:E$1001,'Data Cleaning'!$AF88)</f>
        <v>Athena</v>
      </c>
      <c r="C90" t="str" cm="1">
        <f t="array" ref="C90">INDEX('Data Cleaning'!F$2:F$1001,'Data Cleaning'!$AF88)</f>
        <v>Vu</v>
      </c>
      <c r="D90" t="str" cm="1">
        <f t="array" ref="D90">INDEX('Data Cleaning'!G$2:G$1001,'Data Cleaning'!$AF88)</f>
        <v>Director</v>
      </c>
      <c r="E90" t="str" cm="1">
        <f t="array" ref="E90">INDEX('Data Cleaning'!J$2:J$1001,'Data Cleaning'!$AF88)</f>
        <v>Accounting</v>
      </c>
      <c r="F90" t="str" cm="1">
        <f t="array" ref="F90">INDEX('Data Cleaning'!K$2:K$1001,'Data Cleaning'!$AF88)</f>
        <v>Manufacturing</v>
      </c>
      <c r="G90" t="str" cm="1">
        <f t="array" ref="G90">INDEX('Data Cleaning'!L$2:L$1001,'Data Cleaning'!$AF88)</f>
        <v>Female</v>
      </c>
      <c r="H90" t="str" cm="1">
        <f t="array" ref="H90">INDEX('Data Cleaning'!M$2:M$1001,'Data Cleaning'!$AF88)</f>
        <v>Asian</v>
      </c>
      <c r="I90" cm="1">
        <f t="array" ref="I90">INDEX('Data Cleaning'!N$2:N$1001,'Data Cleaning'!$AF88)</f>
        <v>63</v>
      </c>
      <c r="J90" s="9" cm="1">
        <f t="array" ref="J90">INDEX('Data Cleaning'!U$2:U$1001,'Data Cleaning'!$AF88)</f>
        <v>39147</v>
      </c>
      <c r="K90" s="9" t="str" cm="1">
        <f t="array" ref="K90">INDEX('Data Cleaning'!V$2:V$1001,'Data Cleaning'!$AF88)</f>
        <v>March</v>
      </c>
      <c r="L90" s="9" t="str" cm="1">
        <f t="array" ref="L90">INDEX('Data Cleaning'!W$2:W$1001,'Data Cleaning'!$AF88)</f>
        <v>2007</v>
      </c>
      <c r="M90" t="str" cm="1">
        <f t="array" ref="M90">INDEX('Data Cleaning'!AB$2:AB$1001,'Data Cleaning'!$AF88)</f>
        <v>Miami</v>
      </c>
      <c r="N90" t="str" cm="1">
        <f t="array" ref="N90">INDEX('Data Cleaning'!AC$2:AC$1001,'Data Cleaning'!$AF88)</f>
        <v>United States</v>
      </c>
      <c r="O90" t="str" cm="1">
        <f t="array" ref="O90">INDEX('Data Cleaning'!X$2:X$1001,'Data Cleaning'!$AF88)</f>
        <v>$193,044</v>
      </c>
      <c r="P90" s="6" cm="1">
        <f t="array" ref="P90">INDEX('Data Cleaning'!Y$2:Y$1001,'Data Cleaning'!$AF88)</f>
        <v>0.15</v>
      </c>
    </row>
    <row r="91" spans="1:16" x14ac:dyDescent="0.2">
      <c r="A91" t="str" cm="1">
        <f t="array" ref="A91">INDEX('Data Cleaning'!$D$2:$D$1001,'Data Cleaning'!AF89)</f>
        <v>E02791</v>
      </c>
      <c r="B91" t="str" cm="1">
        <f t="array" ref="B91">INDEX('Data Cleaning'!E$2:E$1001,'Data Cleaning'!$AF89)</f>
        <v>Aubrey</v>
      </c>
      <c r="C91" t="str" cm="1">
        <f t="array" ref="C91">INDEX('Data Cleaning'!F$2:F$1001,'Data Cleaning'!$AF89)</f>
        <v>Romero</v>
      </c>
      <c r="D91" t="str" cm="1">
        <f t="array" ref="D91">INDEX('Data Cleaning'!G$2:G$1001,'Data Cleaning'!$AF89)</f>
        <v>Director</v>
      </c>
      <c r="E91" t="str" cm="1">
        <f t="array" ref="E91">INDEX('Data Cleaning'!J$2:J$1001,'Data Cleaning'!$AF89)</f>
        <v>Sales</v>
      </c>
      <c r="F91" t="str" cm="1">
        <f t="array" ref="F91">INDEX('Data Cleaning'!K$2:K$1001,'Data Cleaning'!$AF89)</f>
        <v>Corporate</v>
      </c>
      <c r="G91" t="str" cm="1">
        <f t="array" ref="G91">INDEX('Data Cleaning'!L$2:L$1001,'Data Cleaning'!$AF89)</f>
        <v>Female</v>
      </c>
      <c r="H91" t="str" cm="1">
        <f t="array" ref="H91">INDEX('Data Cleaning'!M$2:M$1001,'Data Cleaning'!$AF89)</f>
        <v>Latino</v>
      </c>
      <c r="I91" cm="1">
        <f t="array" ref="I91">INDEX('Data Cleaning'!N$2:N$1001,'Data Cleaning'!$AF89)</f>
        <v>49</v>
      </c>
      <c r="J91" s="9" cm="1">
        <f t="array" ref="J91">INDEX('Data Cleaning'!U$2:U$1001,'Data Cleaning'!$AF89)</f>
        <v>35887</v>
      </c>
      <c r="K91" s="9" t="str" cm="1">
        <f t="array" ref="K91">INDEX('Data Cleaning'!V$2:V$1001,'Data Cleaning'!$AF89)</f>
        <v>April</v>
      </c>
      <c r="L91" s="9" t="str" cm="1">
        <f t="array" ref="L91">INDEX('Data Cleaning'!W$2:W$1001,'Data Cleaning'!$AF89)</f>
        <v>1998</v>
      </c>
      <c r="M91" t="str" cm="1">
        <f t="array" ref="M91">INDEX('Data Cleaning'!AB$2:AB$1001,'Data Cleaning'!$AF89)</f>
        <v>Phoenix</v>
      </c>
      <c r="N91" t="str" cm="1">
        <f t="array" ref="N91">INDEX('Data Cleaning'!AC$2:AC$1001,'Data Cleaning'!$AF89)</f>
        <v>United States</v>
      </c>
      <c r="O91" t="str" cm="1">
        <f t="array" ref="O91">INDEX('Data Cleaning'!X$2:X$1001,'Data Cleaning'!$AF89)</f>
        <v>$160,832</v>
      </c>
      <c r="P91" s="6" cm="1">
        <f t="array" ref="P91">INDEX('Data Cleaning'!Y$2:Y$1001,'Data Cleaning'!$AF89)</f>
        <v>0.3</v>
      </c>
    </row>
    <row r="92" spans="1:16" x14ac:dyDescent="0.2">
      <c r="A92" t="str" cm="1">
        <f t="array" ref="A92">INDEX('Data Cleaning'!$D$2:$D$1001,'Data Cleaning'!AF90)</f>
        <v>E02185</v>
      </c>
      <c r="B92" t="str" cm="1">
        <f t="array" ref="B92">INDEX('Data Cleaning'!E$2:E$1001,'Data Cleaning'!$AF90)</f>
        <v>Aubrey</v>
      </c>
      <c r="C92" t="str" cm="1">
        <f t="array" ref="C92">INDEX('Data Cleaning'!F$2:F$1001,'Data Cleaning'!$AF90)</f>
        <v>Yoon</v>
      </c>
      <c r="D92" t="str" cm="1">
        <f t="array" ref="D92">INDEX('Data Cleaning'!G$2:G$1001,'Data Cleaning'!$AF90)</f>
        <v>Sr. Business Partner</v>
      </c>
      <c r="E92" t="str" cm="1">
        <f t="array" ref="E92">INDEX('Data Cleaning'!J$2:J$1001,'Data Cleaning'!$AF90)</f>
        <v>Human</v>
      </c>
      <c r="F92" t="str" cm="1">
        <f t="array" ref="F92">INDEX('Data Cleaning'!K$2:K$1001,'Data Cleaning'!$AF90)</f>
        <v>Resources Research &amp; Development</v>
      </c>
      <c r="G92" t="str" cm="1">
        <f t="array" ref="G92">INDEX('Data Cleaning'!L$2:L$1001,'Data Cleaning'!$AF90)</f>
        <v>Female</v>
      </c>
      <c r="H92" t="str" cm="1">
        <f t="array" ref="H92">INDEX('Data Cleaning'!M$2:M$1001,'Data Cleaning'!$AF90)</f>
        <v>Asian</v>
      </c>
      <c r="I92" cm="1">
        <f t="array" ref="I92">INDEX('Data Cleaning'!N$2:N$1001,'Data Cleaning'!$AF90)</f>
        <v>60</v>
      </c>
      <c r="J92" s="9" cm="1">
        <f t="array" ref="J92">INDEX('Data Cleaning'!U$2:U$1001,'Data Cleaning'!$AF90)</f>
        <v>38667</v>
      </c>
      <c r="K92" s="9" t="str" cm="1">
        <f t="array" ref="K92">INDEX('Data Cleaning'!V$2:V$1001,'Data Cleaning'!$AF90)</f>
        <v>November</v>
      </c>
      <c r="L92" s="9" t="str" cm="1">
        <f t="array" ref="L92">INDEX('Data Cleaning'!W$2:W$1001,'Data Cleaning'!$AF90)</f>
        <v>2005</v>
      </c>
      <c r="M92" t="str" cm="1">
        <f t="array" ref="M92">INDEX('Data Cleaning'!AB$2:AB$1001,'Data Cleaning'!$AF90)</f>
        <v>Chongqing</v>
      </c>
      <c r="N92" t="str" cm="1">
        <f t="array" ref="N92">INDEX('Data Cleaning'!AC$2:AC$1001,'Data Cleaning'!$AF90)</f>
        <v>China</v>
      </c>
      <c r="O92" t="str" cm="1">
        <f t="array" ref="O92">INDEX('Data Cleaning'!X$2:X$1001,'Data Cleaning'!$AF90)</f>
        <v>$78,388</v>
      </c>
      <c r="P92" s="6" cm="1">
        <f t="array" ref="P92">INDEX('Data Cleaning'!Y$2:Y$1001,'Data Cleaning'!$AF90)</f>
        <v>0</v>
      </c>
    </row>
    <row r="93" spans="1:16" x14ac:dyDescent="0.2">
      <c r="A93" t="str" cm="1">
        <f t="array" ref="A93">INDEX('Data Cleaning'!$D$2:$D$1001,'Data Cleaning'!AF91)</f>
        <v>E04487</v>
      </c>
      <c r="B93" t="str" cm="1">
        <f t="array" ref="B93">INDEX('Data Cleaning'!E$2:E$1001,'Data Cleaning'!$AF91)</f>
        <v>Audrey</v>
      </c>
      <c r="C93" t="str" cm="1">
        <f t="array" ref="C93">INDEX('Data Cleaning'!F$2:F$1001,'Data Cleaning'!$AF91)</f>
        <v>Hwang</v>
      </c>
      <c r="D93" t="str" cm="1">
        <f t="array" ref="D93">INDEX('Data Cleaning'!G$2:G$1001,'Data Cleaning'!$AF91)</f>
        <v>Sr. Analyst</v>
      </c>
      <c r="E93" t="str" cm="1">
        <f t="array" ref="E93">INDEX('Data Cleaning'!J$2:J$1001,'Data Cleaning'!$AF91)</f>
        <v>Accounting</v>
      </c>
      <c r="F93" t="str" cm="1">
        <f t="array" ref="F93">INDEX('Data Cleaning'!K$2:K$1001,'Data Cleaning'!$AF91)</f>
        <v>Speciality Products</v>
      </c>
      <c r="G93" t="str" cm="1">
        <f t="array" ref="G93">INDEX('Data Cleaning'!L$2:L$1001,'Data Cleaning'!$AF91)</f>
        <v>Female</v>
      </c>
      <c r="H93" t="str" cm="1">
        <f t="array" ref="H93">INDEX('Data Cleaning'!M$2:M$1001,'Data Cleaning'!$AF91)</f>
        <v>Asian</v>
      </c>
      <c r="I93" cm="1">
        <f t="array" ref="I93">INDEX('Data Cleaning'!N$2:N$1001,'Data Cleaning'!$AF91)</f>
        <v>45</v>
      </c>
      <c r="J93" s="9" cm="1">
        <f t="array" ref="J93">INDEX('Data Cleaning'!U$2:U$1001,'Data Cleaning'!$AF91)</f>
        <v>43999</v>
      </c>
      <c r="K93" s="9" t="str" cm="1">
        <f t="array" ref="K93">INDEX('Data Cleaning'!V$2:V$1001,'Data Cleaning'!$AF91)</f>
        <v>June</v>
      </c>
      <c r="L93" s="9" t="str" cm="1">
        <f t="array" ref="L93">INDEX('Data Cleaning'!W$2:W$1001,'Data Cleaning'!$AF91)</f>
        <v>2020</v>
      </c>
      <c r="M93" t="str" cm="1">
        <f t="array" ref="M93">INDEX('Data Cleaning'!AB$2:AB$1001,'Data Cleaning'!$AF91)</f>
        <v>Beijing</v>
      </c>
      <c r="N93" t="str" cm="1">
        <f t="array" ref="N93">INDEX('Data Cleaning'!AC$2:AC$1001,'Data Cleaning'!$AF91)</f>
        <v>China</v>
      </c>
      <c r="O93" t="str" cm="1">
        <f t="array" ref="O93">INDEX('Data Cleaning'!X$2:X$1001,'Data Cleaning'!$AF91)</f>
        <v>$89,841</v>
      </c>
      <c r="P93" s="6" cm="1">
        <f t="array" ref="P93">INDEX('Data Cleaning'!Y$2:Y$1001,'Data Cleaning'!$AF91)</f>
        <v>0</v>
      </c>
    </row>
    <row r="94" spans="1:16" x14ac:dyDescent="0.2">
      <c r="A94" t="str" cm="1">
        <f t="array" ref="A94">INDEX('Data Cleaning'!$D$2:$D$1001,'Data Cleaning'!AF92)</f>
        <v>E03364</v>
      </c>
      <c r="B94" t="str" cm="1">
        <f t="array" ref="B94">INDEX('Data Cleaning'!E$2:E$1001,'Data Cleaning'!$AF92)</f>
        <v>Audrey</v>
      </c>
      <c r="C94" t="str" cm="1">
        <f t="array" ref="C94">INDEX('Data Cleaning'!F$2:F$1001,'Data Cleaning'!$AF92)</f>
        <v>Lee</v>
      </c>
      <c r="D94" t="str" cm="1">
        <f t="array" ref="D94">INDEX('Data Cleaning'!G$2:G$1001,'Data Cleaning'!$AF92)</f>
        <v>Development Engineer</v>
      </c>
      <c r="E94" t="str" cm="1">
        <f t="array" ref="E94">INDEX('Data Cleaning'!J$2:J$1001,'Data Cleaning'!$AF92)</f>
        <v>Engineering</v>
      </c>
      <c r="F94" t="str" cm="1">
        <f t="array" ref="F94">INDEX('Data Cleaning'!K$2:K$1001,'Data Cleaning'!$AF92)</f>
        <v>Speciality Products</v>
      </c>
      <c r="G94" t="str" cm="1">
        <f t="array" ref="G94">INDEX('Data Cleaning'!L$2:L$1001,'Data Cleaning'!$AF92)</f>
        <v>Female</v>
      </c>
      <c r="H94" t="str" cm="1">
        <f t="array" ref="H94">INDEX('Data Cleaning'!M$2:M$1001,'Data Cleaning'!$AF92)</f>
        <v>Asian</v>
      </c>
      <c r="I94" cm="1">
        <f t="array" ref="I94">INDEX('Data Cleaning'!N$2:N$1001,'Data Cleaning'!$AF92)</f>
        <v>51</v>
      </c>
      <c r="J94" s="9" cm="1">
        <f t="array" ref="J94">INDEX('Data Cleaning'!U$2:U$1001,'Data Cleaning'!$AF92)</f>
        <v>42777</v>
      </c>
      <c r="K94" s="9" t="str" cm="1">
        <f t="array" ref="K94">INDEX('Data Cleaning'!V$2:V$1001,'Data Cleaning'!$AF92)</f>
        <v>February</v>
      </c>
      <c r="L94" s="9" t="str" cm="1">
        <f t="array" ref="L94">INDEX('Data Cleaning'!W$2:W$1001,'Data Cleaning'!$AF92)</f>
        <v>2017</v>
      </c>
      <c r="M94" t="str" cm="1">
        <f t="array" ref="M94">INDEX('Data Cleaning'!AB$2:AB$1001,'Data Cleaning'!$AF92)</f>
        <v>Chongqing</v>
      </c>
      <c r="N94" t="str" cm="1">
        <f t="array" ref="N94">INDEX('Data Cleaning'!AC$2:AC$1001,'Data Cleaning'!$AF92)</f>
        <v>China</v>
      </c>
      <c r="O94" t="str" cm="1">
        <f t="array" ref="O94">INDEX('Data Cleaning'!X$2:X$1001,'Data Cleaning'!$AF92)</f>
        <v>$87,036</v>
      </c>
      <c r="P94" s="6" cm="1">
        <f t="array" ref="P94">INDEX('Data Cleaning'!Y$2:Y$1001,'Data Cleaning'!$AF92)</f>
        <v>0</v>
      </c>
    </row>
    <row r="95" spans="1:16" x14ac:dyDescent="0.2">
      <c r="A95" t="str" cm="1">
        <f t="array" ref="A95">INDEX('Data Cleaning'!$D$2:$D$1001,'Data Cleaning'!AF93)</f>
        <v>E01755</v>
      </c>
      <c r="B95" t="str" cm="1">
        <f t="array" ref="B95">INDEX('Data Cleaning'!E$2:E$1001,'Data Cleaning'!$AF93)</f>
        <v>Audrey</v>
      </c>
      <c r="C95" t="str" cm="1">
        <f t="array" ref="C95">INDEX('Data Cleaning'!F$2:F$1001,'Data Cleaning'!$AF93)</f>
        <v>Patel</v>
      </c>
      <c r="D95" t="str" cm="1">
        <f t="array" ref="D95">INDEX('Data Cleaning'!G$2:G$1001,'Data Cleaning'!$AF93)</f>
        <v>Sr. Manger</v>
      </c>
      <c r="E95" t="str" cm="1">
        <f t="array" ref="E95">INDEX('Data Cleaning'!J$2:J$1001,'Data Cleaning'!$AF93)</f>
        <v>Finance</v>
      </c>
      <c r="F95" t="str" cm="1">
        <f t="array" ref="F95">INDEX('Data Cleaning'!K$2:K$1001,'Data Cleaning'!$AF93)</f>
        <v>Speciality Products</v>
      </c>
      <c r="G95" t="str" cm="1">
        <f t="array" ref="G95">INDEX('Data Cleaning'!L$2:L$1001,'Data Cleaning'!$AF93)</f>
        <v>Female</v>
      </c>
      <c r="H95" t="str" cm="1">
        <f t="array" ref="H95">INDEX('Data Cleaning'!M$2:M$1001,'Data Cleaning'!$AF93)</f>
        <v>Asian</v>
      </c>
      <c r="I95" cm="1">
        <f t="array" ref="I95">INDEX('Data Cleaning'!N$2:N$1001,'Data Cleaning'!$AF93)</f>
        <v>37</v>
      </c>
      <c r="J95" s="9" cm="1">
        <f t="array" ref="J95">INDEX('Data Cleaning'!U$2:U$1001,'Data Cleaning'!$AF93)</f>
        <v>40657</v>
      </c>
      <c r="K95" s="9" t="str" cm="1">
        <f t="array" ref="K95">INDEX('Data Cleaning'!V$2:V$1001,'Data Cleaning'!$AF93)</f>
        <v>April</v>
      </c>
      <c r="L95" s="9" t="str" cm="1">
        <f t="array" ref="L95">INDEX('Data Cleaning'!W$2:W$1001,'Data Cleaning'!$AF93)</f>
        <v>2011</v>
      </c>
      <c r="M95" t="str" cm="1">
        <f t="array" ref="M95">INDEX('Data Cleaning'!AB$2:AB$1001,'Data Cleaning'!$AF93)</f>
        <v>Shanghai</v>
      </c>
      <c r="N95" t="str" cm="1">
        <f t="array" ref="N95">INDEX('Data Cleaning'!AC$2:AC$1001,'Data Cleaning'!$AF93)</f>
        <v>China</v>
      </c>
      <c r="O95" t="str" cm="1">
        <f t="array" ref="O95">INDEX('Data Cleaning'!X$2:X$1001,'Data Cleaning'!$AF93)</f>
        <v>$131,183</v>
      </c>
      <c r="P95" s="6" cm="1">
        <f t="array" ref="P95">INDEX('Data Cleaning'!Y$2:Y$1001,'Data Cleaning'!$AF93)</f>
        <v>0.14000000000000001</v>
      </c>
    </row>
    <row r="96" spans="1:16" x14ac:dyDescent="0.2">
      <c r="A96" t="str" cm="1">
        <f t="array" ref="A96">INDEX('Data Cleaning'!$D$2:$D$1001,'Data Cleaning'!AF94)</f>
        <v>E04762</v>
      </c>
      <c r="B96" t="str" cm="1">
        <f t="array" ref="B96">INDEX('Data Cleaning'!E$2:E$1001,'Data Cleaning'!$AF94)</f>
        <v>Audrey</v>
      </c>
      <c r="C96" t="str" cm="1">
        <f t="array" ref="C96">INDEX('Data Cleaning'!F$2:F$1001,'Data Cleaning'!$AF94)</f>
        <v>Richardson</v>
      </c>
      <c r="D96" t="str" cm="1">
        <f t="array" ref="D96">INDEX('Data Cleaning'!G$2:G$1001,'Data Cleaning'!$AF94)</f>
        <v>Director</v>
      </c>
      <c r="E96" t="str" cm="1">
        <f t="array" ref="E96">INDEX('Data Cleaning'!J$2:J$1001,'Data Cleaning'!$AF94)</f>
        <v>IT</v>
      </c>
      <c r="F96" t="str" cm="1">
        <f t="array" ref="F96">INDEX('Data Cleaning'!K$2:K$1001,'Data Cleaning'!$AF94)</f>
        <v>Manufacturing</v>
      </c>
      <c r="G96" t="str" cm="1">
        <f t="array" ref="G96">INDEX('Data Cleaning'!L$2:L$1001,'Data Cleaning'!$AF94)</f>
        <v>Female</v>
      </c>
      <c r="H96" t="str" cm="1">
        <f t="array" ref="H96">INDEX('Data Cleaning'!M$2:M$1001,'Data Cleaning'!$AF94)</f>
        <v>Caucasian</v>
      </c>
      <c r="I96" cm="1">
        <f t="array" ref="I96">INDEX('Data Cleaning'!N$2:N$1001,'Data Cleaning'!$AF94)</f>
        <v>46</v>
      </c>
      <c r="J96" s="9" cm="1">
        <f t="array" ref="J96">INDEX('Data Cleaning'!U$2:U$1001,'Data Cleaning'!$AF94)</f>
        <v>43379</v>
      </c>
      <c r="K96" s="9" t="str" cm="1">
        <f t="array" ref="K96">INDEX('Data Cleaning'!V$2:V$1001,'Data Cleaning'!$AF94)</f>
        <v>October</v>
      </c>
      <c r="L96" s="9" t="str" cm="1">
        <f t="array" ref="L96">INDEX('Data Cleaning'!W$2:W$1001,'Data Cleaning'!$AF94)</f>
        <v>2018</v>
      </c>
      <c r="M96" t="str" cm="1">
        <f t="array" ref="M96">INDEX('Data Cleaning'!AB$2:AB$1001,'Data Cleaning'!$AF94)</f>
        <v>Chicago</v>
      </c>
      <c r="N96" t="str" cm="1">
        <f t="array" ref="N96">INDEX('Data Cleaning'!AC$2:AC$1001,'Data Cleaning'!$AF94)</f>
        <v>United States</v>
      </c>
      <c r="O96" t="str" cm="1">
        <f t="array" ref="O96">INDEX('Data Cleaning'!X$2:X$1001,'Data Cleaning'!$AF94)</f>
        <v>$166,259</v>
      </c>
      <c r="P96" s="6" cm="1">
        <f t="array" ref="P96">INDEX('Data Cleaning'!Y$2:Y$1001,'Data Cleaning'!$AF94)</f>
        <v>0.17</v>
      </c>
    </row>
    <row r="97" spans="1:16" x14ac:dyDescent="0.2">
      <c r="A97" t="str" cm="1">
        <f t="array" ref="A97">INDEX('Data Cleaning'!$D$2:$D$1001,'Data Cleaning'!AF95)</f>
        <v>E02378</v>
      </c>
      <c r="B97" t="str" cm="1">
        <f t="array" ref="B97">INDEX('Data Cleaning'!E$2:E$1001,'Data Cleaning'!$AF95)</f>
        <v>Audrey</v>
      </c>
      <c r="C97" t="str" cm="1">
        <f t="array" ref="C97">INDEX('Data Cleaning'!F$2:F$1001,'Data Cleaning'!$AF95)</f>
        <v>Smith</v>
      </c>
      <c r="D97" t="str" cm="1">
        <f t="array" ref="D97">INDEX('Data Cleaning'!G$2:G$1001,'Data Cleaning'!$AF95)</f>
        <v>Field Engineer</v>
      </c>
      <c r="E97" t="str" cm="1">
        <f t="array" ref="E97">INDEX('Data Cleaning'!J$2:J$1001,'Data Cleaning'!$AF95)</f>
        <v>Engineering</v>
      </c>
      <c r="F97" t="str" cm="1">
        <f t="array" ref="F97">INDEX('Data Cleaning'!K$2:K$1001,'Data Cleaning'!$AF95)</f>
        <v>Research &amp; Development</v>
      </c>
      <c r="G97" t="str" cm="1">
        <f t="array" ref="G97">INDEX('Data Cleaning'!L$2:L$1001,'Data Cleaning'!$AF95)</f>
        <v>Female</v>
      </c>
      <c r="H97" t="str" cm="1">
        <f t="array" ref="H97">INDEX('Data Cleaning'!M$2:M$1001,'Data Cleaning'!$AF95)</f>
        <v>Caucasian</v>
      </c>
      <c r="I97" cm="1">
        <f t="array" ref="I97">INDEX('Data Cleaning'!N$2:N$1001,'Data Cleaning'!$AF95)</f>
        <v>58</v>
      </c>
      <c r="J97" s="9" cm="1">
        <f t="array" ref="J97">INDEX('Data Cleaning'!U$2:U$1001,'Data Cleaning'!$AF95)</f>
        <v>34999</v>
      </c>
      <c r="K97" s="9" t="str" cm="1">
        <f t="array" ref="K97">INDEX('Data Cleaning'!V$2:V$1001,'Data Cleaning'!$AF95)</f>
        <v>October</v>
      </c>
      <c r="L97" s="9" t="str" cm="1">
        <f t="array" ref="L97">INDEX('Data Cleaning'!W$2:W$1001,'Data Cleaning'!$AF95)</f>
        <v>1995</v>
      </c>
      <c r="M97" t="str" cm="1">
        <f t="array" ref="M97">INDEX('Data Cleaning'!AB$2:AB$1001,'Data Cleaning'!$AF95)</f>
        <v>Columbus</v>
      </c>
      <c r="N97" t="str" cm="1">
        <f t="array" ref="N97">INDEX('Data Cleaning'!AC$2:AC$1001,'Data Cleaning'!$AF95)</f>
        <v>United States</v>
      </c>
      <c r="O97" t="str" cm="1">
        <f t="array" ref="O97">INDEX('Data Cleaning'!X$2:X$1001,'Data Cleaning'!$AF95)</f>
        <v>$70,189</v>
      </c>
      <c r="P97" s="6" cm="1">
        <f t="array" ref="P97">INDEX('Data Cleaning'!Y$2:Y$1001,'Data Cleaning'!$AF95)</f>
        <v>0</v>
      </c>
    </row>
    <row r="98" spans="1:16" x14ac:dyDescent="0.2">
      <c r="A98" t="str" cm="1">
        <f t="array" ref="A98">INDEX('Data Cleaning'!$D$2:$D$1001,'Data Cleaning'!AF96)</f>
        <v>E04798</v>
      </c>
      <c r="B98" t="str" cm="1">
        <f t="array" ref="B98">INDEX('Data Cleaning'!E$2:E$1001,'Data Cleaning'!$AF96)</f>
        <v>Aurora</v>
      </c>
      <c r="C98" t="str" cm="1">
        <f t="array" ref="C98">INDEX('Data Cleaning'!F$2:F$1001,'Data Cleaning'!$AF96)</f>
        <v>Ali</v>
      </c>
      <c r="D98" t="str" cm="1">
        <f t="array" ref="D98">INDEX('Data Cleaning'!G$2:G$1001,'Data Cleaning'!$AF96)</f>
        <v>Manager</v>
      </c>
      <c r="E98" t="str" cm="1">
        <f t="array" ref="E98">INDEX('Data Cleaning'!J$2:J$1001,'Data Cleaning'!$AF96)</f>
        <v>Marketing</v>
      </c>
      <c r="F98" t="str" cm="1">
        <f t="array" ref="F98">INDEX('Data Cleaning'!K$2:K$1001,'Data Cleaning'!$AF96)</f>
        <v>Research &amp; Development</v>
      </c>
      <c r="G98" t="str" cm="1">
        <f t="array" ref="G98">INDEX('Data Cleaning'!L$2:L$1001,'Data Cleaning'!$AF96)</f>
        <v>Female</v>
      </c>
      <c r="H98" t="str" cm="1">
        <f t="array" ref="H98">INDEX('Data Cleaning'!M$2:M$1001,'Data Cleaning'!$AF96)</f>
        <v>Asian</v>
      </c>
      <c r="I98" cm="1">
        <f t="array" ref="I98">INDEX('Data Cleaning'!N$2:N$1001,'Data Cleaning'!$AF96)</f>
        <v>30</v>
      </c>
      <c r="J98" s="9" cm="1">
        <f t="array" ref="J98">INDEX('Data Cleaning'!U$2:U$1001,'Data Cleaning'!$AF96)</f>
        <v>42484</v>
      </c>
      <c r="K98" s="9" t="str" cm="1">
        <f t="array" ref="K98">INDEX('Data Cleaning'!V$2:V$1001,'Data Cleaning'!$AF96)</f>
        <v>April</v>
      </c>
      <c r="L98" s="9" t="str" cm="1">
        <f t="array" ref="L98">INDEX('Data Cleaning'!W$2:W$1001,'Data Cleaning'!$AF96)</f>
        <v>2016</v>
      </c>
      <c r="M98" t="str" cm="1">
        <f t="array" ref="M98">INDEX('Data Cleaning'!AB$2:AB$1001,'Data Cleaning'!$AF96)</f>
        <v>Seattle</v>
      </c>
      <c r="N98" t="str" cm="1">
        <f t="array" ref="N98">INDEX('Data Cleaning'!AC$2:AC$1001,'Data Cleaning'!$AF96)</f>
        <v>United States</v>
      </c>
      <c r="O98" t="str" cm="1">
        <f t="array" ref="O98">INDEX('Data Cleaning'!X$2:X$1001,'Data Cleaning'!$AF96)</f>
        <v>$120,341</v>
      </c>
      <c r="P98" s="6" cm="1">
        <f t="array" ref="P98">INDEX('Data Cleaning'!Y$2:Y$1001,'Data Cleaning'!$AF96)</f>
        <v>7.0000000000000007E-2</v>
      </c>
    </row>
    <row r="99" spans="1:16" x14ac:dyDescent="0.2">
      <c r="A99" t="str" cm="1">
        <f t="array" ref="A99">INDEX('Data Cleaning'!$D$2:$D$1001,'Data Cleaning'!AF97)</f>
        <v>E03875</v>
      </c>
      <c r="B99" t="str" cm="1">
        <f t="array" ref="B99">INDEX('Data Cleaning'!E$2:E$1001,'Data Cleaning'!$AF97)</f>
        <v>Aurora</v>
      </c>
      <c r="C99" t="str" cm="1">
        <f t="array" ref="C99">INDEX('Data Cleaning'!F$2:F$1001,'Data Cleaning'!$AF97)</f>
        <v>Simmons</v>
      </c>
      <c r="D99" t="str" cm="1">
        <f t="array" ref="D99">INDEX('Data Cleaning'!G$2:G$1001,'Data Cleaning'!$AF97)</f>
        <v>Development Engineer</v>
      </c>
      <c r="E99" t="str" cm="1">
        <f t="array" ref="E99">INDEX('Data Cleaning'!J$2:J$1001,'Data Cleaning'!$AF97)</f>
        <v>Engineering</v>
      </c>
      <c r="F99" t="str" cm="1">
        <f t="array" ref="F99">INDEX('Data Cleaning'!K$2:K$1001,'Data Cleaning'!$AF97)</f>
        <v>Corporate</v>
      </c>
      <c r="G99" t="str" cm="1">
        <f t="array" ref="G99">INDEX('Data Cleaning'!L$2:L$1001,'Data Cleaning'!$AF97)</f>
        <v>Female</v>
      </c>
      <c r="H99" t="str" cm="1">
        <f t="array" ref="H99">INDEX('Data Cleaning'!M$2:M$1001,'Data Cleaning'!$AF97)</f>
        <v>Caucasian</v>
      </c>
      <c r="I99" cm="1">
        <f t="array" ref="I99">INDEX('Data Cleaning'!N$2:N$1001,'Data Cleaning'!$AF97)</f>
        <v>51</v>
      </c>
      <c r="J99" s="9" cm="1">
        <f t="array" ref="J99">INDEX('Data Cleaning'!U$2:U$1001,'Data Cleaning'!$AF97)</f>
        <v>35055</v>
      </c>
      <c r="K99" s="9" t="str" cm="1">
        <f t="array" ref="K99">INDEX('Data Cleaning'!V$2:V$1001,'Data Cleaning'!$AF97)</f>
        <v>December</v>
      </c>
      <c r="L99" s="9" t="str" cm="1">
        <f t="array" ref="L99">INDEX('Data Cleaning'!W$2:W$1001,'Data Cleaning'!$AF97)</f>
        <v>1995</v>
      </c>
      <c r="M99" t="str" cm="1">
        <f t="array" ref="M99">INDEX('Data Cleaning'!AB$2:AB$1001,'Data Cleaning'!$AF97)</f>
        <v>Austin</v>
      </c>
      <c r="N99" t="str" cm="1">
        <f t="array" ref="N99">INDEX('Data Cleaning'!AC$2:AC$1001,'Data Cleaning'!$AF97)</f>
        <v>United States</v>
      </c>
      <c r="O99" t="str" cm="1">
        <f t="array" ref="O99">INDEX('Data Cleaning'!X$2:X$1001,'Data Cleaning'!$AF97)</f>
        <v>$96,475</v>
      </c>
      <c r="P99" s="6" cm="1">
        <f t="array" ref="P99">INDEX('Data Cleaning'!Y$2:Y$1001,'Data Cleaning'!$AF97)</f>
        <v>0</v>
      </c>
    </row>
    <row r="100" spans="1:16" x14ac:dyDescent="0.2">
      <c r="A100" t="str" cm="1">
        <f t="array" ref="A100">INDEX('Data Cleaning'!$D$2:$D$1001,'Data Cleaning'!AF98)</f>
        <v>E03354</v>
      </c>
      <c r="B100" t="str" cm="1">
        <f t="array" ref="B100">INDEX('Data Cleaning'!E$2:E$1001,'Data Cleaning'!$AF98)</f>
        <v>Austin</v>
      </c>
      <c r="C100" t="str" cm="1">
        <f t="array" ref="C100">INDEX('Data Cleaning'!F$2:F$1001,'Data Cleaning'!$AF98)</f>
        <v>Brown</v>
      </c>
      <c r="D100" t="str" cm="1">
        <f t="array" ref="D100">INDEX('Data Cleaning'!G$2:G$1001,'Data Cleaning'!$AF98)</f>
        <v>Director</v>
      </c>
      <c r="E100" t="str" cm="1">
        <f t="array" ref="E100">INDEX('Data Cleaning'!J$2:J$1001,'Data Cleaning'!$AF98)</f>
        <v>Marketing</v>
      </c>
      <c r="F100" t="str" cm="1">
        <f t="array" ref="F100">INDEX('Data Cleaning'!K$2:K$1001,'Data Cleaning'!$AF98)</f>
        <v>Research &amp; Development</v>
      </c>
      <c r="G100" t="str" cm="1">
        <f t="array" ref="G100">INDEX('Data Cleaning'!L$2:L$1001,'Data Cleaning'!$AF98)</f>
        <v>Male</v>
      </c>
      <c r="H100" t="str" cm="1">
        <f t="array" ref="H100">INDEX('Data Cleaning'!M$2:M$1001,'Data Cleaning'!$AF98)</f>
        <v>Caucasian</v>
      </c>
      <c r="I100" cm="1">
        <f t="array" ref="I100">INDEX('Data Cleaning'!N$2:N$1001,'Data Cleaning'!$AF98)</f>
        <v>48</v>
      </c>
      <c r="J100" s="9" cm="1">
        <f t="array" ref="J100">INDEX('Data Cleaning'!U$2:U$1001,'Data Cleaning'!$AF98)</f>
        <v>39302</v>
      </c>
      <c r="K100" s="9" t="str" cm="1">
        <f t="array" ref="K100">INDEX('Data Cleaning'!V$2:V$1001,'Data Cleaning'!$AF98)</f>
        <v>August</v>
      </c>
      <c r="L100" s="9" t="str" cm="1">
        <f t="array" ref="L100">INDEX('Data Cleaning'!W$2:W$1001,'Data Cleaning'!$AF98)</f>
        <v>2007</v>
      </c>
      <c r="M100" t="str" cm="1">
        <f t="array" ref="M100">INDEX('Data Cleaning'!AB$2:AB$1001,'Data Cleaning'!$AF98)</f>
        <v>Phoenix</v>
      </c>
      <c r="N100" t="str" cm="1">
        <f t="array" ref="N100">INDEX('Data Cleaning'!AC$2:AC$1001,'Data Cleaning'!$AF98)</f>
        <v>United States</v>
      </c>
      <c r="O100" t="str" cm="1">
        <f t="array" ref="O100">INDEX('Data Cleaning'!X$2:X$1001,'Data Cleaning'!$AF98)</f>
        <v>$194,723</v>
      </c>
      <c r="P100" s="6" cm="1">
        <f t="array" ref="P100">INDEX('Data Cleaning'!Y$2:Y$1001,'Data Cleaning'!$AF98)</f>
        <v>0.25</v>
      </c>
    </row>
    <row r="101" spans="1:16" x14ac:dyDescent="0.2">
      <c r="A101" t="str" cm="1">
        <f t="array" ref="A101">INDEX('Data Cleaning'!$D$2:$D$1001,'Data Cleaning'!AF99)</f>
        <v>E03166</v>
      </c>
      <c r="B101" t="str" cm="1">
        <f t="array" ref="B101">INDEX('Data Cleaning'!E$2:E$1001,'Data Cleaning'!$AF99)</f>
        <v>Austin</v>
      </c>
      <c r="C101" t="str" cm="1">
        <f t="array" ref="C101">INDEX('Data Cleaning'!F$2:F$1001,'Data Cleaning'!$AF99)</f>
        <v>Edwards</v>
      </c>
      <c r="D101" t="str" cm="1">
        <f t="array" ref="D101">INDEX('Data Cleaning'!G$2:G$1001,'Data Cleaning'!$AF99)</f>
        <v>IT Coordinator</v>
      </c>
      <c r="E101" t="str" cm="1">
        <f t="array" ref="E101">INDEX('Data Cleaning'!J$2:J$1001,'Data Cleaning'!$AF99)</f>
        <v>IT</v>
      </c>
      <c r="F101" t="str" cm="1">
        <f t="array" ref="F101">INDEX('Data Cleaning'!K$2:K$1001,'Data Cleaning'!$AF99)</f>
        <v>Manufacturing</v>
      </c>
      <c r="G101" t="str" cm="1">
        <f t="array" ref="G101">INDEX('Data Cleaning'!L$2:L$1001,'Data Cleaning'!$AF99)</f>
        <v>Male</v>
      </c>
      <c r="H101" t="str" cm="1">
        <f t="array" ref="H101">INDEX('Data Cleaning'!M$2:M$1001,'Data Cleaning'!$AF99)</f>
        <v>Black</v>
      </c>
      <c r="I101" cm="1">
        <f t="array" ref="I101">INDEX('Data Cleaning'!N$2:N$1001,'Data Cleaning'!$AF99)</f>
        <v>42</v>
      </c>
      <c r="J101" s="9" cm="1">
        <f t="array" ref="J101">INDEX('Data Cleaning'!U$2:U$1001,'Data Cleaning'!$AF99)</f>
        <v>38984</v>
      </c>
      <c r="K101" s="9" t="str" cm="1">
        <f t="array" ref="K101">INDEX('Data Cleaning'!V$2:V$1001,'Data Cleaning'!$AF99)</f>
        <v>September</v>
      </c>
      <c r="L101" s="9" t="str" cm="1">
        <f t="array" ref="L101">INDEX('Data Cleaning'!W$2:W$1001,'Data Cleaning'!$AF99)</f>
        <v>2006</v>
      </c>
      <c r="M101" t="str" cm="1">
        <f t="array" ref="M101">INDEX('Data Cleaning'!AB$2:AB$1001,'Data Cleaning'!$AF99)</f>
        <v>Chicago</v>
      </c>
      <c r="N101" t="str" cm="1">
        <f t="array" ref="N101">INDEX('Data Cleaning'!AC$2:AC$1001,'Data Cleaning'!$AF99)</f>
        <v>United States</v>
      </c>
      <c r="O101" t="str" cm="1">
        <f t="array" ref="O101">INDEX('Data Cleaning'!X$2:X$1001,'Data Cleaning'!$AF99)</f>
        <v>$52,733</v>
      </c>
      <c r="P101" s="6" cm="1">
        <f t="array" ref="P101">INDEX('Data Cleaning'!Y$2:Y$1001,'Data Cleaning'!$AF99)</f>
        <v>0</v>
      </c>
    </row>
    <row r="102" spans="1:16" x14ac:dyDescent="0.2">
      <c r="A102" t="str" cm="1">
        <f t="array" ref="A102">INDEX('Data Cleaning'!$D$2:$D$1001,'Data Cleaning'!AF100)</f>
        <v>E03055</v>
      </c>
      <c r="B102" t="str" cm="1">
        <f t="array" ref="B102">INDEX('Data Cleaning'!E$2:E$1001,'Data Cleaning'!$AF100)</f>
        <v>Austin</v>
      </c>
      <c r="C102" t="str" cm="1">
        <f t="array" ref="C102">INDEX('Data Cleaning'!F$2:F$1001,'Data Cleaning'!$AF100)</f>
        <v>Rojas</v>
      </c>
      <c r="D102" t="str" cm="1">
        <f t="array" ref="D102">INDEX('Data Cleaning'!G$2:G$1001,'Data Cleaning'!$AF100)</f>
        <v>Vice President</v>
      </c>
      <c r="E102" t="str" cm="1">
        <f t="array" ref="E102">INDEX('Data Cleaning'!J$2:J$1001,'Data Cleaning'!$AF100)</f>
        <v>Finance</v>
      </c>
      <c r="F102" t="str" cm="1">
        <f t="array" ref="F102">INDEX('Data Cleaning'!K$2:K$1001,'Data Cleaning'!$AF100)</f>
        <v>Corporate</v>
      </c>
      <c r="G102" t="str" cm="1">
        <f t="array" ref="G102">INDEX('Data Cleaning'!L$2:L$1001,'Data Cleaning'!$AF100)</f>
        <v>Male</v>
      </c>
      <c r="H102" t="str" cm="1">
        <f t="array" ref="H102">INDEX('Data Cleaning'!M$2:M$1001,'Data Cleaning'!$AF100)</f>
        <v>Latino</v>
      </c>
      <c r="I102" cm="1">
        <f t="array" ref="I102">INDEX('Data Cleaning'!N$2:N$1001,'Data Cleaning'!$AF100)</f>
        <v>29</v>
      </c>
      <c r="J102" s="9" cm="1">
        <f t="array" ref="J102">INDEX('Data Cleaning'!U$2:U$1001,'Data Cleaning'!$AF100)</f>
        <v>43439</v>
      </c>
      <c r="K102" s="9" t="str" cm="1">
        <f t="array" ref="K102">INDEX('Data Cleaning'!V$2:V$1001,'Data Cleaning'!$AF100)</f>
        <v>December</v>
      </c>
      <c r="L102" s="9" t="str" cm="1">
        <f t="array" ref="L102">INDEX('Data Cleaning'!W$2:W$1001,'Data Cleaning'!$AF100)</f>
        <v>2018</v>
      </c>
      <c r="M102" t="str" cm="1">
        <f t="array" ref="M102">INDEX('Data Cleaning'!AB$2:AB$1001,'Data Cleaning'!$AF100)</f>
        <v>Austin</v>
      </c>
      <c r="N102" t="str" cm="1">
        <f t="array" ref="N102">INDEX('Data Cleaning'!AC$2:AC$1001,'Data Cleaning'!$AF100)</f>
        <v>United States</v>
      </c>
      <c r="O102" t="str" cm="1">
        <f t="array" ref="O102">INDEX('Data Cleaning'!X$2:X$1001,'Data Cleaning'!$AF100)</f>
        <v>$199,504</v>
      </c>
      <c r="P102" s="6" cm="1">
        <f t="array" ref="P102">INDEX('Data Cleaning'!Y$2:Y$1001,'Data Cleaning'!$AF100)</f>
        <v>0.3</v>
      </c>
    </row>
    <row r="103" spans="1:16" x14ac:dyDescent="0.2">
      <c r="A103" t="str" cm="1">
        <f t="array" ref="A103">INDEX('Data Cleaning'!$D$2:$D$1001,'Data Cleaning'!AF101)</f>
        <v>E02703</v>
      </c>
      <c r="B103" t="str" cm="1">
        <f t="array" ref="B103">INDEX('Data Cleaning'!E$2:E$1001,'Data Cleaning'!$AF101)</f>
        <v>Austin</v>
      </c>
      <c r="C103" t="str" cm="1">
        <f t="array" ref="C103">INDEX('Data Cleaning'!F$2:F$1001,'Data Cleaning'!$AF101)</f>
        <v>Vang</v>
      </c>
      <c r="D103" t="str" cm="1">
        <f t="array" ref="D103">INDEX('Data Cleaning'!G$2:G$1001,'Data Cleaning'!$AF101)</f>
        <v>Manager</v>
      </c>
      <c r="E103" t="str" cm="1">
        <f t="array" ref="E103">INDEX('Data Cleaning'!J$2:J$1001,'Data Cleaning'!$AF101)</f>
        <v>Marketing</v>
      </c>
      <c r="F103" t="str" cm="1">
        <f t="array" ref="F103">INDEX('Data Cleaning'!K$2:K$1001,'Data Cleaning'!$AF101)</f>
        <v>Speciality Products</v>
      </c>
      <c r="G103" t="str" cm="1">
        <f t="array" ref="G103">INDEX('Data Cleaning'!L$2:L$1001,'Data Cleaning'!$AF101)</f>
        <v>Male</v>
      </c>
      <c r="H103" t="str" cm="1">
        <f t="array" ref="H103">INDEX('Data Cleaning'!M$2:M$1001,'Data Cleaning'!$AF101)</f>
        <v>Asian</v>
      </c>
      <c r="I103" cm="1">
        <f t="array" ref="I103">INDEX('Data Cleaning'!N$2:N$1001,'Data Cleaning'!$AF101)</f>
        <v>49</v>
      </c>
      <c r="J103" s="9" cm="1">
        <f t="array" ref="J103">INDEX('Data Cleaning'!U$2:U$1001,'Data Cleaning'!$AF101)</f>
        <v>43240</v>
      </c>
      <c r="K103" s="9" t="str" cm="1">
        <f t="array" ref="K103">INDEX('Data Cleaning'!V$2:V$1001,'Data Cleaning'!$AF101)</f>
        <v>May</v>
      </c>
      <c r="L103" s="9" t="str" cm="1">
        <f t="array" ref="L103">INDEX('Data Cleaning'!W$2:W$1001,'Data Cleaning'!$AF101)</f>
        <v>2018</v>
      </c>
      <c r="M103" t="str" cm="1">
        <f t="array" ref="M103">INDEX('Data Cleaning'!AB$2:AB$1001,'Data Cleaning'!$AF101)</f>
        <v>Beijing</v>
      </c>
      <c r="N103" t="str" cm="1">
        <f t="array" ref="N103">INDEX('Data Cleaning'!AC$2:AC$1001,'Data Cleaning'!$AF101)</f>
        <v>China</v>
      </c>
      <c r="O103" t="str" cm="1">
        <f t="array" ref="O103">INDEX('Data Cleaning'!X$2:X$1001,'Data Cleaning'!$AF101)</f>
        <v>$119,397</v>
      </c>
      <c r="P103" s="6" cm="1">
        <f t="array" ref="P103">INDEX('Data Cleaning'!Y$2:Y$1001,'Data Cleaning'!$AF101)</f>
        <v>0.09</v>
      </c>
    </row>
    <row r="104" spans="1:16" x14ac:dyDescent="0.2">
      <c r="A104" t="str" cm="1">
        <f t="array" ref="A104">INDEX('Data Cleaning'!$D$2:$D$1001,'Data Cleaning'!AF102)</f>
        <v>E01639</v>
      </c>
      <c r="B104" t="str" cm="1">
        <f t="array" ref="B104">INDEX('Data Cleaning'!E$2:E$1001,'Data Cleaning'!$AF102)</f>
        <v>Austin</v>
      </c>
      <c r="C104" t="str" cm="1">
        <f t="array" ref="C104">INDEX('Data Cleaning'!F$2:F$1001,'Data Cleaning'!$AF102)</f>
        <v>Vo</v>
      </c>
      <c r="D104" t="str" cm="1">
        <f t="array" ref="D104">INDEX('Data Cleaning'!G$2:G$1001,'Data Cleaning'!$AF102)</f>
        <v>Sr. Analyst</v>
      </c>
      <c r="E104" t="str" cm="1">
        <f t="array" ref="E104">INDEX('Data Cleaning'!J$2:J$1001,'Data Cleaning'!$AF102)</f>
        <v>Finance</v>
      </c>
      <c r="F104" t="str" cm="1">
        <f t="array" ref="F104">INDEX('Data Cleaning'!K$2:K$1001,'Data Cleaning'!$AF102)</f>
        <v>Manufacturing</v>
      </c>
      <c r="G104" t="str" cm="1">
        <f t="array" ref="G104">INDEX('Data Cleaning'!L$2:L$1001,'Data Cleaning'!$AF102)</f>
        <v>Male</v>
      </c>
      <c r="H104" t="str" cm="1">
        <f t="array" ref="H104">INDEX('Data Cleaning'!M$2:M$1001,'Data Cleaning'!$AF102)</f>
        <v>Asian</v>
      </c>
      <c r="I104" cm="1">
        <f t="array" ref="I104">INDEX('Data Cleaning'!N$2:N$1001,'Data Cleaning'!$AF102)</f>
        <v>55</v>
      </c>
      <c r="J104" s="9" cm="1">
        <f t="array" ref="J104">INDEX('Data Cleaning'!U$2:U$1001,'Data Cleaning'!$AF102)</f>
        <v>35023</v>
      </c>
      <c r="K104" s="9" t="str" cm="1">
        <f t="array" ref="K104">INDEX('Data Cleaning'!V$2:V$1001,'Data Cleaning'!$AF102)</f>
        <v>November</v>
      </c>
      <c r="L104" s="9" t="str" cm="1">
        <f t="array" ref="L104">INDEX('Data Cleaning'!W$2:W$1001,'Data Cleaning'!$AF102)</f>
        <v>1995</v>
      </c>
      <c r="M104" t="str" cm="1">
        <f t="array" ref="M104">INDEX('Data Cleaning'!AB$2:AB$1001,'Data Cleaning'!$AF102)</f>
        <v>Phoenix</v>
      </c>
      <c r="N104" t="str" cm="1">
        <f t="array" ref="N104">INDEX('Data Cleaning'!AC$2:AC$1001,'Data Cleaning'!$AF102)</f>
        <v>United States</v>
      </c>
      <c r="O104" t="str" cm="1">
        <f t="array" ref="O104">INDEX('Data Cleaning'!X$2:X$1001,'Data Cleaning'!$AF102)</f>
        <v>$95,409</v>
      </c>
      <c r="P104" s="6" cm="1">
        <f t="array" ref="P104">INDEX('Data Cleaning'!Y$2:Y$1001,'Data Cleaning'!$AF102)</f>
        <v>0</v>
      </c>
    </row>
    <row r="105" spans="1:16" x14ac:dyDescent="0.2">
      <c r="A105" t="str" cm="1">
        <f t="array" ref="A105">INDEX('Data Cleaning'!$D$2:$D$1001,'Data Cleaning'!AF103)</f>
        <v>E03805</v>
      </c>
      <c r="B105" t="str" cm="1">
        <f t="array" ref="B105">INDEX('Data Cleaning'!E$2:E$1001,'Data Cleaning'!$AF103)</f>
        <v>Autumn</v>
      </c>
      <c r="C105" t="str" cm="1">
        <f t="array" ref="C105">INDEX('Data Cleaning'!F$2:F$1001,'Data Cleaning'!$AF103)</f>
        <v>Gonzales</v>
      </c>
      <c r="D105" t="str" cm="1">
        <f t="array" ref="D105">INDEX('Data Cleaning'!G$2:G$1001,'Data Cleaning'!$AF103)</f>
        <v>Analyst II</v>
      </c>
      <c r="E105" t="str" cm="1">
        <f t="array" ref="E105">INDEX('Data Cleaning'!J$2:J$1001,'Data Cleaning'!$AF103)</f>
        <v>Sales</v>
      </c>
      <c r="F105" t="str" cm="1">
        <f t="array" ref="F105">INDEX('Data Cleaning'!K$2:K$1001,'Data Cleaning'!$AF103)</f>
        <v>Corporate</v>
      </c>
      <c r="G105" t="str" cm="1">
        <f t="array" ref="G105">INDEX('Data Cleaning'!L$2:L$1001,'Data Cleaning'!$AF103)</f>
        <v>Female</v>
      </c>
      <c r="H105" t="str" cm="1">
        <f t="array" ref="H105">INDEX('Data Cleaning'!M$2:M$1001,'Data Cleaning'!$AF103)</f>
        <v>Latino</v>
      </c>
      <c r="I105" cm="1">
        <f t="array" ref="I105">INDEX('Data Cleaning'!N$2:N$1001,'Data Cleaning'!$AF103)</f>
        <v>34</v>
      </c>
      <c r="J105" s="9" cm="1">
        <f t="array" ref="J105">INDEX('Data Cleaning'!U$2:U$1001,'Data Cleaning'!$AF103)</f>
        <v>41066</v>
      </c>
      <c r="K105" s="9" t="str" cm="1">
        <f t="array" ref="K105">INDEX('Data Cleaning'!V$2:V$1001,'Data Cleaning'!$AF103)</f>
        <v>June</v>
      </c>
      <c r="L105" s="9" t="str" cm="1">
        <f t="array" ref="L105">INDEX('Data Cleaning'!W$2:W$1001,'Data Cleaning'!$AF103)</f>
        <v>2012</v>
      </c>
      <c r="M105" t="str" cm="1">
        <f t="array" ref="M105">INDEX('Data Cleaning'!AB$2:AB$1001,'Data Cleaning'!$AF103)</f>
        <v>Manaus</v>
      </c>
      <c r="N105" t="str" cm="1">
        <f t="array" ref="N105">INDEX('Data Cleaning'!AC$2:AC$1001,'Data Cleaning'!$AF103)</f>
        <v>Brazil</v>
      </c>
      <c r="O105" t="str" cm="1">
        <f t="array" ref="O105">INDEX('Data Cleaning'!X$2:X$1001,'Data Cleaning'!$AF103)</f>
        <v>$72,126</v>
      </c>
      <c r="P105" s="6" cm="1">
        <f t="array" ref="P105">INDEX('Data Cleaning'!Y$2:Y$1001,'Data Cleaning'!$AF103)</f>
        <v>0</v>
      </c>
    </row>
    <row r="106" spans="1:16" x14ac:dyDescent="0.2">
      <c r="A106" t="str" cm="1">
        <f t="array" ref="A106">INDEX('Data Cleaning'!$D$2:$D$1001,'Data Cleaning'!AF104)</f>
        <v>E00813</v>
      </c>
      <c r="B106" t="str" cm="1">
        <f t="array" ref="B106">INDEX('Data Cleaning'!E$2:E$1001,'Data Cleaning'!$AF104)</f>
        <v>Autumn</v>
      </c>
      <c r="C106" t="str" cm="1">
        <f t="array" ref="C106">INDEX('Data Cleaning'!F$2:F$1001,'Data Cleaning'!$AF104)</f>
        <v>Joseph</v>
      </c>
      <c r="D106" t="str" cm="1">
        <f t="array" ref="D106">INDEX('Data Cleaning'!G$2:G$1001,'Data Cleaning'!$AF104)</f>
        <v>Enterprise Architect</v>
      </c>
      <c r="E106" t="str" cm="1">
        <f t="array" ref="E106">INDEX('Data Cleaning'!J$2:J$1001,'Data Cleaning'!$AF104)</f>
        <v>IT</v>
      </c>
      <c r="F106" t="str" cm="1">
        <f t="array" ref="F106">INDEX('Data Cleaning'!K$2:K$1001,'Data Cleaning'!$AF104)</f>
        <v>Corporate</v>
      </c>
      <c r="G106" t="str" cm="1">
        <f t="array" ref="G106">INDEX('Data Cleaning'!L$2:L$1001,'Data Cleaning'!$AF104)</f>
        <v>Female</v>
      </c>
      <c r="H106" t="str" cm="1">
        <f t="array" ref="H106">INDEX('Data Cleaning'!M$2:M$1001,'Data Cleaning'!$AF104)</f>
        <v>Black</v>
      </c>
      <c r="I106" cm="1">
        <f t="array" ref="I106">INDEX('Data Cleaning'!N$2:N$1001,'Data Cleaning'!$AF104)</f>
        <v>39</v>
      </c>
      <c r="J106" s="9" cm="1">
        <f t="array" ref="J106">INDEX('Data Cleaning'!U$2:U$1001,'Data Cleaning'!$AF104)</f>
        <v>43229</v>
      </c>
      <c r="K106" s="9" t="str" cm="1">
        <f t="array" ref="K106">INDEX('Data Cleaning'!V$2:V$1001,'Data Cleaning'!$AF104)</f>
        <v>May</v>
      </c>
      <c r="L106" s="9" t="str" cm="1">
        <f t="array" ref="L106">INDEX('Data Cleaning'!W$2:W$1001,'Data Cleaning'!$AF104)</f>
        <v>2018</v>
      </c>
      <c r="M106" t="str" cm="1">
        <f t="array" ref="M106">INDEX('Data Cleaning'!AB$2:AB$1001,'Data Cleaning'!$AF104)</f>
        <v>Miami</v>
      </c>
      <c r="N106" t="str" cm="1">
        <f t="array" ref="N106">INDEX('Data Cleaning'!AC$2:AC$1001,'Data Cleaning'!$AF104)</f>
        <v>United States</v>
      </c>
      <c r="O106" t="str" cm="1">
        <f t="array" ref="O106">INDEX('Data Cleaning'!X$2:X$1001,'Data Cleaning'!$AF104)</f>
        <v>$73,317</v>
      </c>
      <c r="P106" s="6" cm="1">
        <f t="array" ref="P106">INDEX('Data Cleaning'!Y$2:Y$1001,'Data Cleaning'!$AF104)</f>
        <v>0</v>
      </c>
    </row>
    <row r="107" spans="1:16" x14ac:dyDescent="0.2">
      <c r="A107" t="str" cm="1">
        <f t="array" ref="A107">INDEX('Data Cleaning'!$D$2:$D$1001,'Data Cleaning'!AF105)</f>
        <v>E01006</v>
      </c>
      <c r="B107" t="str" cm="1">
        <f t="array" ref="B107">INDEX('Data Cleaning'!E$2:E$1001,'Data Cleaning'!$AF105)</f>
        <v>Autumn</v>
      </c>
      <c r="C107" t="str" cm="1">
        <f t="array" ref="C107">INDEX('Data Cleaning'!F$2:F$1001,'Data Cleaning'!$AF105)</f>
        <v>Leung</v>
      </c>
      <c r="D107" t="str" cm="1">
        <f t="array" ref="D107">INDEX('Data Cleaning'!G$2:G$1001,'Data Cleaning'!$AF105)</f>
        <v>Vice President</v>
      </c>
      <c r="E107" t="str" cm="1">
        <f t="array" ref="E107">INDEX('Data Cleaning'!J$2:J$1001,'Data Cleaning'!$AF105)</f>
        <v>Finance</v>
      </c>
      <c r="F107" t="str" cm="1">
        <f t="array" ref="F107">INDEX('Data Cleaning'!K$2:K$1001,'Data Cleaning'!$AF105)</f>
        <v>Research &amp; Development</v>
      </c>
      <c r="G107" t="str" cm="1">
        <f t="array" ref="G107">INDEX('Data Cleaning'!L$2:L$1001,'Data Cleaning'!$AF105)</f>
        <v>Female</v>
      </c>
      <c r="H107" t="str" cm="1">
        <f t="array" ref="H107">INDEX('Data Cleaning'!M$2:M$1001,'Data Cleaning'!$AF105)</f>
        <v>Asian</v>
      </c>
      <c r="I107" cm="1">
        <f t="array" ref="I107">INDEX('Data Cleaning'!N$2:N$1001,'Data Cleaning'!$AF105)</f>
        <v>25</v>
      </c>
      <c r="J107" s="9" cm="1">
        <f t="array" ref="J107">INDEX('Data Cleaning'!U$2:U$1001,'Data Cleaning'!$AF105)</f>
        <v>44515</v>
      </c>
      <c r="K107" s="9" t="str" cm="1">
        <f t="array" ref="K107">INDEX('Data Cleaning'!V$2:V$1001,'Data Cleaning'!$AF105)</f>
        <v>November</v>
      </c>
      <c r="L107" s="9" t="str" cm="1">
        <f t="array" ref="L107">INDEX('Data Cleaning'!W$2:W$1001,'Data Cleaning'!$AF105)</f>
        <v>2021</v>
      </c>
      <c r="M107" t="str" cm="1">
        <f t="array" ref="M107">INDEX('Data Cleaning'!AB$2:AB$1001,'Data Cleaning'!$AF105)</f>
        <v>Chicago</v>
      </c>
      <c r="N107" t="str" cm="1">
        <f t="array" ref="N107">INDEX('Data Cleaning'!AC$2:AC$1001,'Data Cleaning'!$AF105)</f>
        <v>United States</v>
      </c>
      <c r="O107" t="str" cm="1">
        <f t="array" ref="O107">INDEX('Data Cleaning'!X$2:X$1001,'Data Cleaning'!$AF105)</f>
        <v>$210,708</v>
      </c>
      <c r="P107" s="6" cm="1">
        <f t="array" ref="P107">INDEX('Data Cleaning'!Y$2:Y$1001,'Data Cleaning'!$AF105)</f>
        <v>0.33</v>
      </c>
    </row>
    <row r="108" spans="1:16" x14ac:dyDescent="0.2">
      <c r="A108" t="str" cm="1">
        <f t="array" ref="A108">INDEX('Data Cleaning'!$D$2:$D$1001,'Data Cleaning'!AF106)</f>
        <v>E03359</v>
      </c>
      <c r="B108" t="str" cm="1">
        <f t="array" ref="B108">INDEX('Data Cleaning'!E$2:E$1001,'Data Cleaning'!$AF106)</f>
        <v>Autumn</v>
      </c>
      <c r="C108" t="str" cm="1">
        <f t="array" ref="C108">INDEX('Data Cleaning'!F$2:F$1001,'Data Cleaning'!$AF106)</f>
        <v>Ortiz</v>
      </c>
      <c r="D108" t="str" cm="1">
        <f t="array" ref="D108">INDEX('Data Cleaning'!G$2:G$1001,'Data Cleaning'!$AF106)</f>
        <v>Field Engineer</v>
      </c>
      <c r="E108" t="str" cm="1">
        <f t="array" ref="E108">INDEX('Data Cleaning'!J$2:J$1001,'Data Cleaning'!$AF106)</f>
        <v>Engineering</v>
      </c>
      <c r="F108" t="str" cm="1">
        <f t="array" ref="F108">INDEX('Data Cleaning'!K$2:K$1001,'Data Cleaning'!$AF106)</f>
        <v>Research &amp; Development</v>
      </c>
      <c r="G108" t="str" cm="1">
        <f t="array" ref="G108">INDEX('Data Cleaning'!L$2:L$1001,'Data Cleaning'!$AF106)</f>
        <v>Female</v>
      </c>
      <c r="H108" t="str" cm="1">
        <f t="array" ref="H108">INDEX('Data Cleaning'!M$2:M$1001,'Data Cleaning'!$AF106)</f>
        <v>Latino</v>
      </c>
      <c r="I108" cm="1">
        <f t="array" ref="I108">INDEX('Data Cleaning'!N$2:N$1001,'Data Cleaning'!$AF106)</f>
        <v>30</v>
      </c>
      <c r="J108" s="9" cm="1">
        <f t="array" ref="J108">INDEX('Data Cleaning'!U$2:U$1001,'Data Cleaning'!$AF106)</f>
        <v>43086</v>
      </c>
      <c r="K108" s="9" t="str" cm="1">
        <f t="array" ref="K108">INDEX('Data Cleaning'!V$2:V$1001,'Data Cleaning'!$AF106)</f>
        <v>December</v>
      </c>
      <c r="L108" s="9" t="str" cm="1">
        <f t="array" ref="L108">INDEX('Data Cleaning'!W$2:W$1001,'Data Cleaning'!$AF106)</f>
        <v>2017</v>
      </c>
      <c r="M108" t="str" cm="1">
        <f t="array" ref="M108">INDEX('Data Cleaning'!AB$2:AB$1001,'Data Cleaning'!$AF106)</f>
        <v>Sao Paulo</v>
      </c>
      <c r="N108" t="str" cm="1">
        <f t="array" ref="N108">INDEX('Data Cleaning'!AC$2:AC$1001,'Data Cleaning'!$AF106)</f>
        <v>Brazil</v>
      </c>
      <c r="O108" t="str" cm="1">
        <f t="array" ref="O108">INDEX('Data Cleaning'!X$2:X$1001,'Data Cleaning'!$AF106)</f>
        <v>$87,744</v>
      </c>
      <c r="P108" s="6" cm="1">
        <f t="array" ref="P108">INDEX('Data Cleaning'!Y$2:Y$1001,'Data Cleaning'!$AF106)</f>
        <v>0</v>
      </c>
    </row>
    <row r="109" spans="1:16" x14ac:dyDescent="0.2">
      <c r="A109" t="str" cm="1">
        <f t="array" ref="A109">INDEX('Data Cleaning'!$D$2:$D$1001,'Data Cleaning'!AF107)</f>
        <v>E03018</v>
      </c>
      <c r="B109" t="str" cm="1">
        <f t="array" ref="B109">INDEX('Data Cleaning'!E$2:E$1001,'Data Cleaning'!$AF107)</f>
        <v>Autumn</v>
      </c>
      <c r="C109" t="str" cm="1">
        <f t="array" ref="C109">INDEX('Data Cleaning'!F$2:F$1001,'Data Cleaning'!$AF107)</f>
        <v>Reed</v>
      </c>
      <c r="D109" t="str" cm="1">
        <f t="array" ref="D109">INDEX('Data Cleaning'!G$2:G$1001,'Data Cleaning'!$AF107)</f>
        <v>Development Engineer</v>
      </c>
      <c r="E109" t="str" cm="1">
        <f t="array" ref="E109">INDEX('Data Cleaning'!J$2:J$1001,'Data Cleaning'!$AF107)</f>
        <v>Engineering</v>
      </c>
      <c r="F109" t="str" cm="1">
        <f t="array" ref="F109">INDEX('Data Cleaning'!K$2:K$1001,'Data Cleaning'!$AF107)</f>
        <v>Corporate</v>
      </c>
      <c r="G109" t="str" cm="1">
        <f t="array" ref="G109">INDEX('Data Cleaning'!L$2:L$1001,'Data Cleaning'!$AF107)</f>
        <v>Female</v>
      </c>
      <c r="H109" t="str" cm="1">
        <f t="array" ref="H109">INDEX('Data Cleaning'!M$2:M$1001,'Data Cleaning'!$AF107)</f>
        <v>Caucasian</v>
      </c>
      <c r="I109" cm="1">
        <f t="array" ref="I109">INDEX('Data Cleaning'!N$2:N$1001,'Data Cleaning'!$AF107)</f>
        <v>37</v>
      </c>
      <c r="J109" s="9" cm="1">
        <f t="array" ref="J109">INDEX('Data Cleaning'!U$2:U$1001,'Data Cleaning'!$AF107)</f>
        <v>42995</v>
      </c>
      <c r="K109" s="9" t="str" cm="1">
        <f t="array" ref="K109">INDEX('Data Cleaning'!V$2:V$1001,'Data Cleaning'!$AF107)</f>
        <v>September</v>
      </c>
      <c r="L109" s="9" t="str" cm="1">
        <f t="array" ref="L109">INDEX('Data Cleaning'!W$2:W$1001,'Data Cleaning'!$AF107)</f>
        <v>2017</v>
      </c>
      <c r="M109" t="str" cm="1">
        <f t="array" ref="M109">INDEX('Data Cleaning'!AB$2:AB$1001,'Data Cleaning'!$AF107)</f>
        <v>Miami</v>
      </c>
      <c r="N109" t="str" cm="1">
        <f t="array" ref="N109">INDEX('Data Cleaning'!AC$2:AC$1001,'Data Cleaning'!$AF107)</f>
        <v>United States</v>
      </c>
      <c r="O109" t="str" cm="1">
        <f t="array" ref="O109">INDEX('Data Cleaning'!X$2:X$1001,'Data Cleaning'!$AF107)</f>
        <v>$70,770</v>
      </c>
      <c r="P109" s="6" cm="1">
        <f t="array" ref="P109">INDEX('Data Cleaning'!Y$2:Y$1001,'Data Cleaning'!$AF107)</f>
        <v>0</v>
      </c>
    </row>
    <row r="110" spans="1:16" x14ac:dyDescent="0.2">
      <c r="A110" t="str" cm="1">
        <f t="array" ref="A110">INDEX('Data Cleaning'!$D$2:$D$1001,'Data Cleaning'!AF108)</f>
        <v>E03170</v>
      </c>
      <c r="B110" t="str" cm="1">
        <f t="array" ref="B110">INDEX('Data Cleaning'!E$2:E$1001,'Data Cleaning'!$AF108)</f>
        <v>Autumn</v>
      </c>
      <c r="C110" t="str" cm="1">
        <f t="array" ref="C110">INDEX('Data Cleaning'!F$2:F$1001,'Data Cleaning'!$AF108)</f>
        <v>Thao</v>
      </c>
      <c r="D110" t="str" cm="1">
        <f t="array" ref="D110">INDEX('Data Cleaning'!G$2:G$1001,'Data Cleaning'!$AF108)</f>
        <v>Account Representative</v>
      </c>
      <c r="E110" t="str" cm="1">
        <f t="array" ref="E110">INDEX('Data Cleaning'!J$2:J$1001,'Data Cleaning'!$AF108)</f>
        <v>Sales</v>
      </c>
      <c r="F110" t="str" cm="1">
        <f t="array" ref="F110">INDEX('Data Cleaning'!K$2:K$1001,'Data Cleaning'!$AF108)</f>
        <v>Manufacturing</v>
      </c>
      <c r="G110" t="str" cm="1">
        <f t="array" ref="G110">INDEX('Data Cleaning'!L$2:L$1001,'Data Cleaning'!$AF108)</f>
        <v>Female</v>
      </c>
      <c r="H110" t="str" cm="1">
        <f t="array" ref="H110">INDEX('Data Cleaning'!M$2:M$1001,'Data Cleaning'!$AF108)</f>
        <v>Asian</v>
      </c>
      <c r="I110" cm="1">
        <f t="array" ref="I110">INDEX('Data Cleaning'!N$2:N$1001,'Data Cleaning'!$AF108)</f>
        <v>63</v>
      </c>
      <c r="J110" s="9" cm="1">
        <f t="array" ref="J110">INDEX('Data Cleaning'!U$2:U$1001,'Data Cleaning'!$AF108)</f>
        <v>43004</v>
      </c>
      <c r="K110" s="9" t="str" cm="1">
        <f t="array" ref="K110">INDEX('Data Cleaning'!V$2:V$1001,'Data Cleaning'!$AF108)</f>
        <v>September</v>
      </c>
      <c r="L110" s="9" t="str" cm="1">
        <f t="array" ref="L110">INDEX('Data Cleaning'!W$2:W$1001,'Data Cleaning'!$AF108)</f>
        <v>2017</v>
      </c>
      <c r="M110" t="str" cm="1">
        <f t="array" ref="M110">INDEX('Data Cleaning'!AB$2:AB$1001,'Data Cleaning'!$AF108)</f>
        <v>Phoenix</v>
      </c>
      <c r="N110" t="str" cm="1">
        <f t="array" ref="N110">INDEX('Data Cleaning'!AC$2:AC$1001,'Data Cleaning'!$AF108)</f>
        <v>United States</v>
      </c>
      <c r="O110" t="str" cm="1">
        <f t="array" ref="O110">INDEX('Data Cleaning'!X$2:X$1001,'Data Cleaning'!$AF108)</f>
        <v>$72,340</v>
      </c>
      <c r="P110" s="6" cm="1">
        <f t="array" ref="P110">INDEX('Data Cleaning'!Y$2:Y$1001,'Data Cleaning'!$AF108)</f>
        <v>0</v>
      </c>
    </row>
    <row r="111" spans="1:16" x14ac:dyDescent="0.2">
      <c r="A111" t="str" cm="1">
        <f t="array" ref="A111">INDEX('Data Cleaning'!$D$2:$D$1001,'Data Cleaning'!AF109)</f>
        <v>E00699</v>
      </c>
      <c r="B111" t="str" cm="1">
        <f t="array" ref="B111">INDEX('Data Cleaning'!E$2:E$1001,'Data Cleaning'!$AF109)</f>
        <v>Ava</v>
      </c>
      <c r="C111" t="str" cm="1">
        <f t="array" ref="C111">INDEX('Data Cleaning'!F$2:F$1001,'Data Cleaning'!$AF109)</f>
        <v>Ayala</v>
      </c>
      <c r="D111" t="str" cm="1">
        <f t="array" ref="D111">INDEX('Data Cleaning'!G$2:G$1001,'Data Cleaning'!$AF109)</f>
        <v>Sr. Manger</v>
      </c>
      <c r="E111" t="str" cm="1">
        <f t="array" ref="E111">INDEX('Data Cleaning'!J$2:J$1001,'Data Cleaning'!$AF109)</f>
        <v>IT</v>
      </c>
      <c r="F111" t="str" cm="1">
        <f t="array" ref="F111">INDEX('Data Cleaning'!K$2:K$1001,'Data Cleaning'!$AF109)</f>
        <v>Corporate</v>
      </c>
      <c r="G111" t="str" cm="1">
        <f t="array" ref="G111">INDEX('Data Cleaning'!L$2:L$1001,'Data Cleaning'!$AF109)</f>
        <v>Female</v>
      </c>
      <c r="H111" t="str" cm="1">
        <f t="array" ref="H111">INDEX('Data Cleaning'!M$2:M$1001,'Data Cleaning'!$AF109)</f>
        <v>Latino</v>
      </c>
      <c r="I111" cm="1">
        <f t="array" ref="I111">INDEX('Data Cleaning'!N$2:N$1001,'Data Cleaning'!$AF109)</f>
        <v>55</v>
      </c>
      <c r="J111" s="9" cm="1">
        <f t="array" ref="J111">INDEX('Data Cleaning'!U$2:U$1001,'Data Cleaning'!$AF109)</f>
        <v>38945</v>
      </c>
      <c r="K111" s="9" t="str" cm="1">
        <f t="array" ref="K111">INDEX('Data Cleaning'!V$2:V$1001,'Data Cleaning'!$AF109)</f>
        <v>August</v>
      </c>
      <c r="L111" s="9" t="str" cm="1">
        <f t="array" ref="L111">INDEX('Data Cleaning'!W$2:W$1001,'Data Cleaning'!$AF109)</f>
        <v>2006</v>
      </c>
      <c r="M111" t="str" cm="1">
        <f t="array" ref="M111">INDEX('Data Cleaning'!AB$2:AB$1001,'Data Cleaning'!$AF109)</f>
        <v>Manaus</v>
      </c>
      <c r="N111" t="str" cm="1">
        <f t="array" ref="N111">INDEX('Data Cleaning'!AC$2:AC$1001,'Data Cleaning'!$AF109)</f>
        <v>Brazil</v>
      </c>
      <c r="O111" t="str" cm="1">
        <f t="array" ref="O111">INDEX('Data Cleaning'!X$2:X$1001,'Data Cleaning'!$AF109)</f>
        <v>$159,044</v>
      </c>
      <c r="P111" s="6" cm="1">
        <f t="array" ref="P111">INDEX('Data Cleaning'!Y$2:Y$1001,'Data Cleaning'!$AF109)</f>
        <v>0.1</v>
      </c>
    </row>
    <row r="112" spans="1:16" x14ac:dyDescent="0.2">
      <c r="A112" t="str" cm="1">
        <f t="array" ref="A112">INDEX('Data Cleaning'!$D$2:$D$1001,'Data Cleaning'!AF110)</f>
        <v>E00568</v>
      </c>
      <c r="B112" t="str" cm="1">
        <f t="array" ref="B112">INDEX('Data Cleaning'!E$2:E$1001,'Data Cleaning'!$AF110)</f>
        <v>Ava</v>
      </c>
      <c r="C112" t="str" cm="1">
        <f t="array" ref="C112">INDEX('Data Cleaning'!F$2:F$1001,'Data Cleaning'!$AF110)</f>
        <v>Garza</v>
      </c>
      <c r="D112" t="str" cm="1">
        <f t="array" ref="D112">INDEX('Data Cleaning'!G$2:G$1001,'Data Cleaning'!$AF110)</f>
        <v>Director</v>
      </c>
      <c r="E112" t="str" cm="1">
        <f t="array" ref="E112">INDEX('Data Cleaning'!J$2:J$1001,'Data Cleaning'!$AF110)</f>
        <v>Accounting</v>
      </c>
      <c r="F112" t="str" cm="1">
        <f t="array" ref="F112">INDEX('Data Cleaning'!K$2:K$1001,'Data Cleaning'!$AF110)</f>
        <v>Manufacturing</v>
      </c>
      <c r="G112" t="str" cm="1">
        <f t="array" ref="G112">INDEX('Data Cleaning'!L$2:L$1001,'Data Cleaning'!$AF110)</f>
        <v>Female</v>
      </c>
      <c r="H112" t="str" cm="1">
        <f t="array" ref="H112">INDEX('Data Cleaning'!M$2:M$1001,'Data Cleaning'!$AF110)</f>
        <v>Latino</v>
      </c>
      <c r="I112" cm="1">
        <f t="array" ref="I112">INDEX('Data Cleaning'!N$2:N$1001,'Data Cleaning'!$AF110)</f>
        <v>27</v>
      </c>
      <c r="J112" s="9" cm="1">
        <f t="array" ref="J112">INDEX('Data Cleaning'!U$2:U$1001,'Data Cleaning'!$AF110)</f>
        <v>43276</v>
      </c>
      <c r="K112" s="9" t="str" cm="1">
        <f t="array" ref="K112">INDEX('Data Cleaning'!V$2:V$1001,'Data Cleaning'!$AF110)</f>
        <v>June</v>
      </c>
      <c r="L112" s="9" t="str" cm="1">
        <f t="array" ref="L112">INDEX('Data Cleaning'!W$2:W$1001,'Data Cleaning'!$AF110)</f>
        <v>2018</v>
      </c>
      <c r="M112" t="str" cm="1">
        <f t="array" ref="M112">INDEX('Data Cleaning'!AB$2:AB$1001,'Data Cleaning'!$AF110)</f>
        <v>Phoenix</v>
      </c>
      <c r="N112" t="str" cm="1">
        <f t="array" ref="N112">INDEX('Data Cleaning'!AC$2:AC$1001,'Data Cleaning'!$AF110)</f>
        <v>United States</v>
      </c>
      <c r="O112" t="str" cm="1">
        <f t="array" ref="O112">INDEX('Data Cleaning'!X$2:X$1001,'Data Cleaning'!$AF110)</f>
        <v>$174,097</v>
      </c>
      <c r="P112" s="6" cm="1">
        <f t="array" ref="P112">INDEX('Data Cleaning'!Y$2:Y$1001,'Data Cleaning'!$AF110)</f>
        <v>0.21</v>
      </c>
    </row>
    <row r="113" spans="1:16" x14ac:dyDescent="0.2">
      <c r="A113" t="str" cm="1">
        <f t="array" ref="A113">INDEX('Data Cleaning'!$D$2:$D$1001,'Data Cleaning'!AF111)</f>
        <v>E03042</v>
      </c>
      <c r="B113" t="str" cm="1">
        <f t="array" ref="B113">INDEX('Data Cleaning'!E$2:E$1001,'Data Cleaning'!$AF111)</f>
        <v>Ava</v>
      </c>
      <c r="C113" t="str" cm="1">
        <f t="array" ref="C113">INDEX('Data Cleaning'!F$2:F$1001,'Data Cleaning'!$AF111)</f>
        <v>Nelson</v>
      </c>
      <c r="D113" t="str" cm="1">
        <f t="array" ref="D113">INDEX('Data Cleaning'!G$2:G$1001,'Data Cleaning'!$AF111)</f>
        <v>Systems Analyst</v>
      </c>
      <c r="E113" t="str" cm="1">
        <f t="array" ref="E113">INDEX('Data Cleaning'!J$2:J$1001,'Data Cleaning'!$AF111)</f>
        <v>IT</v>
      </c>
      <c r="F113" t="str" cm="1">
        <f t="array" ref="F113">INDEX('Data Cleaning'!K$2:K$1001,'Data Cleaning'!$AF111)</f>
        <v>Manufacturing</v>
      </c>
      <c r="G113" t="str" cm="1">
        <f t="array" ref="G113">INDEX('Data Cleaning'!L$2:L$1001,'Data Cleaning'!$AF111)</f>
        <v>Female</v>
      </c>
      <c r="H113" t="str" cm="1">
        <f t="array" ref="H113">INDEX('Data Cleaning'!M$2:M$1001,'Data Cleaning'!$AF111)</f>
        <v>Caucasian</v>
      </c>
      <c r="I113" cm="1">
        <f t="array" ref="I113">INDEX('Data Cleaning'!N$2:N$1001,'Data Cleaning'!$AF111)</f>
        <v>63</v>
      </c>
      <c r="J113" s="9" cm="1">
        <f t="array" ref="J113">INDEX('Data Cleaning'!U$2:U$1001,'Data Cleaning'!$AF111)</f>
        <v>33695</v>
      </c>
      <c r="K113" s="9" t="str" cm="1">
        <f t="array" ref="K113">INDEX('Data Cleaning'!V$2:V$1001,'Data Cleaning'!$AF111)</f>
        <v>April</v>
      </c>
      <c r="L113" s="9" t="str" cm="1">
        <f t="array" ref="L113">INDEX('Data Cleaning'!W$2:W$1001,'Data Cleaning'!$AF111)</f>
        <v>1992</v>
      </c>
      <c r="M113" t="str" cm="1">
        <f t="array" ref="M113">INDEX('Data Cleaning'!AB$2:AB$1001,'Data Cleaning'!$AF111)</f>
        <v>Phoenix</v>
      </c>
      <c r="N113" t="str" cm="1">
        <f t="array" ref="N113">INDEX('Data Cleaning'!AC$2:AC$1001,'Data Cleaning'!$AF111)</f>
        <v>United States</v>
      </c>
      <c r="O113" t="str" cm="1">
        <f t="array" ref="O113">INDEX('Data Cleaning'!X$2:X$1001,'Data Cleaning'!$AF111)</f>
        <v>$53,809</v>
      </c>
      <c r="P113" s="6" cm="1">
        <f t="array" ref="P113">INDEX('Data Cleaning'!Y$2:Y$1001,'Data Cleaning'!$AF111)</f>
        <v>0</v>
      </c>
    </row>
    <row r="114" spans="1:16" x14ac:dyDescent="0.2">
      <c r="A114" t="str" cm="1">
        <f t="array" ref="A114">INDEX('Data Cleaning'!$D$2:$D$1001,'Data Cleaning'!AF112)</f>
        <v>E01496</v>
      </c>
      <c r="B114" t="str" cm="1">
        <f t="array" ref="B114">INDEX('Data Cleaning'!E$2:E$1001,'Data Cleaning'!$AF112)</f>
        <v>Ava</v>
      </c>
      <c r="C114" t="str" cm="1">
        <f t="array" ref="C114">INDEX('Data Cleaning'!F$2:F$1001,'Data Cleaning'!$AF112)</f>
        <v>Ortiz</v>
      </c>
      <c r="D114" t="str" cm="1">
        <f t="array" ref="D114">INDEX('Data Cleaning'!G$2:G$1001,'Data Cleaning'!$AF112)</f>
        <v>Enterprise Architect</v>
      </c>
      <c r="E114" t="str" cm="1">
        <f t="array" ref="E114">INDEX('Data Cleaning'!J$2:J$1001,'Data Cleaning'!$AF112)</f>
        <v>IT</v>
      </c>
      <c r="F114" t="str" cm="1">
        <f t="array" ref="F114">INDEX('Data Cleaning'!K$2:K$1001,'Data Cleaning'!$AF112)</f>
        <v>Manufacturing</v>
      </c>
      <c r="G114" t="str" cm="1">
        <f t="array" ref="G114">INDEX('Data Cleaning'!L$2:L$1001,'Data Cleaning'!$AF112)</f>
        <v>Female</v>
      </c>
      <c r="H114" t="str" cm="1">
        <f t="array" ref="H114">INDEX('Data Cleaning'!M$2:M$1001,'Data Cleaning'!$AF112)</f>
        <v>Latino</v>
      </c>
      <c r="I114" cm="1">
        <f t="array" ref="I114">INDEX('Data Cleaning'!N$2:N$1001,'Data Cleaning'!$AF112)</f>
        <v>53</v>
      </c>
      <c r="J114" s="9" cm="1">
        <f t="array" ref="J114">INDEX('Data Cleaning'!U$2:U$1001,'Data Cleaning'!$AF112)</f>
        <v>38188</v>
      </c>
      <c r="K114" s="9" t="str" cm="1">
        <f t="array" ref="K114">INDEX('Data Cleaning'!V$2:V$1001,'Data Cleaning'!$AF112)</f>
        <v>July</v>
      </c>
      <c r="L114" s="9" t="str" cm="1">
        <f t="array" ref="L114">INDEX('Data Cleaning'!W$2:W$1001,'Data Cleaning'!$AF112)</f>
        <v>2004</v>
      </c>
      <c r="M114" t="str" cm="1">
        <f t="array" ref="M114">INDEX('Data Cleaning'!AB$2:AB$1001,'Data Cleaning'!$AF112)</f>
        <v>Columbus</v>
      </c>
      <c r="N114" t="str" cm="1">
        <f t="array" ref="N114">INDEX('Data Cleaning'!AC$2:AC$1001,'Data Cleaning'!$AF112)</f>
        <v>United States</v>
      </c>
      <c r="O114" t="str" cm="1">
        <f t="array" ref="O114">INDEX('Data Cleaning'!X$2:X$1001,'Data Cleaning'!$AF112)</f>
        <v>$65,702</v>
      </c>
      <c r="P114" s="6" cm="1">
        <f t="array" ref="P114">INDEX('Data Cleaning'!Y$2:Y$1001,'Data Cleaning'!$AF112)</f>
        <v>0</v>
      </c>
    </row>
    <row r="115" spans="1:16" x14ac:dyDescent="0.2">
      <c r="A115" t="str" cm="1">
        <f t="array" ref="A115">INDEX('Data Cleaning'!$D$2:$D$1001,'Data Cleaning'!AF113)</f>
        <v>E01533</v>
      </c>
      <c r="B115" t="str" cm="1">
        <f t="array" ref="B115">INDEX('Data Cleaning'!E$2:E$1001,'Data Cleaning'!$AF113)</f>
        <v>Avery</v>
      </c>
      <c r="C115" t="str" cm="1">
        <f t="array" ref="C115">INDEX('Data Cleaning'!F$2:F$1001,'Data Cleaning'!$AF113)</f>
        <v>Bailey</v>
      </c>
      <c r="D115" t="str" cm="1">
        <f t="array" ref="D115">INDEX('Data Cleaning'!G$2:G$1001,'Data Cleaning'!$AF113)</f>
        <v>Sr. Analyst</v>
      </c>
      <c r="E115" t="str" cm="1">
        <f t="array" ref="E115">INDEX('Data Cleaning'!J$2:J$1001,'Data Cleaning'!$AF113)</f>
        <v>Sales</v>
      </c>
      <c r="F115" t="str" cm="1">
        <f t="array" ref="F115">INDEX('Data Cleaning'!K$2:K$1001,'Data Cleaning'!$AF113)</f>
        <v>Speciality Products</v>
      </c>
      <c r="G115" t="str" cm="1">
        <f t="array" ref="G115">INDEX('Data Cleaning'!L$2:L$1001,'Data Cleaning'!$AF113)</f>
        <v>Female</v>
      </c>
      <c r="H115" t="str" cm="1">
        <f t="array" ref="H115">INDEX('Data Cleaning'!M$2:M$1001,'Data Cleaning'!$AF113)</f>
        <v>Caucasian</v>
      </c>
      <c r="I115" cm="1">
        <f t="array" ref="I115">INDEX('Data Cleaning'!N$2:N$1001,'Data Cleaning'!$AF113)</f>
        <v>49</v>
      </c>
      <c r="J115" s="9" cm="1">
        <f t="array" ref="J115">INDEX('Data Cleaning'!U$2:U$1001,'Data Cleaning'!$AF113)</f>
        <v>35200</v>
      </c>
      <c r="K115" s="9" t="str" cm="1">
        <f t="array" ref="K115">INDEX('Data Cleaning'!V$2:V$1001,'Data Cleaning'!$AF113)</f>
        <v>May</v>
      </c>
      <c r="L115" s="9" t="str" cm="1">
        <f t="array" ref="L115">INDEX('Data Cleaning'!W$2:W$1001,'Data Cleaning'!$AF113)</f>
        <v>1996</v>
      </c>
      <c r="M115" t="str" cm="1">
        <f t="array" ref="M115">INDEX('Data Cleaning'!AB$2:AB$1001,'Data Cleaning'!$AF113)</f>
        <v>Phoenix</v>
      </c>
      <c r="N115" t="str" cm="1">
        <f t="array" ref="N115">INDEX('Data Cleaning'!AC$2:AC$1001,'Data Cleaning'!$AF113)</f>
        <v>United States</v>
      </c>
      <c r="O115" t="str" cm="1">
        <f t="array" ref="O115">INDEX('Data Cleaning'!X$2:X$1001,'Data Cleaning'!$AF113)</f>
        <v>$86,658</v>
      </c>
      <c r="P115" s="6" cm="1">
        <f t="array" ref="P115">INDEX('Data Cleaning'!Y$2:Y$1001,'Data Cleaning'!$AF113)</f>
        <v>0</v>
      </c>
    </row>
    <row r="116" spans="1:16" x14ac:dyDescent="0.2">
      <c r="A116" t="str" cm="1">
        <f t="array" ref="A116">INDEX('Data Cleaning'!$D$2:$D$1001,'Data Cleaning'!AF114)</f>
        <v>E01652</v>
      </c>
      <c r="B116" t="str" cm="1">
        <f t="array" ref="B116">INDEX('Data Cleaning'!E$2:E$1001,'Data Cleaning'!$AF114)</f>
        <v>Avery</v>
      </c>
      <c r="C116" t="str" cm="1">
        <f t="array" ref="C116">INDEX('Data Cleaning'!F$2:F$1001,'Data Cleaning'!$AF114)</f>
        <v>Dominguez</v>
      </c>
      <c r="D116" t="str" cm="1">
        <f t="array" ref="D116">INDEX('Data Cleaning'!G$2:G$1001,'Data Cleaning'!$AF114)</f>
        <v>Sr. Manger</v>
      </c>
      <c r="E116" t="str" cm="1">
        <f t="array" ref="E116">INDEX('Data Cleaning'!J$2:J$1001,'Data Cleaning'!$AF114)</f>
        <v>Sales</v>
      </c>
      <c r="F116" t="str" cm="1">
        <f t="array" ref="F116">INDEX('Data Cleaning'!K$2:K$1001,'Data Cleaning'!$AF114)</f>
        <v>Corporate</v>
      </c>
      <c r="G116" t="str" cm="1">
        <f t="array" ref="G116">INDEX('Data Cleaning'!L$2:L$1001,'Data Cleaning'!$AF114)</f>
        <v>Female</v>
      </c>
      <c r="H116" t="str" cm="1">
        <f t="array" ref="H116">INDEX('Data Cleaning'!M$2:M$1001,'Data Cleaning'!$AF114)</f>
        <v>Latino</v>
      </c>
      <c r="I116" cm="1">
        <f t="array" ref="I116">INDEX('Data Cleaning'!N$2:N$1001,'Data Cleaning'!$AF114)</f>
        <v>27</v>
      </c>
      <c r="J116" s="9" cm="1">
        <f t="array" ref="J116">INDEX('Data Cleaning'!U$2:U$1001,'Data Cleaning'!$AF114)</f>
        <v>43721</v>
      </c>
      <c r="K116" s="9" t="str" cm="1">
        <f t="array" ref="K116">INDEX('Data Cleaning'!V$2:V$1001,'Data Cleaning'!$AF114)</f>
        <v>September</v>
      </c>
      <c r="L116" s="9" t="str" cm="1">
        <f t="array" ref="L116">INDEX('Data Cleaning'!W$2:W$1001,'Data Cleaning'!$AF114)</f>
        <v>2019</v>
      </c>
      <c r="M116" t="str" cm="1">
        <f t="array" ref="M116">INDEX('Data Cleaning'!AB$2:AB$1001,'Data Cleaning'!$AF114)</f>
        <v>Rio de Janerio</v>
      </c>
      <c r="N116" t="str" cm="1">
        <f t="array" ref="N116">INDEX('Data Cleaning'!AC$2:AC$1001,'Data Cleaning'!$AF114)</f>
        <v>Brazil</v>
      </c>
      <c r="O116" t="str" cm="1">
        <f t="array" ref="O116">INDEX('Data Cleaning'!X$2:X$1001,'Data Cleaning'!$AF114)</f>
        <v>$133,297</v>
      </c>
      <c r="P116" s="6" cm="1">
        <f t="array" ref="P116">INDEX('Data Cleaning'!Y$2:Y$1001,'Data Cleaning'!$AF114)</f>
        <v>0.13</v>
      </c>
    </row>
    <row r="117" spans="1:16" x14ac:dyDescent="0.2">
      <c r="A117" t="str" cm="1">
        <f t="array" ref="A117">INDEX('Data Cleaning'!$D$2:$D$1001,'Data Cleaning'!AF115)</f>
        <v>E04547</v>
      </c>
      <c r="B117" t="str" cm="1">
        <f t="array" ref="B117">INDEX('Data Cleaning'!E$2:E$1001,'Data Cleaning'!$AF115)</f>
        <v>Avery</v>
      </c>
      <c r="C117" t="str" cm="1">
        <f t="array" ref="C117">INDEX('Data Cleaning'!F$2:F$1001,'Data Cleaning'!$AF115)</f>
        <v>Grant</v>
      </c>
      <c r="D117" t="str" cm="1">
        <f t="array" ref="D117">INDEX('Data Cleaning'!G$2:G$1001,'Data Cleaning'!$AF115)</f>
        <v>Enterprise Architect</v>
      </c>
      <c r="E117" t="str" cm="1">
        <f t="array" ref="E117">INDEX('Data Cleaning'!J$2:J$1001,'Data Cleaning'!$AF115)</f>
        <v>IT</v>
      </c>
      <c r="F117" t="str" cm="1">
        <f t="array" ref="F117">INDEX('Data Cleaning'!K$2:K$1001,'Data Cleaning'!$AF115)</f>
        <v>Research &amp; Development</v>
      </c>
      <c r="G117" t="str" cm="1">
        <f t="array" ref="G117">INDEX('Data Cleaning'!L$2:L$1001,'Data Cleaning'!$AF115)</f>
        <v>Female</v>
      </c>
      <c r="H117" t="str" cm="1">
        <f t="array" ref="H117">INDEX('Data Cleaning'!M$2:M$1001,'Data Cleaning'!$AF115)</f>
        <v>Caucasian</v>
      </c>
      <c r="I117" cm="1">
        <f t="array" ref="I117">INDEX('Data Cleaning'!N$2:N$1001,'Data Cleaning'!$AF115)</f>
        <v>49</v>
      </c>
      <c r="J117" s="9" cm="1">
        <f t="array" ref="J117">INDEX('Data Cleaning'!U$2:U$1001,'Data Cleaning'!$AF115)</f>
        <v>41703</v>
      </c>
      <c r="K117" s="9" t="str" cm="1">
        <f t="array" ref="K117">INDEX('Data Cleaning'!V$2:V$1001,'Data Cleaning'!$AF115)</f>
        <v>March</v>
      </c>
      <c r="L117" s="9" t="str" cm="1">
        <f t="array" ref="L117">INDEX('Data Cleaning'!W$2:W$1001,'Data Cleaning'!$AF115)</f>
        <v>2014</v>
      </c>
      <c r="M117" t="str" cm="1">
        <f t="array" ref="M117">INDEX('Data Cleaning'!AB$2:AB$1001,'Data Cleaning'!$AF115)</f>
        <v>Chicago</v>
      </c>
      <c r="N117" t="str" cm="1">
        <f t="array" ref="N117">INDEX('Data Cleaning'!AC$2:AC$1001,'Data Cleaning'!$AF115)</f>
        <v>United States</v>
      </c>
      <c r="O117" t="str" cm="1">
        <f t="array" ref="O117">INDEX('Data Cleaning'!X$2:X$1001,'Data Cleaning'!$AF115)</f>
        <v>$88,777</v>
      </c>
      <c r="P117" s="6" cm="1">
        <f t="array" ref="P117">INDEX('Data Cleaning'!Y$2:Y$1001,'Data Cleaning'!$AF115)</f>
        <v>0</v>
      </c>
    </row>
    <row r="118" spans="1:16" x14ac:dyDescent="0.2">
      <c r="A118" t="str" cm="1">
        <f t="array" ref="A118">INDEX('Data Cleaning'!$D$2:$D$1001,'Data Cleaning'!AF116)</f>
        <v>E01706</v>
      </c>
      <c r="B118" t="str" cm="1">
        <f t="array" ref="B118">INDEX('Data Cleaning'!E$2:E$1001,'Data Cleaning'!$AF116)</f>
        <v>Avery</v>
      </c>
      <c r="C118" t="str" cm="1">
        <f t="array" ref="C118">INDEX('Data Cleaning'!F$2:F$1001,'Data Cleaning'!$AF116)</f>
        <v>Sun</v>
      </c>
      <c r="D118" t="str" cm="1">
        <f t="array" ref="D118">INDEX('Data Cleaning'!G$2:G$1001,'Data Cleaning'!$AF116)</f>
        <v>Operations Engineer</v>
      </c>
      <c r="E118" t="str" cm="1">
        <f t="array" ref="E118">INDEX('Data Cleaning'!J$2:J$1001,'Data Cleaning'!$AF116)</f>
        <v>Engineering</v>
      </c>
      <c r="F118" t="str" cm="1">
        <f t="array" ref="F118">INDEX('Data Cleaning'!K$2:K$1001,'Data Cleaning'!$AF116)</f>
        <v>Manufacturing</v>
      </c>
      <c r="G118" t="str" cm="1">
        <f t="array" ref="G118">INDEX('Data Cleaning'!L$2:L$1001,'Data Cleaning'!$AF116)</f>
        <v>Female</v>
      </c>
      <c r="H118" t="str" cm="1">
        <f t="array" ref="H118">INDEX('Data Cleaning'!M$2:M$1001,'Data Cleaning'!$AF116)</f>
        <v>Asian</v>
      </c>
      <c r="I118" cm="1">
        <f t="array" ref="I118">INDEX('Data Cleaning'!N$2:N$1001,'Data Cleaning'!$AF116)</f>
        <v>45</v>
      </c>
      <c r="J118" s="9" cm="1">
        <f t="array" ref="J118">INDEX('Data Cleaning'!U$2:U$1001,'Data Cleaning'!$AF116)</f>
        <v>38057</v>
      </c>
      <c r="K118" s="9" t="str" cm="1">
        <f t="array" ref="K118">INDEX('Data Cleaning'!V$2:V$1001,'Data Cleaning'!$AF116)</f>
        <v>March</v>
      </c>
      <c r="L118" s="9" t="str" cm="1">
        <f t="array" ref="L118">INDEX('Data Cleaning'!W$2:W$1001,'Data Cleaning'!$AF116)</f>
        <v>2004</v>
      </c>
      <c r="M118" t="str" cm="1">
        <f t="array" ref="M118">INDEX('Data Cleaning'!AB$2:AB$1001,'Data Cleaning'!$AF116)</f>
        <v>Chongqing</v>
      </c>
      <c r="N118" t="str" cm="1">
        <f t="array" ref="N118">INDEX('Data Cleaning'!AC$2:AC$1001,'Data Cleaning'!$AF116)</f>
        <v>China</v>
      </c>
      <c r="O118" t="str" cm="1">
        <f t="array" ref="O118">INDEX('Data Cleaning'!X$2:X$1001,'Data Cleaning'!$AF116)</f>
        <v>$109,422</v>
      </c>
      <c r="P118" s="6" cm="1">
        <f t="array" ref="P118">INDEX('Data Cleaning'!Y$2:Y$1001,'Data Cleaning'!$AF116)</f>
        <v>0</v>
      </c>
    </row>
    <row r="119" spans="1:16" x14ac:dyDescent="0.2">
      <c r="A119" t="str" cm="1">
        <f t="array" ref="A119">INDEX('Data Cleaning'!$D$2:$D$1001,'Data Cleaning'!AF117)</f>
        <v>E00691</v>
      </c>
      <c r="B119" t="str" cm="1">
        <f t="array" ref="B119">INDEX('Data Cleaning'!E$2:E$1001,'Data Cleaning'!$AF117)</f>
        <v>Avery</v>
      </c>
      <c r="C119" t="str" cm="1">
        <f t="array" ref="C119">INDEX('Data Cleaning'!F$2:F$1001,'Data Cleaning'!$AF117)</f>
        <v>Yee</v>
      </c>
      <c r="D119" t="str" cm="1">
        <f t="array" ref="D119">INDEX('Data Cleaning'!G$2:G$1001,'Data Cleaning'!$AF117)</f>
        <v>Systems Analyst</v>
      </c>
      <c r="E119" t="str" cm="1">
        <f t="array" ref="E119">INDEX('Data Cleaning'!J$2:J$1001,'Data Cleaning'!$AF117)</f>
        <v>IT</v>
      </c>
      <c r="F119" t="str" cm="1">
        <f t="array" ref="F119">INDEX('Data Cleaning'!K$2:K$1001,'Data Cleaning'!$AF117)</f>
        <v>Manufacturing</v>
      </c>
      <c r="G119" t="str" cm="1">
        <f t="array" ref="G119">INDEX('Data Cleaning'!L$2:L$1001,'Data Cleaning'!$AF117)</f>
        <v>Female</v>
      </c>
      <c r="H119" t="str" cm="1">
        <f t="array" ref="H119">INDEX('Data Cleaning'!M$2:M$1001,'Data Cleaning'!$AF117)</f>
        <v>Asian</v>
      </c>
      <c r="I119" cm="1">
        <f t="array" ref="I119">INDEX('Data Cleaning'!N$2:N$1001,'Data Cleaning'!$AF117)</f>
        <v>34</v>
      </c>
      <c r="J119" s="9" cm="1">
        <f t="array" ref="J119">INDEX('Data Cleaning'!U$2:U$1001,'Data Cleaning'!$AF117)</f>
        <v>42512</v>
      </c>
      <c r="K119" s="9" t="str" cm="1">
        <f t="array" ref="K119">INDEX('Data Cleaning'!V$2:V$1001,'Data Cleaning'!$AF117)</f>
        <v>May</v>
      </c>
      <c r="L119" s="9" t="str" cm="1">
        <f t="array" ref="L119">INDEX('Data Cleaning'!W$2:W$1001,'Data Cleaning'!$AF117)</f>
        <v>2016</v>
      </c>
      <c r="M119" t="str" cm="1">
        <f t="array" ref="M119">INDEX('Data Cleaning'!AB$2:AB$1001,'Data Cleaning'!$AF117)</f>
        <v>Miami</v>
      </c>
      <c r="N119" t="str" cm="1">
        <f t="array" ref="N119">INDEX('Data Cleaning'!AC$2:AC$1001,'Data Cleaning'!$AF117)</f>
        <v>United States</v>
      </c>
      <c r="O119" t="str" cm="1">
        <f t="array" ref="O119">INDEX('Data Cleaning'!X$2:X$1001,'Data Cleaning'!$AF117)</f>
        <v>$44,614</v>
      </c>
      <c r="P119" s="6" cm="1">
        <f t="array" ref="P119">INDEX('Data Cleaning'!Y$2:Y$1001,'Data Cleaning'!$AF117)</f>
        <v>0</v>
      </c>
    </row>
    <row r="120" spans="1:16" x14ac:dyDescent="0.2">
      <c r="A120" t="str" cm="1">
        <f t="array" ref="A120">INDEX('Data Cleaning'!$D$2:$D$1001,'Data Cleaning'!AF118)</f>
        <v>E04112</v>
      </c>
      <c r="B120" t="str" cm="1">
        <f t="array" ref="B120">INDEX('Data Cleaning'!E$2:E$1001,'Data Cleaning'!$AF118)</f>
        <v>Axel</v>
      </c>
      <c r="C120" t="str" cm="1">
        <f t="array" ref="C120">INDEX('Data Cleaning'!F$2:F$1001,'Data Cleaning'!$AF118)</f>
        <v>Chu</v>
      </c>
      <c r="D120" t="str" cm="1">
        <f t="array" ref="D120">INDEX('Data Cleaning'!G$2:G$1001,'Data Cleaning'!$AF118)</f>
        <v>Systems Analyst</v>
      </c>
      <c r="E120" t="str" cm="1">
        <f t="array" ref="E120">INDEX('Data Cleaning'!J$2:J$1001,'Data Cleaning'!$AF118)</f>
        <v>IT</v>
      </c>
      <c r="F120" t="str" cm="1">
        <f t="array" ref="F120">INDEX('Data Cleaning'!K$2:K$1001,'Data Cleaning'!$AF118)</f>
        <v>Research &amp; Development</v>
      </c>
      <c r="G120" t="str" cm="1">
        <f t="array" ref="G120">INDEX('Data Cleaning'!L$2:L$1001,'Data Cleaning'!$AF118)</f>
        <v>Male</v>
      </c>
      <c r="H120" t="str" cm="1">
        <f t="array" ref="H120">INDEX('Data Cleaning'!M$2:M$1001,'Data Cleaning'!$AF118)</f>
        <v>Asian</v>
      </c>
      <c r="I120" cm="1">
        <f t="array" ref="I120">INDEX('Data Cleaning'!N$2:N$1001,'Data Cleaning'!$AF118)</f>
        <v>43</v>
      </c>
      <c r="J120" s="9" cm="1">
        <f t="array" ref="J120">INDEX('Data Cleaning'!U$2:U$1001,'Data Cleaning'!$AF118)</f>
        <v>43224</v>
      </c>
      <c r="K120" s="9" t="str" cm="1">
        <f t="array" ref="K120">INDEX('Data Cleaning'!V$2:V$1001,'Data Cleaning'!$AF118)</f>
        <v>May</v>
      </c>
      <c r="L120" s="9" t="str" cm="1">
        <f t="array" ref="L120">INDEX('Data Cleaning'!W$2:W$1001,'Data Cleaning'!$AF118)</f>
        <v>2018</v>
      </c>
      <c r="M120" t="str" cm="1">
        <f t="array" ref="M120">INDEX('Data Cleaning'!AB$2:AB$1001,'Data Cleaning'!$AF118)</f>
        <v>Beijing</v>
      </c>
      <c r="N120" t="str" cm="1">
        <f t="array" ref="N120">INDEX('Data Cleaning'!AC$2:AC$1001,'Data Cleaning'!$AF118)</f>
        <v>China</v>
      </c>
      <c r="O120" t="str" cm="1">
        <f t="array" ref="O120">INDEX('Data Cleaning'!X$2:X$1001,'Data Cleaning'!$AF118)</f>
        <v>$59,888</v>
      </c>
      <c r="P120" s="6" cm="1">
        <f t="array" ref="P120">INDEX('Data Cleaning'!Y$2:Y$1001,'Data Cleaning'!$AF118)</f>
        <v>0</v>
      </c>
    </row>
    <row r="121" spans="1:16" x14ac:dyDescent="0.2">
      <c r="A121" t="str" cm="1">
        <f t="array" ref="A121">INDEX('Data Cleaning'!$D$2:$D$1001,'Data Cleaning'!AF119)</f>
        <v>E02884</v>
      </c>
      <c r="B121" t="str" cm="1">
        <f t="array" ref="B121">INDEX('Data Cleaning'!E$2:E$1001,'Data Cleaning'!$AF119)</f>
        <v>Axel</v>
      </c>
      <c r="C121" t="str" cm="1">
        <f t="array" ref="C121">INDEX('Data Cleaning'!F$2:F$1001,'Data Cleaning'!$AF119)</f>
        <v>Johnson</v>
      </c>
      <c r="D121" t="str" cm="1">
        <f t="array" ref="D121">INDEX('Data Cleaning'!G$2:G$1001,'Data Cleaning'!$AF119)</f>
        <v>Director</v>
      </c>
      <c r="E121" t="str" cm="1">
        <f t="array" ref="E121">INDEX('Data Cleaning'!J$2:J$1001,'Data Cleaning'!$AF119)</f>
        <v>Human</v>
      </c>
      <c r="F121" t="str" cm="1">
        <f t="array" ref="F121">INDEX('Data Cleaning'!K$2:K$1001,'Data Cleaning'!$AF119)</f>
        <v>Resources Corporate</v>
      </c>
      <c r="G121" t="str" cm="1">
        <f t="array" ref="G121">INDEX('Data Cleaning'!L$2:L$1001,'Data Cleaning'!$AF119)</f>
        <v>Male</v>
      </c>
      <c r="H121" t="str" cm="1">
        <f t="array" ref="H121">INDEX('Data Cleaning'!M$2:M$1001,'Data Cleaning'!$AF119)</f>
        <v>Caucasian</v>
      </c>
      <c r="I121" cm="1">
        <f t="array" ref="I121">INDEX('Data Cleaning'!N$2:N$1001,'Data Cleaning'!$AF119)</f>
        <v>60</v>
      </c>
      <c r="J121" s="9" cm="1">
        <f t="array" ref="J121">INDEX('Data Cleaning'!U$2:U$1001,'Data Cleaning'!$AF119)</f>
        <v>42108</v>
      </c>
      <c r="K121" s="9" t="str" cm="1">
        <f t="array" ref="K121">INDEX('Data Cleaning'!V$2:V$1001,'Data Cleaning'!$AF119)</f>
        <v>April</v>
      </c>
      <c r="L121" s="9" t="str" cm="1">
        <f t="array" ref="L121">INDEX('Data Cleaning'!W$2:W$1001,'Data Cleaning'!$AF119)</f>
        <v>2015</v>
      </c>
      <c r="M121" t="str" cm="1">
        <f t="array" ref="M121">INDEX('Data Cleaning'!AB$2:AB$1001,'Data Cleaning'!$AF119)</f>
        <v>Seattle</v>
      </c>
      <c r="N121" t="str" cm="1">
        <f t="array" ref="N121">INDEX('Data Cleaning'!AC$2:AC$1001,'Data Cleaning'!$AF119)</f>
        <v>United States</v>
      </c>
      <c r="O121" t="str" cm="1">
        <f t="array" ref="O121">INDEX('Data Cleaning'!X$2:X$1001,'Data Cleaning'!$AF119)</f>
        <v>$155,788</v>
      </c>
      <c r="P121" s="6" cm="1">
        <f t="array" ref="P121">INDEX('Data Cleaning'!Y$2:Y$1001,'Data Cleaning'!$AF119)</f>
        <v>0.17</v>
      </c>
    </row>
    <row r="122" spans="1:16" x14ac:dyDescent="0.2">
      <c r="A122" t="str" cm="1">
        <f t="array" ref="A122">INDEX('Data Cleaning'!$D$2:$D$1001,'Data Cleaning'!AF120)</f>
        <v>E02295</v>
      </c>
      <c r="B122" t="str" cm="1">
        <f t="array" ref="B122">INDEX('Data Cleaning'!E$2:E$1001,'Data Cleaning'!$AF120)</f>
        <v>Axel</v>
      </c>
      <c r="C122" t="str" cm="1">
        <f t="array" ref="C122">INDEX('Data Cleaning'!F$2:F$1001,'Data Cleaning'!$AF120)</f>
        <v>Jordan</v>
      </c>
      <c r="D122" t="str" cm="1">
        <f t="array" ref="D122">INDEX('Data Cleaning'!G$2:G$1001,'Data Cleaning'!$AF120)</f>
        <v>Analyst</v>
      </c>
      <c r="E122" t="str" cm="1">
        <f t="array" ref="E122">INDEX('Data Cleaning'!J$2:J$1001,'Data Cleaning'!$AF120)</f>
        <v>Sales</v>
      </c>
      <c r="F122" t="str" cm="1">
        <f t="array" ref="F122">INDEX('Data Cleaning'!K$2:K$1001,'Data Cleaning'!$AF120)</f>
        <v>Corporate</v>
      </c>
      <c r="G122" t="str" cm="1">
        <f t="array" ref="G122">INDEX('Data Cleaning'!L$2:L$1001,'Data Cleaning'!$AF120)</f>
        <v>Male</v>
      </c>
      <c r="H122" t="str" cm="1">
        <f t="array" ref="H122">INDEX('Data Cleaning'!M$2:M$1001,'Data Cleaning'!$AF120)</f>
        <v>Caucasian</v>
      </c>
      <c r="I122" cm="1">
        <f t="array" ref="I122">INDEX('Data Cleaning'!N$2:N$1001,'Data Cleaning'!$AF120)</f>
        <v>47</v>
      </c>
      <c r="J122" s="9" cm="1">
        <f t="array" ref="J122">INDEX('Data Cleaning'!U$2:U$1001,'Data Cleaning'!$AF120)</f>
        <v>41333</v>
      </c>
      <c r="K122" s="9" t="str" cm="1">
        <f t="array" ref="K122">INDEX('Data Cleaning'!V$2:V$1001,'Data Cleaning'!$AF120)</f>
        <v>February</v>
      </c>
      <c r="L122" s="9" t="str" cm="1">
        <f t="array" ref="L122">INDEX('Data Cleaning'!W$2:W$1001,'Data Cleaning'!$AF120)</f>
        <v>2013</v>
      </c>
      <c r="M122" t="str" cm="1">
        <f t="array" ref="M122">INDEX('Data Cleaning'!AB$2:AB$1001,'Data Cleaning'!$AF120)</f>
        <v>Chicago</v>
      </c>
      <c r="N122" t="str" cm="1">
        <f t="array" ref="N122">INDEX('Data Cleaning'!AC$2:AC$1001,'Data Cleaning'!$AF120)</f>
        <v>United States</v>
      </c>
      <c r="O122" t="str" cm="1">
        <f t="array" ref="O122">INDEX('Data Cleaning'!X$2:X$1001,'Data Cleaning'!$AF120)</f>
        <v>$54,635</v>
      </c>
      <c r="P122" s="6" cm="1">
        <f t="array" ref="P122">INDEX('Data Cleaning'!Y$2:Y$1001,'Data Cleaning'!$AF120)</f>
        <v>0</v>
      </c>
    </row>
    <row r="123" spans="1:16" x14ac:dyDescent="0.2">
      <c r="A123" t="str" cm="1">
        <f t="array" ref="A123">INDEX('Data Cleaning'!$D$2:$D$1001,'Data Cleaning'!AF121)</f>
        <v>E00717</v>
      </c>
      <c r="B123" t="str" cm="1">
        <f t="array" ref="B123">INDEX('Data Cleaning'!E$2:E$1001,'Data Cleaning'!$AF121)</f>
        <v>Axel</v>
      </c>
      <c r="C123" t="str" cm="1">
        <f t="array" ref="C123">INDEX('Data Cleaning'!F$2:F$1001,'Data Cleaning'!$AF121)</f>
        <v>Santos</v>
      </c>
      <c r="D123" t="str" cm="1">
        <f t="array" ref="D123">INDEX('Data Cleaning'!G$2:G$1001,'Data Cleaning'!$AF121)</f>
        <v>Sr. Analyst</v>
      </c>
      <c r="E123" t="str" cm="1">
        <f t="array" ref="E123">INDEX('Data Cleaning'!J$2:J$1001,'Data Cleaning'!$AF121)</f>
        <v>Accounting</v>
      </c>
      <c r="F123" t="str" cm="1">
        <f t="array" ref="F123">INDEX('Data Cleaning'!K$2:K$1001,'Data Cleaning'!$AF121)</f>
        <v>Speciality Products</v>
      </c>
      <c r="G123" t="str" cm="1">
        <f t="array" ref="G123">INDEX('Data Cleaning'!L$2:L$1001,'Data Cleaning'!$AF121)</f>
        <v>Male</v>
      </c>
      <c r="H123" t="str" cm="1">
        <f t="array" ref="H123">INDEX('Data Cleaning'!M$2:M$1001,'Data Cleaning'!$AF121)</f>
        <v>Latino</v>
      </c>
      <c r="I123" cm="1">
        <f t="array" ref="I123">INDEX('Data Cleaning'!N$2:N$1001,'Data Cleaning'!$AF121)</f>
        <v>62</v>
      </c>
      <c r="J123" s="9" cm="1">
        <f t="array" ref="J123">INDEX('Data Cleaning'!U$2:U$1001,'Data Cleaning'!$AF121)</f>
        <v>40591</v>
      </c>
      <c r="K123" s="9" t="str" cm="1">
        <f t="array" ref="K123">INDEX('Data Cleaning'!V$2:V$1001,'Data Cleaning'!$AF121)</f>
        <v>February</v>
      </c>
      <c r="L123" s="9" t="str" cm="1">
        <f t="array" ref="L123">INDEX('Data Cleaning'!W$2:W$1001,'Data Cleaning'!$AF121)</f>
        <v>2011</v>
      </c>
      <c r="M123" t="str" cm="1">
        <f t="array" ref="M123">INDEX('Data Cleaning'!AB$2:AB$1001,'Data Cleaning'!$AF121)</f>
        <v>Phoenix</v>
      </c>
      <c r="N123" t="str" cm="1">
        <f t="array" ref="N123">INDEX('Data Cleaning'!AC$2:AC$1001,'Data Cleaning'!$AF121)</f>
        <v>United States</v>
      </c>
      <c r="O123" t="str" cm="1">
        <f t="array" ref="O123">INDEX('Data Cleaning'!X$2:X$1001,'Data Cleaning'!$AF121)</f>
        <v>$94,422</v>
      </c>
      <c r="P123" s="6" cm="1">
        <f t="array" ref="P123">INDEX('Data Cleaning'!Y$2:Y$1001,'Data Cleaning'!$AF121)</f>
        <v>0</v>
      </c>
    </row>
    <row r="124" spans="1:16" x14ac:dyDescent="0.2">
      <c r="A124" t="str" cm="1">
        <f t="array" ref="A124">INDEX('Data Cleaning'!$D$2:$D$1001,'Data Cleaning'!AF122)</f>
        <v>E02730</v>
      </c>
      <c r="B124" t="str" cm="1">
        <f t="array" ref="B124">INDEX('Data Cleaning'!E$2:E$1001,'Data Cleaning'!$AF122)</f>
        <v>Axel</v>
      </c>
      <c r="C124" t="str" cm="1">
        <f t="array" ref="C124">INDEX('Data Cleaning'!F$2:F$1001,'Data Cleaning'!$AF122)</f>
        <v>Soto</v>
      </c>
      <c r="D124" t="str" cm="1">
        <f t="array" ref="D124">INDEX('Data Cleaning'!G$2:G$1001,'Data Cleaning'!$AF122)</f>
        <v>Quality Engineer</v>
      </c>
      <c r="E124" t="str" cm="1">
        <f t="array" ref="E124">INDEX('Data Cleaning'!J$2:J$1001,'Data Cleaning'!$AF122)</f>
        <v>Engineering</v>
      </c>
      <c r="F124" t="str" cm="1">
        <f t="array" ref="F124">INDEX('Data Cleaning'!K$2:K$1001,'Data Cleaning'!$AF122)</f>
        <v>Corporate</v>
      </c>
      <c r="G124" t="str" cm="1">
        <f t="array" ref="G124">INDEX('Data Cleaning'!L$2:L$1001,'Data Cleaning'!$AF122)</f>
        <v>Male</v>
      </c>
      <c r="H124" t="str" cm="1">
        <f t="array" ref="H124">INDEX('Data Cleaning'!M$2:M$1001,'Data Cleaning'!$AF122)</f>
        <v>Latino</v>
      </c>
      <c r="I124" cm="1">
        <f t="array" ref="I124">INDEX('Data Cleaning'!N$2:N$1001,'Data Cleaning'!$AF122)</f>
        <v>46</v>
      </c>
      <c r="J124" s="9" cm="1">
        <f t="array" ref="J124">INDEX('Data Cleaning'!U$2:U$1001,'Data Cleaning'!$AF122)</f>
        <v>38464</v>
      </c>
      <c r="K124" s="9" t="str" cm="1">
        <f t="array" ref="K124">INDEX('Data Cleaning'!V$2:V$1001,'Data Cleaning'!$AF122)</f>
        <v>April</v>
      </c>
      <c r="L124" s="9" t="str" cm="1">
        <f t="array" ref="L124">INDEX('Data Cleaning'!W$2:W$1001,'Data Cleaning'!$AF122)</f>
        <v>2005</v>
      </c>
      <c r="M124" t="str" cm="1">
        <f t="array" ref="M124">INDEX('Data Cleaning'!AB$2:AB$1001,'Data Cleaning'!$AF122)</f>
        <v>Rio de Janerio</v>
      </c>
      <c r="N124" t="str" cm="1">
        <f t="array" ref="N124">INDEX('Data Cleaning'!AC$2:AC$1001,'Data Cleaning'!$AF122)</f>
        <v>Brazil</v>
      </c>
      <c r="O124" t="str" cm="1">
        <f t="array" ref="O124">INDEX('Data Cleaning'!X$2:X$1001,'Data Cleaning'!$AF122)</f>
        <v>$96,639</v>
      </c>
      <c r="P124" s="6" cm="1">
        <f t="array" ref="P124">INDEX('Data Cleaning'!Y$2:Y$1001,'Data Cleaning'!$AF122)</f>
        <v>0</v>
      </c>
    </row>
    <row r="125" spans="1:16" x14ac:dyDescent="0.2">
      <c r="A125" t="str" cm="1">
        <f t="array" ref="A125">INDEX('Data Cleaning'!$D$2:$D$1001,'Data Cleaning'!AF123)</f>
        <v>E03081</v>
      </c>
      <c r="B125" t="str" cm="1">
        <f t="array" ref="B125">INDEX('Data Cleaning'!E$2:E$1001,'Data Cleaning'!$AF123)</f>
        <v>Ayla</v>
      </c>
      <c r="C125" t="str" cm="1">
        <f t="array" ref="C125">INDEX('Data Cleaning'!F$2:F$1001,'Data Cleaning'!$AF123)</f>
        <v>Brown</v>
      </c>
      <c r="D125" t="str" cm="1">
        <f t="array" ref="D125">INDEX('Data Cleaning'!G$2:G$1001,'Data Cleaning'!$AF123)</f>
        <v>Sr. Manger</v>
      </c>
      <c r="E125" t="str" cm="1">
        <f t="array" ref="E125">INDEX('Data Cleaning'!J$2:J$1001,'Data Cleaning'!$AF123)</f>
        <v>Sales</v>
      </c>
      <c r="F125" t="str" cm="1">
        <f t="array" ref="F125">INDEX('Data Cleaning'!K$2:K$1001,'Data Cleaning'!$AF123)</f>
        <v>Manufacturing</v>
      </c>
      <c r="G125" t="str" cm="1">
        <f t="array" ref="G125">INDEX('Data Cleaning'!L$2:L$1001,'Data Cleaning'!$AF123)</f>
        <v>Female</v>
      </c>
      <c r="H125" t="str" cm="1">
        <f t="array" ref="H125">INDEX('Data Cleaning'!M$2:M$1001,'Data Cleaning'!$AF123)</f>
        <v>Caucasian</v>
      </c>
      <c r="I125" cm="1">
        <f t="array" ref="I125">INDEX('Data Cleaning'!N$2:N$1001,'Data Cleaning'!$AF123)</f>
        <v>49</v>
      </c>
      <c r="J125" s="9" cm="1">
        <f t="array" ref="J125">INDEX('Data Cleaning'!U$2:U$1001,'Data Cleaning'!$AF123)</f>
        <v>41379</v>
      </c>
      <c r="K125" s="9" t="str" cm="1">
        <f t="array" ref="K125">INDEX('Data Cleaning'!V$2:V$1001,'Data Cleaning'!$AF123)</f>
        <v>April</v>
      </c>
      <c r="L125" s="9" t="str" cm="1">
        <f t="array" ref="L125">INDEX('Data Cleaning'!W$2:W$1001,'Data Cleaning'!$AF123)</f>
        <v>2013</v>
      </c>
      <c r="M125" t="str" cm="1">
        <f t="array" ref="M125">INDEX('Data Cleaning'!AB$2:AB$1001,'Data Cleaning'!$AF123)</f>
        <v>Phoenix</v>
      </c>
      <c r="N125" t="str" cm="1">
        <f t="array" ref="N125">INDEX('Data Cleaning'!AC$2:AC$1001,'Data Cleaning'!$AF123)</f>
        <v>United States</v>
      </c>
      <c r="O125" t="str" cm="1">
        <f t="array" ref="O125">INDEX('Data Cleaning'!X$2:X$1001,'Data Cleaning'!$AF123)</f>
        <v>$128,303</v>
      </c>
      <c r="P125" s="6" cm="1">
        <f t="array" ref="P125">INDEX('Data Cleaning'!Y$2:Y$1001,'Data Cleaning'!$AF123)</f>
        <v>0.15</v>
      </c>
    </row>
    <row r="126" spans="1:16" x14ac:dyDescent="0.2">
      <c r="A126" t="str" cm="1">
        <f t="array" ref="A126">INDEX('Data Cleaning'!$D$2:$D$1001,'Data Cleaning'!AF124)</f>
        <v>E01363</v>
      </c>
      <c r="B126" t="str" cm="1">
        <f t="array" ref="B126">INDEX('Data Cleaning'!E$2:E$1001,'Data Cleaning'!$AF124)</f>
        <v>Ayla</v>
      </c>
      <c r="C126" t="str" cm="1">
        <f t="array" ref="C126">INDEX('Data Cleaning'!F$2:F$1001,'Data Cleaning'!$AF124)</f>
        <v>Daniels</v>
      </c>
      <c r="D126" t="str" cm="1">
        <f t="array" ref="D126">INDEX('Data Cleaning'!G$2:G$1001,'Data Cleaning'!$AF124)</f>
        <v>Technical Architect</v>
      </c>
      <c r="E126" t="str" cm="1">
        <f t="array" ref="E126">INDEX('Data Cleaning'!J$2:J$1001,'Data Cleaning'!$AF124)</f>
        <v>IT</v>
      </c>
      <c r="F126" t="str" cm="1">
        <f t="array" ref="F126">INDEX('Data Cleaning'!K$2:K$1001,'Data Cleaning'!$AF124)</f>
        <v>Corporate</v>
      </c>
      <c r="G126" t="str" cm="1">
        <f t="array" ref="G126">INDEX('Data Cleaning'!L$2:L$1001,'Data Cleaning'!$AF124)</f>
        <v>Female</v>
      </c>
      <c r="H126" t="str" cm="1">
        <f t="array" ref="H126">INDEX('Data Cleaning'!M$2:M$1001,'Data Cleaning'!$AF124)</f>
        <v>Caucasian</v>
      </c>
      <c r="I126" cm="1">
        <f t="array" ref="I126">INDEX('Data Cleaning'!N$2:N$1001,'Data Cleaning'!$AF124)</f>
        <v>53</v>
      </c>
      <c r="J126" s="9" cm="1">
        <f t="array" ref="J126">INDEX('Data Cleaning'!U$2:U$1001,'Data Cleaning'!$AF124)</f>
        <v>35543</v>
      </c>
      <c r="K126" s="9" t="str" cm="1">
        <f t="array" ref="K126">INDEX('Data Cleaning'!V$2:V$1001,'Data Cleaning'!$AF124)</f>
        <v>April</v>
      </c>
      <c r="L126" s="9" t="str" cm="1">
        <f t="array" ref="L126">INDEX('Data Cleaning'!W$2:W$1001,'Data Cleaning'!$AF124)</f>
        <v>1997</v>
      </c>
      <c r="M126" t="str" cm="1">
        <f t="array" ref="M126">INDEX('Data Cleaning'!AB$2:AB$1001,'Data Cleaning'!$AF124)</f>
        <v>Miami</v>
      </c>
      <c r="N126" t="str" cm="1">
        <f t="array" ref="N126">INDEX('Data Cleaning'!AC$2:AC$1001,'Data Cleaning'!$AF124)</f>
        <v>United States</v>
      </c>
      <c r="O126" t="str" cm="1">
        <f t="array" ref="O126">INDEX('Data Cleaning'!X$2:X$1001,'Data Cleaning'!$AF124)</f>
        <v>$78,153</v>
      </c>
      <c r="P126" s="6" cm="1">
        <f t="array" ref="P126">INDEX('Data Cleaning'!Y$2:Y$1001,'Data Cleaning'!$AF124)</f>
        <v>0</v>
      </c>
    </row>
    <row r="127" spans="1:16" x14ac:dyDescent="0.2">
      <c r="A127" t="str" cm="1">
        <f t="array" ref="A127">INDEX('Data Cleaning'!$D$2:$D$1001,'Data Cleaning'!AF125)</f>
        <v>E03560</v>
      </c>
      <c r="B127" t="str" cm="1">
        <f t="array" ref="B127">INDEX('Data Cleaning'!E$2:E$1001,'Data Cleaning'!$AF125)</f>
        <v>Ayla</v>
      </c>
      <c r="C127" t="str" cm="1">
        <f t="array" ref="C127">INDEX('Data Cleaning'!F$2:F$1001,'Data Cleaning'!$AF125)</f>
        <v>Ng</v>
      </c>
      <c r="D127" t="str" cm="1">
        <f t="array" ref="D127">INDEX('Data Cleaning'!G$2:G$1001,'Data Cleaning'!$AF125)</f>
        <v>Account Representative</v>
      </c>
      <c r="E127" t="str" cm="1">
        <f t="array" ref="E127">INDEX('Data Cleaning'!J$2:J$1001,'Data Cleaning'!$AF125)</f>
        <v>Sales</v>
      </c>
      <c r="F127" t="str" cm="1">
        <f t="array" ref="F127">INDEX('Data Cleaning'!K$2:K$1001,'Data Cleaning'!$AF125)</f>
        <v>Manufacturing</v>
      </c>
      <c r="G127" t="str" cm="1">
        <f t="array" ref="G127">INDEX('Data Cleaning'!L$2:L$1001,'Data Cleaning'!$AF125)</f>
        <v>Female</v>
      </c>
      <c r="H127" t="str" cm="1">
        <f t="array" ref="H127">INDEX('Data Cleaning'!M$2:M$1001,'Data Cleaning'!$AF125)</f>
        <v>Asian</v>
      </c>
      <c r="I127" cm="1">
        <f t="array" ref="I127">INDEX('Data Cleaning'!N$2:N$1001,'Data Cleaning'!$AF125)</f>
        <v>46</v>
      </c>
      <c r="J127" s="9" cm="1">
        <f t="array" ref="J127">INDEX('Data Cleaning'!U$2:U$1001,'Data Cleaning'!$AF125)</f>
        <v>38066</v>
      </c>
      <c r="K127" s="9" t="str" cm="1">
        <f t="array" ref="K127">INDEX('Data Cleaning'!V$2:V$1001,'Data Cleaning'!$AF125)</f>
        <v>March</v>
      </c>
      <c r="L127" s="9" t="str" cm="1">
        <f t="array" ref="L127">INDEX('Data Cleaning'!W$2:W$1001,'Data Cleaning'!$AF125)</f>
        <v>2004</v>
      </c>
      <c r="M127" t="str" cm="1">
        <f t="array" ref="M127">INDEX('Data Cleaning'!AB$2:AB$1001,'Data Cleaning'!$AF125)</f>
        <v>Beijing</v>
      </c>
      <c r="N127" t="str" cm="1">
        <f t="array" ref="N127">INDEX('Data Cleaning'!AC$2:AC$1001,'Data Cleaning'!$AF125)</f>
        <v>China</v>
      </c>
      <c r="O127" t="str" cm="1">
        <f t="array" ref="O127">INDEX('Data Cleaning'!X$2:X$1001,'Data Cleaning'!$AF125)</f>
        <v>$73,004</v>
      </c>
      <c r="P127" s="6" cm="1">
        <f t="array" ref="P127">INDEX('Data Cleaning'!Y$2:Y$1001,'Data Cleaning'!$AF125)</f>
        <v>0</v>
      </c>
    </row>
    <row r="128" spans="1:16" x14ac:dyDescent="0.2">
      <c r="A128" t="str" cm="1">
        <f t="array" ref="A128">INDEX('Data Cleaning'!$D$2:$D$1001,'Data Cleaning'!AF126)</f>
        <v>E02665</v>
      </c>
      <c r="B128" t="str" cm="1">
        <f t="array" ref="B128">INDEX('Data Cleaning'!E$2:E$1001,'Data Cleaning'!$AF126)</f>
        <v>Bella</v>
      </c>
      <c r="C128" t="str" cm="1">
        <f t="array" ref="C128">INDEX('Data Cleaning'!F$2:F$1001,'Data Cleaning'!$AF126)</f>
        <v>Butler</v>
      </c>
      <c r="D128" t="str" cm="1">
        <f t="array" ref="D128">INDEX('Data Cleaning'!G$2:G$1001,'Data Cleaning'!$AF126)</f>
        <v>Sr. Manger</v>
      </c>
      <c r="E128" t="str" cm="1">
        <f t="array" ref="E128">INDEX('Data Cleaning'!J$2:J$1001,'Data Cleaning'!$AF126)</f>
        <v>Finance</v>
      </c>
      <c r="F128" t="str" cm="1">
        <f t="array" ref="F128">INDEX('Data Cleaning'!K$2:K$1001,'Data Cleaning'!$AF126)</f>
        <v>Manufacturing</v>
      </c>
      <c r="G128" t="str" cm="1">
        <f t="array" ref="G128">INDEX('Data Cleaning'!L$2:L$1001,'Data Cleaning'!$AF126)</f>
        <v>Female</v>
      </c>
      <c r="H128" t="str" cm="1">
        <f t="array" ref="H128">INDEX('Data Cleaning'!M$2:M$1001,'Data Cleaning'!$AF126)</f>
        <v>Black</v>
      </c>
      <c r="I128" cm="1">
        <f t="array" ref="I128">INDEX('Data Cleaning'!N$2:N$1001,'Data Cleaning'!$AF126)</f>
        <v>33</v>
      </c>
      <c r="J128" s="9" cm="1">
        <f t="array" ref="J128">INDEX('Data Cleaning'!U$2:U$1001,'Data Cleaning'!$AF126)</f>
        <v>43763</v>
      </c>
      <c r="K128" s="9" t="str" cm="1">
        <f t="array" ref="K128">INDEX('Data Cleaning'!V$2:V$1001,'Data Cleaning'!$AF126)</f>
        <v>October</v>
      </c>
      <c r="L128" s="9" t="str" cm="1">
        <f t="array" ref="L128">INDEX('Data Cleaning'!W$2:W$1001,'Data Cleaning'!$AF126)</f>
        <v>2019</v>
      </c>
      <c r="M128" t="str" cm="1">
        <f t="array" ref="M128">INDEX('Data Cleaning'!AB$2:AB$1001,'Data Cleaning'!$AF126)</f>
        <v>Seattle</v>
      </c>
      <c r="N128" t="str" cm="1">
        <f t="array" ref="N128">INDEX('Data Cleaning'!AC$2:AC$1001,'Data Cleaning'!$AF126)</f>
        <v>United States</v>
      </c>
      <c r="O128" t="str" cm="1">
        <f t="array" ref="O128">INDEX('Data Cleaning'!X$2:X$1001,'Data Cleaning'!$AF126)</f>
        <v>$131,652</v>
      </c>
      <c r="P128" s="6" cm="1">
        <f t="array" ref="P128">INDEX('Data Cleaning'!Y$2:Y$1001,'Data Cleaning'!$AF126)</f>
        <v>0.11</v>
      </c>
    </row>
    <row r="129" spans="1:16" x14ac:dyDescent="0.2">
      <c r="A129" t="str" cm="1">
        <f t="array" ref="A129">INDEX('Data Cleaning'!$D$2:$D$1001,'Data Cleaning'!AF127)</f>
        <v>E04994</v>
      </c>
      <c r="B129" t="str" cm="1">
        <f t="array" ref="B129">INDEX('Data Cleaning'!E$2:E$1001,'Data Cleaning'!$AF127)</f>
        <v>Bella</v>
      </c>
      <c r="C129" t="str" cm="1">
        <f t="array" ref="C129">INDEX('Data Cleaning'!F$2:F$1001,'Data Cleaning'!$AF127)</f>
        <v>Holmes</v>
      </c>
      <c r="D129" t="str" cm="1">
        <f t="array" ref="D129">INDEX('Data Cleaning'!G$2:G$1001,'Data Cleaning'!$AF127)</f>
        <v>Director</v>
      </c>
      <c r="E129" t="str" cm="1">
        <f t="array" ref="E129">INDEX('Data Cleaning'!J$2:J$1001,'Data Cleaning'!$AF127)</f>
        <v>Accounting</v>
      </c>
      <c r="F129" t="str" cm="1">
        <f t="array" ref="F129">INDEX('Data Cleaning'!K$2:K$1001,'Data Cleaning'!$AF127)</f>
        <v>Research &amp; Development</v>
      </c>
      <c r="G129" t="str" cm="1">
        <f t="array" ref="G129">INDEX('Data Cleaning'!L$2:L$1001,'Data Cleaning'!$AF127)</f>
        <v>Female</v>
      </c>
      <c r="H129" t="str" cm="1">
        <f t="array" ref="H129">INDEX('Data Cleaning'!M$2:M$1001,'Data Cleaning'!$AF127)</f>
        <v>Caucasian</v>
      </c>
      <c r="I129" cm="1">
        <f t="array" ref="I129">INDEX('Data Cleaning'!N$2:N$1001,'Data Cleaning'!$AF127)</f>
        <v>35</v>
      </c>
      <c r="J129" s="9" cm="1">
        <f t="array" ref="J129">INDEX('Data Cleaning'!U$2:U$1001,'Data Cleaning'!$AF127)</f>
        <v>42912</v>
      </c>
      <c r="K129" s="9" t="str" cm="1">
        <f t="array" ref="K129">INDEX('Data Cleaning'!V$2:V$1001,'Data Cleaning'!$AF127)</f>
        <v>June</v>
      </c>
      <c r="L129" s="9" t="str" cm="1">
        <f t="array" ref="L129">INDEX('Data Cleaning'!W$2:W$1001,'Data Cleaning'!$AF127)</f>
        <v>2017</v>
      </c>
      <c r="M129" t="str" cm="1">
        <f t="array" ref="M129">INDEX('Data Cleaning'!AB$2:AB$1001,'Data Cleaning'!$AF127)</f>
        <v>Miami</v>
      </c>
      <c r="N129" t="str" cm="1">
        <f t="array" ref="N129">INDEX('Data Cleaning'!AC$2:AC$1001,'Data Cleaning'!$AF127)</f>
        <v>United States</v>
      </c>
      <c r="O129" t="str" cm="1">
        <f t="array" ref="O129">INDEX('Data Cleaning'!X$2:X$1001,'Data Cleaning'!$AF127)</f>
        <v>$161,269</v>
      </c>
      <c r="P129" s="6" cm="1">
        <f t="array" ref="P129">INDEX('Data Cleaning'!Y$2:Y$1001,'Data Cleaning'!$AF127)</f>
        <v>0.27</v>
      </c>
    </row>
    <row r="130" spans="1:16" x14ac:dyDescent="0.2">
      <c r="A130" t="str" cm="1">
        <f t="array" ref="A130">INDEX('Data Cleaning'!$D$2:$D$1001,'Data Cleaning'!AF128)</f>
        <v>E02943</v>
      </c>
      <c r="B130" t="str" cm="1">
        <f t="array" ref="B130">INDEX('Data Cleaning'!E$2:E$1001,'Data Cleaning'!$AF128)</f>
        <v>Bella</v>
      </c>
      <c r="C130" t="str" cm="1">
        <f t="array" ref="C130">INDEX('Data Cleaning'!F$2:F$1001,'Data Cleaning'!$AF128)</f>
        <v>Lopez</v>
      </c>
      <c r="D130" t="str" cm="1">
        <f t="array" ref="D130">INDEX('Data Cleaning'!G$2:G$1001,'Data Cleaning'!$AF128)</f>
        <v>Sr. Analyst</v>
      </c>
      <c r="E130" t="str" cm="1">
        <f t="array" ref="E130">INDEX('Data Cleaning'!J$2:J$1001,'Data Cleaning'!$AF128)</f>
        <v>Marketing</v>
      </c>
      <c r="F130" t="str" cm="1">
        <f t="array" ref="F130">INDEX('Data Cleaning'!K$2:K$1001,'Data Cleaning'!$AF128)</f>
        <v>Corporate</v>
      </c>
      <c r="G130" t="str" cm="1">
        <f t="array" ref="G130">INDEX('Data Cleaning'!L$2:L$1001,'Data Cleaning'!$AF128)</f>
        <v>Female</v>
      </c>
      <c r="H130" t="str" cm="1">
        <f t="array" ref="H130">INDEX('Data Cleaning'!M$2:M$1001,'Data Cleaning'!$AF128)</f>
        <v>Latino</v>
      </c>
      <c r="I130" cm="1">
        <f t="array" ref="I130">INDEX('Data Cleaning'!N$2:N$1001,'Data Cleaning'!$AF128)</f>
        <v>32</v>
      </c>
      <c r="J130" s="9" cm="1">
        <f t="array" ref="J130">INDEX('Data Cleaning'!U$2:U$1001,'Data Cleaning'!$AF128)</f>
        <v>41590</v>
      </c>
      <c r="K130" s="9" t="str" cm="1">
        <f t="array" ref="K130">INDEX('Data Cleaning'!V$2:V$1001,'Data Cleaning'!$AF128)</f>
        <v>November</v>
      </c>
      <c r="L130" s="9" t="str" cm="1">
        <f t="array" ref="L130">INDEX('Data Cleaning'!W$2:W$1001,'Data Cleaning'!$AF128)</f>
        <v>2013</v>
      </c>
      <c r="M130" t="str" cm="1">
        <f t="array" ref="M130">INDEX('Data Cleaning'!AB$2:AB$1001,'Data Cleaning'!$AF128)</f>
        <v>Chicago</v>
      </c>
      <c r="N130" t="str" cm="1">
        <f t="array" ref="N130">INDEX('Data Cleaning'!AC$2:AC$1001,'Data Cleaning'!$AF128)</f>
        <v>United States</v>
      </c>
      <c r="O130" t="str" cm="1">
        <f t="array" ref="O130">INDEX('Data Cleaning'!X$2:X$1001,'Data Cleaning'!$AF128)</f>
        <v>$88,895</v>
      </c>
      <c r="P130" s="6" cm="1">
        <f t="array" ref="P130">INDEX('Data Cleaning'!Y$2:Y$1001,'Data Cleaning'!$AF128)</f>
        <v>0</v>
      </c>
    </row>
    <row r="131" spans="1:16" x14ac:dyDescent="0.2">
      <c r="A131" t="str" cm="1">
        <f t="array" ref="A131">INDEX('Data Cleaning'!$D$2:$D$1001,'Data Cleaning'!AF129)</f>
        <v>E00163</v>
      </c>
      <c r="B131" t="str" cm="1">
        <f t="array" ref="B131">INDEX('Data Cleaning'!E$2:E$1001,'Data Cleaning'!$AF129)</f>
        <v>Bella</v>
      </c>
      <c r="C131" t="str" cm="1">
        <f t="array" ref="C131">INDEX('Data Cleaning'!F$2:F$1001,'Data Cleaning'!$AF129)</f>
        <v>Powell</v>
      </c>
      <c r="D131" t="str" cm="1">
        <f t="array" ref="D131">INDEX('Data Cleaning'!G$2:G$1001,'Data Cleaning'!$AF129)</f>
        <v>Director</v>
      </c>
      <c r="E131" t="str" cm="1">
        <f t="array" ref="E131">INDEX('Data Cleaning'!J$2:J$1001,'Data Cleaning'!$AF129)</f>
        <v>Finance</v>
      </c>
      <c r="F131" t="str" cm="1">
        <f t="array" ref="F131">INDEX('Data Cleaning'!K$2:K$1001,'Data Cleaning'!$AF129)</f>
        <v>Research &amp; Development</v>
      </c>
      <c r="G131" t="str" cm="1">
        <f t="array" ref="G131">INDEX('Data Cleaning'!L$2:L$1001,'Data Cleaning'!$AF129)</f>
        <v>Female</v>
      </c>
      <c r="H131" t="str" cm="1">
        <f t="array" ref="H131">INDEX('Data Cleaning'!M$2:M$1001,'Data Cleaning'!$AF129)</f>
        <v>Black</v>
      </c>
      <c r="I131" cm="1">
        <f t="array" ref="I131">INDEX('Data Cleaning'!N$2:N$1001,'Data Cleaning'!$AF129)</f>
        <v>65</v>
      </c>
      <c r="J131" s="9" cm="1">
        <f t="array" ref="J131">INDEX('Data Cleaning'!U$2:U$1001,'Data Cleaning'!$AF129)</f>
        <v>37319</v>
      </c>
      <c r="K131" s="9" t="str" cm="1">
        <f t="array" ref="K131">INDEX('Data Cleaning'!V$2:V$1001,'Data Cleaning'!$AF129)</f>
        <v>March</v>
      </c>
      <c r="L131" s="9" t="str" cm="1">
        <f t="array" ref="L131">INDEX('Data Cleaning'!W$2:W$1001,'Data Cleaning'!$AF129)</f>
        <v>2002</v>
      </c>
      <c r="M131" t="str" cm="1">
        <f t="array" ref="M131">INDEX('Data Cleaning'!AB$2:AB$1001,'Data Cleaning'!$AF129)</f>
        <v>Phoenix</v>
      </c>
      <c r="N131" t="str" cm="1">
        <f t="array" ref="N131">INDEX('Data Cleaning'!AC$2:AC$1001,'Data Cleaning'!$AF129)</f>
        <v>United States</v>
      </c>
      <c r="O131" t="str" cm="1">
        <f t="array" ref="O131">INDEX('Data Cleaning'!X$2:X$1001,'Data Cleaning'!$AF129)</f>
        <v>$175,837</v>
      </c>
      <c r="P131" s="6" cm="1">
        <f t="array" ref="P131">INDEX('Data Cleaning'!Y$2:Y$1001,'Data Cleaning'!$AF129)</f>
        <v>0.2</v>
      </c>
    </row>
    <row r="132" spans="1:16" x14ac:dyDescent="0.2">
      <c r="A132" t="str" cm="1">
        <f t="array" ref="A132">INDEX('Data Cleaning'!$D$2:$D$1001,'Data Cleaning'!AF130)</f>
        <v>E00245</v>
      </c>
      <c r="B132" t="str" cm="1">
        <f t="array" ref="B132">INDEX('Data Cleaning'!E$2:E$1001,'Data Cleaning'!$AF130)</f>
        <v>Benjamin</v>
      </c>
      <c r="C132" t="str" cm="1">
        <f t="array" ref="C132">INDEX('Data Cleaning'!F$2:F$1001,'Data Cleaning'!$AF130)</f>
        <v>Delgado</v>
      </c>
      <c r="D132" t="str" cm="1">
        <f t="array" ref="D132">INDEX('Data Cleaning'!G$2:G$1001,'Data Cleaning'!$AF130)</f>
        <v>Test Engineer</v>
      </c>
      <c r="E132" t="str" cm="1">
        <f t="array" ref="E132">INDEX('Data Cleaning'!J$2:J$1001,'Data Cleaning'!$AF130)</f>
        <v>Engineering</v>
      </c>
      <c r="F132" t="str" cm="1">
        <f t="array" ref="F132">INDEX('Data Cleaning'!K$2:K$1001,'Data Cleaning'!$AF130)</f>
        <v>Corporate</v>
      </c>
      <c r="G132" t="str" cm="1">
        <f t="array" ref="G132">INDEX('Data Cleaning'!L$2:L$1001,'Data Cleaning'!$AF130)</f>
        <v>Male</v>
      </c>
      <c r="H132" t="str" cm="1">
        <f t="array" ref="H132">INDEX('Data Cleaning'!M$2:M$1001,'Data Cleaning'!$AF130)</f>
        <v>Latino</v>
      </c>
      <c r="I132" cm="1">
        <f t="array" ref="I132">INDEX('Data Cleaning'!N$2:N$1001,'Data Cleaning'!$AF130)</f>
        <v>64</v>
      </c>
      <c r="J132" s="9" cm="1">
        <f t="array" ref="J132">INDEX('Data Cleaning'!U$2:U$1001,'Data Cleaning'!$AF130)</f>
        <v>33875</v>
      </c>
      <c r="K132" s="9" t="str" cm="1">
        <f t="array" ref="K132">INDEX('Data Cleaning'!V$2:V$1001,'Data Cleaning'!$AF130)</f>
        <v>September</v>
      </c>
      <c r="L132" s="9" t="str" cm="1">
        <f t="array" ref="L132">INDEX('Data Cleaning'!W$2:W$1001,'Data Cleaning'!$AF130)</f>
        <v>1992</v>
      </c>
      <c r="M132" t="str" cm="1">
        <f t="array" ref="M132">INDEX('Data Cleaning'!AB$2:AB$1001,'Data Cleaning'!$AF130)</f>
        <v>Austin</v>
      </c>
      <c r="N132" t="str" cm="1">
        <f t="array" ref="N132">INDEX('Data Cleaning'!AC$2:AC$1001,'Data Cleaning'!$AF130)</f>
        <v>United States</v>
      </c>
      <c r="O132" t="str" cm="1">
        <f t="array" ref="O132">INDEX('Data Cleaning'!X$2:X$1001,'Data Cleaning'!$AF130)</f>
        <v>$70,778</v>
      </c>
      <c r="P132" s="6" cm="1">
        <f t="array" ref="P132">INDEX('Data Cleaning'!Y$2:Y$1001,'Data Cleaning'!$AF130)</f>
        <v>0</v>
      </c>
    </row>
    <row r="133" spans="1:16" x14ac:dyDescent="0.2">
      <c r="A133" t="str" cm="1">
        <f t="array" ref="A133">INDEX('Data Cleaning'!$D$2:$D$1001,'Data Cleaning'!AF131)</f>
        <v>E01711</v>
      </c>
      <c r="B133" t="str" cm="1">
        <f t="array" ref="B133">INDEX('Data Cleaning'!E$2:E$1001,'Data Cleaning'!$AF131)</f>
        <v>Benjamin</v>
      </c>
      <c r="C133" t="str" cm="1">
        <f t="array" ref="C133">INDEX('Data Cleaning'!F$2:F$1001,'Data Cleaning'!$AF131)</f>
        <v>Ford</v>
      </c>
      <c r="D133" t="str" cm="1">
        <f t="array" ref="D133">INDEX('Data Cleaning'!G$2:G$1001,'Data Cleaning'!$AF131)</f>
        <v>Analyst II</v>
      </c>
      <c r="E133" t="str" cm="1">
        <f t="array" ref="E133">INDEX('Data Cleaning'!J$2:J$1001,'Data Cleaning'!$AF131)</f>
        <v>Finance</v>
      </c>
      <c r="F133" t="str" cm="1">
        <f t="array" ref="F133">INDEX('Data Cleaning'!K$2:K$1001,'Data Cleaning'!$AF131)</f>
        <v>Speciality Products</v>
      </c>
      <c r="G133" t="str" cm="1">
        <f t="array" ref="G133">INDEX('Data Cleaning'!L$2:L$1001,'Data Cleaning'!$AF131)</f>
        <v>Male</v>
      </c>
      <c r="H133" t="str" cm="1">
        <f t="array" ref="H133">INDEX('Data Cleaning'!M$2:M$1001,'Data Cleaning'!$AF131)</f>
        <v>Caucasian</v>
      </c>
      <c r="I133" cm="1">
        <f t="array" ref="I133">INDEX('Data Cleaning'!N$2:N$1001,'Data Cleaning'!$AF131)</f>
        <v>31</v>
      </c>
      <c r="J133" s="9" cm="1">
        <f t="array" ref="J133">INDEX('Data Cleaning'!U$2:U$1001,'Data Cleaning'!$AF131)</f>
        <v>44308</v>
      </c>
      <c r="K133" s="9" t="str" cm="1">
        <f t="array" ref="K133">INDEX('Data Cleaning'!V$2:V$1001,'Data Cleaning'!$AF131)</f>
        <v>April</v>
      </c>
      <c r="L133" s="9" t="str" cm="1">
        <f t="array" ref="L133">INDEX('Data Cleaning'!W$2:W$1001,'Data Cleaning'!$AF131)</f>
        <v>2021</v>
      </c>
      <c r="M133" t="str" cm="1">
        <f t="array" ref="M133">INDEX('Data Cleaning'!AB$2:AB$1001,'Data Cleaning'!$AF131)</f>
        <v>Phoenix</v>
      </c>
      <c r="N133" t="str" cm="1">
        <f t="array" ref="N133">INDEX('Data Cleaning'!AC$2:AC$1001,'Data Cleaning'!$AF131)</f>
        <v>United States</v>
      </c>
      <c r="O133" t="str" cm="1">
        <f t="array" ref="O133">INDEX('Data Cleaning'!X$2:X$1001,'Data Cleaning'!$AF131)</f>
        <v>$74,215</v>
      </c>
      <c r="P133" s="6" cm="1">
        <f t="array" ref="P133">INDEX('Data Cleaning'!Y$2:Y$1001,'Data Cleaning'!$AF131)</f>
        <v>0</v>
      </c>
    </row>
    <row r="134" spans="1:16" x14ac:dyDescent="0.2">
      <c r="A134" t="str" cm="1">
        <f t="array" ref="A134">INDEX('Data Cleaning'!$D$2:$D$1001,'Data Cleaning'!AF132)</f>
        <v>E00639</v>
      </c>
      <c r="B134" t="str" cm="1">
        <f t="array" ref="B134">INDEX('Data Cleaning'!E$2:E$1001,'Data Cleaning'!$AF132)</f>
        <v>Benjamin</v>
      </c>
      <c r="C134" t="str" cm="1">
        <f t="array" ref="C134">INDEX('Data Cleaning'!F$2:F$1001,'Data Cleaning'!$AF132)</f>
        <v>Mai</v>
      </c>
      <c r="D134" t="str" cm="1">
        <f t="array" ref="D134">INDEX('Data Cleaning'!G$2:G$1001,'Data Cleaning'!$AF132)</f>
        <v>System Administrator </v>
      </c>
      <c r="E134" t="str" cm="1">
        <f t="array" ref="E134">INDEX('Data Cleaning'!J$2:J$1001,'Data Cleaning'!$AF132)</f>
        <v>IT</v>
      </c>
      <c r="F134" t="str" cm="1">
        <f t="array" ref="F134">INDEX('Data Cleaning'!K$2:K$1001,'Data Cleaning'!$AF132)</f>
        <v>Corporate</v>
      </c>
      <c r="G134" t="str" cm="1">
        <f t="array" ref="G134">INDEX('Data Cleaning'!L$2:L$1001,'Data Cleaning'!$AF132)</f>
        <v>Male</v>
      </c>
      <c r="H134" t="str" cm="1">
        <f t="array" ref="H134">INDEX('Data Cleaning'!M$2:M$1001,'Data Cleaning'!$AF132)</f>
        <v>Asian</v>
      </c>
      <c r="I134" cm="1">
        <f t="array" ref="I134">INDEX('Data Cleaning'!N$2:N$1001,'Data Cleaning'!$AF132)</f>
        <v>54</v>
      </c>
      <c r="J134" s="9" cm="1">
        <f t="array" ref="J134">INDEX('Data Cleaning'!U$2:U$1001,'Data Cleaning'!$AF132)</f>
        <v>35961</v>
      </c>
      <c r="K134" s="9" t="str" cm="1">
        <f t="array" ref="K134">INDEX('Data Cleaning'!V$2:V$1001,'Data Cleaning'!$AF132)</f>
        <v>June</v>
      </c>
      <c r="L134" s="9" t="str" cm="1">
        <f t="array" ref="L134">INDEX('Data Cleaning'!W$2:W$1001,'Data Cleaning'!$AF132)</f>
        <v>1998</v>
      </c>
      <c r="M134" t="str" cm="1">
        <f t="array" ref="M134">INDEX('Data Cleaning'!AB$2:AB$1001,'Data Cleaning'!$AF132)</f>
        <v>Phoenix</v>
      </c>
      <c r="N134" t="str" cm="1">
        <f t="array" ref="N134">INDEX('Data Cleaning'!AC$2:AC$1001,'Data Cleaning'!$AF132)</f>
        <v>United States</v>
      </c>
      <c r="O134" t="str" cm="1">
        <f t="array" ref="O134">INDEX('Data Cleaning'!X$2:X$1001,'Data Cleaning'!$AF132)</f>
        <v>$95,239</v>
      </c>
      <c r="P134" s="6" cm="1">
        <f t="array" ref="P134">INDEX('Data Cleaning'!Y$2:Y$1001,'Data Cleaning'!$AF132)</f>
        <v>0</v>
      </c>
    </row>
    <row r="135" spans="1:16" x14ac:dyDescent="0.2">
      <c r="A135" t="str" cm="1">
        <f t="array" ref="A135">INDEX('Data Cleaning'!$D$2:$D$1001,'Data Cleaning'!AF133)</f>
        <v>E03417</v>
      </c>
      <c r="B135" t="str" cm="1">
        <f t="array" ref="B135">INDEX('Data Cleaning'!E$2:E$1001,'Data Cleaning'!$AF133)</f>
        <v>Benjamin</v>
      </c>
      <c r="C135" t="str" cm="1">
        <f t="array" ref="C135">INDEX('Data Cleaning'!F$2:F$1001,'Data Cleaning'!$AF133)</f>
        <v>Moua</v>
      </c>
      <c r="D135" t="str" cm="1">
        <f t="array" ref="D135">INDEX('Data Cleaning'!G$2:G$1001,'Data Cleaning'!$AF133)</f>
        <v>Computer Systems Manager</v>
      </c>
      <c r="E135" t="str" cm="1">
        <f t="array" ref="E135">INDEX('Data Cleaning'!J$2:J$1001,'Data Cleaning'!$AF133)</f>
        <v>IT</v>
      </c>
      <c r="F135" t="str" cm="1">
        <f t="array" ref="F135">INDEX('Data Cleaning'!K$2:K$1001,'Data Cleaning'!$AF133)</f>
        <v>Manufacturing</v>
      </c>
      <c r="G135" t="str" cm="1">
        <f t="array" ref="G135">INDEX('Data Cleaning'!L$2:L$1001,'Data Cleaning'!$AF133)</f>
        <v>Male</v>
      </c>
      <c r="H135" t="str" cm="1">
        <f t="array" ref="H135">INDEX('Data Cleaning'!M$2:M$1001,'Data Cleaning'!$AF133)</f>
        <v>Asian</v>
      </c>
      <c r="I135" cm="1">
        <f t="array" ref="I135">INDEX('Data Cleaning'!N$2:N$1001,'Data Cleaning'!$AF133)</f>
        <v>40</v>
      </c>
      <c r="J135" s="9" cm="1">
        <f t="array" ref="J135">INDEX('Data Cleaning'!U$2:U$1001,'Data Cleaning'!$AF133)</f>
        <v>39265</v>
      </c>
      <c r="K135" s="9" t="str" cm="1">
        <f t="array" ref="K135">INDEX('Data Cleaning'!V$2:V$1001,'Data Cleaning'!$AF133)</f>
        <v>July</v>
      </c>
      <c r="L135" s="9" t="str" cm="1">
        <f t="array" ref="L135">INDEX('Data Cleaning'!W$2:W$1001,'Data Cleaning'!$AF133)</f>
        <v>2007</v>
      </c>
      <c r="M135" t="str" cm="1">
        <f t="array" ref="M135">INDEX('Data Cleaning'!AB$2:AB$1001,'Data Cleaning'!$AF133)</f>
        <v>Chongqing</v>
      </c>
      <c r="N135" t="str" cm="1">
        <f t="array" ref="N135">INDEX('Data Cleaning'!AC$2:AC$1001,'Data Cleaning'!$AF133)</f>
        <v>China</v>
      </c>
      <c r="O135" t="str" cm="1">
        <f t="array" ref="O135">INDEX('Data Cleaning'!X$2:X$1001,'Data Cleaning'!$AF133)</f>
        <v>$93,971</v>
      </c>
      <c r="P135" s="6" cm="1">
        <f t="array" ref="P135">INDEX('Data Cleaning'!Y$2:Y$1001,'Data Cleaning'!$AF133)</f>
        <v>0.08</v>
      </c>
    </row>
    <row r="136" spans="1:16" x14ac:dyDescent="0.2">
      <c r="A136" t="str" cm="1">
        <f t="array" ref="A136">INDEX('Data Cleaning'!$D$2:$D$1001,'Data Cleaning'!AF134)</f>
        <v>E04732</v>
      </c>
      <c r="B136" t="str" cm="1">
        <f t="array" ref="B136">INDEX('Data Cleaning'!E$2:E$1001,'Data Cleaning'!$AF134)</f>
        <v>Benjamin</v>
      </c>
      <c r="C136" t="str" cm="1">
        <f t="array" ref="C136">INDEX('Data Cleaning'!F$2:F$1001,'Data Cleaning'!$AF134)</f>
        <v>Ramirez</v>
      </c>
      <c r="D136" t="str" cm="1">
        <f t="array" ref="D136">INDEX('Data Cleaning'!G$2:G$1001,'Data Cleaning'!$AF134)</f>
        <v>Network Engineer</v>
      </c>
      <c r="E136" t="str" cm="1">
        <f t="array" ref="E136">INDEX('Data Cleaning'!J$2:J$1001,'Data Cleaning'!$AF134)</f>
        <v>IT</v>
      </c>
      <c r="F136" t="str" cm="1">
        <f t="array" ref="F136">INDEX('Data Cleaning'!K$2:K$1001,'Data Cleaning'!$AF134)</f>
        <v>Research &amp; Development</v>
      </c>
      <c r="G136" t="str" cm="1">
        <f t="array" ref="G136">INDEX('Data Cleaning'!L$2:L$1001,'Data Cleaning'!$AF134)</f>
        <v>Male</v>
      </c>
      <c r="H136" t="str" cm="1">
        <f t="array" ref="H136">INDEX('Data Cleaning'!M$2:M$1001,'Data Cleaning'!$AF134)</f>
        <v>Latino</v>
      </c>
      <c r="I136" cm="1">
        <f t="array" ref="I136">INDEX('Data Cleaning'!N$2:N$1001,'Data Cleaning'!$AF134)</f>
        <v>48</v>
      </c>
      <c r="J136" s="9" cm="1">
        <f t="array" ref="J136">INDEX('Data Cleaning'!U$2:U$1001,'Data Cleaning'!$AF134)</f>
        <v>38560</v>
      </c>
      <c r="K136" s="9" t="str" cm="1">
        <f t="array" ref="K136">INDEX('Data Cleaning'!V$2:V$1001,'Data Cleaning'!$AF134)</f>
        <v>July</v>
      </c>
      <c r="L136" s="9" t="str" cm="1">
        <f t="array" ref="L136">INDEX('Data Cleaning'!W$2:W$1001,'Data Cleaning'!$AF134)</f>
        <v>2005</v>
      </c>
      <c r="M136" t="str" cm="1">
        <f t="array" ref="M136">INDEX('Data Cleaning'!AB$2:AB$1001,'Data Cleaning'!$AF134)</f>
        <v>Chicago</v>
      </c>
      <c r="N136" t="str" cm="1">
        <f t="array" ref="N136">INDEX('Data Cleaning'!AC$2:AC$1001,'Data Cleaning'!$AF134)</f>
        <v>United States</v>
      </c>
      <c r="O136" t="str" cm="1">
        <f t="array" ref="O136">INDEX('Data Cleaning'!X$2:X$1001,'Data Cleaning'!$AF134)</f>
        <v>$68,987</v>
      </c>
      <c r="P136" s="6" cm="1">
        <f t="array" ref="P136">INDEX('Data Cleaning'!Y$2:Y$1001,'Data Cleaning'!$AF134)</f>
        <v>0</v>
      </c>
    </row>
    <row r="137" spans="1:16" x14ac:dyDescent="0.2">
      <c r="A137" t="str" cm="1">
        <f t="array" ref="A137">INDEX('Data Cleaning'!$D$2:$D$1001,'Data Cleaning'!AF135)</f>
        <v>E00465</v>
      </c>
      <c r="B137" t="str" cm="1">
        <f t="array" ref="B137">INDEX('Data Cleaning'!E$2:E$1001,'Data Cleaning'!$AF135)</f>
        <v>Brooklyn</v>
      </c>
      <c r="C137" t="str" cm="1">
        <f t="array" ref="C137">INDEX('Data Cleaning'!F$2:F$1001,'Data Cleaning'!$AF135)</f>
        <v>Cho</v>
      </c>
      <c r="D137" t="str" cm="1">
        <f t="array" ref="D137">INDEX('Data Cleaning'!G$2:G$1001,'Data Cleaning'!$AF135)</f>
        <v>Technical Architect</v>
      </c>
      <c r="E137" t="str" cm="1">
        <f t="array" ref="E137">INDEX('Data Cleaning'!J$2:J$1001,'Data Cleaning'!$AF135)</f>
        <v>IT</v>
      </c>
      <c r="F137" t="str" cm="1">
        <f t="array" ref="F137">INDEX('Data Cleaning'!K$2:K$1001,'Data Cleaning'!$AF135)</f>
        <v>Manufacturing</v>
      </c>
      <c r="G137" t="str" cm="1">
        <f t="array" ref="G137">INDEX('Data Cleaning'!L$2:L$1001,'Data Cleaning'!$AF135)</f>
        <v>Female</v>
      </c>
      <c r="H137" t="str" cm="1">
        <f t="array" ref="H137">INDEX('Data Cleaning'!M$2:M$1001,'Data Cleaning'!$AF135)</f>
        <v>Asian</v>
      </c>
      <c r="I137" cm="1">
        <f t="array" ref="I137">INDEX('Data Cleaning'!N$2:N$1001,'Data Cleaning'!$AF135)</f>
        <v>45</v>
      </c>
      <c r="J137" s="9" cm="1">
        <f t="array" ref="J137">INDEX('Data Cleaning'!U$2:U$1001,'Data Cleaning'!$AF135)</f>
        <v>37445</v>
      </c>
      <c r="K137" s="9" t="str" cm="1">
        <f t="array" ref="K137">INDEX('Data Cleaning'!V$2:V$1001,'Data Cleaning'!$AF135)</f>
        <v>July</v>
      </c>
      <c r="L137" s="9" t="str" cm="1">
        <f t="array" ref="L137">INDEX('Data Cleaning'!W$2:W$1001,'Data Cleaning'!$AF135)</f>
        <v>2002</v>
      </c>
      <c r="M137" t="str" cm="1">
        <f t="array" ref="M137">INDEX('Data Cleaning'!AB$2:AB$1001,'Data Cleaning'!$AF135)</f>
        <v>Chengdu</v>
      </c>
      <c r="N137" t="str" cm="1">
        <f t="array" ref="N137">INDEX('Data Cleaning'!AC$2:AC$1001,'Data Cleaning'!$AF135)</f>
        <v>China</v>
      </c>
      <c r="O137" t="str" cm="1">
        <f t="array" ref="O137">INDEX('Data Cleaning'!X$2:X$1001,'Data Cleaning'!$AF135)</f>
        <v>$92,655</v>
      </c>
      <c r="P137" s="6" cm="1">
        <f t="array" ref="P137">INDEX('Data Cleaning'!Y$2:Y$1001,'Data Cleaning'!$AF135)</f>
        <v>0</v>
      </c>
    </row>
    <row r="138" spans="1:16" x14ac:dyDescent="0.2">
      <c r="A138" t="str" cm="1">
        <f t="array" ref="A138">INDEX('Data Cleaning'!$D$2:$D$1001,'Data Cleaning'!AF136)</f>
        <v>E02604</v>
      </c>
      <c r="B138" t="str" cm="1">
        <f t="array" ref="B138">INDEX('Data Cleaning'!E$2:E$1001,'Data Cleaning'!$AF136)</f>
        <v>Brooklyn</v>
      </c>
      <c r="C138" t="str" cm="1">
        <f t="array" ref="C138">INDEX('Data Cleaning'!F$2:F$1001,'Data Cleaning'!$AF136)</f>
        <v>Collins</v>
      </c>
      <c r="D138" t="str" cm="1">
        <f t="array" ref="D138">INDEX('Data Cleaning'!G$2:G$1001,'Data Cleaning'!$AF136)</f>
        <v>Sr. Manger</v>
      </c>
      <c r="E138" t="str" cm="1">
        <f t="array" ref="E138">INDEX('Data Cleaning'!J$2:J$1001,'Data Cleaning'!$AF136)</f>
        <v>Finance</v>
      </c>
      <c r="F138" t="str" cm="1">
        <f t="array" ref="F138">INDEX('Data Cleaning'!K$2:K$1001,'Data Cleaning'!$AF136)</f>
        <v>Corporate</v>
      </c>
      <c r="G138" t="str" cm="1">
        <f t="array" ref="G138">INDEX('Data Cleaning'!L$2:L$1001,'Data Cleaning'!$AF136)</f>
        <v>Female</v>
      </c>
      <c r="H138" t="str" cm="1">
        <f t="array" ref="H138">INDEX('Data Cleaning'!M$2:M$1001,'Data Cleaning'!$AF136)</f>
        <v>Black</v>
      </c>
      <c r="I138" cm="1">
        <f t="array" ref="I138">INDEX('Data Cleaning'!N$2:N$1001,'Data Cleaning'!$AF136)</f>
        <v>59</v>
      </c>
      <c r="J138" s="9" cm="1">
        <f t="array" ref="J138">INDEX('Data Cleaning'!U$2:U$1001,'Data Cleaning'!$AF136)</f>
        <v>43400</v>
      </c>
      <c r="K138" s="9" t="str" cm="1">
        <f t="array" ref="K138">INDEX('Data Cleaning'!V$2:V$1001,'Data Cleaning'!$AF136)</f>
        <v>October</v>
      </c>
      <c r="L138" s="9" t="str" cm="1">
        <f t="array" ref="L138">INDEX('Data Cleaning'!W$2:W$1001,'Data Cleaning'!$AF136)</f>
        <v>2018</v>
      </c>
      <c r="M138" t="str" cm="1">
        <f t="array" ref="M138">INDEX('Data Cleaning'!AB$2:AB$1001,'Data Cleaning'!$AF136)</f>
        <v>Austin</v>
      </c>
      <c r="N138" t="str" cm="1">
        <f t="array" ref="N138">INDEX('Data Cleaning'!AC$2:AC$1001,'Data Cleaning'!$AF136)</f>
        <v>United States</v>
      </c>
      <c r="O138" t="str" cm="1">
        <f t="array" ref="O138">INDEX('Data Cleaning'!X$2:X$1001,'Data Cleaning'!$AF136)</f>
        <v>$139,208</v>
      </c>
      <c r="P138" s="6" cm="1">
        <f t="array" ref="P138">INDEX('Data Cleaning'!Y$2:Y$1001,'Data Cleaning'!$AF136)</f>
        <v>0.11</v>
      </c>
    </row>
    <row r="139" spans="1:16" x14ac:dyDescent="0.2">
      <c r="A139" t="str" cm="1">
        <f t="array" ref="A139">INDEX('Data Cleaning'!$D$2:$D$1001,'Data Cleaning'!AF137)</f>
        <v>E04938</v>
      </c>
      <c r="B139" t="str" cm="1">
        <f t="array" ref="B139">INDEX('Data Cleaning'!E$2:E$1001,'Data Cleaning'!$AF137)</f>
        <v>Brooklyn</v>
      </c>
      <c r="C139" t="str" cm="1">
        <f t="array" ref="C139">INDEX('Data Cleaning'!F$2:F$1001,'Data Cleaning'!$AF137)</f>
        <v>Daniels</v>
      </c>
      <c r="D139" t="str" cm="1">
        <f t="array" ref="D139">INDEX('Data Cleaning'!G$2:G$1001,'Data Cleaning'!$AF137)</f>
        <v>Analyst</v>
      </c>
      <c r="E139" t="str" cm="1">
        <f t="array" ref="E139">INDEX('Data Cleaning'!J$2:J$1001,'Data Cleaning'!$AF137)</f>
        <v>Marketing</v>
      </c>
      <c r="F139" t="str" cm="1">
        <f t="array" ref="F139">INDEX('Data Cleaning'!K$2:K$1001,'Data Cleaning'!$AF137)</f>
        <v>Speciality Products</v>
      </c>
      <c r="G139" t="str" cm="1">
        <f t="array" ref="G139">INDEX('Data Cleaning'!L$2:L$1001,'Data Cleaning'!$AF137)</f>
        <v>Female</v>
      </c>
      <c r="H139" t="str" cm="1">
        <f t="array" ref="H139">INDEX('Data Cleaning'!M$2:M$1001,'Data Cleaning'!$AF137)</f>
        <v>Caucasian</v>
      </c>
      <c r="I139" cm="1">
        <f t="array" ref="I139">INDEX('Data Cleaning'!N$2:N$1001,'Data Cleaning'!$AF137)</f>
        <v>64</v>
      </c>
      <c r="J139" s="9" cm="1">
        <f t="array" ref="J139">INDEX('Data Cleaning'!U$2:U$1001,'Data Cleaning'!$AF137)</f>
        <v>37662</v>
      </c>
      <c r="K139" s="9" t="str" cm="1">
        <f t="array" ref="K139">INDEX('Data Cleaning'!V$2:V$1001,'Data Cleaning'!$AF137)</f>
        <v>February</v>
      </c>
      <c r="L139" s="9" t="str" cm="1">
        <f t="array" ref="L139">INDEX('Data Cleaning'!W$2:W$1001,'Data Cleaning'!$AF137)</f>
        <v>2003</v>
      </c>
      <c r="M139" t="str" cm="1">
        <f t="array" ref="M139">INDEX('Data Cleaning'!AB$2:AB$1001,'Data Cleaning'!$AF137)</f>
        <v>Miami</v>
      </c>
      <c r="N139" t="str" cm="1">
        <f t="array" ref="N139">INDEX('Data Cleaning'!AC$2:AC$1001,'Data Cleaning'!$AF137)</f>
        <v>United States</v>
      </c>
      <c r="O139" t="str" cm="1">
        <f t="array" ref="O139">INDEX('Data Cleaning'!X$2:X$1001,'Data Cleaning'!$AF137)</f>
        <v>$57,032</v>
      </c>
      <c r="P139" s="6" cm="1">
        <f t="array" ref="P139">INDEX('Data Cleaning'!Y$2:Y$1001,'Data Cleaning'!$AF137)</f>
        <v>0</v>
      </c>
    </row>
    <row r="140" spans="1:16" x14ac:dyDescent="0.2">
      <c r="A140" t="str" cm="1">
        <f t="array" ref="A140">INDEX('Data Cleaning'!$D$2:$D$1001,'Data Cleaning'!AF138)</f>
        <v>E00233</v>
      </c>
      <c r="B140" t="str" cm="1">
        <f t="array" ref="B140">INDEX('Data Cleaning'!E$2:E$1001,'Data Cleaning'!$AF138)</f>
        <v>Brooklyn</v>
      </c>
      <c r="C140" t="str" cm="1">
        <f t="array" ref="C140">INDEX('Data Cleaning'!F$2:F$1001,'Data Cleaning'!$AF138)</f>
        <v>Reyes</v>
      </c>
      <c r="D140" t="str" cm="1">
        <f t="array" ref="D140">INDEX('Data Cleaning'!G$2:G$1001,'Data Cleaning'!$AF138)</f>
        <v>Service Desk Analyst</v>
      </c>
      <c r="E140" t="str" cm="1">
        <f t="array" ref="E140">INDEX('Data Cleaning'!J$2:J$1001,'Data Cleaning'!$AF138)</f>
        <v>IT</v>
      </c>
      <c r="F140" t="str" cm="1">
        <f t="array" ref="F140">INDEX('Data Cleaning'!K$2:K$1001,'Data Cleaning'!$AF138)</f>
        <v>Manufacturing</v>
      </c>
      <c r="G140" t="str" cm="1">
        <f t="array" ref="G140">INDEX('Data Cleaning'!L$2:L$1001,'Data Cleaning'!$AF138)</f>
        <v>Female</v>
      </c>
      <c r="H140" t="str" cm="1">
        <f t="array" ref="H140">INDEX('Data Cleaning'!M$2:M$1001,'Data Cleaning'!$AF138)</f>
        <v>Latino</v>
      </c>
      <c r="I140" cm="1">
        <f t="array" ref="I140">INDEX('Data Cleaning'!N$2:N$1001,'Data Cleaning'!$AF138)</f>
        <v>36</v>
      </c>
      <c r="J140" s="9" cm="1">
        <f t="array" ref="J140">INDEX('Data Cleaning'!U$2:U$1001,'Data Cleaning'!$AF138)</f>
        <v>43818</v>
      </c>
      <c r="K140" s="9" t="str" cm="1">
        <f t="array" ref="K140">INDEX('Data Cleaning'!V$2:V$1001,'Data Cleaning'!$AF138)</f>
        <v>December</v>
      </c>
      <c r="L140" s="9" t="str" cm="1">
        <f t="array" ref="L140">INDEX('Data Cleaning'!W$2:W$1001,'Data Cleaning'!$AF138)</f>
        <v>2019</v>
      </c>
      <c r="M140" t="str" cm="1">
        <f t="array" ref="M140">INDEX('Data Cleaning'!AB$2:AB$1001,'Data Cleaning'!$AF138)</f>
        <v>Columbus</v>
      </c>
      <c r="N140" t="str" cm="1">
        <f t="array" ref="N140">INDEX('Data Cleaning'!AC$2:AC$1001,'Data Cleaning'!$AF138)</f>
        <v>United States</v>
      </c>
      <c r="O140" t="str" cm="1">
        <f t="array" ref="O140">INDEX('Data Cleaning'!X$2:X$1001,'Data Cleaning'!$AF138)</f>
        <v>$91,954</v>
      </c>
      <c r="P140" s="6" cm="1">
        <f t="array" ref="P140">INDEX('Data Cleaning'!Y$2:Y$1001,'Data Cleaning'!$AF138)</f>
        <v>0</v>
      </c>
    </row>
    <row r="141" spans="1:16" x14ac:dyDescent="0.2">
      <c r="A141" t="str" cm="1">
        <f t="array" ref="A141">INDEX('Data Cleaning'!$D$2:$D$1001,'Data Cleaning'!AF139)</f>
        <v>E04444</v>
      </c>
      <c r="B141" t="str" cm="1">
        <f t="array" ref="B141">INDEX('Data Cleaning'!E$2:E$1001,'Data Cleaning'!$AF139)</f>
        <v>Brooklyn</v>
      </c>
      <c r="C141" t="str" cm="1">
        <f t="array" ref="C141">INDEX('Data Cleaning'!F$2:F$1001,'Data Cleaning'!$AF139)</f>
        <v>Ruiz</v>
      </c>
      <c r="D141" t="str" cm="1">
        <f t="array" ref="D141">INDEX('Data Cleaning'!G$2:G$1001,'Data Cleaning'!$AF139)</f>
        <v>IT Coordinator</v>
      </c>
      <c r="E141" t="str" cm="1">
        <f t="array" ref="E141">INDEX('Data Cleaning'!J$2:J$1001,'Data Cleaning'!$AF139)</f>
        <v>IT</v>
      </c>
      <c r="F141" t="str" cm="1">
        <f t="array" ref="F141">INDEX('Data Cleaning'!K$2:K$1001,'Data Cleaning'!$AF139)</f>
        <v>Manufacturing</v>
      </c>
      <c r="G141" t="str" cm="1">
        <f t="array" ref="G141">INDEX('Data Cleaning'!L$2:L$1001,'Data Cleaning'!$AF139)</f>
        <v>Female</v>
      </c>
      <c r="H141" t="str" cm="1">
        <f t="array" ref="H141">INDEX('Data Cleaning'!M$2:M$1001,'Data Cleaning'!$AF139)</f>
        <v>Latino</v>
      </c>
      <c r="I141" cm="1">
        <f t="array" ref="I141">INDEX('Data Cleaning'!N$2:N$1001,'Data Cleaning'!$AF139)</f>
        <v>61</v>
      </c>
      <c r="J141" s="9" cm="1">
        <f t="array" ref="J141">INDEX('Data Cleaning'!U$2:U$1001,'Data Cleaning'!$AF139)</f>
        <v>41861</v>
      </c>
      <c r="K141" s="9" t="str" cm="1">
        <f t="array" ref="K141">INDEX('Data Cleaning'!V$2:V$1001,'Data Cleaning'!$AF139)</f>
        <v>August</v>
      </c>
      <c r="L141" s="9" t="str" cm="1">
        <f t="array" ref="L141">INDEX('Data Cleaning'!W$2:W$1001,'Data Cleaning'!$AF139)</f>
        <v>2014</v>
      </c>
      <c r="M141" t="str" cm="1">
        <f t="array" ref="M141">INDEX('Data Cleaning'!AB$2:AB$1001,'Data Cleaning'!$AF139)</f>
        <v>Phoenix</v>
      </c>
      <c r="N141" t="str" cm="1">
        <f t="array" ref="N141">INDEX('Data Cleaning'!AC$2:AC$1001,'Data Cleaning'!$AF139)</f>
        <v>United States</v>
      </c>
      <c r="O141" t="str" cm="1">
        <f t="array" ref="O141">INDEX('Data Cleaning'!X$2:X$1001,'Data Cleaning'!$AF139)</f>
        <v>$57,446</v>
      </c>
      <c r="P141" s="6" cm="1">
        <f t="array" ref="P141">INDEX('Data Cleaning'!Y$2:Y$1001,'Data Cleaning'!$AF139)</f>
        <v>0</v>
      </c>
    </row>
    <row r="142" spans="1:16" x14ac:dyDescent="0.2">
      <c r="A142" t="str" cm="1">
        <f t="array" ref="A142">INDEX('Data Cleaning'!$D$2:$D$1001,'Data Cleaning'!AF140)</f>
        <v>E00099</v>
      </c>
      <c r="B142" t="str" cm="1">
        <f t="array" ref="B142">INDEX('Data Cleaning'!E$2:E$1001,'Data Cleaning'!$AF140)</f>
        <v>Brooklyn</v>
      </c>
      <c r="C142" t="str" cm="1">
        <f t="array" ref="C142">INDEX('Data Cleaning'!F$2:F$1001,'Data Cleaning'!$AF140)</f>
        <v>Salazar</v>
      </c>
      <c r="D142" t="str" cm="1">
        <f t="array" ref="D142">INDEX('Data Cleaning'!G$2:G$1001,'Data Cleaning'!$AF140)</f>
        <v>IT Systems Architect</v>
      </c>
      <c r="E142" t="str" cm="1">
        <f t="array" ref="E142">INDEX('Data Cleaning'!J$2:J$1001,'Data Cleaning'!$AF140)</f>
        <v>IT</v>
      </c>
      <c r="F142" t="str" cm="1">
        <f t="array" ref="F142">INDEX('Data Cleaning'!K$2:K$1001,'Data Cleaning'!$AF140)</f>
        <v>Manufacturing</v>
      </c>
      <c r="G142" t="str" cm="1">
        <f t="array" ref="G142">INDEX('Data Cleaning'!L$2:L$1001,'Data Cleaning'!$AF140)</f>
        <v>Female</v>
      </c>
      <c r="H142" t="str" cm="1">
        <f t="array" ref="H142">INDEX('Data Cleaning'!M$2:M$1001,'Data Cleaning'!$AF140)</f>
        <v>Latino</v>
      </c>
      <c r="I142" cm="1">
        <f t="array" ref="I142">INDEX('Data Cleaning'!N$2:N$1001,'Data Cleaning'!$AF140)</f>
        <v>44</v>
      </c>
      <c r="J142" s="9" cm="1">
        <f t="array" ref="J142">INDEX('Data Cleaning'!U$2:U$1001,'Data Cleaning'!$AF140)</f>
        <v>40603</v>
      </c>
      <c r="K142" s="9" t="str" cm="1">
        <f t="array" ref="K142">INDEX('Data Cleaning'!V$2:V$1001,'Data Cleaning'!$AF140)</f>
        <v>March</v>
      </c>
      <c r="L142" s="9" t="str" cm="1">
        <f t="array" ref="L142">INDEX('Data Cleaning'!W$2:W$1001,'Data Cleaning'!$AF140)</f>
        <v>2011</v>
      </c>
      <c r="M142" t="str" cm="1">
        <f t="array" ref="M142">INDEX('Data Cleaning'!AB$2:AB$1001,'Data Cleaning'!$AF140)</f>
        <v>Austin</v>
      </c>
      <c r="N142" t="str" cm="1">
        <f t="array" ref="N142">INDEX('Data Cleaning'!AC$2:AC$1001,'Data Cleaning'!$AF140)</f>
        <v>United States</v>
      </c>
      <c r="O142" t="str" cm="1">
        <f t="array" ref="O142">INDEX('Data Cleaning'!X$2:X$1001,'Data Cleaning'!$AF140)</f>
        <v>$82,462</v>
      </c>
      <c r="P142" s="6" cm="1">
        <f t="array" ref="P142">INDEX('Data Cleaning'!Y$2:Y$1001,'Data Cleaning'!$AF140)</f>
        <v>0</v>
      </c>
    </row>
    <row r="143" spans="1:16" x14ac:dyDescent="0.2">
      <c r="A143" t="str" cm="1">
        <f t="array" ref="A143">INDEX('Data Cleaning'!$D$2:$D$1001,'Data Cleaning'!AF141)</f>
        <v>E03583</v>
      </c>
      <c r="B143" t="str" cm="1">
        <f t="array" ref="B143">INDEX('Data Cleaning'!E$2:E$1001,'Data Cleaning'!$AF141)</f>
        <v>Brooks</v>
      </c>
      <c r="C143" t="str" cm="1">
        <f t="array" ref="C143">INDEX('Data Cleaning'!F$2:F$1001,'Data Cleaning'!$AF141)</f>
        <v>Marquez</v>
      </c>
      <c r="D143" t="str" cm="1">
        <f t="array" ref="D143">INDEX('Data Cleaning'!G$2:G$1001,'Data Cleaning'!$AF141)</f>
        <v>Vice President</v>
      </c>
      <c r="E143" t="str" cm="1">
        <f t="array" ref="E143">INDEX('Data Cleaning'!J$2:J$1001,'Data Cleaning'!$AF141)</f>
        <v>Sales</v>
      </c>
      <c r="F143" t="str" cm="1">
        <f t="array" ref="F143">INDEX('Data Cleaning'!K$2:K$1001,'Data Cleaning'!$AF141)</f>
        <v>Corporate</v>
      </c>
      <c r="G143" t="str" cm="1">
        <f t="array" ref="G143">INDEX('Data Cleaning'!L$2:L$1001,'Data Cleaning'!$AF141)</f>
        <v>Male</v>
      </c>
      <c r="H143" t="str" cm="1">
        <f t="array" ref="H143">INDEX('Data Cleaning'!M$2:M$1001,'Data Cleaning'!$AF141)</f>
        <v>Latino</v>
      </c>
      <c r="I143" cm="1">
        <f t="array" ref="I143">INDEX('Data Cleaning'!N$2:N$1001,'Data Cleaning'!$AF141)</f>
        <v>61</v>
      </c>
      <c r="J143" s="9" cm="1">
        <f t="array" ref="J143">INDEX('Data Cleaning'!U$2:U$1001,'Data Cleaning'!$AF141)</f>
        <v>43732</v>
      </c>
      <c r="K143" s="9" t="str" cm="1">
        <f t="array" ref="K143">INDEX('Data Cleaning'!V$2:V$1001,'Data Cleaning'!$AF141)</f>
        <v>September</v>
      </c>
      <c r="L143" s="9" t="str" cm="1">
        <f t="array" ref="L143">INDEX('Data Cleaning'!W$2:W$1001,'Data Cleaning'!$AF141)</f>
        <v>2019</v>
      </c>
      <c r="M143" t="str" cm="1">
        <f t="array" ref="M143">INDEX('Data Cleaning'!AB$2:AB$1001,'Data Cleaning'!$AF141)</f>
        <v>Chicago</v>
      </c>
      <c r="N143" t="str" cm="1">
        <f t="array" ref="N143">INDEX('Data Cleaning'!AC$2:AC$1001,'Data Cleaning'!$AF141)</f>
        <v>United States</v>
      </c>
      <c r="O143" t="str" cm="1">
        <f t="array" ref="O143">INDEX('Data Cleaning'!X$2:X$1001,'Data Cleaning'!$AF141)</f>
        <v>$201,464</v>
      </c>
      <c r="P143" s="6" cm="1">
        <f t="array" ref="P143">INDEX('Data Cleaning'!Y$2:Y$1001,'Data Cleaning'!$AF141)</f>
        <v>0.37</v>
      </c>
    </row>
    <row r="144" spans="1:16" x14ac:dyDescent="0.2">
      <c r="A144" t="str" cm="1">
        <f t="array" ref="A144">INDEX('Data Cleaning'!$D$2:$D$1001,'Data Cleaning'!AF142)</f>
        <v>E03097</v>
      </c>
      <c r="B144" t="str" cm="1">
        <f t="array" ref="B144">INDEX('Data Cleaning'!E$2:E$1001,'Data Cleaning'!$AF142)</f>
        <v>Brooks</v>
      </c>
      <c r="C144" t="str" cm="1">
        <f t="array" ref="C144">INDEX('Data Cleaning'!F$2:F$1001,'Data Cleaning'!$AF142)</f>
        <v>Stewart</v>
      </c>
      <c r="D144" t="str" cm="1">
        <f t="array" ref="D144">INDEX('Data Cleaning'!G$2:G$1001,'Data Cleaning'!$AF142)</f>
        <v>HRISr. Analyst</v>
      </c>
      <c r="E144" t="str" cm="1">
        <f t="array" ref="E144">INDEX('Data Cleaning'!J$2:J$1001,'Data Cleaning'!$AF142)</f>
        <v>Human</v>
      </c>
      <c r="F144" t="str" cm="1">
        <f t="array" ref="F144">INDEX('Data Cleaning'!K$2:K$1001,'Data Cleaning'!$AF142)</f>
        <v>Resources Manufacturing</v>
      </c>
      <c r="G144" t="str" cm="1">
        <f t="array" ref="G144">INDEX('Data Cleaning'!L$2:L$1001,'Data Cleaning'!$AF142)</f>
        <v>Male</v>
      </c>
      <c r="H144" t="str" cm="1">
        <f t="array" ref="H144">INDEX('Data Cleaning'!M$2:M$1001,'Data Cleaning'!$AF142)</f>
        <v>Black</v>
      </c>
      <c r="I144" cm="1">
        <f t="array" ref="I144">INDEX('Data Cleaning'!N$2:N$1001,'Data Cleaning'!$AF142)</f>
        <v>45</v>
      </c>
      <c r="J144" s="9" cm="1">
        <f t="array" ref="J144">INDEX('Data Cleaning'!U$2:U$1001,'Data Cleaning'!$AF142)</f>
        <v>42357</v>
      </c>
      <c r="K144" s="9" t="str" cm="1">
        <f t="array" ref="K144">INDEX('Data Cleaning'!V$2:V$1001,'Data Cleaning'!$AF142)</f>
        <v>December</v>
      </c>
      <c r="L144" s="9" t="str" cm="1">
        <f t="array" ref="L144">INDEX('Data Cleaning'!W$2:W$1001,'Data Cleaning'!$AF142)</f>
        <v>2015</v>
      </c>
      <c r="M144" t="str" cm="1">
        <f t="array" ref="M144">INDEX('Data Cleaning'!AB$2:AB$1001,'Data Cleaning'!$AF142)</f>
        <v>Columbus</v>
      </c>
      <c r="N144" t="str" cm="1">
        <f t="array" ref="N144">INDEX('Data Cleaning'!AC$2:AC$1001,'Data Cleaning'!$AF142)</f>
        <v>United States</v>
      </c>
      <c r="O144" t="str" cm="1">
        <f t="array" ref="O144">INDEX('Data Cleaning'!X$2:X$1001,'Data Cleaning'!$AF142)</f>
        <v>$51,983</v>
      </c>
      <c r="P144" s="6" cm="1">
        <f t="array" ref="P144">INDEX('Data Cleaning'!Y$2:Y$1001,'Data Cleaning'!$AF142)</f>
        <v>0</v>
      </c>
    </row>
    <row r="145" spans="1:16" x14ac:dyDescent="0.2">
      <c r="A145" t="str" cm="1">
        <f t="array" ref="A145">INDEX('Data Cleaning'!$D$2:$D$1001,'Data Cleaning'!AF143)</f>
        <v>E03889</v>
      </c>
      <c r="B145" t="str" cm="1">
        <f t="array" ref="B145">INDEX('Data Cleaning'!E$2:E$1001,'Data Cleaning'!$AF143)</f>
        <v>Caleb</v>
      </c>
      <c r="C145" t="str" cm="1">
        <f t="array" ref="C145">INDEX('Data Cleaning'!F$2:F$1001,'Data Cleaning'!$AF143)</f>
        <v>Flores</v>
      </c>
      <c r="D145" t="str" cm="1">
        <f t="array" ref="D145">INDEX('Data Cleaning'!G$2:G$1001,'Data Cleaning'!$AF143)</f>
        <v>Manager</v>
      </c>
      <c r="E145" t="str" cm="1">
        <f t="array" ref="E145">INDEX('Data Cleaning'!J$2:J$1001,'Data Cleaning'!$AF143)</f>
        <v>Human</v>
      </c>
      <c r="F145" t="str" cm="1">
        <f t="array" ref="F145">INDEX('Data Cleaning'!K$2:K$1001,'Data Cleaning'!$AF143)</f>
        <v>Resources Manufacturing</v>
      </c>
      <c r="G145" t="str" cm="1">
        <f t="array" ref="G145">INDEX('Data Cleaning'!L$2:L$1001,'Data Cleaning'!$AF143)</f>
        <v>Male</v>
      </c>
      <c r="H145" t="str" cm="1">
        <f t="array" ref="H145">INDEX('Data Cleaning'!M$2:M$1001,'Data Cleaning'!$AF143)</f>
        <v>Latino</v>
      </c>
      <c r="I145" cm="1">
        <f t="array" ref="I145">INDEX('Data Cleaning'!N$2:N$1001,'Data Cleaning'!$AF143)</f>
        <v>34</v>
      </c>
      <c r="J145" s="9" cm="1">
        <f t="array" ref="J145">INDEX('Data Cleaning'!U$2:U$1001,'Data Cleaning'!$AF143)</f>
        <v>41499</v>
      </c>
      <c r="K145" s="9" t="str" cm="1">
        <f t="array" ref="K145">INDEX('Data Cleaning'!V$2:V$1001,'Data Cleaning'!$AF143)</f>
        <v>August</v>
      </c>
      <c r="L145" s="9" t="str" cm="1">
        <f t="array" ref="L145">INDEX('Data Cleaning'!W$2:W$1001,'Data Cleaning'!$AF143)</f>
        <v>2013</v>
      </c>
      <c r="M145" t="str" cm="1">
        <f t="array" ref="M145">INDEX('Data Cleaning'!AB$2:AB$1001,'Data Cleaning'!$AF143)</f>
        <v>Rio de Janerio</v>
      </c>
      <c r="N145" t="str" cm="1">
        <f t="array" ref="N145">INDEX('Data Cleaning'!AC$2:AC$1001,'Data Cleaning'!$AF143)</f>
        <v>Brazil</v>
      </c>
      <c r="O145" t="str" cm="1">
        <f t="array" ref="O145">INDEX('Data Cleaning'!X$2:X$1001,'Data Cleaning'!$AF143)</f>
        <v>$113,909</v>
      </c>
      <c r="P145" s="6" cm="1">
        <f t="array" ref="P145">INDEX('Data Cleaning'!Y$2:Y$1001,'Data Cleaning'!$AF143)</f>
        <v>0.06</v>
      </c>
    </row>
    <row r="146" spans="1:16" x14ac:dyDescent="0.2">
      <c r="A146" t="str" cm="1">
        <f t="array" ref="A146">INDEX('Data Cleaning'!$D$2:$D$1001,'Data Cleaning'!AF144)</f>
        <v>E02216</v>
      </c>
      <c r="B146" t="str" cm="1">
        <f t="array" ref="B146">INDEX('Data Cleaning'!E$2:E$1001,'Data Cleaning'!$AF144)</f>
        <v>Caleb</v>
      </c>
      <c r="C146" t="str" cm="1">
        <f t="array" ref="C146">INDEX('Data Cleaning'!F$2:F$1001,'Data Cleaning'!$AF144)</f>
        <v>Marquez</v>
      </c>
      <c r="D146" t="str" cm="1">
        <f t="array" ref="D146">INDEX('Data Cleaning'!G$2:G$1001,'Data Cleaning'!$AF144)</f>
        <v>IT Systems Architect</v>
      </c>
      <c r="E146" t="str" cm="1">
        <f t="array" ref="E146">INDEX('Data Cleaning'!J$2:J$1001,'Data Cleaning'!$AF144)</f>
        <v>IT</v>
      </c>
      <c r="F146" t="str" cm="1">
        <f t="array" ref="F146">INDEX('Data Cleaning'!K$2:K$1001,'Data Cleaning'!$AF144)</f>
        <v>Research &amp; Development</v>
      </c>
      <c r="G146" t="str" cm="1">
        <f t="array" ref="G146">INDEX('Data Cleaning'!L$2:L$1001,'Data Cleaning'!$AF144)</f>
        <v>Male</v>
      </c>
      <c r="H146" t="str" cm="1">
        <f t="array" ref="H146">INDEX('Data Cleaning'!M$2:M$1001,'Data Cleaning'!$AF144)</f>
        <v>Latino</v>
      </c>
      <c r="I146" cm="1">
        <f t="array" ref="I146">INDEX('Data Cleaning'!N$2:N$1001,'Data Cleaning'!$AF144)</f>
        <v>29</v>
      </c>
      <c r="J146" s="9" cm="1">
        <f t="array" ref="J146">INDEX('Data Cleaning'!U$2:U$1001,'Data Cleaning'!$AF144)</f>
        <v>43753</v>
      </c>
      <c r="K146" s="9" t="str" cm="1">
        <f t="array" ref="K146">INDEX('Data Cleaning'!V$2:V$1001,'Data Cleaning'!$AF144)</f>
        <v>October</v>
      </c>
      <c r="L146" s="9" t="str" cm="1">
        <f t="array" ref="L146">INDEX('Data Cleaning'!W$2:W$1001,'Data Cleaning'!$AF144)</f>
        <v>2019</v>
      </c>
      <c r="M146" t="str" cm="1">
        <f t="array" ref="M146">INDEX('Data Cleaning'!AB$2:AB$1001,'Data Cleaning'!$AF144)</f>
        <v>Rio de Janerio</v>
      </c>
      <c r="N146" t="str" cm="1">
        <f t="array" ref="N146">INDEX('Data Cleaning'!AC$2:AC$1001,'Data Cleaning'!$AF144)</f>
        <v>Brazil</v>
      </c>
      <c r="O146" t="str" cm="1">
        <f t="array" ref="O146">INDEX('Data Cleaning'!X$2:X$1001,'Data Cleaning'!$AF144)</f>
        <v>$66,819</v>
      </c>
      <c r="P146" s="6" cm="1">
        <f t="array" ref="P146">INDEX('Data Cleaning'!Y$2:Y$1001,'Data Cleaning'!$AF144)</f>
        <v>0</v>
      </c>
    </row>
    <row r="147" spans="1:16" x14ac:dyDescent="0.2">
      <c r="A147" t="str" cm="1">
        <f t="array" ref="A147">INDEX('Data Cleaning'!$D$2:$D$1001,'Data Cleaning'!AF145)</f>
        <v>E03124</v>
      </c>
      <c r="B147" t="str" cm="1">
        <f t="array" ref="B147">INDEX('Data Cleaning'!E$2:E$1001,'Data Cleaning'!$AF145)</f>
        <v>Caleb</v>
      </c>
      <c r="C147" t="str" cm="1">
        <f t="array" ref="C147">INDEX('Data Cleaning'!F$2:F$1001,'Data Cleaning'!$AF145)</f>
        <v>Nelson</v>
      </c>
      <c r="D147" t="str" cm="1">
        <f t="array" ref="D147">INDEX('Data Cleaning'!G$2:G$1001,'Data Cleaning'!$AF145)</f>
        <v>Director</v>
      </c>
      <c r="E147" t="str" cm="1">
        <f t="array" ref="E147">INDEX('Data Cleaning'!J$2:J$1001,'Data Cleaning'!$AF145)</f>
        <v>Marketing</v>
      </c>
      <c r="F147" t="str" cm="1">
        <f t="array" ref="F147">INDEX('Data Cleaning'!K$2:K$1001,'Data Cleaning'!$AF145)</f>
        <v>Corporate</v>
      </c>
      <c r="G147" t="str" cm="1">
        <f t="array" ref="G147">INDEX('Data Cleaning'!L$2:L$1001,'Data Cleaning'!$AF145)</f>
        <v>Male</v>
      </c>
      <c r="H147" t="str" cm="1">
        <f t="array" ref="H147">INDEX('Data Cleaning'!M$2:M$1001,'Data Cleaning'!$AF145)</f>
        <v>Caucasian</v>
      </c>
      <c r="I147" cm="1">
        <f t="array" ref="I147">INDEX('Data Cleaning'!N$2:N$1001,'Data Cleaning'!$AF145)</f>
        <v>33</v>
      </c>
      <c r="J147" s="9" cm="1">
        <f t="array" ref="J147">INDEX('Data Cleaning'!U$2:U$1001,'Data Cleaning'!$AF145)</f>
        <v>42898</v>
      </c>
      <c r="K147" s="9" t="str" cm="1">
        <f t="array" ref="K147">INDEX('Data Cleaning'!V$2:V$1001,'Data Cleaning'!$AF145)</f>
        <v>June</v>
      </c>
      <c r="L147" s="9" t="str" cm="1">
        <f t="array" ref="L147">INDEX('Data Cleaning'!W$2:W$1001,'Data Cleaning'!$AF145)</f>
        <v>2017</v>
      </c>
      <c r="M147" t="str" cm="1">
        <f t="array" ref="M147">INDEX('Data Cleaning'!AB$2:AB$1001,'Data Cleaning'!$AF145)</f>
        <v>Columbus</v>
      </c>
      <c r="N147" t="str" cm="1">
        <f t="array" ref="N147">INDEX('Data Cleaning'!AC$2:AC$1001,'Data Cleaning'!$AF145)</f>
        <v>United States</v>
      </c>
      <c r="O147" t="str" cm="1">
        <f t="array" ref="O147">INDEX('Data Cleaning'!X$2:X$1001,'Data Cleaning'!$AF145)</f>
        <v>$164,396</v>
      </c>
      <c r="P147" s="6" cm="1">
        <f t="array" ref="P147">INDEX('Data Cleaning'!Y$2:Y$1001,'Data Cleaning'!$AF145)</f>
        <v>0.28999999999999998</v>
      </c>
    </row>
    <row r="148" spans="1:16" x14ac:dyDescent="0.2">
      <c r="A148" t="str" cm="1">
        <f t="array" ref="A148">INDEX('Data Cleaning'!$D$2:$D$1001,'Data Cleaning'!AF146)</f>
        <v>E00538</v>
      </c>
      <c r="B148" t="str" cm="1">
        <f t="array" ref="B148">INDEX('Data Cleaning'!E$2:E$1001,'Data Cleaning'!$AF146)</f>
        <v>Caleb</v>
      </c>
      <c r="C148" t="str" cm="1">
        <f t="array" ref="C148">INDEX('Data Cleaning'!F$2:F$1001,'Data Cleaning'!$AF146)</f>
        <v>Xiong</v>
      </c>
      <c r="D148" t="str" cm="1">
        <f t="array" ref="D148">INDEX('Data Cleaning'!G$2:G$1001,'Data Cleaning'!$AF146)</f>
        <v>Sr. Account Representative</v>
      </c>
      <c r="E148" t="str" cm="1">
        <f t="array" ref="E148">INDEX('Data Cleaning'!J$2:J$1001,'Data Cleaning'!$AF146)</f>
        <v>Sales</v>
      </c>
      <c r="F148" t="str" cm="1">
        <f t="array" ref="F148">INDEX('Data Cleaning'!K$2:K$1001,'Data Cleaning'!$AF146)</f>
        <v>Corporate</v>
      </c>
      <c r="G148" t="str" cm="1">
        <f t="array" ref="G148">INDEX('Data Cleaning'!L$2:L$1001,'Data Cleaning'!$AF146)</f>
        <v>Male</v>
      </c>
      <c r="H148" t="str" cm="1">
        <f t="array" ref="H148">INDEX('Data Cleaning'!M$2:M$1001,'Data Cleaning'!$AF146)</f>
        <v>Asian</v>
      </c>
      <c r="I148" cm="1">
        <f t="array" ref="I148">INDEX('Data Cleaning'!N$2:N$1001,'Data Cleaning'!$AF146)</f>
        <v>38</v>
      </c>
      <c r="J148" s="9" cm="1">
        <f t="array" ref="J148">INDEX('Data Cleaning'!U$2:U$1001,'Data Cleaning'!$AF146)</f>
        <v>40875</v>
      </c>
      <c r="K148" s="9" t="str" cm="1">
        <f t="array" ref="K148">INDEX('Data Cleaning'!V$2:V$1001,'Data Cleaning'!$AF146)</f>
        <v>November</v>
      </c>
      <c r="L148" s="9" t="str" cm="1">
        <f t="array" ref="L148">INDEX('Data Cleaning'!W$2:W$1001,'Data Cleaning'!$AF146)</f>
        <v>2011</v>
      </c>
      <c r="M148" t="str" cm="1">
        <f t="array" ref="M148">INDEX('Data Cleaning'!AB$2:AB$1001,'Data Cleaning'!$AF146)</f>
        <v>Chicago</v>
      </c>
      <c r="N148" t="str" cm="1">
        <f t="array" ref="N148">INDEX('Data Cleaning'!AC$2:AC$1001,'Data Cleaning'!$AF146)</f>
        <v>United States</v>
      </c>
      <c r="O148" t="str" cm="1">
        <f t="array" ref="O148">INDEX('Data Cleaning'!X$2:X$1001,'Data Cleaning'!$AF146)</f>
        <v>$74,010</v>
      </c>
      <c r="P148" s="6" cm="1">
        <f t="array" ref="P148">INDEX('Data Cleaning'!Y$2:Y$1001,'Data Cleaning'!$AF146)</f>
        <v>0</v>
      </c>
    </row>
    <row r="149" spans="1:16" x14ac:dyDescent="0.2">
      <c r="A149" t="str" cm="1">
        <f t="array" ref="A149">INDEX('Data Cleaning'!$D$2:$D$1001,'Data Cleaning'!AF147)</f>
        <v>E01807</v>
      </c>
      <c r="B149" t="str" cm="1">
        <f t="array" ref="B149">INDEX('Data Cleaning'!E$2:E$1001,'Data Cleaning'!$AF147)</f>
        <v>Cameron</v>
      </c>
      <c r="C149" t="str" cm="1">
        <f t="array" ref="C149">INDEX('Data Cleaning'!F$2:F$1001,'Data Cleaning'!$AF147)</f>
        <v>Evans</v>
      </c>
      <c r="D149" t="str" cm="1">
        <f t="array" ref="D149">INDEX('Data Cleaning'!G$2:G$1001,'Data Cleaning'!$AF147)</f>
        <v>Test Engineer</v>
      </c>
      <c r="E149" t="str" cm="1">
        <f t="array" ref="E149">INDEX('Data Cleaning'!J$2:J$1001,'Data Cleaning'!$AF147)</f>
        <v>Engineering</v>
      </c>
      <c r="F149" t="str" cm="1">
        <f t="array" ref="F149">INDEX('Data Cleaning'!K$2:K$1001,'Data Cleaning'!$AF147)</f>
        <v>Corporate</v>
      </c>
      <c r="G149" t="str" cm="1">
        <f t="array" ref="G149">INDEX('Data Cleaning'!L$2:L$1001,'Data Cleaning'!$AF147)</f>
        <v>Male</v>
      </c>
      <c r="H149" t="str" cm="1">
        <f t="array" ref="H149">INDEX('Data Cleaning'!M$2:M$1001,'Data Cleaning'!$AF147)</f>
        <v>Caucasian</v>
      </c>
      <c r="I149" cm="1">
        <f t="array" ref="I149">INDEX('Data Cleaning'!N$2:N$1001,'Data Cleaning'!$AF147)</f>
        <v>50</v>
      </c>
      <c r="J149" s="9" cm="1">
        <f t="array" ref="J149">INDEX('Data Cleaning'!U$2:U$1001,'Data Cleaning'!$AF147)</f>
        <v>43447</v>
      </c>
      <c r="K149" s="9" t="str" cm="1">
        <f t="array" ref="K149">INDEX('Data Cleaning'!V$2:V$1001,'Data Cleaning'!$AF147)</f>
        <v>December</v>
      </c>
      <c r="L149" s="9" t="str" cm="1">
        <f t="array" ref="L149">INDEX('Data Cleaning'!W$2:W$1001,'Data Cleaning'!$AF147)</f>
        <v>2018</v>
      </c>
      <c r="M149" t="str" cm="1">
        <f t="array" ref="M149">INDEX('Data Cleaning'!AB$2:AB$1001,'Data Cleaning'!$AF147)</f>
        <v>Columbus</v>
      </c>
      <c r="N149" t="str" cm="1">
        <f t="array" ref="N149">INDEX('Data Cleaning'!AC$2:AC$1001,'Data Cleaning'!$AF147)</f>
        <v>United States</v>
      </c>
      <c r="O149" t="str" cm="1">
        <f t="array" ref="O149">INDEX('Data Cleaning'!X$2:X$1001,'Data Cleaning'!$AF147)</f>
        <v>$63,098</v>
      </c>
      <c r="P149" s="6" cm="1">
        <f t="array" ref="P149">INDEX('Data Cleaning'!Y$2:Y$1001,'Data Cleaning'!$AF147)</f>
        <v>0</v>
      </c>
    </row>
    <row r="150" spans="1:16" x14ac:dyDescent="0.2">
      <c r="A150" t="str" cm="1">
        <f t="array" ref="A150">INDEX('Data Cleaning'!$D$2:$D$1001,'Data Cleaning'!AF148)</f>
        <v>E04386</v>
      </c>
      <c r="B150" t="str" cm="1">
        <f t="array" ref="B150">INDEX('Data Cleaning'!E$2:E$1001,'Data Cleaning'!$AF148)</f>
        <v>Cameron</v>
      </c>
      <c r="C150" t="str" cm="1">
        <f t="array" ref="C150">INDEX('Data Cleaning'!F$2:F$1001,'Data Cleaning'!$AF148)</f>
        <v>Powell</v>
      </c>
      <c r="D150" t="str" cm="1">
        <f t="array" ref="D150">INDEX('Data Cleaning'!G$2:G$1001,'Data Cleaning'!$AF148)</f>
        <v>Business Partner</v>
      </c>
      <c r="E150" t="str" cm="1">
        <f t="array" ref="E150">INDEX('Data Cleaning'!J$2:J$1001,'Data Cleaning'!$AF148)</f>
        <v>Human</v>
      </c>
      <c r="F150" t="str" cm="1">
        <f t="array" ref="F150">INDEX('Data Cleaning'!K$2:K$1001,'Data Cleaning'!$AF148)</f>
        <v>Resources Manufacturing</v>
      </c>
      <c r="G150" t="str" cm="1">
        <f t="array" ref="G150">INDEX('Data Cleaning'!L$2:L$1001,'Data Cleaning'!$AF148)</f>
        <v>Male</v>
      </c>
      <c r="H150" t="str" cm="1">
        <f t="array" ref="H150">INDEX('Data Cleaning'!M$2:M$1001,'Data Cleaning'!$AF148)</f>
        <v>Black</v>
      </c>
      <c r="I150" cm="1">
        <f t="array" ref="I150">INDEX('Data Cleaning'!N$2:N$1001,'Data Cleaning'!$AF148)</f>
        <v>41</v>
      </c>
      <c r="J150" s="9" cm="1">
        <f t="array" ref="J150">INDEX('Data Cleaning'!U$2:U$1001,'Data Cleaning'!$AF148)</f>
        <v>38219</v>
      </c>
      <c r="K150" s="9" t="str" cm="1">
        <f t="array" ref="K150">INDEX('Data Cleaning'!V$2:V$1001,'Data Cleaning'!$AF148)</f>
        <v>August</v>
      </c>
      <c r="L150" s="9" t="str" cm="1">
        <f t="array" ref="L150">INDEX('Data Cleaning'!W$2:W$1001,'Data Cleaning'!$AF148)</f>
        <v>2004</v>
      </c>
      <c r="M150" t="str" cm="1">
        <f t="array" ref="M150">INDEX('Data Cleaning'!AB$2:AB$1001,'Data Cleaning'!$AF148)</f>
        <v>Austin</v>
      </c>
      <c r="N150" t="str" cm="1">
        <f t="array" ref="N150">INDEX('Data Cleaning'!AC$2:AC$1001,'Data Cleaning'!$AF148)</f>
        <v>United States</v>
      </c>
      <c r="O150" t="str" cm="1">
        <f t="array" ref="O150">INDEX('Data Cleaning'!X$2:X$1001,'Data Cleaning'!$AF148)</f>
        <v>$49,186</v>
      </c>
      <c r="P150" s="6" cm="1">
        <f t="array" ref="P150">INDEX('Data Cleaning'!Y$2:Y$1001,'Data Cleaning'!$AF148)</f>
        <v>0</v>
      </c>
    </row>
    <row r="151" spans="1:16" x14ac:dyDescent="0.2">
      <c r="A151" t="str" cm="1">
        <f t="array" ref="A151">INDEX('Data Cleaning'!$D$2:$D$1001,'Data Cleaning'!AF149)</f>
        <v>E04779</v>
      </c>
      <c r="B151" t="str" cm="1">
        <f t="array" ref="B151">INDEX('Data Cleaning'!E$2:E$1001,'Data Cleaning'!$AF149)</f>
        <v>Cameron</v>
      </c>
      <c r="C151" t="str" cm="1">
        <f t="array" ref="C151">INDEX('Data Cleaning'!F$2:F$1001,'Data Cleaning'!$AF149)</f>
        <v>Young</v>
      </c>
      <c r="D151" t="str" cm="1">
        <f t="array" ref="D151">INDEX('Data Cleaning'!G$2:G$1001,'Data Cleaning'!$AF149)</f>
        <v>Vice President</v>
      </c>
      <c r="E151" t="str" cm="1">
        <f t="array" ref="E151">INDEX('Data Cleaning'!J$2:J$1001,'Data Cleaning'!$AF149)</f>
        <v>Engineering</v>
      </c>
      <c r="F151" t="str" cm="1">
        <f t="array" ref="F151">INDEX('Data Cleaning'!K$2:K$1001,'Data Cleaning'!$AF149)</f>
        <v>Manufacturing</v>
      </c>
      <c r="G151" t="str" cm="1">
        <f t="array" ref="G151">INDEX('Data Cleaning'!L$2:L$1001,'Data Cleaning'!$AF149)</f>
        <v>Male</v>
      </c>
      <c r="H151" t="str" cm="1">
        <f t="array" ref="H151">INDEX('Data Cleaning'!M$2:M$1001,'Data Cleaning'!$AF149)</f>
        <v>Caucasian</v>
      </c>
      <c r="I151" cm="1">
        <f t="array" ref="I151">INDEX('Data Cleaning'!N$2:N$1001,'Data Cleaning'!$AF149)</f>
        <v>63</v>
      </c>
      <c r="J151" s="9" cm="1">
        <f t="array" ref="J151">INDEX('Data Cleaning'!U$2:U$1001,'Data Cleaning'!$AF149)</f>
        <v>42387</v>
      </c>
      <c r="K151" s="9" t="str" cm="1">
        <f t="array" ref="K151">INDEX('Data Cleaning'!V$2:V$1001,'Data Cleaning'!$AF149)</f>
        <v>January</v>
      </c>
      <c r="L151" s="9" t="str" cm="1">
        <f t="array" ref="L151">INDEX('Data Cleaning'!W$2:W$1001,'Data Cleaning'!$AF149)</f>
        <v>2016</v>
      </c>
      <c r="M151" t="str" cm="1">
        <f t="array" ref="M151">INDEX('Data Cleaning'!AB$2:AB$1001,'Data Cleaning'!$AF149)</f>
        <v>Seattle</v>
      </c>
      <c r="N151" t="str" cm="1">
        <f t="array" ref="N151">INDEX('Data Cleaning'!AC$2:AC$1001,'Data Cleaning'!$AF149)</f>
        <v>United States</v>
      </c>
      <c r="O151" t="str" cm="1">
        <f t="array" ref="O151">INDEX('Data Cleaning'!X$2:X$1001,'Data Cleaning'!$AF149)</f>
        <v>$180,994</v>
      </c>
      <c r="P151" s="6" cm="1">
        <f t="array" ref="P151">INDEX('Data Cleaning'!Y$2:Y$1001,'Data Cleaning'!$AF149)</f>
        <v>0.39</v>
      </c>
    </row>
    <row r="152" spans="1:16" x14ac:dyDescent="0.2">
      <c r="A152" t="str" cm="1">
        <f t="array" ref="A152">INDEX('Data Cleaning'!$D$2:$D$1001,'Data Cleaning'!AF150)</f>
        <v>E04542</v>
      </c>
      <c r="B152" t="str" cm="1">
        <f t="array" ref="B152">INDEX('Data Cleaning'!E$2:E$1001,'Data Cleaning'!$AF150)</f>
        <v>Camila</v>
      </c>
      <c r="C152" t="str" cm="1">
        <f t="array" ref="C152">INDEX('Data Cleaning'!F$2:F$1001,'Data Cleaning'!$AF150)</f>
        <v>Cortez</v>
      </c>
      <c r="D152" t="str" cm="1">
        <f t="array" ref="D152">INDEX('Data Cleaning'!G$2:G$1001,'Data Cleaning'!$AF150)</f>
        <v>Manager</v>
      </c>
      <c r="E152" t="str" cm="1">
        <f t="array" ref="E152">INDEX('Data Cleaning'!J$2:J$1001,'Data Cleaning'!$AF150)</f>
        <v>Marketing</v>
      </c>
      <c r="F152" t="str" cm="1">
        <f t="array" ref="F152">INDEX('Data Cleaning'!K$2:K$1001,'Data Cleaning'!$AF150)</f>
        <v>Manufacturing</v>
      </c>
      <c r="G152" t="str" cm="1">
        <f t="array" ref="G152">INDEX('Data Cleaning'!L$2:L$1001,'Data Cleaning'!$AF150)</f>
        <v>Female</v>
      </c>
      <c r="H152" t="str" cm="1">
        <f t="array" ref="H152">INDEX('Data Cleaning'!M$2:M$1001,'Data Cleaning'!$AF150)</f>
        <v>Latino</v>
      </c>
      <c r="I152" cm="1">
        <f t="array" ref="I152">INDEX('Data Cleaning'!N$2:N$1001,'Data Cleaning'!$AF150)</f>
        <v>29</v>
      </c>
      <c r="J152" s="9" cm="1">
        <f t="array" ref="J152">INDEX('Data Cleaning'!U$2:U$1001,'Data Cleaning'!$AF150)</f>
        <v>44325</v>
      </c>
      <c r="K152" s="9" t="str" cm="1">
        <f t="array" ref="K152">INDEX('Data Cleaning'!V$2:V$1001,'Data Cleaning'!$AF150)</f>
        <v>May</v>
      </c>
      <c r="L152" s="9" t="str" cm="1">
        <f t="array" ref="L152">INDEX('Data Cleaning'!W$2:W$1001,'Data Cleaning'!$AF150)</f>
        <v>2021</v>
      </c>
      <c r="M152" t="str" cm="1">
        <f t="array" ref="M152">INDEX('Data Cleaning'!AB$2:AB$1001,'Data Cleaning'!$AF150)</f>
        <v>Phoenix</v>
      </c>
      <c r="N152" t="str" cm="1">
        <f t="array" ref="N152">INDEX('Data Cleaning'!AC$2:AC$1001,'Data Cleaning'!$AF150)</f>
        <v>United States</v>
      </c>
      <c r="O152" t="str" cm="1">
        <f t="array" ref="O152">INDEX('Data Cleaning'!X$2:X$1001,'Data Cleaning'!$AF150)</f>
        <v>$129,541</v>
      </c>
      <c r="P152" s="6" cm="1">
        <f t="array" ref="P152">INDEX('Data Cleaning'!Y$2:Y$1001,'Data Cleaning'!$AF150)</f>
        <v>0.08</v>
      </c>
    </row>
    <row r="153" spans="1:16" x14ac:dyDescent="0.2">
      <c r="A153" t="str" cm="1">
        <f t="array" ref="A153">INDEX('Data Cleaning'!$D$2:$D$1001,'Data Cleaning'!AF151)</f>
        <v>E04247</v>
      </c>
      <c r="B153" t="str" cm="1">
        <f t="array" ref="B153">INDEX('Data Cleaning'!E$2:E$1001,'Data Cleaning'!$AF151)</f>
        <v>Camila</v>
      </c>
      <c r="C153" t="str" cm="1">
        <f t="array" ref="C153">INDEX('Data Cleaning'!F$2:F$1001,'Data Cleaning'!$AF151)</f>
        <v>Evans</v>
      </c>
      <c r="D153" t="str" cm="1">
        <f t="array" ref="D153">INDEX('Data Cleaning'!G$2:G$1001,'Data Cleaning'!$AF151)</f>
        <v>Manager</v>
      </c>
      <c r="E153" t="str" cm="1">
        <f t="array" ref="E153">INDEX('Data Cleaning'!J$2:J$1001,'Data Cleaning'!$AF151)</f>
        <v>Marketing</v>
      </c>
      <c r="F153" t="str" cm="1">
        <f t="array" ref="F153">INDEX('Data Cleaning'!K$2:K$1001,'Data Cleaning'!$AF151)</f>
        <v>Research &amp; Development</v>
      </c>
      <c r="G153" t="str" cm="1">
        <f t="array" ref="G153">INDEX('Data Cleaning'!L$2:L$1001,'Data Cleaning'!$AF151)</f>
        <v>Female</v>
      </c>
      <c r="H153" t="str" cm="1">
        <f t="array" ref="H153">INDEX('Data Cleaning'!M$2:M$1001,'Data Cleaning'!$AF151)</f>
        <v>Black</v>
      </c>
      <c r="I153" cm="1">
        <f t="array" ref="I153">INDEX('Data Cleaning'!N$2:N$1001,'Data Cleaning'!$AF151)</f>
        <v>55</v>
      </c>
      <c r="J153" s="9" cm="1">
        <f t="array" ref="J153">INDEX('Data Cleaning'!U$2:U$1001,'Data Cleaning'!$AF151)</f>
        <v>33958</v>
      </c>
      <c r="K153" s="9" t="str" cm="1">
        <f t="array" ref="K153">INDEX('Data Cleaning'!V$2:V$1001,'Data Cleaning'!$AF151)</f>
        <v>December</v>
      </c>
      <c r="L153" s="9" t="str" cm="1">
        <f t="array" ref="L153">INDEX('Data Cleaning'!W$2:W$1001,'Data Cleaning'!$AF151)</f>
        <v>1992</v>
      </c>
      <c r="M153" t="str" cm="1">
        <f t="array" ref="M153">INDEX('Data Cleaning'!AB$2:AB$1001,'Data Cleaning'!$AF151)</f>
        <v>Miami</v>
      </c>
      <c r="N153" t="str" cm="1">
        <f t="array" ref="N153">INDEX('Data Cleaning'!AC$2:AC$1001,'Data Cleaning'!$AF151)</f>
        <v>United States</v>
      </c>
      <c r="O153" t="str" cm="1">
        <f t="array" ref="O153">INDEX('Data Cleaning'!X$2:X$1001,'Data Cleaning'!$AF151)</f>
        <v>$113,950</v>
      </c>
      <c r="P153" s="6" cm="1">
        <f t="array" ref="P153">INDEX('Data Cleaning'!Y$2:Y$1001,'Data Cleaning'!$AF151)</f>
        <v>0.09</v>
      </c>
    </row>
    <row r="154" spans="1:16" x14ac:dyDescent="0.2">
      <c r="A154" t="str" cm="1">
        <f t="array" ref="A154">INDEX('Data Cleaning'!$D$2:$D$1001,'Data Cleaning'!AF152)</f>
        <v>E03854</v>
      </c>
      <c r="B154" t="str" cm="1">
        <f t="array" ref="B154">INDEX('Data Cleaning'!E$2:E$1001,'Data Cleaning'!$AF152)</f>
        <v>Camila</v>
      </c>
      <c r="C154" t="str" cm="1">
        <f t="array" ref="C154">INDEX('Data Cleaning'!F$2:F$1001,'Data Cleaning'!$AF152)</f>
        <v>Li</v>
      </c>
      <c r="D154" t="str" cm="1">
        <f t="array" ref="D154">INDEX('Data Cleaning'!G$2:G$1001,'Data Cleaning'!$AF152)</f>
        <v>Sr. Manger</v>
      </c>
      <c r="E154" t="str" cm="1">
        <f t="array" ref="E154">INDEX('Data Cleaning'!J$2:J$1001,'Data Cleaning'!$AF152)</f>
        <v>IT</v>
      </c>
      <c r="F154" t="str" cm="1">
        <f t="array" ref="F154">INDEX('Data Cleaning'!K$2:K$1001,'Data Cleaning'!$AF152)</f>
        <v>Research &amp; Development</v>
      </c>
      <c r="G154" t="str" cm="1">
        <f t="array" ref="G154">INDEX('Data Cleaning'!L$2:L$1001,'Data Cleaning'!$AF152)</f>
        <v>Female</v>
      </c>
      <c r="H154" t="str" cm="1">
        <f t="array" ref="H154">INDEX('Data Cleaning'!M$2:M$1001,'Data Cleaning'!$AF152)</f>
        <v>Asian</v>
      </c>
      <c r="I154" cm="1">
        <f t="array" ref="I154">INDEX('Data Cleaning'!N$2:N$1001,'Data Cleaning'!$AF152)</f>
        <v>60</v>
      </c>
      <c r="J154" s="9" cm="1">
        <f t="array" ref="J154">INDEX('Data Cleaning'!U$2:U$1001,'Data Cleaning'!$AF152)</f>
        <v>40383</v>
      </c>
      <c r="K154" s="9" t="str" cm="1">
        <f t="array" ref="K154">INDEX('Data Cleaning'!V$2:V$1001,'Data Cleaning'!$AF152)</f>
        <v>July</v>
      </c>
      <c r="L154" s="9" t="str" cm="1">
        <f t="array" ref="L154">INDEX('Data Cleaning'!W$2:W$1001,'Data Cleaning'!$AF152)</f>
        <v>2010</v>
      </c>
      <c r="M154" t="str" cm="1">
        <f t="array" ref="M154">INDEX('Data Cleaning'!AB$2:AB$1001,'Data Cleaning'!$AF152)</f>
        <v>Shanghai</v>
      </c>
      <c r="N154" t="str" cm="1">
        <f t="array" ref="N154">INDEX('Data Cleaning'!AC$2:AC$1001,'Data Cleaning'!$AF152)</f>
        <v>China</v>
      </c>
      <c r="O154" t="str" cm="1">
        <f t="array" ref="O154">INDEX('Data Cleaning'!X$2:X$1001,'Data Cleaning'!$AF152)</f>
        <v>$126,911</v>
      </c>
      <c r="P154" s="6" cm="1">
        <f t="array" ref="P154">INDEX('Data Cleaning'!Y$2:Y$1001,'Data Cleaning'!$AF152)</f>
        <v>0.1</v>
      </c>
    </row>
    <row r="155" spans="1:16" x14ac:dyDescent="0.2">
      <c r="A155" t="str" cm="1">
        <f t="array" ref="A155">INDEX('Data Cleaning'!$D$2:$D$1001,'Data Cleaning'!AF153)</f>
        <v>E03344</v>
      </c>
      <c r="B155" t="str" cm="1">
        <f t="array" ref="B155">INDEX('Data Cleaning'!E$2:E$1001,'Data Cleaning'!$AF153)</f>
        <v>Camila</v>
      </c>
      <c r="C155" t="str" cm="1">
        <f t="array" ref="C155">INDEX('Data Cleaning'!F$2:F$1001,'Data Cleaning'!$AF153)</f>
        <v>Rogers</v>
      </c>
      <c r="D155" t="str" cm="1">
        <f t="array" ref="D155">INDEX('Data Cleaning'!G$2:G$1001,'Data Cleaning'!$AF153)</f>
        <v>Controls Engineer</v>
      </c>
      <c r="E155" t="str" cm="1">
        <f t="array" ref="E155">INDEX('Data Cleaning'!J$2:J$1001,'Data Cleaning'!$AF153)</f>
        <v>Engineering</v>
      </c>
      <c r="F155" t="str" cm="1">
        <f t="array" ref="F155">INDEX('Data Cleaning'!K$2:K$1001,'Data Cleaning'!$AF153)</f>
        <v>Speciality Products</v>
      </c>
      <c r="G155" t="str" cm="1">
        <f t="array" ref="G155">INDEX('Data Cleaning'!L$2:L$1001,'Data Cleaning'!$AF153)</f>
        <v>Female</v>
      </c>
      <c r="H155" t="str" cm="1">
        <f t="array" ref="H155">INDEX('Data Cleaning'!M$2:M$1001,'Data Cleaning'!$AF153)</f>
        <v>Caucasian</v>
      </c>
      <c r="I155" cm="1">
        <f t="array" ref="I155">INDEX('Data Cleaning'!N$2:N$1001,'Data Cleaning'!$AF153)</f>
        <v>27</v>
      </c>
      <c r="J155" s="9" cm="1">
        <f t="array" ref="J155">INDEX('Data Cleaning'!U$2:U$1001,'Data Cleaning'!$AF153)</f>
        <v>44490</v>
      </c>
      <c r="K155" s="9" t="str" cm="1">
        <f t="array" ref="K155">INDEX('Data Cleaning'!V$2:V$1001,'Data Cleaning'!$AF153)</f>
        <v>October</v>
      </c>
      <c r="L155" s="9" t="str" cm="1">
        <f t="array" ref="L155">INDEX('Data Cleaning'!W$2:W$1001,'Data Cleaning'!$AF153)</f>
        <v>2021</v>
      </c>
      <c r="M155" t="str" cm="1">
        <f t="array" ref="M155">INDEX('Data Cleaning'!AB$2:AB$1001,'Data Cleaning'!$AF153)</f>
        <v>Seattle</v>
      </c>
      <c r="N155" t="str" cm="1">
        <f t="array" ref="N155">INDEX('Data Cleaning'!AC$2:AC$1001,'Data Cleaning'!$AF153)</f>
        <v>United States</v>
      </c>
      <c r="O155" t="str" cm="1">
        <f t="array" ref="O155">INDEX('Data Cleaning'!X$2:X$1001,'Data Cleaning'!$AF153)</f>
        <v>$109,851</v>
      </c>
      <c r="P155" s="6" cm="1">
        <f t="array" ref="P155">INDEX('Data Cleaning'!Y$2:Y$1001,'Data Cleaning'!$AF153)</f>
        <v>0</v>
      </c>
    </row>
    <row r="156" spans="1:16" x14ac:dyDescent="0.2">
      <c r="A156" t="str" cm="1">
        <f t="array" ref="A156">INDEX('Data Cleaning'!$D$2:$D$1001,'Data Cleaning'!AF154)</f>
        <v>E00884</v>
      </c>
      <c r="B156" t="str" cm="1">
        <f t="array" ref="B156">INDEX('Data Cleaning'!E$2:E$1001,'Data Cleaning'!$AF154)</f>
        <v>Camila</v>
      </c>
      <c r="C156" t="str" cm="1">
        <f t="array" ref="C156">INDEX('Data Cleaning'!F$2:F$1001,'Data Cleaning'!$AF154)</f>
        <v>Silva</v>
      </c>
      <c r="D156" t="str" cm="1">
        <f t="array" ref="D156">INDEX('Data Cleaning'!G$2:G$1001,'Data Cleaning'!$AF154)</f>
        <v>Sr. Manger</v>
      </c>
      <c r="E156" t="str" cm="1">
        <f t="array" ref="E156">INDEX('Data Cleaning'!J$2:J$1001,'Data Cleaning'!$AF154)</f>
        <v>Marketing</v>
      </c>
      <c r="F156" t="str" cm="1">
        <f t="array" ref="F156">INDEX('Data Cleaning'!K$2:K$1001,'Data Cleaning'!$AF154)</f>
        <v>Speciality Products</v>
      </c>
      <c r="G156" t="str" cm="1">
        <f t="array" ref="G156">INDEX('Data Cleaning'!L$2:L$1001,'Data Cleaning'!$AF154)</f>
        <v>Female</v>
      </c>
      <c r="H156" t="str" cm="1">
        <f t="array" ref="H156">INDEX('Data Cleaning'!M$2:M$1001,'Data Cleaning'!$AF154)</f>
        <v>Latino</v>
      </c>
      <c r="I156" cm="1">
        <f t="array" ref="I156">INDEX('Data Cleaning'!N$2:N$1001,'Data Cleaning'!$AF154)</f>
        <v>64</v>
      </c>
      <c r="J156" s="9" cm="1">
        <f t="array" ref="J156">INDEX('Data Cleaning'!U$2:U$1001,'Data Cleaning'!$AF154)</f>
        <v>37956</v>
      </c>
      <c r="K156" s="9" t="str" cm="1">
        <f t="array" ref="K156">INDEX('Data Cleaning'!V$2:V$1001,'Data Cleaning'!$AF154)</f>
        <v>December</v>
      </c>
      <c r="L156" s="9" t="str" cm="1">
        <f t="array" ref="L156">INDEX('Data Cleaning'!W$2:W$1001,'Data Cleaning'!$AF154)</f>
        <v>2003</v>
      </c>
      <c r="M156" t="str" cm="1">
        <f t="array" ref="M156">INDEX('Data Cleaning'!AB$2:AB$1001,'Data Cleaning'!$AF154)</f>
        <v>Seattle</v>
      </c>
      <c r="N156" t="str" cm="1">
        <f t="array" ref="N156">INDEX('Data Cleaning'!AC$2:AC$1001,'Data Cleaning'!$AF154)</f>
        <v>United States</v>
      </c>
      <c r="O156" t="str" cm="1">
        <f t="array" ref="O156">INDEX('Data Cleaning'!X$2:X$1001,'Data Cleaning'!$AF154)</f>
        <v>$154,828</v>
      </c>
      <c r="P156" s="6" cm="1">
        <f t="array" ref="P156">INDEX('Data Cleaning'!Y$2:Y$1001,'Data Cleaning'!$AF154)</f>
        <v>0.13</v>
      </c>
    </row>
    <row r="157" spans="1:16" x14ac:dyDescent="0.2">
      <c r="A157" t="str" cm="1">
        <f t="array" ref="A157">INDEX('Data Cleaning'!$D$2:$D$1001,'Data Cleaning'!AF155)</f>
        <v>E03907</v>
      </c>
      <c r="B157" t="str" cm="1">
        <f t="array" ref="B157">INDEX('Data Cleaning'!E$2:E$1001,'Data Cleaning'!$AF155)</f>
        <v>Camila</v>
      </c>
      <c r="C157" t="str" cm="1">
        <f t="array" ref="C157">INDEX('Data Cleaning'!F$2:F$1001,'Data Cleaning'!$AF155)</f>
        <v>Watson</v>
      </c>
      <c r="D157" t="str" cm="1">
        <f t="array" ref="D157">INDEX('Data Cleaning'!G$2:G$1001,'Data Cleaning'!$AF155)</f>
        <v>Vice President</v>
      </c>
      <c r="E157" t="str" cm="1">
        <f t="array" ref="E157">INDEX('Data Cleaning'!J$2:J$1001,'Data Cleaning'!$AF155)</f>
        <v>Finance</v>
      </c>
      <c r="F157" t="str" cm="1">
        <f t="array" ref="F157">INDEX('Data Cleaning'!K$2:K$1001,'Data Cleaning'!$AF155)</f>
        <v>Speciality Products</v>
      </c>
      <c r="G157" t="str" cm="1">
        <f t="array" ref="G157">INDEX('Data Cleaning'!L$2:L$1001,'Data Cleaning'!$AF155)</f>
        <v>Female</v>
      </c>
      <c r="H157" t="str" cm="1">
        <f t="array" ref="H157">INDEX('Data Cleaning'!M$2:M$1001,'Data Cleaning'!$AF155)</f>
        <v>Caucasian</v>
      </c>
      <c r="I157" cm="1">
        <f t="array" ref="I157">INDEX('Data Cleaning'!N$2:N$1001,'Data Cleaning'!$AF155)</f>
        <v>32</v>
      </c>
      <c r="J157" s="9" cm="1">
        <f t="array" ref="J157">INDEX('Data Cleaning'!U$2:U$1001,'Data Cleaning'!$AF155)</f>
        <v>43102</v>
      </c>
      <c r="K157" s="9" t="str" cm="1">
        <f t="array" ref="K157">INDEX('Data Cleaning'!V$2:V$1001,'Data Cleaning'!$AF155)</f>
        <v>January</v>
      </c>
      <c r="L157" s="9" t="str" cm="1">
        <f t="array" ref="L157">INDEX('Data Cleaning'!W$2:W$1001,'Data Cleaning'!$AF155)</f>
        <v>2018</v>
      </c>
      <c r="M157" t="str" cm="1">
        <f t="array" ref="M157">INDEX('Data Cleaning'!AB$2:AB$1001,'Data Cleaning'!$AF155)</f>
        <v>Austin</v>
      </c>
      <c r="N157" t="str" cm="1">
        <f t="array" ref="N157">INDEX('Data Cleaning'!AC$2:AC$1001,'Data Cleaning'!$AF155)</f>
        <v>United States</v>
      </c>
      <c r="O157" t="str" cm="1">
        <f t="array" ref="O157">INDEX('Data Cleaning'!X$2:X$1001,'Data Cleaning'!$AF155)</f>
        <v>$190,253</v>
      </c>
      <c r="P157" s="6" cm="1">
        <f t="array" ref="P157">INDEX('Data Cleaning'!Y$2:Y$1001,'Data Cleaning'!$AF155)</f>
        <v>0.33</v>
      </c>
    </row>
    <row r="158" spans="1:16" x14ac:dyDescent="0.2">
      <c r="A158" t="str" cm="1">
        <f t="array" ref="A158">INDEX('Data Cleaning'!$D$2:$D$1001,'Data Cleaning'!AF156)</f>
        <v>E02044</v>
      </c>
      <c r="B158" t="str" cm="1">
        <f t="array" ref="B158">INDEX('Data Cleaning'!E$2:E$1001,'Data Cleaning'!$AF156)</f>
        <v>Caroline</v>
      </c>
      <c r="C158" t="str" cm="1">
        <f t="array" ref="C158">INDEX('Data Cleaning'!F$2:F$1001,'Data Cleaning'!$AF156)</f>
        <v>Alexander</v>
      </c>
      <c r="D158" t="str" cm="1">
        <f t="array" ref="D158">INDEX('Data Cleaning'!G$2:G$1001,'Data Cleaning'!$AF156)</f>
        <v>Business Partner</v>
      </c>
      <c r="E158" t="str" cm="1">
        <f t="array" ref="E158">INDEX('Data Cleaning'!J$2:J$1001,'Data Cleaning'!$AF156)</f>
        <v>Human</v>
      </c>
      <c r="F158" t="str" cm="1">
        <f t="array" ref="F158">INDEX('Data Cleaning'!K$2:K$1001,'Data Cleaning'!$AF156)</f>
        <v>Resources Manufacturing</v>
      </c>
      <c r="G158" t="str" cm="1">
        <f t="array" ref="G158">INDEX('Data Cleaning'!L$2:L$1001,'Data Cleaning'!$AF156)</f>
        <v>Female</v>
      </c>
      <c r="H158" t="str" cm="1">
        <f t="array" ref="H158">INDEX('Data Cleaning'!M$2:M$1001,'Data Cleaning'!$AF156)</f>
        <v>Black</v>
      </c>
      <c r="I158" cm="1">
        <f t="array" ref="I158">INDEX('Data Cleaning'!N$2:N$1001,'Data Cleaning'!$AF156)</f>
        <v>42</v>
      </c>
      <c r="J158" s="9" cm="1">
        <f t="array" ref="J158">INDEX('Data Cleaning'!U$2:U$1001,'Data Cleaning'!$AF156)</f>
        <v>44092</v>
      </c>
      <c r="K158" s="9" t="str" cm="1">
        <f t="array" ref="K158">INDEX('Data Cleaning'!V$2:V$1001,'Data Cleaning'!$AF156)</f>
        <v>September</v>
      </c>
      <c r="L158" s="9" t="str" cm="1">
        <f t="array" ref="L158">INDEX('Data Cleaning'!W$2:W$1001,'Data Cleaning'!$AF156)</f>
        <v>2020</v>
      </c>
      <c r="M158" t="str" cm="1">
        <f t="array" ref="M158">INDEX('Data Cleaning'!AB$2:AB$1001,'Data Cleaning'!$AF156)</f>
        <v>Columbus</v>
      </c>
      <c r="N158" t="str" cm="1">
        <f t="array" ref="N158">INDEX('Data Cleaning'!AC$2:AC$1001,'Data Cleaning'!$AF156)</f>
        <v>United States</v>
      </c>
      <c r="O158" t="str" cm="1">
        <f t="array" ref="O158">INDEX('Data Cleaning'!X$2:X$1001,'Data Cleaning'!$AF156)</f>
        <v>$47,071</v>
      </c>
      <c r="P158" s="6" cm="1">
        <f t="array" ref="P158">INDEX('Data Cleaning'!Y$2:Y$1001,'Data Cleaning'!$AF156)</f>
        <v>0</v>
      </c>
    </row>
    <row r="159" spans="1:16" x14ac:dyDescent="0.2">
      <c r="A159" t="str" cm="1">
        <f t="array" ref="A159">INDEX('Data Cleaning'!$D$2:$D$1001,'Data Cleaning'!AF157)</f>
        <v>E00034</v>
      </c>
      <c r="B159" t="str" cm="1">
        <f t="array" ref="B159">INDEX('Data Cleaning'!E$2:E$1001,'Data Cleaning'!$AF157)</f>
        <v>Caroline</v>
      </c>
      <c r="C159" t="str" cm="1">
        <f t="array" ref="C159">INDEX('Data Cleaning'!F$2:F$1001,'Data Cleaning'!$AF157)</f>
        <v>Herrera</v>
      </c>
      <c r="D159" t="str" cm="1">
        <f t="array" ref="D159">INDEX('Data Cleaning'!G$2:G$1001,'Data Cleaning'!$AF157)</f>
        <v>Sr. Manger</v>
      </c>
      <c r="E159" t="str" cm="1">
        <f t="array" ref="E159">INDEX('Data Cleaning'!J$2:J$1001,'Data Cleaning'!$AF157)</f>
        <v>Marketing</v>
      </c>
      <c r="F159" t="str" cm="1">
        <f t="array" ref="F159">INDEX('Data Cleaning'!K$2:K$1001,'Data Cleaning'!$AF157)</f>
        <v>Manufacturing</v>
      </c>
      <c r="G159" t="str" cm="1">
        <f t="array" ref="G159">INDEX('Data Cleaning'!L$2:L$1001,'Data Cleaning'!$AF157)</f>
        <v>Female</v>
      </c>
      <c r="H159" t="str" cm="1">
        <f t="array" ref="H159">INDEX('Data Cleaning'!M$2:M$1001,'Data Cleaning'!$AF157)</f>
        <v>Latino</v>
      </c>
      <c r="I159" cm="1">
        <f t="array" ref="I159">INDEX('Data Cleaning'!N$2:N$1001,'Data Cleaning'!$AF157)</f>
        <v>45</v>
      </c>
      <c r="J159" s="9" cm="1">
        <f t="array" ref="J159">INDEX('Data Cleaning'!U$2:U$1001,'Data Cleaning'!$AF157)</f>
        <v>38218</v>
      </c>
      <c r="K159" s="9" t="str" cm="1">
        <f t="array" ref="K159">INDEX('Data Cleaning'!V$2:V$1001,'Data Cleaning'!$AF157)</f>
        <v>August</v>
      </c>
      <c r="L159" s="9" t="str" cm="1">
        <f t="array" ref="L159">INDEX('Data Cleaning'!W$2:W$1001,'Data Cleaning'!$AF157)</f>
        <v>2004</v>
      </c>
      <c r="M159" t="str" cm="1">
        <f t="array" ref="M159">INDEX('Data Cleaning'!AB$2:AB$1001,'Data Cleaning'!$AF157)</f>
        <v>Rio de Janerio</v>
      </c>
      <c r="N159" t="str" cm="1">
        <f t="array" ref="N159">INDEX('Data Cleaning'!AC$2:AC$1001,'Data Cleaning'!$AF157)</f>
        <v>Brazil</v>
      </c>
      <c r="O159" t="str" cm="1">
        <f t="array" ref="O159">INDEX('Data Cleaning'!X$2:X$1001,'Data Cleaning'!$AF157)</f>
        <v>$121,065</v>
      </c>
      <c r="P159" s="6" cm="1">
        <f t="array" ref="P159">INDEX('Data Cleaning'!Y$2:Y$1001,'Data Cleaning'!$AF157)</f>
        <v>0.15</v>
      </c>
    </row>
    <row r="160" spans="1:16" x14ac:dyDescent="0.2">
      <c r="A160" t="str" cm="1">
        <f t="array" ref="A160">INDEX('Data Cleaning'!$D$2:$D$1001,'Data Cleaning'!AF158)</f>
        <v>E03277</v>
      </c>
      <c r="B160" t="str" cm="1">
        <f t="array" ref="B160">INDEX('Data Cleaning'!E$2:E$1001,'Data Cleaning'!$AF158)</f>
        <v>Caroline</v>
      </c>
      <c r="C160" t="str" cm="1">
        <f t="array" ref="C160">INDEX('Data Cleaning'!F$2:F$1001,'Data Cleaning'!$AF158)</f>
        <v>Hu</v>
      </c>
      <c r="D160" t="str" cm="1">
        <f t="array" ref="D160">INDEX('Data Cleaning'!G$2:G$1001,'Data Cleaning'!$AF158)</f>
        <v>Sr. Manger</v>
      </c>
      <c r="E160" t="str" cm="1">
        <f t="array" ref="E160">INDEX('Data Cleaning'!J$2:J$1001,'Data Cleaning'!$AF158)</f>
        <v>Marketing</v>
      </c>
      <c r="F160" t="str" cm="1">
        <f t="array" ref="F160">INDEX('Data Cleaning'!K$2:K$1001,'Data Cleaning'!$AF158)</f>
        <v>Speciality Products</v>
      </c>
      <c r="G160" t="str" cm="1">
        <f t="array" ref="G160">INDEX('Data Cleaning'!L$2:L$1001,'Data Cleaning'!$AF158)</f>
        <v>Female</v>
      </c>
      <c r="H160" t="str" cm="1">
        <f t="array" ref="H160">INDEX('Data Cleaning'!M$2:M$1001,'Data Cleaning'!$AF158)</f>
        <v>Asian</v>
      </c>
      <c r="I160" cm="1">
        <f t="array" ref="I160">INDEX('Data Cleaning'!N$2:N$1001,'Data Cleaning'!$AF158)</f>
        <v>31</v>
      </c>
      <c r="J160" s="9" cm="1">
        <f t="array" ref="J160">INDEX('Data Cleaning'!U$2:U$1001,'Data Cleaning'!$AF158)</f>
        <v>43695</v>
      </c>
      <c r="K160" s="9" t="str" cm="1">
        <f t="array" ref="K160">INDEX('Data Cleaning'!V$2:V$1001,'Data Cleaning'!$AF158)</f>
        <v>August</v>
      </c>
      <c r="L160" s="9" t="str" cm="1">
        <f t="array" ref="L160">INDEX('Data Cleaning'!W$2:W$1001,'Data Cleaning'!$AF158)</f>
        <v>2019</v>
      </c>
      <c r="M160" t="str" cm="1">
        <f t="array" ref="M160">INDEX('Data Cleaning'!AB$2:AB$1001,'Data Cleaning'!$AF158)</f>
        <v>Shanghai</v>
      </c>
      <c r="N160" t="str" cm="1">
        <f t="array" ref="N160">INDEX('Data Cleaning'!AC$2:AC$1001,'Data Cleaning'!$AF158)</f>
        <v>China</v>
      </c>
      <c r="O160" t="str" cm="1">
        <f t="array" ref="O160">INDEX('Data Cleaning'!X$2:X$1001,'Data Cleaning'!$AF158)</f>
        <v>$126,353</v>
      </c>
      <c r="P160" s="6" cm="1">
        <f t="array" ref="P160">INDEX('Data Cleaning'!Y$2:Y$1001,'Data Cleaning'!$AF158)</f>
        <v>0.12</v>
      </c>
    </row>
    <row r="161" spans="1:16" x14ac:dyDescent="0.2">
      <c r="A161" t="str" cm="1">
        <f t="array" ref="A161">INDEX('Data Cleaning'!$D$2:$D$1001,'Data Cleaning'!AF159)</f>
        <v>E03247</v>
      </c>
      <c r="B161" t="str" cm="1">
        <f t="array" ref="B161">INDEX('Data Cleaning'!E$2:E$1001,'Data Cleaning'!$AF159)</f>
        <v>Caroline</v>
      </c>
      <c r="C161" t="str" cm="1">
        <f t="array" ref="C161">INDEX('Data Cleaning'!F$2:F$1001,'Data Cleaning'!$AF159)</f>
        <v>Jenkins</v>
      </c>
      <c r="D161" t="str" cm="1">
        <f t="array" ref="D161">INDEX('Data Cleaning'!G$2:G$1001,'Data Cleaning'!$AF159)</f>
        <v>Analyst</v>
      </c>
      <c r="E161" t="str" cm="1">
        <f t="array" ref="E161">INDEX('Data Cleaning'!J$2:J$1001,'Data Cleaning'!$AF159)</f>
        <v>Finance</v>
      </c>
      <c r="F161" t="str" cm="1">
        <f t="array" ref="F161">INDEX('Data Cleaning'!K$2:K$1001,'Data Cleaning'!$AF159)</f>
        <v>Research &amp; Development</v>
      </c>
      <c r="G161" t="str" cm="1">
        <f t="array" ref="G161">INDEX('Data Cleaning'!L$2:L$1001,'Data Cleaning'!$AF159)</f>
        <v>Female</v>
      </c>
      <c r="H161" t="str" cm="1">
        <f t="array" ref="H161">INDEX('Data Cleaning'!M$2:M$1001,'Data Cleaning'!$AF159)</f>
        <v>Caucasian</v>
      </c>
      <c r="I161" cm="1">
        <f t="array" ref="I161">INDEX('Data Cleaning'!N$2:N$1001,'Data Cleaning'!$AF159)</f>
        <v>27</v>
      </c>
      <c r="J161" s="9" cm="1">
        <f t="array" ref="J161">INDEX('Data Cleaning'!U$2:U$1001,'Data Cleaning'!$AF159)</f>
        <v>43226</v>
      </c>
      <c r="K161" s="9" t="str" cm="1">
        <f t="array" ref="K161">INDEX('Data Cleaning'!V$2:V$1001,'Data Cleaning'!$AF159)</f>
        <v>May</v>
      </c>
      <c r="L161" s="9" t="str" cm="1">
        <f t="array" ref="L161">INDEX('Data Cleaning'!W$2:W$1001,'Data Cleaning'!$AF159)</f>
        <v>2018</v>
      </c>
      <c r="M161" t="str" cm="1">
        <f t="array" ref="M161">INDEX('Data Cleaning'!AB$2:AB$1001,'Data Cleaning'!$AF159)</f>
        <v>Chicago</v>
      </c>
      <c r="N161" t="str" cm="1">
        <f t="array" ref="N161">INDEX('Data Cleaning'!AC$2:AC$1001,'Data Cleaning'!$AF159)</f>
        <v>United States</v>
      </c>
      <c r="O161" t="str" cm="1">
        <f t="array" ref="O161">INDEX('Data Cleaning'!X$2:X$1001,'Data Cleaning'!$AF159)</f>
        <v>$49,011</v>
      </c>
      <c r="P161" s="6" cm="1">
        <f t="array" ref="P161">INDEX('Data Cleaning'!Y$2:Y$1001,'Data Cleaning'!$AF159)</f>
        <v>0</v>
      </c>
    </row>
    <row r="162" spans="1:16" x14ac:dyDescent="0.2">
      <c r="A162" t="str" cm="1">
        <f t="array" ref="A162">INDEX('Data Cleaning'!$D$2:$D$1001,'Data Cleaning'!AF160)</f>
        <v>E01413</v>
      </c>
      <c r="B162" t="str" cm="1">
        <f t="array" ref="B162">INDEX('Data Cleaning'!E$2:E$1001,'Data Cleaning'!$AF160)</f>
        <v>Caroline</v>
      </c>
      <c r="C162" t="str" cm="1">
        <f t="array" ref="C162">INDEX('Data Cleaning'!F$2:F$1001,'Data Cleaning'!$AF160)</f>
        <v>Nelson</v>
      </c>
      <c r="D162" t="str" cm="1">
        <f t="array" ref="D162">INDEX('Data Cleaning'!G$2:G$1001,'Data Cleaning'!$AF160)</f>
        <v>Sr. Account Representative</v>
      </c>
      <c r="E162" t="str" cm="1">
        <f t="array" ref="E162">INDEX('Data Cleaning'!J$2:J$1001,'Data Cleaning'!$AF160)</f>
        <v>Sales</v>
      </c>
      <c r="F162" t="str" cm="1">
        <f t="array" ref="F162">INDEX('Data Cleaning'!K$2:K$1001,'Data Cleaning'!$AF160)</f>
        <v>Speciality Products</v>
      </c>
      <c r="G162" t="str" cm="1">
        <f t="array" ref="G162">INDEX('Data Cleaning'!L$2:L$1001,'Data Cleaning'!$AF160)</f>
        <v>Female</v>
      </c>
      <c r="H162" t="str" cm="1">
        <f t="array" ref="H162">INDEX('Data Cleaning'!M$2:M$1001,'Data Cleaning'!$AF160)</f>
        <v>Black</v>
      </c>
      <c r="I162" cm="1">
        <f t="array" ref="I162">INDEX('Data Cleaning'!N$2:N$1001,'Data Cleaning'!$AF160)</f>
        <v>60</v>
      </c>
      <c r="J162" s="9" cm="1">
        <f t="array" ref="J162">INDEX('Data Cleaning'!U$2:U$1001,'Data Cleaning'!$AF160)</f>
        <v>35641</v>
      </c>
      <c r="K162" s="9" t="str" cm="1">
        <f t="array" ref="K162">INDEX('Data Cleaning'!V$2:V$1001,'Data Cleaning'!$AF160)</f>
        <v>July</v>
      </c>
      <c r="L162" s="9" t="str" cm="1">
        <f t="array" ref="L162">INDEX('Data Cleaning'!W$2:W$1001,'Data Cleaning'!$AF160)</f>
        <v>1997</v>
      </c>
      <c r="M162" t="str" cm="1">
        <f t="array" ref="M162">INDEX('Data Cleaning'!AB$2:AB$1001,'Data Cleaning'!$AF160)</f>
        <v>Columbus</v>
      </c>
      <c r="N162" t="str" cm="1">
        <f t="array" ref="N162">INDEX('Data Cleaning'!AC$2:AC$1001,'Data Cleaning'!$AF160)</f>
        <v>United States</v>
      </c>
      <c r="O162" t="str" cm="1">
        <f t="array" ref="O162">INDEX('Data Cleaning'!X$2:X$1001,'Data Cleaning'!$AF160)</f>
        <v>$71,677</v>
      </c>
      <c r="P162" s="6" cm="1">
        <f t="array" ref="P162">INDEX('Data Cleaning'!Y$2:Y$1001,'Data Cleaning'!$AF160)</f>
        <v>0</v>
      </c>
    </row>
    <row r="163" spans="1:16" x14ac:dyDescent="0.2">
      <c r="A163" t="str" cm="1">
        <f t="array" ref="A163">INDEX('Data Cleaning'!$D$2:$D$1001,'Data Cleaning'!AF161)</f>
        <v>E02687</v>
      </c>
      <c r="B163" t="str" cm="1">
        <f t="array" ref="B163">INDEX('Data Cleaning'!E$2:E$1001,'Data Cleaning'!$AF161)</f>
        <v>Caroline</v>
      </c>
      <c r="C163" t="str" cm="1">
        <f t="array" ref="C163">INDEX('Data Cleaning'!F$2:F$1001,'Data Cleaning'!$AF161)</f>
        <v>Nelson</v>
      </c>
      <c r="D163" t="str" cm="1">
        <f t="array" ref="D163">INDEX('Data Cleaning'!G$2:G$1001,'Data Cleaning'!$AF161)</f>
        <v>Vice President</v>
      </c>
      <c r="E163" t="str" cm="1">
        <f t="array" ref="E163">INDEX('Data Cleaning'!J$2:J$1001,'Data Cleaning'!$AF161)</f>
        <v>Finance</v>
      </c>
      <c r="F163" t="str" cm="1">
        <f t="array" ref="F163">INDEX('Data Cleaning'!K$2:K$1001,'Data Cleaning'!$AF161)</f>
        <v>Corporate</v>
      </c>
      <c r="G163" t="str" cm="1">
        <f t="array" ref="G163">INDEX('Data Cleaning'!L$2:L$1001,'Data Cleaning'!$AF161)</f>
        <v>Female</v>
      </c>
      <c r="H163" t="str" cm="1">
        <f t="array" ref="H163">INDEX('Data Cleaning'!M$2:M$1001,'Data Cleaning'!$AF161)</f>
        <v>Caucasian</v>
      </c>
      <c r="I163" cm="1">
        <f t="array" ref="I163">INDEX('Data Cleaning'!N$2:N$1001,'Data Cleaning'!$AF161)</f>
        <v>36</v>
      </c>
      <c r="J163" s="9" cm="1">
        <f t="array" ref="J163">INDEX('Data Cleaning'!U$2:U$1001,'Data Cleaning'!$AF161)</f>
        <v>41650</v>
      </c>
      <c r="K163" s="9" t="str" cm="1">
        <f t="array" ref="K163">INDEX('Data Cleaning'!V$2:V$1001,'Data Cleaning'!$AF161)</f>
        <v>January</v>
      </c>
      <c r="L163" s="9" t="str" cm="1">
        <f t="array" ref="L163">INDEX('Data Cleaning'!W$2:W$1001,'Data Cleaning'!$AF161)</f>
        <v>2014</v>
      </c>
      <c r="M163" t="str" cm="1">
        <f t="array" ref="M163">INDEX('Data Cleaning'!AB$2:AB$1001,'Data Cleaning'!$AF161)</f>
        <v>Chicago</v>
      </c>
      <c r="N163" t="str" cm="1">
        <f t="array" ref="N163">INDEX('Data Cleaning'!AC$2:AC$1001,'Data Cleaning'!$AF161)</f>
        <v>United States</v>
      </c>
      <c r="O163" t="str" cm="1">
        <f t="array" ref="O163">INDEX('Data Cleaning'!X$2:X$1001,'Data Cleaning'!$AF161)</f>
        <v>$202,323</v>
      </c>
      <c r="P163" s="6" cm="1">
        <f t="array" ref="P163">INDEX('Data Cleaning'!Y$2:Y$1001,'Data Cleaning'!$AF161)</f>
        <v>0.39</v>
      </c>
    </row>
    <row r="164" spans="1:16" x14ac:dyDescent="0.2">
      <c r="A164" t="str" cm="1">
        <f t="array" ref="A164">INDEX('Data Cleaning'!$D$2:$D$1001,'Data Cleaning'!AF162)</f>
        <v>E02681</v>
      </c>
      <c r="B164" t="str" cm="1">
        <f t="array" ref="B164">INDEX('Data Cleaning'!E$2:E$1001,'Data Cleaning'!$AF162)</f>
        <v>Caroline</v>
      </c>
      <c r="C164" t="str" cm="1">
        <f t="array" ref="C164">INDEX('Data Cleaning'!F$2:F$1001,'Data Cleaning'!$AF162)</f>
        <v>Owens</v>
      </c>
      <c r="D164" t="str" cm="1">
        <f t="array" ref="D164">INDEX('Data Cleaning'!G$2:G$1001,'Data Cleaning'!$AF162)</f>
        <v>Director</v>
      </c>
      <c r="E164" t="str" cm="1">
        <f t="array" ref="E164">INDEX('Data Cleaning'!J$2:J$1001,'Data Cleaning'!$AF162)</f>
        <v>IT</v>
      </c>
      <c r="F164" t="str" cm="1">
        <f t="array" ref="F164">INDEX('Data Cleaning'!K$2:K$1001,'Data Cleaning'!$AF162)</f>
        <v>Speciality Products</v>
      </c>
      <c r="G164" t="str" cm="1">
        <f t="array" ref="G164">INDEX('Data Cleaning'!L$2:L$1001,'Data Cleaning'!$AF162)</f>
        <v>Female</v>
      </c>
      <c r="H164" t="str" cm="1">
        <f t="array" ref="H164">INDEX('Data Cleaning'!M$2:M$1001,'Data Cleaning'!$AF162)</f>
        <v>Caucasian</v>
      </c>
      <c r="I164" cm="1">
        <f t="array" ref="I164">INDEX('Data Cleaning'!N$2:N$1001,'Data Cleaning'!$AF162)</f>
        <v>26</v>
      </c>
      <c r="J164" s="9" cm="1">
        <f t="array" ref="J164">INDEX('Data Cleaning'!U$2:U$1001,'Data Cleaning'!$AF162)</f>
        <v>44403</v>
      </c>
      <c r="K164" s="9" t="str" cm="1">
        <f t="array" ref="K164">INDEX('Data Cleaning'!V$2:V$1001,'Data Cleaning'!$AF162)</f>
        <v>July</v>
      </c>
      <c r="L164" s="9" t="str" cm="1">
        <f t="array" ref="L164">INDEX('Data Cleaning'!W$2:W$1001,'Data Cleaning'!$AF162)</f>
        <v>2021</v>
      </c>
      <c r="M164" t="str" cm="1">
        <f t="array" ref="M164">INDEX('Data Cleaning'!AB$2:AB$1001,'Data Cleaning'!$AF162)</f>
        <v>Phoenix</v>
      </c>
      <c r="N164" t="str" cm="1">
        <f t="array" ref="N164">INDEX('Data Cleaning'!AC$2:AC$1001,'Data Cleaning'!$AF162)</f>
        <v>United States</v>
      </c>
      <c r="O164" t="str" cm="1">
        <f t="array" ref="O164">INDEX('Data Cleaning'!X$2:X$1001,'Data Cleaning'!$AF162)</f>
        <v>$151,108</v>
      </c>
      <c r="P164" s="6" cm="1">
        <f t="array" ref="P164">INDEX('Data Cleaning'!Y$2:Y$1001,'Data Cleaning'!$AF162)</f>
        <v>0.22</v>
      </c>
    </row>
    <row r="165" spans="1:16" x14ac:dyDescent="0.2">
      <c r="A165" t="str" cm="1">
        <f t="array" ref="A165">INDEX('Data Cleaning'!$D$2:$D$1001,'Data Cleaning'!AF163)</f>
        <v>E02535</v>
      </c>
      <c r="B165" t="str" cm="1">
        <f t="array" ref="B165">INDEX('Data Cleaning'!E$2:E$1001,'Data Cleaning'!$AF163)</f>
        <v>Caroline</v>
      </c>
      <c r="C165" t="str" cm="1">
        <f t="array" ref="C165">INDEX('Data Cleaning'!F$2:F$1001,'Data Cleaning'!$AF163)</f>
        <v>Perez</v>
      </c>
      <c r="D165" t="str" cm="1">
        <f t="array" ref="D165">INDEX('Data Cleaning'!G$2:G$1001,'Data Cleaning'!$AF163)</f>
        <v>Controls Engineer</v>
      </c>
      <c r="E165" t="str" cm="1">
        <f t="array" ref="E165">INDEX('Data Cleaning'!J$2:J$1001,'Data Cleaning'!$AF163)</f>
        <v>Engineering</v>
      </c>
      <c r="F165" t="str" cm="1">
        <f t="array" ref="F165">INDEX('Data Cleaning'!K$2:K$1001,'Data Cleaning'!$AF163)</f>
        <v>Corporate</v>
      </c>
      <c r="G165" t="str" cm="1">
        <f t="array" ref="G165">INDEX('Data Cleaning'!L$2:L$1001,'Data Cleaning'!$AF163)</f>
        <v>Female</v>
      </c>
      <c r="H165" t="str" cm="1">
        <f t="array" ref="H165">INDEX('Data Cleaning'!M$2:M$1001,'Data Cleaning'!$AF163)</f>
        <v>Latino</v>
      </c>
      <c r="I165" cm="1">
        <f t="array" ref="I165">INDEX('Data Cleaning'!N$2:N$1001,'Data Cleaning'!$AF163)</f>
        <v>29</v>
      </c>
      <c r="J165" s="9" cm="1">
        <f t="array" ref="J165">INDEX('Data Cleaning'!U$2:U$1001,'Data Cleaning'!$AF163)</f>
        <v>43114</v>
      </c>
      <c r="K165" s="9" t="str" cm="1">
        <f t="array" ref="K165">INDEX('Data Cleaning'!V$2:V$1001,'Data Cleaning'!$AF163)</f>
        <v>January</v>
      </c>
      <c r="L165" s="9" t="str" cm="1">
        <f t="array" ref="L165">INDEX('Data Cleaning'!W$2:W$1001,'Data Cleaning'!$AF163)</f>
        <v>2018</v>
      </c>
      <c r="M165" t="str" cm="1">
        <f t="array" ref="M165">INDEX('Data Cleaning'!AB$2:AB$1001,'Data Cleaning'!$AF163)</f>
        <v>Sao Paulo</v>
      </c>
      <c r="N165" t="str" cm="1">
        <f t="array" ref="N165">INDEX('Data Cleaning'!AC$2:AC$1001,'Data Cleaning'!$AF163)</f>
        <v>Brazil</v>
      </c>
      <c r="O165" t="str" cm="1">
        <f t="array" ref="O165">INDEX('Data Cleaning'!X$2:X$1001,'Data Cleaning'!$AF163)</f>
        <v>$80,516</v>
      </c>
      <c r="P165" s="6" cm="1">
        <f t="array" ref="P165">INDEX('Data Cleaning'!Y$2:Y$1001,'Data Cleaning'!$AF163)</f>
        <v>0</v>
      </c>
    </row>
    <row r="166" spans="1:16" x14ac:dyDescent="0.2">
      <c r="A166" t="str" cm="1">
        <f t="array" ref="A166">INDEX('Data Cleaning'!$D$2:$D$1001,'Data Cleaning'!AF164)</f>
        <v>E04749</v>
      </c>
      <c r="B166" t="str" cm="1">
        <f t="array" ref="B166">INDEX('Data Cleaning'!E$2:E$1001,'Data Cleaning'!$AF164)</f>
        <v>Caroline</v>
      </c>
      <c r="C166" t="str" cm="1">
        <f t="array" ref="C166">INDEX('Data Cleaning'!F$2:F$1001,'Data Cleaning'!$AF164)</f>
        <v>Phan</v>
      </c>
      <c r="D166" t="str" cm="1">
        <f t="array" ref="D166">INDEX('Data Cleaning'!G$2:G$1001,'Data Cleaning'!$AF164)</f>
        <v>Sr. Manger</v>
      </c>
      <c r="E166" t="str" cm="1">
        <f t="array" ref="E166">INDEX('Data Cleaning'!J$2:J$1001,'Data Cleaning'!$AF164)</f>
        <v>Finance</v>
      </c>
      <c r="F166" t="str" cm="1">
        <f t="array" ref="F166">INDEX('Data Cleaning'!K$2:K$1001,'Data Cleaning'!$AF164)</f>
        <v>Corporate</v>
      </c>
      <c r="G166" t="str" cm="1">
        <f t="array" ref="G166">INDEX('Data Cleaning'!L$2:L$1001,'Data Cleaning'!$AF164)</f>
        <v>Female</v>
      </c>
      <c r="H166" t="str" cm="1">
        <f t="array" ref="H166">INDEX('Data Cleaning'!M$2:M$1001,'Data Cleaning'!$AF164)</f>
        <v>Asian</v>
      </c>
      <c r="I166" cm="1">
        <f t="array" ref="I166">INDEX('Data Cleaning'!N$2:N$1001,'Data Cleaning'!$AF164)</f>
        <v>41</v>
      </c>
      <c r="J166" s="9" cm="1">
        <f t="array" ref="J166">INDEX('Data Cleaning'!U$2:U$1001,'Data Cleaning'!$AF164)</f>
        <v>38060</v>
      </c>
      <c r="K166" s="9" t="str" cm="1">
        <f t="array" ref="K166">INDEX('Data Cleaning'!V$2:V$1001,'Data Cleaning'!$AF164)</f>
        <v>March</v>
      </c>
      <c r="L166" s="9" t="str" cm="1">
        <f t="array" ref="L166">INDEX('Data Cleaning'!W$2:W$1001,'Data Cleaning'!$AF164)</f>
        <v>2004</v>
      </c>
      <c r="M166" t="str" cm="1">
        <f t="array" ref="M166">INDEX('Data Cleaning'!AB$2:AB$1001,'Data Cleaning'!$AF164)</f>
        <v>Austin</v>
      </c>
      <c r="N166" t="str" cm="1">
        <f t="array" ref="N166">INDEX('Data Cleaning'!AC$2:AC$1001,'Data Cleaning'!$AF164)</f>
        <v>United States</v>
      </c>
      <c r="O166" t="str" cm="1">
        <f t="array" ref="O166">INDEX('Data Cleaning'!X$2:X$1001,'Data Cleaning'!$AF164)</f>
        <v>$155,004</v>
      </c>
      <c r="P166" s="6" cm="1">
        <f t="array" ref="P166">INDEX('Data Cleaning'!Y$2:Y$1001,'Data Cleaning'!$AF164)</f>
        <v>0.12</v>
      </c>
    </row>
    <row r="167" spans="1:16" x14ac:dyDescent="0.2">
      <c r="A167" t="str" cm="1">
        <f t="array" ref="A167">INDEX('Data Cleaning'!$D$2:$D$1001,'Data Cleaning'!AF165)</f>
        <v>E02968</v>
      </c>
      <c r="B167" t="str" cm="1">
        <f t="array" ref="B167">INDEX('Data Cleaning'!E$2:E$1001,'Data Cleaning'!$AF165)</f>
        <v>Caroline</v>
      </c>
      <c r="C167" t="str" cm="1">
        <f t="array" ref="C167">INDEX('Data Cleaning'!F$2:F$1001,'Data Cleaning'!$AF165)</f>
        <v>Santos</v>
      </c>
      <c r="D167" t="str" cm="1">
        <f t="array" ref="D167">INDEX('Data Cleaning'!G$2:G$1001,'Data Cleaning'!$AF165)</f>
        <v>Analyst II</v>
      </c>
      <c r="E167" t="str" cm="1">
        <f t="array" ref="E167">INDEX('Data Cleaning'!J$2:J$1001,'Data Cleaning'!$AF165)</f>
        <v>Finance</v>
      </c>
      <c r="F167" t="str" cm="1">
        <f t="array" ref="F167">INDEX('Data Cleaning'!K$2:K$1001,'Data Cleaning'!$AF165)</f>
        <v>Research &amp; Development</v>
      </c>
      <c r="G167" t="str" cm="1">
        <f t="array" ref="G167">INDEX('Data Cleaning'!L$2:L$1001,'Data Cleaning'!$AF165)</f>
        <v>Female</v>
      </c>
      <c r="H167" t="str" cm="1">
        <f t="array" ref="H167">INDEX('Data Cleaning'!M$2:M$1001,'Data Cleaning'!$AF165)</f>
        <v>Latino</v>
      </c>
      <c r="I167" cm="1">
        <f t="array" ref="I167">INDEX('Data Cleaning'!N$2:N$1001,'Data Cleaning'!$AF165)</f>
        <v>25</v>
      </c>
      <c r="J167" s="9" cm="1">
        <f t="array" ref="J167">INDEX('Data Cleaning'!U$2:U$1001,'Data Cleaning'!$AF165)</f>
        <v>44024</v>
      </c>
      <c r="K167" s="9" t="str" cm="1">
        <f t="array" ref="K167">INDEX('Data Cleaning'!V$2:V$1001,'Data Cleaning'!$AF165)</f>
        <v>July</v>
      </c>
      <c r="L167" s="9" t="str" cm="1">
        <f t="array" ref="L167">INDEX('Data Cleaning'!W$2:W$1001,'Data Cleaning'!$AF165)</f>
        <v>2020</v>
      </c>
      <c r="M167" t="str" cm="1">
        <f t="array" ref="M167">INDEX('Data Cleaning'!AB$2:AB$1001,'Data Cleaning'!$AF165)</f>
        <v>Sao Paulo</v>
      </c>
      <c r="N167" t="str" cm="1">
        <f t="array" ref="N167">INDEX('Data Cleaning'!AC$2:AC$1001,'Data Cleaning'!$AF165)</f>
        <v>Brazil</v>
      </c>
      <c r="O167" t="str" cm="1">
        <f t="array" ref="O167">INDEX('Data Cleaning'!X$2:X$1001,'Data Cleaning'!$AF165)</f>
        <v>$56,565</v>
      </c>
      <c r="P167" s="6" cm="1">
        <f t="array" ref="P167">INDEX('Data Cleaning'!Y$2:Y$1001,'Data Cleaning'!$AF165)</f>
        <v>0</v>
      </c>
    </row>
    <row r="168" spans="1:16" x14ac:dyDescent="0.2">
      <c r="A168" t="str" cm="1">
        <f t="array" ref="A168">INDEX('Data Cleaning'!$D$2:$D$1001,'Data Cleaning'!AF166)</f>
        <v>E01870</v>
      </c>
      <c r="B168" t="str" cm="1">
        <f t="array" ref="B168">INDEX('Data Cleaning'!E$2:E$1001,'Data Cleaning'!$AF166)</f>
        <v>Carson</v>
      </c>
      <c r="C168" t="str" cm="1">
        <f t="array" ref="C168">INDEX('Data Cleaning'!F$2:F$1001,'Data Cleaning'!$AF166)</f>
        <v>Chau</v>
      </c>
      <c r="D168" t="str" cm="1">
        <f t="array" ref="D168">INDEX('Data Cleaning'!G$2:G$1001,'Data Cleaning'!$AF166)</f>
        <v>Director</v>
      </c>
      <c r="E168" t="str" cm="1">
        <f t="array" ref="E168">INDEX('Data Cleaning'!J$2:J$1001,'Data Cleaning'!$AF166)</f>
        <v>Finance</v>
      </c>
      <c r="F168" t="str" cm="1">
        <f t="array" ref="F168">INDEX('Data Cleaning'!K$2:K$1001,'Data Cleaning'!$AF166)</f>
        <v>Corporate</v>
      </c>
      <c r="G168" t="str" cm="1">
        <f t="array" ref="G168">INDEX('Data Cleaning'!L$2:L$1001,'Data Cleaning'!$AF166)</f>
        <v>Male</v>
      </c>
      <c r="H168" t="str" cm="1">
        <f t="array" ref="H168">INDEX('Data Cleaning'!M$2:M$1001,'Data Cleaning'!$AF166)</f>
        <v>Asian</v>
      </c>
      <c r="I168" cm="1">
        <f t="array" ref="I168">INDEX('Data Cleaning'!N$2:N$1001,'Data Cleaning'!$AF166)</f>
        <v>58</v>
      </c>
      <c r="J168" s="9" cm="1">
        <f t="array" ref="J168">INDEX('Data Cleaning'!U$2:U$1001,'Data Cleaning'!$AF166)</f>
        <v>39367</v>
      </c>
      <c r="K168" s="9" t="str" cm="1">
        <f t="array" ref="K168">INDEX('Data Cleaning'!V$2:V$1001,'Data Cleaning'!$AF166)</f>
        <v>October</v>
      </c>
      <c r="L168" s="9" t="str" cm="1">
        <f t="array" ref="L168">INDEX('Data Cleaning'!W$2:W$1001,'Data Cleaning'!$AF166)</f>
        <v>2007</v>
      </c>
      <c r="M168" t="str" cm="1">
        <f t="array" ref="M168">INDEX('Data Cleaning'!AB$2:AB$1001,'Data Cleaning'!$AF166)</f>
        <v>Chongqing</v>
      </c>
      <c r="N168" t="str" cm="1">
        <f t="array" ref="N168">INDEX('Data Cleaning'!AC$2:AC$1001,'Data Cleaning'!$AF166)</f>
        <v>China</v>
      </c>
      <c r="O168" t="str" cm="1">
        <f t="array" ref="O168">INDEX('Data Cleaning'!X$2:X$1001,'Data Cleaning'!$AF166)</f>
        <v>$162,038</v>
      </c>
      <c r="P168" s="6" cm="1">
        <f t="array" ref="P168">INDEX('Data Cleaning'!Y$2:Y$1001,'Data Cleaning'!$AF166)</f>
        <v>0.24</v>
      </c>
    </row>
    <row r="169" spans="1:16" x14ac:dyDescent="0.2">
      <c r="A169" t="str" cm="1">
        <f t="array" ref="A169">INDEX('Data Cleaning'!$D$2:$D$1001,'Data Cleaning'!AF167)</f>
        <v>E03343</v>
      </c>
      <c r="B169" t="str" cm="1">
        <f t="array" ref="B169">INDEX('Data Cleaning'!E$2:E$1001,'Data Cleaning'!$AF167)</f>
        <v>Carson</v>
      </c>
      <c r="C169" t="str" cm="1">
        <f t="array" ref="C169">INDEX('Data Cleaning'!F$2:F$1001,'Data Cleaning'!$AF167)</f>
        <v>Lu</v>
      </c>
      <c r="D169" t="str" cm="1">
        <f t="array" ref="D169">INDEX('Data Cleaning'!G$2:G$1001,'Data Cleaning'!$AF167)</f>
        <v>Engineering Manager</v>
      </c>
      <c r="E169" t="str" cm="1">
        <f t="array" ref="E169">INDEX('Data Cleaning'!J$2:J$1001,'Data Cleaning'!$AF167)</f>
        <v>Engineering</v>
      </c>
      <c r="F169" t="str" cm="1">
        <f t="array" ref="F169">INDEX('Data Cleaning'!K$2:K$1001,'Data Cleaning'!$AF167)</f>
        <v>Speciality Products</v>
      </c>
      <c r="G169" t="str" cm="1">
        <f t="array" ref="G169">INDEX('Data Cleaning'!L$2:L$1001,'Data Cleaning'!$AF167)</f>
        <v>Male</v>
      </c>
      <c r="H169" t="str" cm="1">
        <f t="array" ref="H169">INDEX('Data Cleaning'!M$2:M$1001,'Data Cleaning'!$AF167)</f>
        <v>Asian</v>
      </c>
      <c r="I169" cm="1">
        <f t="array" ref="I169">INDEX('Data Cleaning'!N$2:N$1001,'Data Cleaning'!$AF167)</f>
        <v>64</v>
      </c>
      <c r="J169" s="9" cm="1">
        <f t="array" ref="J169">INDEX('Data Cleaning'!U$2:U$1001,'Data Cleaning'!$AF167)</f>
        <v>35403</v>
      </c>
      <c r="K169" s="9" t="str" cm="1">
        <f t="array" ref="K169">INDEX('Data Cleaning'!V$2:V$1001,'Data Cleaning'!$AF167)</f>
        <v>December</v>
      </c>
      <c r="L169" s="9" t="str" cm="1">
        <f t="array" ref="L169">INDEX('Data Cleaning'!W$2:W$1001,'Data Cleaning'!$AF167)</f>
        <v>1996</v>
      </c>
      <c r="M169" t="str" cm="1">
        <f t="array" ref="M169">INDEX('Data Cleaning'!AB$2:AB$1001,'Data Cleaning'!$AF167)</f>
        <v>Beijing</v>
      </c>
      <c r="N169" t="str" cm="1">
        <f t="array" ref="N169">INDEX('Data Cleaning'!AC$2:AC$1001,'Data Cleaning'!$AF167)</f>
        <v>China</v>
      </c>
      <c r="O169" t="str" cm="1">
        <f t="array" ref="O169">INDEX('Data Cleaning'!X$2:X$1001,'Data Cleaning'!$AF167)</f>
        <v>$99,354</v>
      </c>
      <c r="P169" s="6" cm="1">
        <f t="array" ref="P169">INDEX('Data Cleaning'!Y$2:Y$1001,'Data Cleaning'!$AF167)</f>
        <v>0.12</v>
      </c>
    </row>
    <row r="170" spans="1:16" x14ac:dyDescent="0.2">
      <c r="A170" t="str" cm="1">
        <f t="array" ref="A170">INDEX('Data Cleaning'!$D$2:$D$1001,'Data Cleaning'!AF168)</f>
        <v>E01584</v>
      </c>
      <c r="B170" t="str" cm="1">
        <f t="array" ref="B170">INDEX('Data Cleaning'!E$2:E$1001,'Data Cleaning'!$AF168)</f>
        <v>Carter</v>
      </c>
      <c r="C170" t="str" cm="1">
        <f t="array" ref="C170">INDEX('Data Cleaning'!F$2:F$1001,'Data Cleaning'!$AF168)</f>
        <v>Mejia</v>
      </c>
      <c r="D170" t="str" cm="1">
        <f t="array" ref="D170">INDEX('Data Cleaning'!G$2:G$1001,'Data Cleaning'!$AF168)</f>
        <v>Sr. Manger</v>
      </c>
      <c r="E170" t="str" cm="1">
        <f t="array" ref="E170">INDEX('Data Cleaning'!J$2:J$1001,'Data Cleaning'!$AF168)</f>
        <v>Human</v>
      </c>
      <c r="F170" t="str" cm="1">
        <f t="array" ref="F170">INDEX('Data Cleaning'!K$2:K$1001,'Data Cleaning'!$AF168)</f>
        <v>Resources Research &amp; Development</v>
      </c>
      <c r="G170" t="str" cm="1">
        <f t="array" ref="G170">INDEX('Data Cleaning'!L$2:L$1001,'Data Cleaning'!$AF168)</f>
        <v>Male</v>
      </c>
      <c r="H170" t="str" cm="1">
        <f t="array" ref="H170">INDEX('Data Cleaning'!M$2:M$1001,'Data Cleaning'!$AF168)</f>
        <v>Latino</v>
      </c>
      <c r="I170" cm="1">
        <f t="array" ref="I170">INDEX('Data Cleaning'!N$2:N$1001,'Data Cleaning'!$AF168)</f>
        <v>29</v>
      </c>
      <c r="J170" s="9" cm="1">
        <f t="array" ref="J170">INDEX('Data Cleaning'!U$2:U$1001,'Data Cleaning'!$AF168)</f>
        <v>43594</v>
      </c>
      <c r="K170" s="9" t="str" cm="1">
        <f t="array" ref="K170">INDEX('Data Cleaning'!V$2:V$1001,'Data Cleaning'!$AF168)</f>
        <v>May</v>
      </c>
      <c r="L170" s="9" t="str" cm="1">
        <f t="array" ref="L170">INDEX('Data Cleaning'!W$2:W$1001,'Data Cleaning'!$AF168)</f>
        <v>2019</v>
      </c>
      <c r="M170" t="str" cm="1">
        <f t="array" ref="M170">INDEX('Data Cleaning'!AB$2:AB$1001,'Data Cleaning'!$AF168)</f>
        <v>Sao Paulo</v>
      </c>
      <c r="N170" t="str" cm="1">
        <f t="array" ref="N170">INDEX('Data Cleaning'!AC$2:AC$1001,'Data Cleaning'!$AF168)</f>
        <v>Brazil</v>
      </c>
      <c r="O170" t="str" cm="1">
        <f t="array" ref="O170">INDEX('Data Cleaning'!X$2:X$1001,'Data Cleaning'!$AF168)</f>
        <v>$125,828</v>
      </c>
      <c r="P170" s="6" cm="1">
        <f t="array" ref="P170">INDEX('Data Cleaning'!Y$2:Y$1001,'Data Cleaning'!$AF168)</f>
        <v>0.15</v>
      </c>
    </row>
    <row r="171" spans="1:16" x14ac:dyDescent="0.2">
      <c r="A171" t="str" cm="1">
        <f t="array" ref="A171">INDEX('Data Cleaning'!$D$2:$D$1001,'Data Cleaning'!AF169)</f>
        <v>E03160</v>
      </c>
      <c r="B171" t="str" cm="1">
        <f t="array" ref="B171">INDEX('Data Cleaning'!E$2:E$1001,'Data Cleaning'!$AF169)</f>
        <v>Carter</v>
      </c>
      <c r="C171" t="str" cm="1">
        <f t="array" ref="C171">INDEX('Data Cleaning'!F$2:F$1001,'Data Cleaning'!$AF169)</f>
        <v>Ortiz</v>
      </c>
      <c r="D171" t="str" cm="1">
        <f t="array" ref="D171">INDEX('Data Cleaning'!G$2:G$1001,'Data Cleaning'!$AF169)</f>
        <v>Quality Engineer</v>
      </c>
      <c r="E171" t="str" cm="1">
        <f t="array" ref="E171">INDEX('Data Cleaning'!J$2:J$1001,'Data Cleaning'!$AF169)</f>
        <v>Engineering</v>
      </c>
      <c r="F171" t="str" cm="1">
        <f t="array" ref="F171">INDEX('Data Cleaning'!K$2:K$1001,'Data Cleaning'!$AF169)</f>
        <v>Speciality Products</v>
      </c>
      <c r="G171" t="str" cm="1">
        <f t="array" ref="G171">INDEX('Data Cleaning'!L$2:L$1001,'Data Cleaning'!$AF169)</f>
        <v>Male</v>
      </c>
      <c r="H171" t="str" cm="1">
        <f t="array" ref="H171">INDEX('Data Cleaning'!M$2:M$1001,'Data Cleaning'!$AF169)</f>
        <v>Latino</v>
      </c>
      <c r="I171" cm="1">
        <f t="array" ref="I171">INDEX('Data Cleaning'!N$2:N$1001,'Data Cleaning'!$AF169)</f>
        <v>54</v>
      </c>
      <c r="J171" s="9" cm="1">
        <f t="array" ref="J171">INDEX('Data Cleaning'!U$2:U$1001,'Data Cleaning'!$AF169)</f>
        <v>41028</v>
      </c>
      <c r="K171" s="9" t="str" cm="1">
        <f t="array" ref="K171">INDEX('Data Cleaning'!V$2:V$1001,'Data Cleaning'!$AF169)</f>
        <v>April</v>
      </c>
      <c r="L171" s="9" t="str" cm="1">
        <f t="array" ref="L171">INDEX('Data Cleaning'!W$2:W$1001,'Data Cleaning'!$AF169)</f>
        <v>2012</v>
      </c>
      <c r="M171" t="str" cm="1">
        <f t="array" ref="M171">INDEX('Data Cleaning'!AB$2:AB$1001,'Data Cleaning'!$AF169)</f>
        <v>Sao Paulo</v>
      </c>
      <c r="N171" t="str" cm="1">
        <f t="array" ref="N171">INDEX('Data Cleaning'!AC$2:AC$1001,'Data Cleaning'!$AF169)</f>
        <v>Brazil</v>
      </c>
      <c r="O171" t="str" cm="1">
        <f t="array" ref="O171">INDEX('Data Cleaning'!X$2:X$1001,'Data Cleaning'!$AF169)</f>
        <v>$96,441</v>
      </c>
      <c r="P171" s="6" cm="1">
        <f t="array" ref="P171">INDEX('Data Cleaning'!Y$2:Y$1001,'Data Cleaning'!$AF169)</f>
        <v>0</v>
      </c>
    </row>
    <row r="172" spans="1:16" x14ac:dyDescent="0.2">
      <c r="A172" t="str" cm="1">
        <f t="array" ref="A172">INDEX('Data Cleaning'!$D$2:$D$1001,'Data Cleaning'!AF170)</f>
        <v>E01091</v>
      </c>
      <c r="B172" t="str" cm="1">
        <f t="array" ref="B172">INDEX('Data Cleaning'!E$2:E$1001,'Data Cleaning'!$AF170)</f>
        <v>Carter</v>
      </c>
      <c r="C172" t="str" cm="1">
        <f t="array" ref="C172">INDEX('Data Cleaning'!F$2:F$1001,'Data Cleaning'!$AF170)</f>
        <v>Reed</v>
      </c>
      <c r="D172" t="str" cm="1">
        <f t="array" ref="D172">INDEX('Data Cleaning'!G$2:G$1001,'Data Cleaning'!$AF170)</f>
        <v>Development Engineer</v>
      </c>
      <c r="E172" t="str" cm="1">
        <f t="array" ref="E172">INDEX('Data Cleaning'!J$2:J$1001,'Data Cleaning'!$AF170)</f>
        <v>Engineering</v>
      </c>
      <c r="F172" t="str" cm="1">
        <f t="array" ref="F172">INDEX('Data Cleaning'!K$2:K$1001,'Data Cleaning'!$AF170)</f>
        <v>Manufacturing</v>
      </c>
      <c r="G172" t="str" cm="1">
        <f t="array" ref="G172">INDEX('Data Cleaning'!L$2:L$1001,'Data Cleaning'!$AF170)</f>
        <v>Male</v>
      </c>
      <c r="H172" t="str" cm="1">
        <f t="array" ref="H172">INDEX('Data Cleaning'!M$2:M$1001,'Data Cleaning'!$AF170)</f>
        <v>Black</v>
      </c>
      <c r="I172" cm="1">
        <f t="array" ref="I172">INDEX('Data Cleaning'!N$2:N$1001,'Data Cleaning'!$AF170)</f>
        <v>40</v>
      </c>
      <c r="J172" s="9" cm="1">
        <f t="array" ref="J172">INDEX('Data Cleaning'!U$2:U$1001,'Data Cleaning'!$AF170)</f>
        <v>38540</v>
      </c>
      <c r="K172" s="9" t="str" cm="1">
        <f t="array" ref="K172">INDEX('Data Cleaning'!V$2:V$1001,'Data Cleaning'!$AF170)</f>
        <v>July</v>
      </c>
      <c r="L172" s="9" t="str" cm="1">
        <f t="array" ref="L172">INDEX('Data Cleaning'!W$2:W$1001,'Data Cleaning'!$AF170)</f>
        <v>2005</v>
      </c>
      <c r="M172" t="str" cm="1">
        <f t="array" ref="M172">INDEX('Data Cleaning'!AB$2:AB$1001,'Data Cleaning'!$AF170)</f>
        <v>Seattle</v>
      </c>
      <c r="N172" t="str" cm="1">
        <f t="array" ref="N172">INDEX('Data Cleaning'!AC$2:AC$1001,'Data Cleaning'!$AF170)</f>
        <v>United States</v>
      </c>
      <c r="O172" t="str" cm="1">
        <f t="array" ref="O172">INDEX('Data Cleaning'!X$2:X$1001,'Data Cleaning'!$AF170)</f>
        <v>$74,412</v>
      </c>
      <c r="P172" s="6" cm="1">
        <f t="array" ref="P172">INDEX('Data Cleaning'!Y$2:Y$1001,'Data Cleaning'!$AF170)</f>
        <v>0</v>
      </c>
    </row>
    <row r="173" spans="1:16" x14ac:dyDescent="0.2">
      <c r="A173" t="str" cm="1">
        <f t="array" ref="A173">INDEX('Data Cleaning'!$D$2:$D$1001,'Data Cleaning'!AF171)</f>
        <v>E03912</v>
      </c>
      <c r="B173" t="str" cm="1">
        <f t="array" ref="B173">INDEX('Data Cleaning'!E$2:E$1001,'Data Cleaning'!$AF171)</f>
        <v>Carter</v>
      </c>
      <c r="C173" t="str" cm="1">
        <f t="array" ref="C173">INDEX('Data Cleaning'!F$2:F$1001,'Data Cleaning'!$AF171)</f>
        <v>Turner</v>
      </c>
      <c r="D173" t="str" cm="1">
        <f t="array" ref="D173">INDEX('Data Cleaning'!G$2:G$1001,'Data Cleaning'!$AF171)</f>
        <v>Sr. Analyst</v>
      </c>
      <c r="E173" t="str" cm="1">
        <f t="array" ref="E173">INDEX('Data Cleaning'!J$2:J$1001,'Data Cleaning'!$AF171)</f>
        <v>Marketing</v>
      </c>
      <c r="F173" t="str" cm="1">
        <f t="array" ref="F173">INDEX('Data Cleaning'!K$2:K$1001,'Data Cleaning'!$AF171)</f>
        <v>Corporate</v>
      </c>
      <c r="G173" t="str" cm="1">
        <f t="array" ref="G173">INDEX('Data Cleaning'!L$2:L$1001,'Data Cleaning'!$AF171)</f>
        <v>Male</v>
      </c>
      <c r="H173" t="str" cm="1">
        <f t="array" ref="H173">INDEX('Data Cleaning'!M$2:M$1001,'Data Cleaning'!$AF171)</f>
        <v>Caucasian</v>
      </c>
      <c r="I173" cm="1">
        <f t="array" ref="I173">INDEX('Data Cleaning'!N$2:N$1001,'Data Cleaning'!$AF171)</f>
        <v>33</v>
      </c>
      <c r="J173" s="9" cm="1">
        <f t="array" ref="J173">INDEX('Data Cleaning'!U$2:U$1001,'Data Cleaning'!$AF171)</f>
        <v>42325</v>
      </c>
      <c r="K173" s="9" t="str" cm="1">
        <f t="array" ref="K173">INDEX('Data Cleaning'!V$2:V$1001,'Data Cleaning'!$AF171)</f>
        <v>November</v>
      </c>
      <c r="L173" s="9" t="str" cm="1">
        <f t="array" ref="L173">INDEX('Data Cleaning'!W$2:W$1001,'Data Cleaning'!$AF171)</f>
        <v>2015</v>
      </c>
      <c r="M173" t="str" cm="1">
        <f t="array" ref="M173">INDEX('Data Cleaning'!AB$2:AB$1001,'Data Cleaning'!$AF171)</f>
        <v>Phoenix</v>
      </c>
      <c r="N173" t="str" cm="1">
        <f t="array" ref="N173">INDEX('Data Cleaning'!AC$2:AC$1001,'Data Cleaning'!$AF171)</f>
        <v>United States</v>
      </c>
      <c r="O173" t="str" cm="1">
        <f t="array" ref="O173">INDEX('Data Cleaning'!X$2:X$1001,'Data Cleaning'!$AF171)</f>
        <v>$91,632</v>
      </c>
      <c r="P173" s="6" cm="1">
        <f t="array" ref="P173">INDEX('Data Cleaning'!Y$2:Y$1001,'Data Cleaning'!$AF171)</f>
        <v>0</v>
      </c>
    </row>
    <row r="174" spans="1:16" x14ac:dyDescent="0.2">
      <c r="A174" t="str" cm="1">
        <f t="array" ref="A174">INDEX('Data Cleaning'!$D$2:$D$1001,'Data Cleaning'!AF172)</f>
        <v>E02844</v>
      </c>
      <c r="B174" t="str" cm="1">
        <f t="array" ref="B174">INDEX('Data Cleaning'!E$2:E$1001,'Data Cleaning'!$AF172)</f>
        <v>Charles</v>
      </c>
      <c r="C174" t="str" cm="1">
        <f t="array" ref="C174">INDEX('Data Cleaning'!F$2:F$1001,'Data Cleaning'!$AF172)</f>
        <v>Diaz</v>
      </c>
      <c r="D174" t="str" cm="1">
        <f t="array" ref="D174">INDEX('Data Cleaning'!G$2:G$1001,'Data Cleaning'!$AF172)</f>
        <v>Sr. Manger</v>
      </c>
      <c r="E174" t="str" cm="1">
        <f t="array" ref="E174">INDEX('Data Cleaning'!J$2:J$1001,'Data Cleaning'!$AF172)</f>
        <v>Sales</v>
      </c>
      <c r="F174" t="str" cm="1">
        <f t="array" ref="F174">INDEX('Data Cleaning'!K$2:K$1001,'Data Cleaning'!$AF172)</f>
        <v>Corporate</v>
      </c>
      <c r="G174" t="str" cm="1">
        <f t="array" ref="G174">INDEX('Data Cleaning'!L$2:L$1001,'Data Cleaning'!$AF172)</f>
        <v>Male</v>
      </c>
      <c r="H174" t="str" cm="1">
        <f t="array" ref="H174">INDEX('Data Cleaning'!M$2:M$1001,'Data Cleaning'!$AF172)</f>
        <v>Latino</v>
      </c>
      <c r="I174" cm="1">
        <f t="array" ref="I174">INDEX('Data Cleaning'!N$2:N$1001,'Data Cleaning'!$AF172)</f>
        <v>55</v>
      </c>
      <c r="J174" s="9" cm="1">
        <f t="array" ref="J174">INDEX('Data Cleaning'!U$2:U$1001,'Data Cleaning'!$AF172)</f>
        <v>41594</v>
      </c>
      <c r="K174" s="9" t="str" cm="1">
        <f t="array" ref="K174">INDEX('Data Cleaning'!V$2:V$1001,'Data Cleaning'!$AF172)</f>
        <v>November</v>
      </c>
      <c r="L174" s="9" t="str" cm="1">
        <f t="array" ref="L174">INDEX('Data Cleaning'!W$2:W$1001,'Data Cleaning'!$AF172)</f>
        <v>2013</v>
      </c>
      <c r="M174" t="str" cm="1">
        <f t="array" ref="M174">INDEX('Data Cleaning'!AB$2:AB$1001,'Data Cleaning'!$AF172)</f>
        <v>Sao Paulo</v>
      </c>
      <c r="N174" t="str" cm="1">
        <f t="array" ref="N174">INDEX('Data Cleaning'!AC$2:AC$1001,'Data Cleaning'!$AF172)</f>
        <v>Brazil</v>
      </c>
      <c r="O174" t="str" cm="1">
        <f t="array" ref="O174">INDEX('Data Cleaning'!X$2:X$1001,'Data Cleaning'!$AF172)</f>
        <v>$124,129</v>
      </c>
      <c r="P174" s="6" cm="1">
        <f t="array" ref="P174">INDEX('Data Cleaning'!Y$2:Y$1001,'Data Cleaning'!$AF172)</f>
        <v>0.15</v>
      </c>
    </row>
    <row r="175" spans="1:16" x14ac:dyDescent="0.2">
      <c r="A175" t="str" cm="1">
        <f t="array" ref="A175">INDEX('Data Cleaning'!$D$2:$D$1001,'Data Cleaning'!AF173)</f>
        <v>E02649</v>
      </c>
      <c r="B175" t="str" cm="1">
        <f t="array" ref="B175">INDEX('Data Cleaning'!E$2:E$1001,'Data Cleaning'!$AF173)</f>
        <v>Charles</v>
      </c>
      <c r="C175" t="str" cm="1">
        <f t="array" ref="C175">INDEX('Data Cleaning'!F$2:F$1001,'Data Cleaning'!$AF173)</f>
        <v>Gonzalez</v>
      </c>
      <c r="D175" t="str" cm="1">
        <f t="array" ref="D175">INDEX('Data Cleaning'!G$2:G$1001,'Data Cleaning'!$AF173)</f>
        <v>Quality Engineer</v>
      </c>
      <c r="E175" t="str" cm="1">
        <f t="array" ref="E175">INDEX('Data Cleaning'!J$2:J$1001,'Data Cleaning'!$AF173)</f>
        <v>Engineering</v>
      </c>
      <c r="F175" t="str" cm="1">
        <f t="array" ref="F175">INDEX('Data Cleaning'!K$2:K$1001,'Data Cleaning'!$AF173)</f>
        <v>Research &amp; Development</v>
      </c>
      <c r="G175" t="str" cm="1">
        <f t="array" ref="G175">INDEX('Data Cleaning'!L$2:L$1001,'Data Cleaning'!$AF173)</f>
        <v>Male</v>
      </c>
      <c r="H175" t="str" cm="1">
        <f t="array" ref="H175">INDEX('Data Cleaning'!M$2:M$1001,'Data Cleaning'!$AF173)</f>
        <v>Latino</v>
      </c>
      <c r="I175" cm="1">
        <f t="array" ref="I175">INDEX('Data Cleaning'!N$2:N$1001,'Data Cleaning'!$AF173)</f>
        <v>27</v>
      </c>
      <c r="J175" s="9" cm="1">
        <f t="array" ref="J175">INDEX('Data Cleaning'!U$2:U$1001,'Data Cleaning'!$AF173)</f>
        <v>43371</v>
      </c>
      <c r="K175" s="9" t="str" cm="1">
        <f t="array" ref="K175">INDEX('Data Cleaning'!V$2:V$1001,'Data Cleaning'!$AF173)</f>
        <v>September</v>
      </c>
      <c r="L175" s="9" t="str" cm="1">
        <f t="array" ref="L175">INDEX('Data Cleaning'!W$2:W$1001,'Data Cleaning'!$AF173)</f>
        <v>2018</v>
      </c>
      <c r="M175" t="str" cm="1">
        <f t="array" ref="M175">INDEX('Data Cleaning'!AB$2:AB$1001,'Data Cleaning'!$AF173)</f>
        <v>Rio de Janerio</v>
      </c>
      <c r="N175" t="str" cm="1">
        <f t="array" ref="N175">INDEX('Data Cleaning'!AC$2:AC$1001,'Data Cleaning'!$AF173)</f>
        <v>Brazil</v>
      </c>
      <c r="O175" t="str" cm="1">
        <f t="array" ref="O175">INDEX('Data Cleaning'!X$2:X$1001,'Data Cleaning'!$AF173)</f>
        <v>$64,247</v>
      </c>
      <c r="P175" s="6" cm="1">
        <f t="array" ref="P175">INDEX('Data Cleaning'!Y$2:Y$1001,'Data Cleaning'!$AF173)</f>
        <v>0</v>
      </c>
    </row>
    <row r="176" spans="1:16" x14ac:dyDescent="0.2">
      <c r="A176" t="str" cm="1">
        <f t="array" ref="A176">INDEX('Data Cleaning'!$D$2:$D$1001,'Data Cleaning'!AF174)</f>
        <v>E02798</v>
      </c>
      <c r="B176" t="str" cm="1">
        <f t="array" ref="B176">INDEX('Data Cleaning'!E$2:E$1001,'Data Cleaning'!$AF174)</f>
        <v>Charles</v>
      </c>
      <c r="C176" t="str" cm="1">
        <f t="array" ref="C176">INDEX('Data Cleaning'!F$2:F$1001,'Data Cleaning'!$AF174)</f>
        <v>Henderson</v>
      </c>
      <c r="D176" t="str" cm="1">
        <f t="array" ref="D176">INDEX('Data Cleaning'!G$2:G$1001,'Data Cleaning'!$AF174)</f>
        <v>Systems Analyst</v>
      </c>
      <c r="E176" t="str" cm="1">
        <f t="array" ref="E176">INDEX('Data Cleaning'!J$2:J$1001,'Data Cleaning'!$AF174)</f>
        <v>IT</v>
      </c>
      <c r="F176" t="str" cm="1">
        <f t="array" ref="F176">INDEX('Data Cleaning'!K$2:K$1001,'Data Cleaning'!$AF174)</f>
        <v>Speciality Products</v>
      </c>
      <c r="G176" t="str" cm="1">
        <f t="array" ref="G176">INDEX('Data Cleaning'!L$2:L$1001,'Data Cleaning'!$AF174)</f>
        <v>Male</v>
      </c>
      <c r="H176" t="str" cm="1">
        <f t="array" ref="H176">INDEX('Data Cleaning'!M$2:M$1001,'Data Cleaning'!$AF174)</f>
        <v>Caucasian</v>
      </c>
      <c r="I176" cm="1">
        <f t="array" ref="I176">INDEX('Data Cleaning'!N$2:N$1001,'Data Cleaning'!$AF174)</f>
        <v>48</v>
      </c>
      <c r="J176" s="9" cm="1">
        <f t="array" ref="J176">INDEX('Data Cleaning'!U$2:U$1001,'Data Cleaning'!$AF174)</f>
        <v>37298</v>
      </c>
      <c r="K176" s="9" t="str" cm="1">
        <f t="array" ref="K176">INDEX('Data Cleaning'!V$2:V$1001,'Data Cleaning'!$AF174)</f>
        <v>February</v>
      </c>
      <c r="L176" s="9" t="str" cm="1">
        <f t="array" ref="L176">INDEX('Data Cleaning'!W$2:W$1001,'Data Cleaning'!$AF174)</f>
        <v>2002</v>
      </c>
      <c r="M176" t="str" cm="1">
        <f t="array" ref="M176">INDEX('Data Cleaning'!AB$2:AB$1001,'Data Cleaning'!$AF174)</f>
        <v>Austin</v>
      </c>
      <c r="N176" t="str" cm="1">
        <f t="array" ref="N176">INDEX('Data Cleaning'!AC$2:AC$1001,'Data Cleaning'!$AF174)</f>
        <v>United States</v>
      </c>
      <c r="O176" t="str" cm="1">
        <f t="array" ref="O176">INDEX('Data Cleaning'!X$2:X$1001,'Data Cleaning'!$AF174)</f>
        <v>$43,080</v>
      </c>
      <c r="P176" s="6" cm="1">
        <f t="array" ref="P176">INDEX('Data Cleaning'!Y$2:Y$1001,'Data Cleaning'!$AF174)</f>
        <v>0</v>
      </c>
    </row>
    <row r="177" spans="1:16" x14ac:dyDescent="0.2">
      <c r="A177" t="str" cm="1">
        <f t="array" ref="A177">INDEX('Data Cleaning'!$D$2:$D$1001,'Data Cleaning'!AF175)</f>
        <v>E01789</v>
      </c>
      <c r="B177" t="str" cm="1">
        <f t="array" ref="B177">INDEX('Data Cleaning'!E$2:E$1001,'Data Cleaning'!$AF175)</f>
        <v>Charles</v>
      </c>
      <c r="C177" t="str" cm="1">
        <f t="array" ref="C177">INDEX('Data Cleaning'!F$2:F$1001,'Data Cleaning'!$AF175)</f>
        <v>Luu</v>
      </c>
      <c r="D177" t="str" cm="1">
        <f t="array" ref="D177">INDEX('Data Cleaning'!G$2:G$1001,'Data Cleaning'!$AF175)</f>
        <v>Sr. Manger</v>
      </c>
      <c r="E177" t="str" cm="1">
        <f t="array" ref="E177">INDEX('Data Cleaning'!J$2:J$1001,'Data Cleaning'!$AF175)</f>
        <v>Sales</v>
      </c>
      <c r="F177" t="str" cm="1">
        <f t="array" ref="F177">INDEX('Data Cleaning'!K$2:K$1001,'Data Cleaning'!$AF175)</f>
        <v>Manufacturing</v>
      </c>
      <c r="G177" t="str" cm="1">
        <f t="array" ref="G177">INDEX('Data Cleaning'!L$2:L$1001,'Data Cleaning'!$AF175)</f>
        <v>Male</v>
      </c>
      <c r="H177" t="str" cm="1">
        <f t="array" ref="H177">INDEX('Data Cleaning'!M$2:M$1001,'Data Cleaning'!$AF175)</f>
        <v>Asian</v>
      </c>
      <c r="I177" cm="1">
        <f t="array" ref="I177">INDEX('Data Cleaning'!N$2:N$1001,'Data Cleaning'!$AF175)</f>
        <v>25</v>
      </c>
      <c r="J177" s="9" cm="1">
        <f t="array" ref="J177">INDEX('Data Cleaning'!U$2:U$1001,'Data Cleaning'!$AF175)</f>
        <v>44362</v>
      </c>
      <c r="K177" s="9" t="str" cm="1">
        <f t="array" ref="K177">INDEX('Data Cleaning'!V$2:V$1001,'Data Cleaning'!$AF175)</f>
        <v>June</v>
      </c>
      <c r="L177" s="9" t="str" cm="1">
        <f t="array" ref="L177">INDEX('Data Cleaning'!W$2:W$1001,'Data Cleaning'!$AF175)</f>
        <v>2021</v>
      </c>
      <c r="M177" t="str" cm="1">
        <f t="array" ref="M177">INDEX('Data Cleaning'!AB$2:AB$1001,'Data Cleaning'!$AF175)</f>
        <v>Shanghai</v>
      </c>
      <c r="N177" t="str" cm="1">
        <f t="array" ref="N177">INDEX('Data Cleaning'!AC$2:AC$1001,'Data Cleaning'!$AF175)</f>
        <v>China</v>
      </c>
      <c r="O177" t="str" cm="1">
        <f t="array" ref="O177">INDEX('Data Cleaning'!X$2:X$1001,'Data Cleaning'!$AF175)</f>
        <v>$142,731</v>
      </c>
      <c r="P177" s="6" cm="1">
        <f t="array" ref="P177">INDEX('Data Cleaning'!Y$2:Y$1001,'Data Cleaning'!$AF175)</f>
        <v>0.11</v>
      </c>
    </row>
    <row r="178" spans="1:16" x14ac:dyDescent="0.2">
      <c r="A178" t="str" cm="1">
        <f t="array" ref="A178">INDEX('Data Cleaning'!$D$2:$D$1001,'Data Cleaning'!AF176)</f>
        <v>E00646</v>
      </c>
      <c r="B178" t="str" cm="1">
        <f t="array" ref="B178">INDEX('Data Cleaning'!E$2:E$1001,'Data Cleaning'!$AF176)</f>
        <v>Charles</v>
      </c>
      <c r="C178" t="str" cm="1">
        <f t="array" ref="C178">INDEX('Data Cleaning'!F$2:F$1001,'Data Cleaning'!$AF176)</f>
        <v>Moore</v>
      </c>
      <c r="D178" t="str" cm="1">
        <f t="array" ref="D178">INDEX('Data Cleaning'!G$2:G$1001,'Data Cleaning'!$AF176)</f>
        <v>Analyst</v>
      </c>
      <c r="E178" t="str" cm="1">
        <f t="array" ref="E178">INDEX('Data Cleaning'!J$2:J$1001,'Data Cleaning'!$AF176)</f>
        <v>Accounting</v>
      </c>
      <c r="F178" t="str" cm="1">
        <f t="array" ref="F178">INDEX('Data Cleaning'!K$2:K$1001,'Data Cleaning'!$AF176)</f>
        <v>Speciality Products</v>
      </c>
      <c r="G178" t="str" cm="1">
        <f t="array" ref="G178">INDEX('Data Cleaning'!L$2:L$1001,'Data Cleaning'!$AF176)</f>
        <v>Male</v>
      </c>
      <c r="H178" t="str" cm="1">
        <f t="array" ref="H178">INDEX('Data Cleaning'!M$2:M$1001,'Data Cleaning'!$AF176)</f>
        <v>Caucasian</v>
      </c>
      <c r="I178" cm="1">
        <f t="array" ref="I178">INDEX('Data Cleaning'!N$2:N$1001,'Data Cleaning'!$AF176)</f>
        <v>49</v>
      </c>
      <c r="J178" s="9" cm="1">
        <f t="array" ref="J178">INDEX('Data Cleaning'!U$2:U$1001,'Data Cleaning'!$AF176)</f>
        <v>40894</v>
      </c>
      <c r="K178" s="9" t="str" cm="1">
        <f t="array" ref="K178">INDEX('Data Cleaning'!V$2:V$1001,'Data Cleaning'!$AF176)</f>
        <v>December</v>
      </c>
      <c r="L178" s="9" t="str" cm="1">
        <f t="array" ref="L178">INDEX('Data Cleaning'!W$2:W$1001,'Data Cleaning'!$AF176)</f>
        <v>2011</v>
      </c>
      <c r="M178" t="str" cm="1">
        <f t="array" ref="M178">INDEX('Data Cleaning'!AB$2:AB$1001,'Data Cleaning'!$AF176)</f>
        <v>Seattle</v>
      </c>
      <c r="N178" t="str" cm="1">
        <f t="array" ref="N178">INDEX('Data Cleaning'!AC$2:AC$1001,'Data Cleaning'!$AF176)</f>
        <v>United States</v>
      </c>
      <c r="O178" t="str" cm="1">
        <f t="array" ref="O178">INDEX('Data Cleaning'!X$2:X$1001,'Data Cleaning'!$AF176)</f>
        <v>$56,878</v>
      </c>
      <c r="P178" s="6" cm="1">
        <f t="array" ref="P178">INDEX('Data Cleaning'!Y$2:Y$1001,'Data Cleaning'!$AF176)</f>
        <v>0</v>
      </c>
    </row>
    <row r="179" spans="1:16" x14ac:dyDescent="0.2">
      <c r="A179" t="str" cm="1">
        <f t="array" ref="A179">INDEX('Data Cleaning'!$D$2:$D$1001,'Data Cleaning'!AF177)</f>
        <v>E01927</v>
      </c>
      <c r="B179" t="str" cm="1">
        <f t="array" ref="B179">INDEX('Data Cleaning'!E$2:E$1001,'Data Cleaning'!$AF177)</f>
        <v>Charles</v>
      </c>
      <c r="C179" t="str" cm="1">
        <f t="array" ref="C179">INDEX('Data Cleaning'!F$2:F$1001,'Data Cleaning'!$AF177)</f>
        <v>Moore</v>
      </c>
      <c r="D179" t="str" cm="1">
        <f t="array" ref="D179">INDEX('Data Cleaning'!G$2:G$1001,'Data Cleaning'!$AF177)</f>
        <v>Technical Architect</v>
      </c>
      <c r="E179" t="str" cm="1">
        <f t="array" ref="E179">INDEX('Data Cleaning'!J$2:J$1001,'Data Cleaning'!$AF177)</f>
        <v>IT</v>
      </c>
      <c r="F179" t="str" cm="1">
        <f t="array" ref="F179">INDEX('Data Cleaning'!K$2:K$1001,'Data Cleaning'!$AF177)</f>
        <v>Manufacturing</v>
      </c>
      <c r="G179" t="str" cm="1">
        <f t="array" ref="G179">INDEX('Data Cleaning'!L$2:L$1001,'Data Cleaning'!$AF177)</f>
        <v>Male</v>
      </c>
      <c r="H179" t="str" cm="1">
        <f t="array" ref="H179">INDEX('Data Cleaning'!M$2:M$1001,'Data Cleaning'!$AF177)</f>
        <v>Black</v>
      </c>
      <c r="I179" cm="1">
        <f t="array" ref="I179">INDEX('Data Cleaning'!N$2:N$1001,'Data Cleaning'!$AF177)</f>
        <v>34</v>
      </c>
      <c r="J179" s="9" cm="1">
        <f t="array" ref="J179">INDEX('Data Cleaning'!U$2:U$1001,'Data Cleaning'!$AF177)</f>
        <v>42416</v>
      </c>
      <c r="K179" s="9" t="str" cm="1">
        <f t="array" ref="K179">INDEX('Data Cleaning'!V$2:V$1001,'Data Cleaning'!$AF177)</f>
        <v>February</v>
      </c>
      <c r="L179" s="9" t="str" cm="1">
        <f t="array" ref="L179">INDEX('Data Cleaning'!W$2:W$1001,'Data Cleaning'!$AF177)</f>
        <v>2016</v>
      </c>
      <c r="M179" t="str" cm="1">
        <f t="array" ref="M179">INDEX('Data Cleaning'!AB$2:AB$1001,'Data Cleaning'!$AF177)</f>
        <v>Miami</v>
      </c>
      <c r="N179" t="str" cm="1">
        <f t="array" ref="N179">INDEX('Data Cleaning'!AC$2:AC$1001,'Data Cleaning'!$AF177)</f>
        <v>United States</v>
      </c>
      <c r="O179" t="str" cm="1">
        <f t="array" ref="O179">INDEX('Data Cleaning'!X$2:X$1001,'Data Cleaning'!$AF177)</f>
        <v>$63,411</v>
      </c>
      <c r="P179" s="6" cm="1">
        <f t="array" ref="P179">INDEX('Data Cleaning'!Y$2:Y$1001,'Data Cleaning'!$AF177)</f>
        <v>0</v>
      </c>
    </row>
    <row r="180" spans="1:16" x14ac:dyDescent="0.2">
      <c r="A180" t="str" cm="1">
        <f t="array" ref="A180">INDEX('Data Cleaning'!$D$2:$D$1001,'Data Cleaning'!AF178)</f>
        <v>E02072</v>
      </c>
      <c r="B180" t="str" cm="1">
        <f t="array" ref="B180">INDEX('Data Cleaning'!E$2:E$1001,'Data Cleaning'!$AF178)</f>
        <v>Charles</v>
      </c>
      <c r="C180" t="str" cm="1">
        <f t="array" ref="C180">INDEX('Data Cleaning'!F$2:F$1001,'Data Cleaning'!$AF178)</f>
        <v>Robinson</v>
      </c>
      <c r="D180" t="str" cm="1">
        <f t="array" ref="D180">INDEX('Data Cleaning'!G$2:G$1001,'Data Cleaning'!$AF178)</f>
        <v>HRISr. Analyst</v>
      </c>
      <c r="E180" t="str" cm="1">
        <f t="array" ref="E180">INDEX('Data Cleaning'!J$2:J$1001,'Data Cleaning'!$AF178)</f>
        <v>Human</v>
      </c>
      <c r="F180" t="str" cm="1">
        <f t="array" ref="F180">INDEX('Data Cleaning'!K$2:K$1001,'Data Cleaning'!$AF178)</f>
        <v>Resources Speciality Products</v>
      </c>
      <c r="G180" t="str" cm="1">
        <f t="array" ref="G180">INDEX('Data Cleaning'!L$2:L$1001,'Data Cleaning'!$AF178)</f>
        <v>Male</v>
      </c>
      <c r="H180" t="str" cm="1">
        <f t="array" ref="H180">INDEX('Data Cleaning'!M$2:M$1001,'Data Cleaning'!$AF178)</f>
        <v>Caucasian</v>
      </c>
      <c r="I180" cm="1">
        <f t="array" ref="I180">INDEX('Data Cleaning'!N$2:N$1001,'Data Cleaning'!$AF178)</f>
        <v>26</v>
      </c>
      <c r="J180" s="9" cm="1">
        <f t="array" ref="J180">INDEX('Data Cleaning'!U$2:U$1001,'Data Cleaning'!$AF178)</f>
        <v>44267</v>
      </c>
      <c r="K180" s="9" t="str" cm="1">
        <f t="array" ref="K180">INDEX('Data Cleaning'!V$2:V$1001,'Data Cleaning'!$AF178)</f>
        <v>March</v>
      </c>
      <c r="L180" s="9" t="str" cm="1">
        <f t="array" ref="L180">INDEX('Data Cleaning'!W$2:W$1001,'Data Cleaning'!$AF178)</f>
        <v>2021</v>
      </c>
      <c r="M180" t="str" cm="1">
        <f t="array" ref="M180">INDEX('Data Cleaning'!AB$2:AB$1001,'Data Cleaning'!$AF178)</f>
        <v>Seattle</v>
      </c>
      <c r="N180" t="str" cm="1">
        <f t="array" ref="N180">INDEX('Data Cleaning'!AC$2:AC$1001,'Data Cleaning'!$AF178)</f>
        <v>United States</v>
      </c>
      <c r="O180" t="str" cm="1">
        <f t="array" ref="O180">INDEX('Data Cleaning'!X$2:X$1001,'Data Cleaning'!$AF178)</f>
        <v>$70,369</v>
      </c>
      <c r="P180" s="6" cm="1">
        <f t="array" ref="P180">INDEX('Data Cleaning'!Y$2:Y$1001,'Data Cleaning'!$AF178)</f>
        <v>0</v>
      </c>
    </row>
    <row r="181" spans="1:16" x14ac:dyDescent="0.2">
      <c r="A181" t="str" cm="1">
        <f t="array" ref="A181">INDEX('Data Cleaning'!$D$2:$D$1001,'Data Cleaning'!AF179)</f>
        <v>E00994</v>
      </c>
      <c r="B181" t="str" cm="1">
        <f t="array" ref="B181">INDEX('Data Cleaning'!E$2:E$1001,'Data Cleaning'!$AF179)</f>
        <v>Charlotte</v>
      </c>
      <c r="C181" t="str" cm="1">
        <f t="array" ref="C181">INDEX('Data Cleaning'!F$2:F$1001,'Data Cleaning'!$AF179)</f>
        <v>Baker</v>
      </c>
      <c r="D181" t="str" cm="1">
        <f t="array" ref="D181">INDEX('Data Cleaning'!G$2:G$1001,'Data Cleaning'!$AF179)</f>
        <v>Analyst II</v>
      </c>
      <c r="E181" t="str" cm="1">
        <f t="array" ref="E181">INDEX('Data Cleaning'!J$2:J$1001,'Data Cleaning'!$AF179)</f>
        <v>Sales</v>
      </c>
      <c r="F181" t="str" cm="1">
        <f t="array" ref="F181">INDEX('Data Cleaning'!K$2:K$1001,'Data Cleaning'!$AF179)</f>
        <v>Manufacturing</v>
      </c>
      <c r="G181" t="str" cm="1">
        <f t="array" ref="G181">INDEX('Data Cleaning'!L$2:L$1001,'Data Cleaning'!$AF179)</f>
        <v>Female</v>
      </c>
      <c r="H181" t="str" cm="1">
        <f t="array" ref="H181">INDEX('Data Cleaning'!M$2:M$1001,'Data Cleaning'!$AF179)</f>
        <v>Caucasian</v>
      </c>
      <c r="I181" cm="1">
        <f t="array" ref="I181">INDEX('Data Cleaning'!N$2:N$1001,'Data Cleaning'!$AF179)</f>
        <v>29</v>
      </c>
      <c r="J181" s="9" cm="1">
        <f t="array" ref="J181">INDEX('Data Cleaning'!U$2:U$1001,'Data Cleaning'!$AF179)</f>
        <v>42691</v>
      </c>
      <c r="K181" s="9" t="str" cm="1">
        <f t="array" ref="K181">INDEX('Data Cleaning'!V$2:V$1001,'Data Cleaning'!$AF179)</f>
        <v>November</v>
      </c>
      <c r="L181" s="9" t="str" cm="1">
        <f t="array" ref="L181">INDEX('Data Cleaning'!W$2:W$1001,'Data Cleaning'!$AF179)</f>
        <v>2016</v>
      </c>
      <c r="M181" t="str" cm="1">
        <f t="array" ref="M181">INDEX('Data Cleaning'!AB$2:AB$1001,'Data Cleaning'!$AF179)</f>
        <v>Austin</v>
      </c>
      <c r="N181" t="str" cm="1">
        <f t="array" ref="N181">INDEX('Data Cleaning'!AC$2:AC$1001,'Data Cleaning'!$AF179)</f>
        <v>United States</v>
      </c>
      <c r="O181" t="str" cm="1">
        <f t="array" ref="O181">INDEX('Data Cleaning'!X$2:X$1001,'Data Cleaning'!$AF179)</f>
        <v>$60,930</v>
      </c>
      <c r="P181" s="6" cm="1">
        <f t="array" ref="P181">INDEX('Data Cleaning'!Y$2:Y$1001,'Data Cleaning'!$AF179)</f>
        <v>0</v>
      </c>
    </row>
    <row r="182" spans="1:16" x14ac:dyDescent="0.2">
      <c r="A182" t="str" cm="1">
        <f t="array" ref="A182">INDEX('Data Cleaning'!$D$2:$D$1001,'Data Cleaning'!AF180)</f>
        <v>E03894</v>
      </c>
      <c r="B182" t="str" cm="1">
        <f t="array" ref="B182">INDEX('Data Cleaning'!E$2:E$1001,'Data Cleaning'!$AF180)</f>
        <v>Charlotte</v>
      </c>
      <c r="C182" t="str" cm="1">
        <f t="array" ref="C182">INDEX('Data Cleaning'!F$2:F$1001,'Data Cleaning'!$AF180)</f>
        <v>Chang</v>
      </c>
      <c r="D182" t="str" cm="1">
        <f t="array" ref="D182">INDEX('Data Cleaning'!G$2:G$1001,'Data Cleaning'!$AF180)</f>
        <v>Manager</v>
      </c>
      <c r="E182" t="str" cm="1">
        <f t="array" ref="E182">INDEX('Data Cleaning'!J$2:J$1001,'Data Cleaning'!$AF180)</f>
        <v>Sales</v>
      </c>
      <c r="F182" t="str" cm="1">
        <f t="array" ref="F182">INDEX('Data Cleaning'!K$2:K$1001,'Data Cleaning'!$AF180)</f>
        <v>Research &amp; Development</v>
      </c>
      <c r="G182" t="str" cm="1">
        <f t="array" ref="G182">INDEX('Data Cleaning'!L$2:L$1001,'Data Cleaning'!$AF180)</f>
        <v>Female</v>
      </c>
      <c r="H182" t="str" cm="1">
        <f t="array" ref="H182">INDEX('Data Cleaning'!M$2:M$1001,'Data Cleaning'!$AF180)</f>
        <v>Asian</v>
      </c>
      <c r="I182" cm="1">
        <f t="array" ref="I182">INDEX('Data Cleaning'!N$2:N$1001,'Data Cleaning'!$AF180)</f>
        <v>50</v>
      </c>
      <c r="J182" s="9" cm="1">
        <f t="array" ref="J182">INDEX('Data Cleaning'!U$2:U$1001,'Data Cleaning'!$AF180)</f>
        <v>36653</v>
      </c>
      <c r="K182" s="9" t="str" cm="1">
        <f t="array" ref="K182">INDEX('Data Cleaning'!V$2:V$1001,'Data Cleaning'!$AF180)</f>
        <v>May</v>
      </c>
      <c r="L182" s="9" t="str" cm="1">
        <f t="array" ref="L182">INDEX('Data Cleaning'!W$2:W$1001,'Data Cleaning'!$AF180)</f>
        <v>2000</v>
      </c>
      <c r="M182" t="str" cm="1">
        <f t="array" ref="M182">INDEX('Data Cleaning'!AB$2:AB$1001,'Data Cleaning'!$AF180)</f>
        <v>Chicago</v>
      </c>
      <c r="N182" t="str" cm="1">
        <f t="array" ref="N182">INDEX('Data Cleaning'!AC$2:AC$1001,'Data Cleaning'!$AF180)</f>
        <v>United States</v>
      </c>
      <c r="O182" t="str" cm="1">
        <f t="array" ref="O182">INDEX('Data Cleaning'!X$2:X$1001,'Data Cleaning'!$AF180)</f>
        <v>$106,428</v>
      </c>
      <c r="P182" s="6" cm="1">
        <f t="array" ref="P182">INDEX('Data Cleaning'!Y$2:Y$1001,'Data Cleaning'!$AF180)</f>
        <v>7.0000000000000007E-2</v>
      </c>
    </row>
    <row r="183" spans="1:16" x14ac:dyDescent="0.2">
      <c r="A183" t="str" cm="1">
        <f t="array" ref="A183">INDEX('Data Cleaning'!$D$2:$D$1001,'Data Cleaning'!AF181)</f>
        <v>E03269</v>
      </c>
      <c r="B183" t="str" cm="1">
        <f t="array" ref="B183">INDEX('Data Cleaning'!E$2:E$1001,'Data Cleaning'!$AF181)</f>
        <v>Charlotte</v>
      </c>
      <c r="C183" t="str" cm="1">
        <f t="array" ref="C183">INDEX('Data Cleaning'!F$2:F$1001,'Data Cleaning'!$AF181)</f>
        <v>Chu</v>
      </c>
      <c r="D183" t="str" cm="1">
        <f t="array" ref="D183">INDEX('Data Cleaning'!G$2:G$1001,'Data Cleaning'!$AF181)</f>
        <v>Network Engineer</v>
      </c>
      <c r="E183" t="str" cm="1">
        <f t="array" ref="E183">INDEX('Data Cleaning'!J$2:J$1001,'Data Cleaning'!$AF181)</f>
        <v>IT</v>
      </c>
      <c r="F183" t="str" cm="1">
        <f t="array" ref="F183">INDEX('Data Cleaning'!K$2:K$1001,'Data Cleaning'!$AF181)</f>
        <v>Manufacturing</v>
      </c>
      <c r="G183" t="str" cm="1">
        <f t="array" ref="G183">INDEX('Data Cleaning'!L$2:L$1001,'Data Cleaning'!$AF181)</f>
        <v>Female</v>
      </c>
      <c r="H183" t="str" cm="1">
        <f t="array" ref="H183">INDEX('Data Cleaning'!M$2:M$1001,'Data Cleaning'!$AF181)</f>
        <v>Asian</v>
      </c>
      <c r="I183" cm="1">
        <f t="array" ref="I183">INDEX('Data Cleaning'!N$2:N$1001,'Data Cleaning'!$AF181)</f>
        <v>50</v>
      </c>
      <c r="J183" s="9" cm="1">
        <f t="array" ref="J183">INDEX('Data Cleaning'!U$2:U$1001,'Data Cleaning'!$AF181)</f>
        <v>36914</v>
      </c>
      <c r="K183" s="9" t="str" cm="1">
        <f t="array" ref="K183">INDEX('Data Cleaning'!V$2:V$1001,'Data Cleaning'!$AF181)</f>
        <v>January</v>
      </c>
      <c r="L183" s="9" t="str" cm="1">
        <f t="array" ref="L183">INDEX('Data Cleaning'!W$2:W$1001,'Data Cleaning'!$AF181)</f>
        <v>2001</v>
      </c>
      <c r="M183" t="str" cm="1">
        <f t="array" ref="M183">INDEX('Data Cleaning'!AB$2:AB$1001,'Data Cleaning'!$AF181)</f>
        <v>Chengdu</v>
      </c>
      <c r="N183" t="str" cm="1">
        <f t="array" ref="N183">INDEX('Data Cleaning'!AC$2:AC$1001,'Data Cleaning'!$AF181)</f>
        <v>China</v>
      </c>
      <c r="O183" t="str" cm="1">
        <f t="array" ref="O183">INDEX('Data Cleaning'!X$2:X$1001,'Data Cleaning'!$AF181)</f>
        <v>$97,537</v>
      </c>
      <c r="P183" s="6" cm="1">
        <f t="array" ref="P183">INDEX('Data Cleaning'!Y$2:Y$1001,'Data Cleaning'!$AF181)</f>
        <v>0</v>
      </c>
    </row>
    <row r="184" spans="1:16" x14ac:dyDescent="0.2">
      <c r="A184" t="str" cm="1">
        <f t="array" ref="A184">INDEX('Data Cleaning'!$D$2:$D$1001,'Data Cleaning'!AF182)</f>
        <v>E01525</v>
      </c>
      <c r="B184" t="str" cm="1">
        <f t="array" ref="B184">INDEX('Data Cleaning'!E$2:E$1001,'Data Cleaning'!$AF182)</f>
        <v>Charlotte</v>
      </c>
      <c r="C184" t="str" cm="1">
        <f t="array" ref="C184">INDEX('Data Cleaning'!F$2:F$1001,'Data Cleaning'!$AF182)</f>
        <v>Ruiz</v>
      </c>
      <c r="D184" t="str" cm="1">
        <f t="array" ref="D184">INDEX('Data Cleaning'!G$2:G$1001,'Data Cleaning'!$AF182)</f>
        <v>Computer Systems Manager</v>
      </c>
      <c r="E184" t="str" cm="1">
        <f t="array" ref="E184">INDEX('Data Cleaning'!J$2:J$1001,'Data Cleaning'!$AF182)</f>
        <v>IT</v>
      </c>
      <c r="F184" t="str" cm="1">
        <f t="array" ref="F184">INDEX('Data Cleaning'!K$2:K$1001,'Data Cleaning'!$AF182)</f>
        <v>Manufacturing</v>
      </c>
      <c r="G184" t="str" cm="1">
        <f t="array" ref="G184">INDEX('Data Cleaning'!L$2:L$1001,'Data Cleaning'!$AF182)</f>
        <v>Female</v>
      </c>
      <c r="H184" t="str" cm="1">
        <f t="array" ref="H184">INDEX('Data Cleaning'!M$2:M$1001,'Data Cleaning'!$AF182)</f>
        <v>Latino</v>
      </c>
      <c r="I184" cm="1">
        <f t="array" ref="I184">INDEX('Data Cleaning'!N$2:N$1001,'Data Cleaning'!$AF182)</f>
        <v>32</v>
      </c>
      <c r="J184" s="9" cm="1">
        <f t="array" ref="J184">INDEX('Data Cleaning'!U$2:U$1001,'Data Cleaning'!$AF182)</f>
        <v>43010</v>
      </c>
      <c r="K184" s="9" t="str" cm="1">
        <f t="array" ref="K184">INDEX('Data Cleaning'!V$2:V$1001,'Data Cleaning'!$AF182)</f>
        <v>October</v>
      </c>
      <c r="L184" s="9" t="str" cm="1">
        <f t="array" ref="L184">INDEX('Data Cleaning'!W$2:W$1001,'Data Cleaning'!$AF182)</f>
        <v>2017</v>
      </c>
      <c r="M184" t="str" cm="1">
        <f t="array" ref="M184">INDEX('Data Cleaning'!AB$2:AB$1001,'Data Cleaning'!$AF182)</f>
        <v>Rio de Janerio</v>
      </c>
      <c r="N184" t="str" cm="1">
        <f t="array" ref="N184">INDEX('Data Cleaning'!AC$2:AC$1001,'Data Cleaning'!$AF182)</f>
        <v>Brazil</v>
      </c>
      <c r="O184" t="str" cm="1">
        <f t="array" ref="O184">INDEX('Data Cleaning'!X$2:X$1001,'Data Cleaning'!$AF182)</f>
        <v>$61,886</v>
      </c>
      <c r="P184" s="6" cm="1">
        <f t="array" ref="P184">INDEX('Data Cleaning'!Y$2:Y$1001,'Data Cleaning'!$AF182)</f>
        <v>0.09</v>
      </c>
    </row>
    <row r="185" spans="1:16" x14ac:dyDescent="0.2">
      <c r="A185" t="str" cm="1">
        <f t="array" ref="A185">INDEX('Data Cleaning'!$D$2:$D$1001,'Data Cleaning'!AF183)</f>
        <v>E04535</v>
      </c>
      <c r="B185" t="str" cm="1">
        <f t="array" ref="B185">INDEX('Data Cleaning'!E$2:E$1001,'Data Cleaning'!$AF183)</f>
        <v>Charlotte</v>
      </c>
      <c r="C185" t="str" cm="1">
        <f t="array" ref="C185">INDEX('Data Cleaning'!F$2:F$1001,'Data Cleaning'!$AF183)</f>
        <v>Vo</v>
      </c>
      <c r="D185" t="str" cm="1">
        <f t="array" ref="D185">INDEX('Data Cleaning'!G$2:G$1001,'Data Cleaning'!$AF183)</f>
        <v>System Administrator </v>
      </c>
      <c r="E185" t="str" cm="1">
        <f t="array" ref="E185">INDEX('Data Cleaning'!J$2:J$1001,'Data Cleaning'!$AF183)</f>
        <v>IT</v>
      </c>
      <c r="F185" t="str" cm="1">
        <f t="array" ref="F185">INDEX('Data Cleaning'!K$2:K$1001,'Data Cleaning'!$AF183)</f>
        <v>Speciality Products</v>
      </c>
      <c r="G185" t="str" cm="1">
        <f t="array" ref="G185">INDEX('Data Cleaning'!L$2:L$1001,'Data Cleaning'!$AF183)</f>
        <v>Female</v>
      </c>
      <c r="H185" t="str" cm="1">
        <f t="array" ref="H185">INDEX('Data Cleaning'!M$2:M$1001,'Data Cleaning'!$AF183)</f>
        <v>Asian</v>
      </c>
      <c r="I185" cm="1">
        <f t="array" ref="I185">INDEX('Data Cleaning'!N$2:N$1001,'Data Cleaning'!$AF183)</f>
        <v>57</v>
      </c>
      <c r="J185" s="9" cm="1">
        <f t="array" ref="J185">INDEX('Data Cleaning'!U$2:U$1001,'Data Cleaning'!$AF183)</f>
        <v>41649</v>
      </c>
      <c r="K185" s="9" t="str" cm="1">
        <f t="array" ref="K185">INDEX('Data Cleaning'!V$2:V$1001,'Data Cleaning'!$AF183)</f>
        <v>January</v>
      </c>
      <c r="L185" s="9" t="str" cm="1">
        <f t="array" ref="L185">INDEX('Data Cleaning'!W$2:W$1001,'Data Cleaning'!$AF183)</f>
        <v>2014</v>
      </c>
      <c r="M185" t="str" cm="1">
        <f t="array" ref="M185">INDEX('Data Cleaning'!AB$2:AB$1001,'Data Cleaning'!$AF183)</f>
        <v>Seattle</v>
      </c>
      <c r="N185" t="str" cm="1">
        <f t="array" ref="N185">INDEX('Data Cleaning'!AC$2:AC$1001,'Data Cleaning'!$AF183)</f>
        <v>United States</v>
      </c>
      <c r="O185" t="str" cm="1">
        <f t="array" ref="O185">INDEX('Data Cleaning'!X$2:X$1001,'Data Cleaning'!$AF183)</f>
        <v>$74,854</v>
      </c>
      <c r="P185" s="6" cm="1">
        <f t="array" ref="P185">INDEX('Data Cleaning'!Y$2:Y$1001,'Data Cleaning'!$AF183)</f>
        <v>0</v>
      </c>
    </row>
    <row r="186" spans="1:16" x14ac:dyDescent="0.2">
      <c r="A186" t="str" cm="1">
        <f t="array" ref="A186">INDEX('Data Cleaning'!$D$2:$D$1001,'Data Cleaning'!AF184)</f>
        <v>E01268</v>
      </c>
      <c r="B186" t="str" cm="1">
        <f t="array" ref="B186">INDEX('Data Cleaning'!E$2:E$1001,'Data Cleaning'!$AF184)</f>
        <v>Charlotte</v>
      </c>
      <c r="C186" t="str" cm="1">
        <f t="array" ref="C186">INDEX('Data Cleaning'!F$2:F$1001,'Data Cleaning'!$AF184)</f>
        <v>Wu</v>
      </c>
      <c r="D186" t="str" cm="1">
        <f t="array" ref="D186">INDEX('Data Cleaning'!G$2:G$1001,'Data Cleaning'!$AF184)</f>
        <v>Sr. Business Partner</v>
      </c>
      <c r="E186" t="str" cm="1">
        <f t="array" ref="E186">INDEX('Data Cleaning'!J$2:J$1001,'Data Cleaning'!$AF184)</f>
        <v>Human</v>
      </c>
      <c r="F186" t="str" cm="1">
        <f t="array" ref="F186">INDEX('Data Cleaning'!K$2:K$1001,'Data Cleaning'!$AF184)</f>
        <v>Resources Manufacturing</v>
      </c>
      <c r="G186" t="str" cm="1">
        <f t="array" ref="G186">INDEX('Data Cleaning'!L$2:L$1001,'Data Cleaning'!$AF184)</f>
        <v>Female</v>
      </c>
      <c r="H186" t="str" cm="1">
        <f t="array" ref="H186">INDEX('Data Cleaning'!M$2:M$1001,'Data Cleaning'!$AF184)</f>
        <v>Asian</v>
      </c>
      <c r="I186" cm="1">
        <f t="array" ref="I186">INDEX('Data Cleaning'!N$2:N$1001,'Data Cleaning'!$AF184)</f>
        <v>63</v>
      </c>
      <c r="J186" s="9" cm="1">
        <f t="array" ref="J186">INDEX('Data Cleaning'!U$2:U$1001,'Data Cleaning'!$AF184)</f>
        <v>39204</v>
      </c>
      <c r="K186" s="9" t="str" cm="1">
        <f t="array" ref="K186">INDEX('Data Cleaning'!V$2:V$1001,'Data Cleaning'!$AF184)</f>
        <v>May</v>
      </c>
      <c r="L186" s="9" t="str" cm="1">
        <f t="array" ref="L186">INDEX('Data Cleaning'!W$2:W$1001,'Data Cleaning'!$AF184)</f>
        <v>2007</v>
      </c>
      <c r="M186" t="str" cm="1">
        <f t="array" ref="M186">INDEX('Data Cleaning'!AB$2:AB$1001,'Data Cleaning'!$AF184)</f>
        <v>Shanghai</v>
      </c>
      <c r="N186" t="str" cm="1">
        <f t="array" ref="N186">INDEX('Data Cleaning'!AC$2:AC$1001,'Data Cleaning'!$AF184)</f>
        <v>China</v>
      </c>
      <c r="O186" t="str" cm="1">
        <f t="array" ref="O186">INDEX('Data Cleaning'!X$2:X$1001,'Data Cleaning'!$AF184)</f>
        <v>$72,805</v>
      </c>
      <c r="P186" s="6" cm="1">
        <f t="array" ref="P186">INDEX('Data Cleaning'!Y$2:Y$1001,'Data Cleaning'!$AF184)</f>
        <v>0</v>
      </c>
    </row>
    <row r="187" spans="1:16" x14ac:dyDescent="0.2">
      <c r="A187" t="str" cm="1">
        <f t="array" ref="A187">INDEX('Data Cleaning'!$D$2:$D$1001,'Data Cleaning'!AF185)</f>
        <v>E01834</v>
      </c>
      <c r="B187" t="str" cm="1">
        <f t="array" ref="B187">INDEX('Data Cleaning'!E$2:E$1001,'Data Cleaning'!$AF185)</f>
        <v>Chloe</v>
      </c>
      <c r="C187" t="str" cm="1">
        <f t="array" ref="C187">INDEX('Data Cleaning'!F$2:F$1001,'Data Cleaning'!$AF185)</f>
        <v>Allen</v>
      </c>
      <c r="D187" t="str" cm="1">
        <f t="array" ref="D187">INDEX('Data Cleaning'!G$2:G$1001,'Data Cleaning'!$AF185)</f>
        <v>Solutions Architect</v>
      </c>
      <c r="E187" t="str" cm="1">
        <f t="array" ref="E187">INDEX('Data Cleaning'!J$2:J$1001,'Data Cleaning'!$AF185)</f>
        <v>IT</v>
      </c>
      <c r="F187" t="str" cm="1">
        <f t="array" ref="F187">INDEX('Data Cleaning'!K$2:K$1001,'Data Cleaning'!$AF185)</f>
        <v>Manufacturing</v>
      </c>
      <c r="G187" t="str" cm="1">
        <f t="array" ref="G187">INDEX('Data Cleaning'!L$2:L$1001,'Data Cleaning'!$AF185)</f>
        <v>Female</v>
      </c>
      <c r="H187" t="str" cm="1">
        <f t="array" ref="H187">INDEX('Data Cleaning'!M$2:M$1001,'Data Cleaning'!$AF185)</f>
        <v>Caucasian</v>
      </c>
      <c r="I187" cm="1">
        <f t="array" ref="I187">INDEX('Data Cleaning'!N$2:N$1001,'Data Cleaning'!$AF185)</f>
        <v>64</v>
      </c>
      <c r="J187" s="9" cm="1">
        <f t="array" ref="J187">INDEX('Data Cleaning'!U$2:U$1001,'Data Cleaning'!$AF185)</f>
        <v>38176</v>
      </c>
      <c r="K187" s="9" t="str" cm="1">
        <f t="array" ref="K187">INDEX('Data Cleaning'!V$2:V$1001,'Data Cleaning'!$AF185)</f>
        <v>July</v>
      </c>
      <c r="L187" s="9" t="str" cm="1">
        <f t="array" ref="L187">INDEX('Data Cleaning'!W$2:W$1001,'Data Cleaning'!$AF185)</f>
        <v>2004</v>
      </c>
      <c r="M187" t="str" cm="1">
        <f t="array" ref="M187">INDEX('Data Cleaning'!AB$2:AB$1001,'Data Cleaning'!$AF185)</f>
        <v>Seattle</v>
      </c>
      <c r="N187" t="str" cm="1">
        <f t="array" ref="N187">INDEX('Data Cleaning'!AC$2:AC$1001,'Data Cleaning'!$AF185)</f>
        <v>United States</v>
      </c>
      <c r="O187" t="str" cm="1">
        <f t="array" ref="O187">INDEX('Data Cleaning'!X$2:X$1001,'Data Cleaning'!$AF185)</f>
        <v>$77,903</v>
      </c>
      <c r="P187" s="6" cm="1">
        <f t="array" ref="P187">INDEX('Data Cleaning'!Y$2:Y$1001,'Data Cleaning'!$AF185)</f>
        <v>0</v>
      </c>
    </row>
    <row r="188" spans="1:16" x14ac:dyDescent="0.2">
      <c r="A188" t="str" cm="1">
        <f t="array" ref="A188">INDEX('Data Cleaning'!$D$2:$D$1001,'Data Cleaning'!AF186)</f>
        <v>E04417</v>
      </c>
      <c r="B188" t="str" cm="1">
        <f t="array" ref="B188">INDEX('Data Cleaning'!E$2:E$1001,'Data Cleaning'!$AF186)</f>
        <v>Chloe</v>
      </c>
      <c r="C188" t="str" cm="1">
        <f t="array" ref="C188">INDEX('Data Cleaning'!F$2:F$1001,'Data Cleaning'!$AF186)</f>
        <v>Salazar</v>
      </c>
      <c r="D188" t="str" cm="1">
        <f t="array" ref="D188">INDEX('Data Cleaning'!G$2:G$1001,'Data Cleaning'!$AF186)</f>
        <v>Sr. Manger</v>
      </c>
      <c r="E188" t="str" cm="1">
        <f t="array" ref="E188">INDEX('Data Cleaning'!J$2:J$1001,'Data Cleaning'!$AF186)</f>
        <v>Human</v>
      </c>
      <c r="F188" t="str" cm="1">
        <f t="array" ref="F188">INDEX('Data Cleaning'!K$2:K$1001,'Data Cleaning'!$AF186)</f>
        <v>Resources Speciality Products</v>
      </c>
      <c r="G188" t="str" cm="1">
        <f t="array" ref="G188">INDEX('Data Cleaning'!L$2:L$1001,'Data Cleaning'!$AF186)</f>
        <v>Female</v>
      </c>
      <c r="H188" t="str" cm="1">
        <f t="array" ref="H188">INDEX('Data Cleaning'!M$2:M$1001,'Data Cleaning'!$AF186)</f>
        <v>Latino</v>
      </c>
      <c r="I188" cm="1">
        <f t="array" ref="I188">INDEX('Data Cleaning'!N$2:N$1001,'Data Cleaning'!$AF186)</f>
        <v>45</v>
      </c>
      <c r="J188" s="9" cm="1">
        <f t="array" ref="J188">INDEX('Data Cleaning'!U$2:U$1001,'Data Cleaning'!$AF186)</f>
        <v>40685</v>
      </c>
      <c r="K188" s="9" t="str" cm="1">
        <f t="array" ref="K188">INDEX('Data Cleaning'!V$2:V$1001,'Data Cleaning'!$AF186)</f>
        <v>May</v>
      </c>
      <c r="L188" s="9" t="str" cm="1">
        <f t="array" ref="L188">INDEX('Data Cleaning'!W$2:W$1001,'Data Cleaning'!$AF186)</f>
        <v>2011</v>
      </c>
      <c r="M188" t="str" cm="1">
        <f t="array" ref="M188">INDEX('Data Cleaning'!AB$2:AB$1001,'Data Cleaning'!$AF186)</f>
        <v>Seattle</v>
      </c>
      <c r="N188" t="str" cm="1">
        <f t="array" ref="N188">INDEX('Data Cleaning'!AC$2:AC$1001,'Data Cleaning'!$AF186)</f>
        <v>United States</v>
      </c>
      <c r="O188" t="str" cm="1">
        <f t="array" ref="O188">INDEX('Data Cleaning'!X$2:X$1001,'Data Cleaning'!$AF186)</f>
        <v>$152,353</v>
      </c>
      <c r="P188" s="6" cm="1">
        <f t="array" ref="P188">INDEX('Data Cleaning'!Y$2:Y$1001,'Data Cleaning'!$AF186)</f>
        <v>0.14000000000000001</v>
      </c>
    </row>
    <row r="189" spans="1:16" x14ac:dyDescent="0.2">
      <c r="A189" t="str" cm="1">
        <f t="array" ref="A189">INDEX('Data Cleaning'!$D$2:$D$1001,'Data Cleaning'!AF187)</f>
        <v>E00555</v>
      </c>
      <c r="B189" t="str" cm="1">
        <f t="array" ref="B189">INDEX('Data Cleaning'!E$2:E$1001,'Data Cleaning'!$AF187)</f>
        <v>Christian</v>
      </c>
      <c r="C189" t="str" cm="1">
        <f t="array" ref="C189">INDEX('Data Cleaning'!F$2:F$1001,'Data Cleaning'!$AF187)</f>
        <v>Ali</v>
      </c>
      <c r="D189" t="str" cm="1">
        <f t="array" ref="D189">INDEX('Data Cleaning'!G$2:G$1001,'Data Cleaning'!$AF187)</f>
        <v>Analyst II</v>
      </c>
      <c r="E189" t="str" cm="1">
        <f t="array" ref="E189">INDEX('Data Cleaning'!J$2:J$1001,'Data Cleaning'!$AF187)</f>
        <v>Marketing</v>
      </c>
      <c r="F189" t="str" cm="1">
        <f t="array" ref="F189">INDEX('Data Cleaning'!K$2:K$1001,'Data Cleaning'!$AF187)</f>
        <v>Research &amp; Development</v>
      </c>
      <c r="G189" t="str" cm="1">
        <f t="array" ref="G189">INDEX('Data Cleaning'!L$2:L$1001,'Data Cleaning'!$AF187)</f>
        <v>Male</v>
      </c>
      <c r="H189" t="str" cm="1">
        <f t="array" ref="H189">INDEX('Data Cleaning'!M$2:M$1001,'Data Cleaning'!$AF187)</f>
        <v>Asian</v>
      </c>
      <c r="I189" cm="1">
        <f t="array" ref="I189">INDEX('Data Cleaning'!N$2:N$1001,'Data Cleaning'!$AF187)</f>
        <v>65</v>
      </c>
      <c r="J189" s="9" cm="1">
        <f t="array" ref="J189">INDEX('Data Cleaning'!U$2:U$1001,'Data Cleaning'!$AF187)</f>
        <v>37181</v>
      </c>
      <c r="K189" s="9" t="str" cm="1">
        <f t="array" ref="K189">INDEX('Data Cleaning'!V$2:V$1001,'Data Cleaning'!$AF187)</f>
        <v>October</v>
      </c>
      <c r="L189" s="9" t="str" cm="1">
        <f t="array" ref="L189">INDEX('Data Cleaning'!W$2:W$1001,'Data Cleaning'!$AF187)</f>
        <v>2001</v>
      </c>
      <c r="M189" t="str" cm="1">
        <f t="array" ref="M189">INDEX('Data Cleaning'!AB$2:AB$1001,'Data Cleaning'!$AF187)</f>
        <v>Chongqing</v>
      </c>
      <c r="N189" t="str" cm="1">
        <f t="array" ref="N189">INDEX('Data Cleaning'!AC$2:AC$1001,'Data Cleaning'!$AF187)</f>
        <v>China</v>
      </c>
      <c r="O189" t="str" cm="1">
        <f t="array" ref="O189">INDEX('Data Cleaning'!X$2:X$1001,'Data Cleaning'!$AF187)</f>
        <v>$74,631</v>
      </c>
      <c r="P189" s="6" cm="1">
        <f t="array" ref="P189">INDEX('Data Cleaning'!Y$2:Y$1001,'Data Cleaning'!$AF187)</f>
        <v>0</v>
      </c>
    </row>
    <row r="190" spans="1:16" x14ac:dyDescent="0.2">
      <c r="A190" t="str" cm="1">
        <f t="array" ref="A190">INDEX('Data Cleaning'!$D$2:$D$1001,'Data Cleaning'!AF188)</f>
        <v>E01225</v>
      </c>
      <c r="B190" t="str" cm="1">
        <f t="array" ref="B190">INDEX('Data Cleaning'!E$2:E$1001,'Data Cleaning'!$AF188)</f>
        <v>Christian</v>
      </c>
      <c r="C190" t="str" cm="1">
        <f t="array" ref="C190">INDEX('Data Cleaning'!F$2:F$1001,'Data Cleaning'!$AF188)</f>
        <v>Fong</v>
      </c>
      <c r="D190" t="str" cm="1">
        <f t="array" ref="D190">INDEX('Data Cleaning'!G$2:G$1001,'Data Cleaning'!$AF188)</f>
        <v>Manager</v>
      </c>
      <c r="E190" t="str" cm="1">
        <f t="array" ref="E190">INDEX('Data Cleaning'!J$2:J$1001,'Data Cleaning'!$AF188)</f>
        <v>Sales</v>
      </c>
      <c r="F190" t="str" cm="1">
        <f t="array" ref="F190">INDEX('Data Cleaning'!K$2:K$1001,'Data Cleaning'!$AF188)</f>
        <v>Research &amp; Development</v>
      </c>
      <c r="G190" t="str" cm="1">
        <f t="array" ref="G190">INDEX('Data Cleaning'!L$2:L$1001,'Data Cleaning'!$AF188)</f>
        <v>Male</v>
      </c>
      <c r="H190" t="str" cm="1">
        <f t="array" ref="H190">INDEX('Data Cleaning'!M$2:M$1001,'Data Cleaning'!$AF188)</f>
        <v>Asian</v>
      </c>
      <c r="I190" cm="1">
        <f t="array" ref="I190">INDEX('Data Cleaning'!N$2:N$1001,'Data Cleaning'!$AF188)</f>
        <v>49</v>
      </c>
      <c r="J190" s="9" cm="1">
        <f t="array" ref="J190">INDEX('Data Cleaning'!U$2:U$1001,'Data Cleaning'!$AF188)</f>
        <v>41131</v>
      </c>
      <c r="K190" s="9" t="str" cm="1">
        <f t="array" ref="K190">INDEX('Data Cleaning'!V$2:V$1001,'Data Cleaning'!$AF188)</f>
        <v>August</v>
      </c>
      <c r="L190" s="9" t="str" cm="1">
        <f t="array" ref="L190">INDEX('Data Cleaning'!W$2:W$1001,'Data Cleaning'!$AF188)</f>
        <v>2012</v>
      </c>
      <c r="M190" t="str" cm="1">
        <f t="array" ref="M190">INDEX('Data Cleaning'!AB$2:AB$1001,'Data Cleaning'!$AF188)</f>
        <v>Beijing</v>
      </c>
      <c r="N190" t="str" cm="1">
        <f t="array" ref="N190">INDEX('Data Cleaning'!AC$2:AC$1001,'Data Cleaning'!$AF188)</f>
        <v>China</v>
      </c>
      <c r="O190" t="str" cm="1">
        <f t="array" ref="O190">INDEX('Data Cleaning'!X$2:X$1001,'Data Cleaning'!$AF188)</f>
        <v>$109,850</v>
      </c>
      <c r="P190" s="6" cm="1">
        <f t="array" ref="P190">INDEX('Data Cleaning'!Y$2:Y$1001,'Data Cleaning'!$AF188)</f>
        <v>7.0000000000000007E-2</v>
      </c>
    </row>
    <row r="191" spans="1:16" x14ac:dyDescent="0.2">
      <c r="A191" t="str" cm="1">
        <f t="array" ref="A191">INDEX('Data Cleaning'!$D$2:$D$1001,'Data Cleaning'!AF189)</f>
        <v>E02562</v>
      </c>
      <c r="B191" t="str" cm="1">
        <f t="array" ref="B191">INDEX('Data Cleaning'!E$2:E$1001,'Data Cleaning'!$AF189)</f>
        <v>Christian</v>
      </c>
      <c r="C191" t="str" cm="1">
        <f t="array" ref="C191">INDEX('Data Cleaning'!F$2:F$1001,'Data Cleaning'!$AF189)</f>
        <v>Medina</v>
      </c>
      <c r="D191" t="str" cm="1">
        <f t="array" ref="D191">INDEX('Data Cleaning'!G$2:G$1001,'Data Cleaning'!$AF189)</f>
        <v>Analyst</v>
      </c>
      <c r="E191" t="str" cm="1">
        <f t="array" ref="E191">INDEX('Data Cleaning'!J$2:J$1001,'Data Cleaning'!$AF189)</f>
        <v>Marketing</v>
      </c>
      <c r="F191" t="str" cm="1">
        <f t="array" ref="F191">INDEX('Data Cleaning'!K$2:K$1001,'Data Cleaning'!$AF189)</f>
        <v>Corporate</v>
      </c>
      <c r="G191" t="str" cm="1">
        <f t="array" ref="G191">INDEX('Data Cleaning'!L$2:L$1001,'Data Cleaning'!$AF189)</f>
        <v>Male</v>
      </c>
      <c r="H191" t="str" cm="1">
        <f t="array" ref="H191">INDEX('Data Cleaning'!M$2:M$1001,'Data Cleaning'!$AF189)</f>
        <v>Latino</v>
      </c>
      <c r="I191" cm="1">
        <f t="array" ref="I191">INDEX('Data Cleaning'!N$2:N$1001,'Data Cleaning'!$AF189)</f>
        <v>51</v>
      </c>
      <c r="J191" s="9" cm="1">
        <f t="array" ref="J191">INDEX('Data Cleaning'!U$2:U$1001,'Data Cleaning'!$AF189)</f>
        <v>39252</v>
      </c>
      <c r="K191" s="9" t="str" cm="1">
        <f t="array" ref="K191">INDEX('Data Cleaning'!V$2:V$1001,'Data Cleaning'!$AF189)</f>
        <v>June</v>
      </c>
      <c r="L191" s="9" t="str" cm="1">
        <f t="array" ref="L191">INDEX('Data Cleaning'!W$2:W$1001,'Data Cleaning'!$AF189)</f>
        <v>2007</v>
      </c>
      <c r="M191" t="str" cm="1">
        <f t="array" ref="M191">INDEX('Data Cleaning'!AB$2:AB$1001,'Data Cleaning'!$AF189)</f>
        <v>Columbus</v>
      </c>
      <c r="N191" t="str" cm="1">
        <f t="array" ref="N191">INDEX('Data Cleaning'!AC$2:AC$1001,'Data Cleaning'!$AF189)</f>
        <v>United States</v>
      </c>
      <c r="O191" t="str" cm="1">
        <f t="array" ref="O191">INDEX('Data Cleaning'!X$2:X$1001,'Data Cleaning'!$AF189)</f>
        <v>$45,206</v>
      </c>
      <c r="P191" s="6" cm="1">
        <f t="array" ref="P191">INDEX('Data Cleaning'!Y$2:Y$1001,'Data Cleaning'!$AF189)</f>
        <v>0</v>
      </c>
    </row>
    <row r="192" spans="1:16" x14ac:dyDescent="0.2">
      <c r="A192" t="str" cm="1">
        <f t="array" ref="A192">INDEX('Data Cleaning'!$D$2:$D$1001,'Data Cleaning'!AF190)</f>
        <v>E02112</v>
      </c>
      <c r="B192" t="str" cm="1">
        <f t="array" ref="B192">INDEX('Data Cleaning'!E$2:E$1001,'Data Cleaning'!$AF190)</f>
        <v>Christian</v>
      </c>
      <c r="C192" t="str" cm="1">
        <f t="array" ref="C192">INDEX('Data Cleaning'!F$2:F$1001,'Data Cleaning'!$AF190)</f>
        <v>Sanders</v>
      </c>
      <c r="D192" t="str" cm="1">
        <f t="array" ref="D192">INDEX('Data Cleaning'!G$2:G$1001,'Data Cleaning'!$AF190)</f>
        <v>Vice President</v>
      </c>
      <c r="E192" t="str" cm="1">
        <f t="array" ref="E192">INDEX('Data Cleaning'!J$2:J$1001,'Data Cleaning'!$AF190)</f>
        <v>Human</v>
      </c>
      <c r="F192" t="str" cm="1">
        <f t="array" ref="F192">INDEX('Data Cleaning'!K$2:K$1001,'Data Cleaning'!$AF190)</f>
        <v>Resources Speciality Products</v>
      </c>
      <c r="G192" t="str" cm="1">
        <f t="array" ref="G192">INDEX('Data Cleaning'!L$2:L$1001,'Data Cleaning'!$AF190)</f>
        <v>Male</v>
      </c>
      <c r="H192" t="str" cm="1">
        <f t="array" ref="H192">INDEX('Data Cleaning'!M$2:M$1001,'Data Cleaning'!$AF190)</f>
        <v>Black</v>
      </c>
      <c r="I192" cm="1">
        <f t="array" ref="I192">INDEX('Data Cleaning'!N$2:N$1001,'Data Cleaning'!$AF190)</f>
        <v>45</v>
      </c>
      <c r="J192" s="9" cm="1">
        <f t="array" ref="J192">INDEX('Data Cleaning'!U$2:U$1001,'Data Cleaning'!$AF190)</f>
        <v>41493</v>
      </c>
      <c r="K192" s="9" t="str" cm="1">
        <f t="array" ref="K192">INDEX('Data Cleaning'!V$2:V$1001,'Data Cleaning'!$AF190)</f>
        <v>August</v>
      </c>
      <c r="L192" s="9" t="str" cm="1">
        <f t="array" ref="L192">INDEX('Data Cleaning'!W$2:W$1001,'Data Cleaning'!$AF190)</f>
        <v>2013</v>
      </c>
      <c r="M192" t="str" cm="1">
        <f t="array" ref="M192">INDEX('Data Cleaning'!AB$2:AB$1001,'Data Cleaning'!$AF190)</f>
        <v>Seattle</v>
      </c>
      <c r="N192" t="str" cm="1">
        <f t="array" ref="N192">INDEX('Data Cleaning'!AC$2:AC$1001,'Data Cleaning'!$AF190)</f>
        <v>United States</v>
      </c>
      <c r="O192" t="str" cm="1">
        <f t="array" ref="O192">INDEX('Data Cleaning'!X$2:X$1001,'Data Cleaning'!$AF190)</f>
        <v>$236,946</v>
      </c>
      <c r="P192" s="6" cm="1">
        <f t="array" ref="P192">INDEX('Data Cleaning'!Y$2:Y$1001,'Data Cleaning'!$AF190)</f>
        <v>0.37</v>
      </c>
    </row>
    <row r="193" spans="1:16" x14ac:dyDescent="0.2">
      <c r="A193" t="str" cm="1">
        <f t="array" ref="A193">INDEX('Data Cleaning'!$D$2:$D$1001,'Data Cleaning'!AF191)</f>
        <v>E04079</v>
      </c>
      <c r="B193" t="str" cm="1">
        <f t="array" ref="B193">INDEX('Data Cleaning'!E$2:E$1001,'Data Cleaning'!$AF191)</f>
        <v>Christopher</v>
      </c>
      <c r="C193" t="str" cm="1">
        <f t="array" ref="C193">INDEX('Data Cleaning'!F$2:F$1001,'Data Cleaning'!$AF191)</f>
        <v>Butler</v>
      </c>
      <c r="D193" t="str" cm="1">
        <f t="array" ref="D193">INDEX('Data Cleaning'!G$2:G$1001,'Data Cleaning'!$AF191)</f>
        <v>Network Architect</v>
      </c>
      <c r="E193" t="str" cm="1">
        <f t="array" ref="E193">INDEX('Data Cleaning'!J$2:J$1001,'Data Cleaning'!$AF191)</f>
        <v>IT</v>
      </c>
      <c r="F193" t="str" cm="1">
        <f t="array" ref="F193">INDEX('Data Cleaning'!K$2:K$1001,'Data Cleaning'!$AF191)</f>
        <v>Manufacturing</v>
      </c>
      <c r="G193" t="str" cm="1">
        <f t="array" ref="G193">INDEX('Data Cleaning'!L$2:L$1001,'Data Cleaning'!$AF191)</f>
        <v>Male</v>
      </c>
      <c r="H193" t="str" cm="1">
        <f t="array" ref="H193">INDEX('Data Cleaning'!M$2:M$1001,'Data Cleaning'!$AF191)</f>
        <v>Caucasian</v>
      </c>
      <c r="I193" cm="1">
        <f t="array" ref="I193">INDEX('Data Cleaning'!N$2:N$1001,'Data Cleaning'!$AF191)</f>
        <v>41</v>
      </c>
      <c r="J193" s="9" cm="1">
        <f t="array" ref="J193">INDEX('Data Cleaning'!U$2:U$1001,'Data Cleaning'!$AF191)</f>
        <v>43013</v>
      </c>
      <c r="K193" s="9" t="str" cm="1">
        <f t="array" ref="K193">INDEX('Data Cleaning'!V$2:V$1001,'Data Cleaning'!$AF191)</f>
        <v>October</v>
      </c>
      <c r="L193" s="9" t="str" cm="1">
        <f t="array" ref="L193">INDEX('Data Cleaning'!W$2:W$1001,'Data Cleaning'!$AF191)</f>
        <v>2017</v>
      </c>
      <c r="M193" t="str" cm="1">
        <f t="array" ref="M193">INDEX('Data Cleaning'!AB$2:AB$1001,'Data Cleaning'!$AF191)</f>
        <v>Miami</v>
      </c>
      <c r="N193" t="str" cm="1">
        <f t="array" ref="N193">INDEX('Data Cleaning'!AC$2:AC$1001,'Data Cleaning'!$AF191)</f>
        <v>United States</v>
      </c>
      <c r="O193" t="str" cm="1">
        <f t="array" ref="O193">INDEX('Data Cleaning'!X$2:X$1001,'Data Cleaning'!$AF191)</f>
        <v>$67,468</v>
      </c>
      <c r="P193" s="6" cm="1">
        <f t="array" ref="P193">INDEX('Data Cleaning'!Y$2:Y$1001,'Data Cleaning'!$AF191)</f>
        <v>0</v>
      </c>
    </row>
    <row r="194" spans="1:16" x14ac:dyDescent="0.2">
      <c r="A194" t="str" cm="1">
        <f t="array" ref="A194">INDEX('Data Cleaning'!$D$2:$D$1001,'Data Cleaning'!AF192)</f>
        <v>E04720</v>
      </c>
      <c r="B194" t="str" cm="1">
        <f t="array" ref="B194">INDEX('Data Cleaning'!E$2:E$1001,'Data Cleaning'!$AF192)</f>
        <v>Christopher</v>
      </c>
      <c r="C194" t="str" cm="1">
        <f t="array" ref="C194">INDEX('Data Cleaning'!F$2:F$1001,'Data Cleaning'!$AF192)</f>
        <v>Chung</v>
      </c>
      <c r="D194" t="str" cm="1">
        <f t="array" ref="D194">INDEX('Data Cleaning'!G$2:G$1001,'Data Cleaning'!$AF192)</f>
        <v>Controls Engineer</v>
      </c>
      <c r="E194" t="str" cm="1">
        <f t="array" ref="E194">INDEX('Data Cleaning'!J$2:J$1001,'Data Cleaning'!$AF192)</f>
        <v>Engineering</v>
      </c>
      <c r="F194" t="str" cm="1">
        <f t="array" ref="F194">INDEX('Data Cleaning'!K$2:K$1001,'Data Cleaning'!$AF192)</f>
        <v>Corporate</v>
      </c>
      <c r="G194" t="str" cm="1">
        <f t="array" ref="G194">INDEX('Data Cleaning'!L$2:L$1001,'Data Cleaning'!$AF192)</f>
        <v>Male</v>
      </c>
      <c r="H194" t="str" cm="1">
        <f t="array" ref="H194">INDEX('Data Cleaning'!M$2:M$1001,'Data Cleaning'!$AF192)</f>
        <v>Asian</v>
      </c>
      <c r="I194" cm="1">
        <f t="array" ref="I194">INDEX('Data Cleaning'!N$2:N$1001,'Data Cleaning'!$AF192)</f>
        <v>28</v>
      </c>
      <c r="J194" s="9" cm="1">
        <f t="array" ref="J194">INDEX('Data Cleaning'!U$2:U$1001,'Data Cleaning'!$AF192)</f>
        <v>44548</v>
      </c>
      <c r="K194" s="9" t="str" cm="1">
        <f t="array" ref="K194">INDEX('Data Cleaning'!V$2:V$1001,'Data Cleaning'!$AF192)</f>
        <v>December</v>
      </c>
      <c r="L194" s="9" t="str" cm="1">
        <f t="array" ref="L194">INDEX('Data Cleaning'!W$2:W$1001,'Data Cleaning'!$AF192)</f>
        <v>2021</v>
      </c>
      <c r="M194" t="str" cm="1">
        <f t="array" ref="M194">INDEX('Data Cleaning'!AB$2:AB$1001,'Data Cleaning'!$AF192)</f>
        <v>Phoenix</v>
      </c>
      <c r="N194" t="str" cm="1">
        <f t="array" ref="N194">INDEX('Data Cleaning'!AC$2:AC$1001,'Data Cleaning'!$AF192)</f>
        <v>United States</v>
      </c>
      <c r="O194" t="str" cm="1">
        <f t="array" ref="O194">INDEX('Data Cleaning'!X$2:X$1001,'Data Cleaning'!$AF192)</f>
        <v>$95,670</v>
      </c>
      <c r="P194" s="6" cm="1">
        <f t="array" ref="P194">INDEX('Data Cleaning'!Y$2:Y$1001,'Data Cleaning'!$AF192)</f>
        <v>0</v>
      </c>
    </row>
    <row r="195" spans="1:16" x14ac:dyDescent="0.2">
      <c r="A195" t="str" cm="1">
        <f t="array" ref="A195">INDEX('Data Cleaning'!$D$2:$D$1001,'Data Cleaning'!AF193)</f>
        <v>E03595</v>
      </c>
      <c r="B195" t="str" cm="1">
        <f t="array" ref="B195">INDEX('Data Cleaning'!E$2:E$1001,'Data Cleaning'!$AF193)</f>
        <v>Christopher</v>
      </c>
      <c r="C195" t="str" cm="1">
        <f t="array" ref="C195">INDEX('Data Cleaning'!F$2:F$1001,'Data Cleaning'!$AF193)</f>
        <v>Howard</v>
      </c>
      <c r="D195" t="str" cm="1">
        <f t="array" ref="D195">INDEX('Data Cleaning'!G$2:G$1001,'Data Cleaning'!$AF193)</f>
        <v>Enterprise Architect</v>
      </c>
      <c r="E195" t="str" cm="1">
        <f t="array" ref="E195">INDEX('Data Cleaning'!J$2:J$1001,'Data Cleaning'!$AF193)</f>
        <v>IT</v>
      </c>
      <c r="F195" t="str" cm="1">
        <f t="array" ref="F195">INDEX('Data Cleaning'!K$2:K$1001,'Data Cleaning'!$AF193)</f>
        <v>Speciality Products</v>
      </c>
      <c r="G195" t="str" cm="1">
        <f t="array" ref="G195">INDEX('Data Cleaning'!L$2:L$1001,'Data Cleaning'!$AF193)</f>
        <v>Male</v>
      </c>
      <c r="H195" t="str" cm="1">
        <f t="array" ref="H195">INDEX('Data Cleaning'!M$2:M$1001,'Data Cleaning'!$AF193)</f>
        <v>Caucasian</v>
      </c>
      <c r="I195" cm="1">
        <f t="array" ref="I195">INDEX('Data Cleaning'!N$2:N$1001,'Data Cleaning'!$AF193)</f>
        <v>61</v>
      </c>
      <c r="J195" s="9" cm="1">
        <f t="array" ref="J195">INDEX('Data Cleaning'!U$2:U$1001,'Data Cleaning'!$AF193)</f>
        <v>43703</v>
      </c>
      <c r="K195" s="9" t="str" cm="1">
        <f t="array" ref="K195">INDEX('Data Cleaning'!V$2:V$1001,'Data Cleaning'!$AF193)</f>
        <v>August</v>
      </c>
      <c r="L195" s="9" t="str" cm="1">
        <f t="array" ref="L195">INDEX('Data Cleaning'!W$2:W$1001,'Data Cleaning'!$AF193)</f>
        <v>2019</v>
      </c>
      <c r="M195" t="str" cm="1">
        <f t="array" ref="M195">INDEX('Data Cleaning'!AB$2:AB$1001,'Data Cleaning'!$AF193)</f>
        <v>Seattle</v>
      </c>
      <c r="N195" t="str" cm="1">
        <f t="array" ref="N195">INDEX('Data Cleaning'!AC$2:AC$1001,'Data Cleaning'!$AF193)</f>
        <v>United States</v>
      </c>
      <c r="O195" t="str" cm="1">
        <f t="array" ref="O195">INDEX('Data Cleaning'!X$2:X$1001,'Data Cleaning'!$AF193)</f>
        <v>$75,780</v>
      </c>
      <c r="P195" s="6" cm="1">
        <f t="array" ref="P195">INDEX('Data Cleaning'!Y$2:Y$1001,'Data Cleaning'!$AF193)</f>
        <v>0</v>
      </c>
    </row>
    <row r="196" spans="1:16" x14ac:dyDescent="0.2">
      <c r="A196" t="str" cm="1">
        <f t="array" ref="A196">INDEX('Data Cleaning'!$D$2:$D$1001,'Data Cleaning'!AF194)</f>
        <v>E03289</v>
      </c>
      <c r="B196" t="str" cm="1">
        <f t="array" ref="B196">INDEX('Data Cleaning'!E$2:E$1001,'Data Cleaning'!$AF194)</f>
        <v>Christopher</v>
      </c>
      <c r="C196" t="str" cm="1">
        <f t="array" ref="C196">INDEX('Data Cleaning'!F$2:F$1001,'Data Cleaning'!$AF194)</f>
        <v>Lam</v>
      </c>
      <c r="D196" t="str" cm="1">
        <f t="array" ref="D196">INDEX('Data Cleaning'!G$2:G$1001,'Data Cleaning'!$AF194)</f>
        <v>Vice President</v>
      </c>
      <c r="E196" t="str" cm="1">
        <f t="array" ref="E196">INDEX('Data Cleaning'!J$2:J$1001,'Data Cleaning'!$AF194)</f>
        <v>Accounting</v>
      </c>
      <c r="F196" t="str" cm="1">
        <f t="array" ref="F196">INDEX('Data Cleaning'!K$2:K$1001,'Data Cleaning'!$AF194)</f>
        <v>Manufacturing</v>
      </c>
      <c r="G196" t="str" cm="1">
        <f t="array" ref="G196">INDEX('Data Cleaning'!L$2:L$1001,'Data Cleaning'!$AF194)</f>
        <v>Male</v>
      </c>
      <c r="H196" t="str" cm="1">
        <f t="array" ref="H196">INDEX('Data Cleaning'!M$2:M$1001,'Data Cleaning'!$AF194)</f>
        <v>Asian</v>
      </c>
      <c r="I196" cm="1">
        <f t="array" ref="I196">INDEX('Data Cleaning'!N$2:N$1001,'Data Cleaning'!$AF194)</f>
        <v>64</v>
      </c>
      <c r="J196" s="9" cm="1">
        <f t="array" ref="J196">INDEX('Data Cleaning'!U$2:U$1001,'Data Cleaning'!$AF194)</f>
        <v>41362</v>
      </c>
      <c r="K196" s="9" t="str" cm="1">
        <f t="array" ref="K196">INDEX('Data Cleaning'!V$2:V$1001,'Data Cleaning'!$AF194)</f>
        <v>March</v>
      </c>
      <c r="L196" s="9" t="str" cm="1">
        <f t="array" ref="L196">INDEX('Data Cleaning'!W$2:W$1001,'Data Cleaning'!$AF194)</f>
        <v>2013</v>
      </c>
      <c r="M196" t="str" cm="1">
        <f t="array" ref="M196">INDEX('Data Cleaning'!AB$2:AB$1001,'Data Cleaning'!$AF194)</f>
        <v>Columbus</v>
      </c>
      <c r="N196" t="str" cm="1">
        <f t="array" ref="N196">INDEX('Data Cleaning'!AC$2:AC$1001,'Data Cleaning'!$AF194)</f>
        <v>United States</v>
      </c>
      <c r="O196" t="str" cm="1">
        <f t="array" ref="O196">INDEX('Data Cleaning'!X$2:X$1001,'Data Cleaning'!$AF194)</f>
        <v>$252,325</v>
      </c>
      <c r="P196" s="6" cm="1">
        <f t="array" ref="P196">INDEX('Data Cleaning'!Y$2:Y$1001,'Data Cleaning'!$AF194)</f>
        <v>0.4</v>
      </c>
    </row>
    <row r="197" spans="1:16" x14ac:dyDescent="0.2">
      <c r="A197" t="str" cm="1">
        <f t="array" ref="A197">INDEX('Data Cleaning'!$D$2:$D$1001,'Data Cleaning'!AF195)</f>
        <v>E04114</v>
      </c>
      <c r="B197" t="str" cm="1">
        <f t="array" ref="B197">INDEX('Data Cleaning'!E$2:E$1001,'Data Cleaning'!$AF195)</f>
        <v>Christopher</v>
      </c>
      <c r="C197" t="str" cm="1">
        <f t="array" ref="C197">INDEX('Data Cleaning'!F$2:F$1001,'Data Cleaning'!$AF195)</f>
        <v>Lim</v>
      </c>
      <c r="D197" t="str" cm="1">
        <f t="array" ref="D197">INDEX('Data Cleaning'!G$2:G$1001,'Data Cleaning'!$AF195)</f>
        <v>Director</v>
      </c>
      <c r="E197" t="str" cm="1">
        <f t="array" ref="E197">INDEX('Data Cleaning'!J$2:J$1001,'Data Cleaning'!$AF195)</f>
        <v>IT</v>
      </c>
      <c r="F197" t="str" cm="1">
        <f t="array" ref="F197">INDEX('Data Cleaning'!K$2:K$1001,'Data Cleaning'!$AF195)</f>
        <v>Research &amp; Development</v>
      </c>
      <c r="G197" t="str" cm="1">
        <f t="array" ref="G197">INDEX('Data Cleaning'!L$2:L$1001,'Data Cleaning'!$AF195)</f>
        <v>Male</v>
      </c>
      <c r="H197" t="str" cm="1">
        <f t="array" ref="H197">INDEX('Data Cleaning'!M$2:M$1001,'Data Cleaning'!$AF195)</f>
        <v>Asian</v>
      </c>
      <c r="I197" cm="1">
        <f t="array" ref="I197">INDEX('Data Cleaning'!N$2:N$1001,'Data Cleaning'!$AF195)</f>
        <v>55</v>
      </c>
      <c r="J197" s="9" cm="1">
        <f t="array" ref="J197">INDEX('Data Cleaning'!U$2:U$1001,'Data Cleaning'!$AF195)</f>
        <v>39154</v>
      </c>
      <c r="K197" s="9" t="str" cm="1">
        <f t="array" ref="K197">INDEX('Data Cleaning'!V$2:V$1001,'Data Cleaning'!$AF195)</f>
        <v>March</v>
      </c>
      <c r="L197" s="9" t="str" cm="1">
        <f t="array" ref="L197">INDEX('Data Cleaning'!W$2:W$1001,'Data Cleaning'!$AF195)</f>
        <v>2007</v>
      </c>
      <c r="M197" t="str" cm="1">
        <f t="array" ref="M197">INDEX('Data Cleaning'!AB$2:AB$1001,'Data Cleaning'!$AF195)</f>
        <v>Shanghai</v>
      </c>
      <c r="N197" t="str" cm="1">
        <f t="array" ref="N197">INDEX('Data Cleaning'!AC$2:AC$1001,'Data Cleaning'!$AF195)</f>
        <v>China</v>
      </c>
      <c r="O197" t="str" cm="1">
        <f t="array" ref="O197">INDEX('Data Cleaning'!X$2:X$1001,'Data Cleaning'!$AF195)</f>
        <v>$184,648</v>
      </c>
      <c r="P197" s="6" cm="1">
        <f t="array" ref="P197">INDEX('Data Cleaning'!Y$2:Y$1001,'Data Cleaning'!$AF195)</f>
        <v>0.24</v>
      </c>
    </row>
    <row r="198" spans="1:16" x14ac:dyDescent="0.2">
      <c r="A198" t="str" cm="1">
        <f t="array" ref="A198">INDEX('Data Cleaning'!$D$2:$D$1001,'Data Cleaning'!AF196)</f>
        <v>E02148</v>
      </c>
      <c r="B198" t="str" cm="1">
        <f t="array" ref="B198">INDEX('Data Cleaning'!E$2:E$1001,'Data Cleaning'!$AF196)</f>
        <v>Christopher</v>
      </c>
      <c r="C198" t="str" cm="1">
        <f t="array" ref="C198">INDEX('Data Cleaning'!F$2:F$1001,'Data Cleaning'!$AF196)</f>
        <v>Vega</v>
      </c>
      <c r="D198" t="str" cm="1">
        <f t="array" ref="D198">INDEX('Data Cleaning'!G$2:G$1001,'Data Cleaning'!$AF196)</f>
        <v>Engineering Manager</v>
      </c>
      <c r="E198" t="str" cm="1">
        <f t="array" ref="E198">INDEX('Data Cleaning'!J$2:J$1001,'Data Cleaning'!$AF196)</f>
        <v>Engineering</v>
      </c>
      <c r="F198" t="str" cm="1">
        <f t="array" ref="F198">INDEX('Data Cleaning'!K$2:K$1001,'Data Cleaning'!$AF196)</f>
        <v>Research &amp; Development</v>
      </c>
      <c r="G198" t="str" cm="1">
        <f t="array" ref="G198">INDEX('Data Cleaning'!L$2:L$1001,'Data Cleaning'!$AF196)</f>
        <v>Male</v>
      </c>
      <c r="H198" t="str" cm="1">
        <f t="array" ref="H198">INDEX('Data Cleaning'!M$2:M$1001,'Data Cleaning'!$AF196)</f>
        <v>Latino</v>
      </c>
      <c r="I198" cm="1">
        <f t="array" ref="I198">INDEX('Data Cleaning'!N$2:N$1001,'Data Cleaning'!$AF196)</f>
        <v>54</v>
      </c>
      <c r="J198" s="9" cm="1">
        <f t="array" ref="J198">INDEX('Data Cleaning'!U$2:U$1001,'Data Cleaning'!$AF196)</f>
        <v>39382</v>
      </c>
      <c r="K198" s="9" t="str" cm="1">
        <f t="array" ref="K198">INDEX('Data Cleaning'!V$2:V$1001,'Data Cleaning'!$AF196)</f>
        <v>October</v>
      </c>
      <c r="L198" s="9" t="str" cm="1">
        <f t="array" ref="L198">INDEX('Data Cleaning'!W$2:W$1001,'Data Cleaning'!$AF196)</f>
        <v>2007</v>
      </c>
      <c r="M198" t="str" cm="1">
        <f t="array" ref="M198">INDEX('Data Cleaning'!AB$2:AB$1001,'Data Cleaning'!$AF196)</f>
        <v>Chicago</v>
      </c>
      <c r="N198" t="str" cm="1">
        <f t="array" ref="N198">INDEX('Data Cleaning'!AC$2:AC$1001,'Data Cleaning'!$AF196)</f>
        <v>United States</v>
      </c>
      <c r="O198" t="str" cm="1">
        <f t="array" ref="O198">INDEX('Data Cleaning'!X$2:X$1001,'Data Cleaning'!$AF196)</f>
        <v>$106,313</v>
      </c>
      <c r="P198" s="6" cm="1">
        <f t="array" ref="P198">INDEX('Data Cleaning'!Y$2:Y$1001,'Data Cleaning'!$AF196)</f>
        <v>0.15</v>
      </c>
    </row>
    <row r="199" spans="1:16" x14ac:dyDescent="0.2">
      <c r="A199" t="str" cm="1">
        <f t="array" ref="A199">INDEX('Data Cleaning'!$D$2:$D$1001,'Data Cleaning'!AF197)</f>
        <v>E00170</v>
      </c>
      <c r="B199" t="str" cm="1">
        <f t="array" ref="B199">INDEX('Data Cleaning'!E$2:E$1001,'Data Cleaning'!$AF197)</f>
        <v>Claire</v>
      </c>
      <c r="C199" t="str" cm="1">
        <f t="array" ref="C199">INDEX('Data Cleaning'!F$2:F$1001,'Data Cleaning'!$AF197)</f>
        <v>Adams</v>
      </c>
      <c r="D199" t="str" cm="1">
        <f t="array" ref="D199">INDEX('Data Cleaning'!G$2:G$1001,'Data Cleaning'!$AF197)</f>
        <v>Director</v>
      </c>
      <c r="E199" t="str" cm="1">
        <f t="array" ref="E199">INDEX('Data Cleaning'!J$2:J$1001,'Data Cleaning'!$AF197)</f>
        <v>Sales</v>
      </c>
      <c r="F199" t="str" cm="1">
        <f t="array" ref="F199">INDEX('Data Cleaning'!K$2:K$1001,'Data Cleaning'!$AF197)</f>
        <v>Manufacturing</v>
      </c>
      <c r="G199" t="str" cm="1">
        <f t="array" ref="G199">INDEX('Data Cleaning'!L$2:L$1001,'Data Cleaning'!$AF197)</f>
        <v>Female</v>
      </c>
      <c r="H199" t="str" cm="1">
        <f t="array" ref="H199">INDEX('Data Cleaning'!M$2:M$1001,'Data Cleaning'!$AF197)</f>
        <v>Black</v>
      </c>
      <c r="I199" cm="1">
        <f t="array" ref="I199">INDEX('Data Cleaning'!N$2:N$1001,'Data Cleaning'!$AF197)</f>
        <v>61</v>
      </c>
      <c r="J199" s="9" cm="1">
        <f t="array" ref="J199">INDEX('Data Cleaning'!U$2:U$1001,'Data Cleaning'!$AF197)</f>
        <v>35661</v>
      </c>
      <c r="K199" s="9" t="str" cm="1">
        <f t="array" ref="K199">INDEX('Data Cleaning'!V$2:V$1001,'Data Cleaning'!$AF197)</f>
        <v>August</v>
      </c>
      <c r="L199" s="9" t="str" cm="1">
        <f t="array" ref="L199">INDEX('Data Cleaning'!W$2:W$1001,'Data Cleaning'!$AF197)</f>
        <v>1997</v>
      </c>
      <c r="M199" t="str" cm="1">
        <f t="array" ref="M199">INDEX('Data Cleaning'!AB$2:AB$1001,'Data Cleaning'!$AF197)</f>
        <v>Phoenix</v>
      </c>
      <c r="N199" t="str" cm="1">
        <f t="array" ref="N199">INDEX('Data Cleaning'!AC$2:AC$1001,'Data Cleaning'!$AF197)</f>
        <v>United States</v>
      </c>
      <c r="O199" t="str" cm="1">
        <f t="array" ref="O199">INDEX('Data Cleaning'!X$2:X$1001,'Data Cleaning'!$AF197)</f>
        <v>$159,567</v>
      </c>
      <c r="P199" s="6" cm="1">
        <f t="array" ref="P199">INDEX('Data Cleaning'!Y$2:Y$1001,'Data Cleaning'!$AF197)</f>
        <v>0.28000000000000003</v>
      </c>
    </row>
    <row r="200" spans="1:16" x14ac:dyDescent="0.2">
      <c r="A200" t="str" cm="1">
        <f t="array" ref="A200">INDEX('Data Cleaning'!$D$2:$D$1001,'Data Cleaning'!AF198)</f>
        <v>E00153</v>
      </c>
      <c r="B200" t="str" cm="1">
        <f t="array" ref="B200">INDEX('Data Cleaning'!E$2:E$1001,'Data Cleaning'!$AF198)</f>
        <v>Claire</v>
      </c>
      <c r="C200" t="str" cm="1">
        <f t="array" ref="C200">INDEX('Data Cleaning'!F$2:F$1001,'Data Cleaning'!$AF198)</f>
        <v>Jones</v>
      </c>
      <c r="D200" t="str" cm="1">
        <f t="array" ref="D200">INDEX('Data Cleaning'!G$2:G$1001,'Data Cleaning'!$AF198)</f>
        <v>Field Engineer</v>
      </c>
      <c r="E200" t="str" cm="1">
        <f t="array" ref="E200">INDEX('Data Cleaning'!J$2:J$1001,'Data Cleaning'!$AF198)</f>
        <v>Engineering</v>
      </c>
      <c r="F200" t="str" cm="1">
        <f t="array" ref="F200">INDEX('Data Cleaning'!K$2:K$1001,'Data Cleaning'!$AF198)</f>
        <v>Corporate</v>
      </c>
      <c r="G200" t="str" cm="1">
        <f t="array" ref="G200">INDEX('Data Cleaning'!L$2:L$1001,'Data Cleaning'!$AF198)</f>
        <v>Female</v>
      </c>
      <c r="H200" t="str" cm="1">
        <f t="array" ref="H200">INDEX('Data Cleaning'!M$2:M$1001,'Data Cleaning'!$AF198)</f>
        <v>Caucasian</v>
      </c>
      <c r="I200" cm="1">
        <f t="array" ref="I200">INDEX('Data Cleaning'!N$2:N$1001,'Data Cleaning'!$AF198)</f>
        <v>39</v>
      </c>
      <c r="J200" s="9" cm="1">
        <f t="array" ref="J200">INDEX('Data Cleaning'!U$2:U$1001,'Data Cleaning'!$AF198)</f>
        <v>43536</v>
      </c>
      <c r="K200" s="9" t="str" cm="1">
        <f t="array" ref="K200">INDEX('Data Cleaning'!V$2:V$1001,'Data Cleaning'!$AF198)</f>
        <v>March</v>
      </c>
      <c r="L200" s="9" t="str" cm="1">
        <f t="array" ref="L200">INDEX('Data Cleaning'!W$2:W$1001,'Data Cleaning'!$AF198)</f>
        <v>2019</v>
      </c>
      <c r="M200" t="str" cm="1">
        <f t="array" ref="M200">INDEX('Data Cleaning'!AB$2:AB$1001,'Data Cleaning'!$AF198)</f>
        <v>Seattle</v>
      </c>
      <c r="N200" t="str" cm="1">
        <f t="array" ref="N200">INDEX('Data Cleaning'!AC$2:AC$1001,'Data Cleaning'!$AF198)</f>
        <v>United States</v>
      </c>
      <c r="O200" t="str" cm="1">
        <f t="array" ref="O200">INDEX('Data Cleaning'!X$2:X$1001,'Data Cleaning'!$AF198)</f>
        <v>$62,644</v>
      </c>
      <c r="P200" s="6" cm="1">
        <f t="array" ref="P200">INDEX('Data Cleaning'!Y$2:Y$1001,'Data Cleaning'!$AF198)</f>
        <v>0</v>
      </c>
    </row>
    <row r="201" spans="1:16" x14ac:dyDescent="0.2">
      <c r="A201" t="str" cm="1">
        <f t="array" ref="A201">INDEX('Data Cleaning'!$D$2:$D$1001,'Data Cleaning'!AF199)</f>
        <v>E03159</v>
      </c>
      <c r="B201" t="str" cm="1">
        <f t="array" ref="B201">INDEX('Data Cleaning'!E$2:E$1001,'Data Cleaning'!$AF199)</f>
        <v>Claire</v>
      </c>
      <c r="C201" t="str" cm="1">
        <f t="array" ref="C201">INDEX('Data Cleaning'!F$2:F$1001,'Data Cleaning'!$AF199)</f>
        <v>Romero</v>
      </c>
      <c r="D201" t="str" cm="1">
        <f t="array" ref="D201">INDEX('Data Cleaning'!G$2:G$1001,'Data Cleaning'!$AF199)</f>
        <v>Vice President</v>
      </c>
      <c r="E201" t="str" cm="1">
        <f t="array" ref="E201">INDEX('Data Cleaning'!J$2:J$1001,'Data Cleaning'!$AF199)</f>
        <v>Marketing</v>
      </c>
      <c r="F201" t="str" cm="1">
        <f t="array" ref="F201">INDEX('Data Cleaning'!K$2:K$1001,'Data Cleaning'!$AF199)</f>
        <v>Manufacturing</v>
      </c>
      <c r="G201" t="str" cm="1">
        <f t="array" ref="G201">INDEX('Data Cleaning'!L$2:L$1001,'Data Cleaning'!$AF199)</f>
        <v>Female</v>
      </c>
      <c r="H201" t="str" cm="1">
        <f t="array" ref="H201">INDEX('Data Cleaning'!M$2:M$1001,'Data Cleaning'!$AF199)</f>
        <v>Latino</v>
      </c>
      <c r="I201" cm="1">
        <f t="array" ref="I201">INDEX('Data Cleaning'!N$2:N$1001,'Data Cleaning'!$AF199)</f>
        <v>37</v>
      </c>
      <c r="J201" s="9" cm="1">
        <f t="array" ref="J201">INDEX('Data Cleaning'!U$2:U$1001,'Data Cleaning'!$AF199)</f>
        <v>40745</v>
      </c>
      <c r="K201" s="9" t="str" cm="1">
        <f t="array" ref="K201">INDEX('Data Cleaning'!V$2:V$1001,'Data Cleaning'!$AF199)</f>
        <v>July</v>
      </c>
      <c r="L201" s="9" t="str" cm="1">
        <f t="array" ref="L201">INDEX('Data Cleaning'!W$2:W$1001,'Data Cleaning'!$AF199)</f>
        <v>2011</v>
      </c>
      <c r="M201" t="str" cm="1">
        <f t="array" ref="M201">INDEX('Data Cleaning'!AB$2:AB$1001,'Data Cleaning'!$AF199)</f>
        <v>Manaus</v>
      </c>
      <c r="N201" t="str" cm="1">
        <f t="array" ref="N201">INDEX('Data Cleaning'!AC$2:AC$1001,'Data Cleaning'!$AF199)</f>
        <v>Brazil</v>
      </c>
      <c r="O201" t="str" cm="1">
        <f t="array" ref="O201">INDEX('Data Cleaning'!X$2:X$1001,'Data Cleaning'!$AF199)</f>
        <v>$219,474</v>
      </c>
      <c r="P201" s="6" cm="1">
        <f t="array" ref="P201">INDEX('Data Cleaning'!Y$2:Y$1001,'Data Cleaning'!$AF199)</f>
        <v>0.36</v>
      </c>
    </row>
    <row r="202" spans="1:16" x14ac:dyDescent="0.2">
      <c r="A202" t="str" cm="1">
        <f t="array" ref="A202">INDEX('Data Cleaning'!$D$2:$D$1001,'Data Cleaning'!AF200)</f>
        <v>E04041</v>
      </c>
      <c r="B202" t="str" cm="1">
        <f t="array" ref="B202">INDEX('Data Cleaning'!E$2:E$1001,'Data Cleaning'!$AF200)</f>
        <v>Clara</v>
      </c>
      <c r="C202" t="str" cm="1">
        <f t="array" ref="C202">INDEX('Data Cleaning'!F$2:F$1001,'Data Cleaning'!$AF200)</f>
        <v>Huynh</v>
      </c>
      <c r="D202" t="str" cm="1">
        <f t="array" ref="D202">INDEX('Data Cleaning'!G$2:G$1001,'Data Cleaning'!$AF200)</f>
        <v>IT Coordinator</v>
      </c>
      <c r="E202" t="str" cm="1">
        <f t="array" ref="E202">INDEX('Data Cleaning'!J$2:J$1001,'Data Cleaning'!$AF200)</f>
        <v>IT</v>
      </c>
      <c r="F202" t="str" cm="1">
        <f t="array" ref="F202">INDEX('Data Cleaning'!K$2:K$1001,'Data Cleaning'!$AF200)</f>
        <v>Speciality Products</v>
      </c>
      <c r="G202" t="str" cm="1">
        <f t="array" ref="G202">INDEX('Data Cleaning'!L$2:L$1001,'Data Cleaning'!$AF200)</f>
        <v>Female</v>
      </c>
      <c r="H202" t="str" cm="1">
        <f t="array" ref="H202">INDEX('Data Cleaning'!M$2:M$1001,'Data Cleaning'!$AF200)</f>
        <v>Asian</v>
      </c>
      <c r="I202" cm="1">
        <f t="array" ref="I202">INDEX('Data Cleaning'!N$2:N$1001,'Data Cleaning'!$AF200)</f>
        <v>39</v>
      </c>
      <c r="J202" s="9" cm="1">
        <f t="array" ref="J202">INDEX('Data Cleaning'!U$2:U$1001,'Data Cleaning'!$AF200)</f>
        <v>44153</v>
      </c>
      <c r="K202" s="9" t="str" cm="1">
        <f t="array" ref="K202">INDEX('Data Cleaning'!V$2:V$1001,'Data Cleaning'!$AF200)</f>
        <v>November</v>
      </c>
      <c r="L202" s="9" t="str" cm="1">
        <f t="array" ref="L202">INDEX('Data Cleaning'!W$2:W$1001,'Data Cleaning'!$AF200)</f>
        <v>2020</v>
      </c>
      <c r="M202" t="str" cm="1">
        <f t="array" ref="M202">INDEX('Data Cleaning'!AB$2:AB$1001,'Data Cleaning'!$AF200)</f>
        <v>Shanghai</v>
      </c>
      <c r="N202" t="str" cm="1">
        <f t="array" ref="N202">INDEX('Data Cleaning'!AC$2:AC$1001,'Data Cleaning'!$AF200)</f>
        <v>China</v>
      </c>
      <c r="O202" t="str" cm="1">
        <f t="array" ref="O202">INDEX('Data Cleaning'!X$2:X$1001,'Data Cleaning'!$AF200)</f>
        <v>$48,415</v>
      </c>
      <c r="P202" s="6" cm="1">
        <f t="array" ref="P202">INDEX('Data Cleaning'!Y$2:Y$1001,'Data Cleaning'!$AF200)</f>
        <v>0</v>
      </c>
    </row>
    <row r="203" spans="1:16" x14ac:dyDescent="0.2">
      <c r="A203" t="str" cm="1">
        <f t="array" ref="A203">INDEX('Data Cleaning'!$D$2:$D$1001,'Data Cleaning'!AF201)</f>
        <v>E01064</v>
      </c>
      <c r="B203" t="str" cm="1">
        <f t="array" ref="B203">INDEX('Data Cleaning'!E$2:E$1001,'Data Cleaning'!$AF201)</f>
        <v>Clara</v>
      </c>
      <c r="C203" t="str" cm="1">
        <f t="array" ref="C203">INDEX('Data Cleaning'!F$2:F$1001,'Data Cleaning'!$AF201)</f>
        <v>Kang</v>
      </c>
      <c r="D203" t="str" cm="1">
        <f t="array" ref="D203">INDEX('Data Cleaning'!G$2:G$1001,'Data Cleaning'!$AF201)</f>
        <v>Sr. Manger</v>
      </c>
      <c r="E203" t="str" cm="1">
        <f t="array" ref="E203">INDEX('Data Cleaning'!J$2:J$1001,'Data Cleaning'!$AF201)</f>
        <v>IT</v>
      </c>
      <c r="F203" t="str" cm="1">
        <f t="array" ref="F203">INDEX('Data Cleaning'!K$2:K$1001,'Data Cleaning'!$AF201)</f>
        <v>Manufacturing</v>
      </c>
      <c r="G203" t="str" cm="1">
        <f t="array" ref="G203">INDEX('Data Cleaning'!L$2:L$1001,'Data Cleaning'!$AF201)</f>
        <v>Female</v>
      </c>
      <c r="H203" t="str" cm="1">
        <f t="array" ref="H203">INDEX('Data Cleaning'!M$2:M$1001,'Data Cleaning'!$AF201)</f>
        <v>Asian</v>
      </c>
      <c r="I203" cm="1">
        <f t="array" ref="I203">INDEX('Data Cleaning'!N$2:N$1001,'Data Cleaning'!$AF201)</f>
        <v>39</v>
      </c>
      <c r="J203" s="9" cm="1">
        <f t="array" ref="J203">INDEX('Data Cleaning'!U$2:U$1001,'Data Cleaning'!$AF201)</f>
        <v>42819</v>
      </c>
      <c r="K203" s="9" t="str" cm="1">
        <f t="array" ref="K203">INDEX('Data Cleaning'!V$2:V$1001,'Data Cleaning'!$AF201)</f>
        <v>March</v>
      </c>
      <c r="L203" s="9" t="str" cm="1">
        <f t="array" ref="L203">INDEX('Data Cleaning'!W$2:W$1001,'Data Cleaning'!$AF201)</f>
        <v>2017</v>
      </c>
      <c r="M203" t="str" cm="1">
        <f t="array" ref="M203">INDEX('Data Cleaning'!AB$2:AB$1001,'Data Cleaning'!$AF201)</f>
        <v>Phoenix</v>
      </c>
      <c r="N203" t="str" cm="1">
        <f t="array" ref="N203">INDEX('Data Cleaning'!AC$2:AC$1001,'Data Cleaning'!$AF201)</f>
        <v>United States</v>
      </c>
      <c r="O203" t="str" cm="1">
        <f t="array" ref="O203">INDEX('Data Cleaning'!X$2:X$1001,'Data Cleaning'!$AF201)</f>
        <v>$135,325</v>
      </c>
      <c r="P203" s="6" cm="1">
        <f t="array" ref="P203">INDEX('Data Cleaning'!Y$2:Y$1001,'Data Cleaning'!$AF201)</f>
        <v>0.14000000000000001</v>
      </c>
    </row>
    <row r="204" spans="1:16" x14ac:dyDescent="0.2">
      <c r="A204" t="str" cm="1">
        <f t="array" ref="A204">INDEX('Data Cleaning'!$D$2:$D$1001,'Data Cleaning'!AF202)</f>
        <v>E02563</v>
      </c>
      <c r="B204" t="str" cm="1">
        <f t="array" ref="B204">INDEX('Data Cleaning'!E$2:E$1001,'Data Cleaning'!$AF202)</f>
        <v>Clara</v>
      </c>
      <c r="C204" t="str" cm="1">
        <f t="array" ref="C204">INDEX('Data Cleaning'!F$2:F$1001,'Data Cleaning'!$AF202)</f>
        <v>Sanchez</v>
      </c>
      <c r="D204" t="str" cm="1">
        <f t="array" ref="D204">INDEX('Data Cleaning'!G$2:G$1001,'Data Cleaning'!$AF202)</f>
        <v>Controls Engineer</v>
      </c>
      <c r="E204" t="str" cm="1">
        <f t="array" ref="E204">INDEX('Data Cleaning'!J$2:J$1001,'Data Cleaning'!$AF202)</f>
        <v>Engineering</v>
      </c>
      <c r="F204" t="str" cm="1">
        <f t="array" ref="F204">INDEX('Data Cleaning'!K$2:K$1001,'Data Cleaning'!$AF202)</f>
        <v>Corporate</v>
      </c>
      <c r="G204" t="str" cm="1">
        <f t="array" ref="G204">INDEX('Data Cleaning'!L$2:L$1001,'Data Cleaning'!$AF202)</f>
        <v>Female</v>
      </c>
      <c r="H204" t="str" cm="1">
        <f t="array" ref="H204">INDEX('Data Cleaning'!M$2:M$1001,'Data Cleaning'!$AF202)</f>
        <v>Latino</v>
      </c>
      <c r="I204" cm="1">
        <f t="array" ref="I204">INDEX('Data Cleaning'!N$2:N$1001,'Data Cleaning'!$AF202)</f>
        <v>47</v>
      </c>
      <c r="J204" s="9" cm="1">
        <f t="array" ref="J204">INDEX('Data Cleaning'!U$2:U$1001,'Data Cleaning'!$AF202)</f>
        <v>43375</v>
      </c>
      <c r="K204" s="9" t="str" cm="1">
        <f t="array" ref="K204">INDEX('Data Cleaning'!V$2:V$1001,'Data Cleaning'!$AF202)</f>
        <v>October</v>
      </c>
      <c r="L204" s="9" t="str" cm="1">
        <f t="array" ref="L204">INDEX('Data Cleaning'!W$2:W$1001,'Data Cleaning'!$AF202)</f>
        <v>2018</v>
      </c>
      <c r="M204" t="str" cm="1">
        <f t="array" ref="M204">INDEX('Data Cleaning'!AB$2:AB$1001,'Data Cleaning'!$AF202)</f>
        <v>Rio de Janerio</v>
      </c>
      <c r="N204" t="str" cm="1">
        <f t="array" ref="N204">INDEX('Data Cleaning'!AC$2:AC$1001,'Data Cleaning'!$AF202)</f>
        <v>Brazil</v>
      </c>
      <c r="O204" t="str" cm="1">
        <f t="array" ref="O204">INDEX('Data Cleaning'!X$2:X$1001,'Data Cleaning'!$AF202)</f>
        <v>$111,404</v>
      </c>
      <c r="P204" s="6" cm="1">
        <f t="array" ref="P204">INDEX('Data Cleaning'!Y$2:Y$1001,'Data Cleaning'!$AF202)</f>
        <v>0</v>
      </c>
    </row>
    <row r="205" spans="1:16" x14ac:dyDescent="0.2">
      <c r="A205" t="str" cm="1">
        <f t="array" ref="A205">INDEX('Data Cleaning'!$D$2:$D$1001,'Data Cleaning'!AF203)</f>
        <v>E03691</v>
      </c>
      <c r="B205" t="str" cm="1">
        <f t="array" ref="B205">INDEX('Data Cleaning'!E$2:E$1001,'Data Cleaning'!$AF203)</f>
        <v>Colton</v>
      </c>
      <c r="C205" t="str" cm="1">
        <f t="array" ref="C205">INDEX('Data Cleaning'!F$2:F$1001,'Data Cleaning'!$AF203)</f>
        <v>Garcia</v>
      </c>
      <c r="D205" t="str" cm="1">
        <f t="array" ref="D205">INDEX('Data Cleaning'!G$2:G$1001,'Data Cleaning'!$AF203)</f>
        <v>Solutions Architect</v>
      </c>
      <c r="E205" t="str" cm="1">
        <f t="array" ref="E205">INDEX('Data Cleaning'!J$2:J$1001,'Data Cleaning'!$AF203)</f>
        <v>IT</v>
      </c>
      <c r="F205" t="str" cm="1">
        <f t="array" ref="F205">INDEX('Data Cleaning'!K$2:K$1001,'Data Cleaning'!$AF203)</f>
        <v>Speciality Products</v>
      </c>
      <c r="G205" t="str" cm="1">
        <f t="array" ref="G205">INDEX('Data Cleaning'!L$2:L$1001,'Data Cleaning'!$AF203)</f>
        <v>Male</v>
      </c>
      <c r="H205" t="str" cm="1">
        <f t="array" ref="H205">INDEX('Data Cleaning'!M$2:M$1001,'Data Cleaning'!$AF203)</f>
        <v>Latino</v>
      </c>
      <c r="I205" cm="1">
        <f t="array" ref="I205">INDEX('Data Cleaning'!N$2:N$1001,'Data Cleaning'!$AF203)</f>
        <v>55</v>
      </c>
      <c r="J205" s="9" cm="1">
        <f t="array" ref="J205">INDEX('Data Cleaning'!U$2:U$1001,'Data Cleaning'!$AF203)</f>
        <v>34290</v>
      </c>
      <c r="K205" s="9" t="str" cm="1">
        <f t="array" ref="K205">INDEX('Data Cleaning'!V$2:V$1001,'Data Cleaning'!$AF203)</f>
        <v>November</v>
      </c>
      <c r="L205" s="9" t="str" cm="1">
        <f t="array" ref="L205">INDEX('Data Cleaning'!W$2:W$1001,'Data Cleaning'!$AF203)</f>
        <v>1993</v>
      </c>
      <c r="M205" t="str" cm="1">
        <f t="array" ref="M205">INDEX('Data Cleaning'!AB$2:AB$1001,'Data Cleaning'!$AF203)</f>
        <v>Miami</v>
      </c>
      <c r="N205" t="str" cm="1">
        <f t="array" ref="N205">INDEX('Data Cleaning'!AC$2:AC$1001,'Data Cleaning'!$AF203)</f>
        <v>United States</v>
      </c>
      <c r="O205" t="str" cm="1">
        <f t="array" ref="O205">INDEX('Data Cleaning'!X$2:X$1001,'Data Cleaning'!$AF203)</f>
        <v>$80,170</v>
      </c>
      <c r="P205" s="6" cm="1">
        <f t="array" ref="P205">INDEX('Data Cleaning'!Y$2:Y$1001,'Data Cleaning'!$AF203)</f>
        <v>0</v>
      </c>
    </row>
    <row r="206" spans="1:16" x14ac:dyDescent="0.2">
      <c r="A206" t="str" cm="1">
        <f t="array" ref="A206">INDEX('Data Cleaning'!$D$2:$D$1001,'Data Cleaning'!AF204)</f>
        <v>E04682</v>
      </c>
      <c r="B206" t="str" cm="1">
        <f t="array" ref="B206">INDEX('Data Cleaning'!E$2:E$1001,'Data Cleaning'!$AF204)</f>
        <v>Colton</v>
      </c>
      <c r="C206" t="str" cm="1">
        <f t="array" ref="C206">INDEX('Data Cleaning'!F$2:F$1001,'Data Cleaning'!$AF204)</f>
        <v>Thao</v>
      </c>
      <c r="D206" t="str" cm="1">
        <f t="array" ref="D206">INDEX('Data Cleaning'!G$2:G$1001,'Data Cleaning'!$AF204)</f>
        <v>Manager</v>
      </c>
      <c r="E206" t="str" cm="1">
        <f t="array" ref="E206">INDEX('Data Cleaning'!J$2:J$1001,'Data Cleaning'!$AF204)</f>
        <v>Human</v>
      </c>
      <c r="F206" t="str" cm="1">
        <f t="array" ref="F206">INDEX('Data Cleaning'!K$2:K$1001,'Data Cleaning'!$AF204)</f>
        <v>Resources Manufacturing</v>
      </c>
      <c r="G206" t="str" cm="1">
        <f t="array" ref="G206">INDEX('Data Cleaning'!L$2:L$1001,'Data Cleaning'!$AF204)</f>
        <v>Male</v>
      </c>
      <c r="H206" t="str" cm="1">
        <f t="array" ref="H206">INDEX('Data Cleaning'!M$2:M$1001,'Data Cleaning'!$AF204)</f>
        <v>Asian</v>
      </c>
      <c r="I206" cm="1">
        <f t="array" ref="I206">INDEX('Data Cleaning'!N$2:N$1001,'Data Cleaning'!$AF204)</f>
        <v>55</v>
      </c>
      <c r="J206" s="9" cm="1">
        <f t="array" ref="J206">INDEX('Data Cleaning'!U$2:U$1001,'Data Cleaning'!$AF204)</f>
        <v>35019</v>
      </c>
      <c r="K206" s="9" t="str" cm="1">
        <f t="array" ref="K206">INDEX('Data Cleaning'!V$2:V$1001,'Data Cleaning'!$AF204)</f>
        <v>November</v>
      </c>
      <c r="L206" s="9" t="str" cm="1">
        <f t="array" ref="L206">INDEX('Data Cleaning'!W$2:W$1001,'Data Cleaning'!$AF204)</f>
        <v>1995</v>
      </c>
      <c r="M206" t="str" cm="1">
        <f t="array" ref="M206">INDEX('Data Cleaning'!AB$2:AB$1001,'Data Cleaning'!$AF204)</f>
        <v>Chongqing</v>
      </c>
      <c r="N206" t="str" cm="1">
        <f t="array" ref="N206">INDEX('Data Cleaning'!AC$2:AC$1001,'Data Cleaning'!$AF204)</f>
        <v>China</v>
      </c>
      <c r="O206" t="str" cm="1">
        <f t="array" ref="O206">INDEX('Data Cleaning'!X$2:X$1001,'Data Cleaning'!$AF204)</f>
        <v>$125,936</v>
      </c>
      <c r="P206" s="6" cm="1">
        <f t="array" ref="P206">INDEX('Data Cleaning'!Y$2:Y$1001,'Data Cleaning'!$AF204)</f>
        <v>0.08</v>
      </c>
    </row>
    <row r="207" spans="1:16" x14ac:dyDescent="0.2">
      <c r="A207" t="str" cm="1">
        <f t="array" ref="A207">INDEX('Data Cleaning'!$D$2:$D$1001,'Data Cleaning'!AF205)</f>
        <v>E04466</v>
      </c>
      <c r="B207" t="str" cm="1">
        <f t="array" ref="B207">INDEX('Data Cleaning'!E$2:E$1001,'Data Cleaning'!$AF205)</f>
        <v>Connor</v>
      </c>
      <c r="C207" t="str" cm="1">
        <f t="array" ref="C207">INDEX('Data Cleaning'!F$2:F$1001,'Data Cleaning'!$AF205)</f>
        <v>Bell</v>
      </c>
      <c r="D207" t="str" cm="1">
        <f t="array" ref="D207">INDEX('Data Cleaning'!G$2:G$1001,'Data Cleaning'!$AF205)</f>
        <v>Network Administrator</v>
      </c>
      <c r="E207" t="str" cm="1">
        <f t="array" ref="E207">INDEX('Data Cleaning'!J$2:J$1001,'Data Cleaning'!$AF205)</f>
        <v>IT</v>
      </c>
      <c r="F207" t="str" cm="1">
        <f t="array" ref="F207">INDEX('Data Cleaning'!K$2:K$1001,'Data Cleaning'!$AF205)</f>
        <v>Corporate</v>
      </c>
      <c r="G207" t="str" cm="1">
        <f t="array" ref="G207">INDEX('Data Cleaning'!L$2:L$1001,'Data Cleaning'!$AF205)</f>
        <v>Male</v>
      </c>
      <c r="H207" t="str" cm="1">
        <f t="array" ref="H207">INDEX('Data Cleaning'!M$2:M$1001,'Data Cleaning'!$AF205)</f>
        <v>Black</v>
      </c>
      <c r="I207" cm="1">
        <f t="array" ref="I207">INDEX('Data Cleaning'!N$2:N$1001,'Data Cleaning'!$AF205)</f>
        <v>54</v>
      </c>
      <c r="J207" s="9" cm="1">
        <f t="array" ref="J207">INDEX('Data Cleaning'!U$2:U$1001,'Data Cleaning'!$AF205)</f>
        <v>36617</v>
      </c>
      <c r="K207" s="9" t="str" cm="1">
        <f t="array" ref="K207">INDEX('Data Cleaning'!V$2:V$1001,'Data Cleaning'!$AF205)</f>
        <v>April</v>
      </c>
      <c r="L207" s="9" t="str" cm="1">
        <f t="array" ref="L207">INDEX('Data Cleaning'!W$2:W$1001,'Data Cleaning'!$AF205)</f>
        <v>2000</v>
      </c>
      <c r="M207" t="str" cm="1">
        <f t="array" ref="M207">INDEX('Data Cleaning'!AB$2:AB$1001,'Data Cleaning'!$AF205)</f>
        <v>Austin</v>
      </c>
      <c r="N207" t="str" cm="1">
        <f t="array" ref="N207">INDEX('Data Cleaning'!AC$2:AC$1001,'Data Cleaning'!$AF205)</f>
        <v>United States</v>
      </c>
      <c r="O207" t="str" cm="1">
        <f t="array" ref="O207">INDEX('Data Cleaning'!X$2:X$1001,'Data Cleaning'!$AF205)</f>
        <v>$76,352</v>
      </c>
      <c r="P207" s="6" cm="1">
        <f t="array" ref="P207">INDEX('Data Cleaning'!Y$2:Y$1001,'Data Cleaning'!$AF205)</f>
        <v>0</v>
      </c>
    </row>
    <row r="208" spans="1:16" x14ac:dyDescent="0.2">
      <c r="A208" t="str" cm="1">
        <f t="array" ref="A208">INDEX('Data Cleaning'!$D$2:$D$1001,'Data Cleaning'!AF206)</f>
        <v>E01753</v>
      </c>
      <c r="B208" t="str" cm="1">
        <f t="array" ref="B208">INDEX('Data Cleaning'!E$2:E$1001,'Data Cleaning'!$AF206)</f>
        <v>Connor</v>
      </c>
      <c r="C208" t="str" cm="1">
        <f t="array" ref="C208">INDEX('Data Cleaning'!F$2:F$1001,'Data Cleaning'!$AF206)</f>
        <v>Fong</v>
      </c>
      <c r="D208" t="str" cm="1">
        <f t="array" ref="D208">INDEX('Data Cleaning'!G$2:G$1001,'Data Cleaning'!$AF206)</f>
        <v>Manager</v>
      </c>
      <c r="E208" t="str" cm="1">
        <f t="array" ref="E208">INDEX('Data Cleaning'!J$2:J$1001,'Data Cleaning'!$AF206)</f>
        <v>Accounting</v>
      </c>
      <c r="F208" t="str" cm="1">
        <f t="array" ref="F208">INDEX('Data Cleaning'!K$2:K$1001,'Data Cleaning'!$AF206)</f>
        <v>Speciality Products</v>
      </c>
      <c r="G208" t="str" cm="1">
        <f t="array" ref="G208">INDEX('Data Cleaning'!L$2:L$1001,'Data Cleaning'!$AF206)</f>
        <v>Male</v>
      </c>
      <c r="H208" t="str" cm="1">
        <f t="array" ref="H208">INDEX('Data Cleaning'!M$2:M$1001,'Data Cleaning'!$AF206)</f>
        <v>Asian</v>
      </c>
      <c r="I208" cm="1">
        <f t="array" ref="I208">INDEX('Data Cleaning'!N$2:N$1001,'Data Cleaning'!$AF206)</f>
        <v>40</v>
      </c>
      <c r="J208" s="9" cm="1">
        <f t="array" ref="J208">INDEX('Data Cleaning'!U$2:U$1001,'Data Cleaning'!$AF206)</f>
        <v>43147</v>
      </c>
      <c r="K208" s="9" t="str" cm="1">
        <f t="array" ref="K208">INDEX('Data Cleaning'!V$2:V$1001,'Data Cleaning'!$AF206)</f>
        <v>February</v>
      </c>
      <c r="L208" s="9" t="str" cm="1">
        <f t="array" ref="L208">INDEX('Data Cleaning'!W$2:W$1001,'Data Cleaning'!$AF206)</f>
        <v>2018</v>
      </c>
      <c r="M208" t="str" cm="1">
        <f t="array" ref="M208">INDEX('Data Cleaning'!AB$2:AB$1001,'Data Cleaning'!$AF206)</f>
        <v>Seattle</v>
      </c>
      <c r="N208" t="str" cm="1">
        <f t="array" ref="N208">INDEX('Data Cleaning'!AC$2:AC$1001,'Data Cleaning'!$AF206)</f>
        <v>United States</v>
      </c>
      <c r="O208" t="str" cm="1">
        <f t="array" ref="O208">INDEX('Data Cleaning'!X$2:X$1001,'Data Cleaning'!$AF206)</f>
        <v>$120,905</v>
      </c>
      <c r="P208" s="6" cm="1">
        <f t="array" ref="P208">INDEX('Data Cleaning'!Y$2:Y$1001,'Data Cleaning'!$AF206)</f>
        <v>0.05</v>
      </c>
    </row>
    <row r="209" spans="1:16" x14ac:dyDescent="0.2">
      <c r="A209" t="str" cm="1">
        <f t="array" ref="A209">INDEX('Data Cleaning'!$D$2:$D$1001,'Data Cleaning'!AF207)</f>
        <v>E04477</v>
      </c>
      <c r="B209" t="str" cm="1">
        <f t="array" ref="B209">INDEX('Data Cleaning'!E$2:E$1001,'Data Cleaning'!$AF207)</f>
        <v>Connor</v>
      </c>
      <c r="C209" t="str" cm="1">
        <f t="array" ref="C209">INDEX('Data Cleaning'!F$2:F$1001,'Data Cleaning'!$AF207)</f>
        <v>Grant</v>
      </c>
      <c r="D209" t="str" cm="1">
        <f t="array" ref="D209">INDEX('Data Cleaning'!G$2:G$1001,'Data Cleaning'!$AF207)</f>
        <v>Sr. Analyst</v>
      </c>
      <c r="E209" t="str" cm="1">
        <f t="array" ref="E209">INDEX('Data Cleaning'!J$2:J$1001,'Data Cleaning'!$AF207)</f>
        <v>Accounting</v>
      </c>
      <c r="F209" t="str" cm="1">
        <f t="array" ref="F209">INDEX('Data Cleaning'!K$2:K$1001,'Data Cleaning'!$AF207)</f>
        <v>Speciality Products</v>
      </c>
      <c r="G209" t="str" cm="1">
        <f t="array" ref="G209">INDEX('Data Cleaning'!L$2:L$1001,'Data Cleaning'!$AF207)</f>
        <v>Male</v>
      </c>
      <c r="H209" t="str" cm="1">
        <f t="array" ref="H209">INDEX('Data Cleaning'!M$2:M$1001,'Data Cleaning'!$AF207)</f>
        <v>Caucasian</v>
      </c>
      <c r="I209" cm="1">
        <f t="array" ref="I209">INDEX('Data Cleaning'!N$2:N$1001,'Data Cleaning'!$AF207)</f>
        <v>27</v>
      </c>
      <c r="J209" s="9" cm="1">
        <f t="array" ref="J209">INDEX('Data Cleaning'!U$2:U$1001,'Data Cleaning'!$AF207)</f>
        <v>44482</v>
      </c>
      <c r="K209" s="9" t="str" cm="1">
        <f t="array" ref="K209">INDEX('Data Cleaning'!V$2:V$1001,'Data Cleaning'!$AF207)</f>
        <v>October</v>
      </c>
      <c r="L209" s="9" t="str" cm="1">
        <f t="array" ref="L209">INDEX('Data Cleaning'!W$2:W$1001,'Data Cleaning'!$AF207)</f>
        <v>2021</v>
      </c>
      <c r="M209" t="str" cm="1">
        <f t="array" ref="M209">INDEX('Data Cleaning'!AB$2:AB$1001,'Data Cleaning'!$AF207)</f>
        <v>Seattle</v>
      </c>
      <c r="N209" t="str" cm="1">
        <f t="array" ref="N209">INDEX('Data Cleaning'!AC$2:AC$1001,'Data Cleaning'!$AF207)</f>
        <v>United States</v>
      </c>
      <c r="O209" t="str" cm="1">
        <f t="array" ref="O209">INDEX('Data Cleaning'!X$2:X$1001,'Data Cleaning'!$AF207)</f>
        <v>$74,077</v>
      </c>
      <c r="P209" s="6" cm="1">
        <f t="array" ref="P209">INDEX('Data Cleaning'!Y$2:Y$1001,'Data Cleaning'!$AF207)</f>
        <v>0</v>
      </c>
    </row>
    <row r="210" spans="1:16" x14ac:dyDescent="0.2">
      <c r="A210" t="str" cm="1">
        <f t="array" ref="A210">INDEX('Data Cleaning'!$D$2:$D$1001,'Data Cleaning'!AF208)</f>
        <v>E02017</v>
      </c>
      <c r="B210" t="str" cm="1">
        <f t="array" ref="B210">INDEX('Data Cleaning'!E$2:E$1001,'Data Cleaning'!$AF208)</f>
        <v>Connor</v>
      </c>
      <c r="C210" t="str" cm="1">
        <f t="array" ref="C210">INDEX('Data Cleaning'!F$2:F$1001,'Data Cleaning'!$AF208)</f>
        <v>Joseph</v>
      </c>
      <c r="D210" t="str" cm="1">
        <f t="array" ref="D210">INDEX('Data Cleaning'!G$2:G$1001,'Data Cleaning'!$AF208)</f>
        <v>Director</v>
      </c>
      <c r="E210" t="str" cm="1">
        <f t="array" ref="E210">INDEX('Data Cleaning'!J$2:J$1001,'Data Cleaning'!$AF208)</f>
        <v>Human</v>
      </c>
      <c r="F210" t="str" cm="1">
        <f t="array" ref="F210">INDEX('Data Cleaning'!K$2:K$1001,'Data Cleaning'!$AF208)</f>
        <v>Resources Corporate</v>
      </c>
      <c r="G210" t="str" cm="1">
        <f t="array" ref="G210">INDEX('Data Cleaning'!L$2:L$1001,'Data Cleaning'!$AF208)</f>
        <v>Male</v>
      </c>
      <c r="H210" t="str" cm="1">
        <f t="array" ref="H210">INDEX('Data Cleaning'!M$2:M$1001,'Data Cleaning'!$AF208)</f>
        <v>Caucasian</v>
      </c>
      <c r="I210" cm="1">
        <f t="array" ref="I210">INDEX('Data Cleaning'!N$2:N$1001,'Data Cleaning'!$AF208)</f>
        <v>50</v>
      </c>
      <c r="J210" s="9" cm="1">
        <f t="array" ref="J210">INDEX('Data Cleaning'!U$2:U$1001,'Data Cleaning'!$AF208)</f>
        <v>35998</v>
      </c>
      <c r="K210" s="9" t="str" cm="1">
        <f t="array" ref="K210">INDEX('Data Cleaning'!V$2:V$1001,'Data Cleaning'!$AF208)</f>
        <v>July</v>
      </c>
      <c r="L210" s="9" t="str" cm="1">
        <f t="array" ref="L210">INDEX('Data Cleaning'!W$2:W$1001,'Data Cleaning'!$AF208)</f>
        <v>1998</v>
      </c>
      <c r="M210" t="str" cm="1">
        <f t="array" ref="M210">INDEX('Data Cleaning'!AB$2:AB$1001,'Data Cleaning'!$AF208)</f>
        <v>Chicago</v>
      </c>
      <c r="N210" t="str" cm="1">
        <f t="array" ref="N210">INDEX('Data Cleaning'!AC$2:AC$1001,'Data Cleaning'!$AF208)</f>
        <v>United States</v>
      </c>
      <c r="O210" t="str" cm="1">
        <f t="array" ref="O210">INDEX('Data Cleaning'!X$2:X$1001,'Data Cleaning'!$AF208)</f>
        <v>$174,895</v>
      </c>
      <c r="P210" s="6" cm="1">
        <f t="array" ref="P210">INDEX('Data Cleaning'!Y$2:Y$1001,'Data Cleaning'!$AF208)</f>
        <v>0.15</v>
      </c>
    </row>
    <row r="211" spans="1:16" x14ac:dyDescent="0.2">
      <c r="A211" t="str" cm="1">
        <f t="array" ref="A211">INDEX('Data Cleaning'!$D$2:$D$1001,'Data Cleaning'!AF209)</f>
        <v>E02428</v>
      </c>
      <c r="B211" t="str" cm="1">
        <f t="array" ref="B211">INDEX('Data Cleaning'!E$2:E$1001,'Data Cleaning'!$AF209)</f>
        <v>Connor</v>
      </c>
      <c r="C211" t="str" cm="1">
        <f t="array" ref="C211">INDEX('Data Cleaning'!F$2:F$1001,'Data Cleaning'!$AF209)</f>
        <v>Luu</v>
      </c>
      <c r="D211" t="str" cm="1">
        <f t="array" ref="D211">INDEX('Data Cleaning'!G$2:G$1001,'Data Cleaning'!$AF209)</f>
        <v>Computer Systems Manager</v>
      </c>
      <c r="E211" t="str" cm="1">
        <f t="array" ref="E211">INDEX('Data Cleaning'!J$2:J$1001,'Data Cleaning'!$AF209)</f>
        <v>IT</v>
      </c>
      <c r="F211" t="str" cm="1">
        <f t="array" ref="F211">INDEX('Data Cleaning'!K$2:K$1001,'Data Cleaning'!$AF209)</f>
        <v>Speciality Products</v>
      </c>
      <c r="G211" t="str" cm="1">
        <f t="array" ref="G211">INDEX('Data Cleaning'!L$2:L$1001,'Data Cleaning'!$AF209)</f>
        <v>Male</v>
      </c>
      <c r="H211" t="str" cm="1">
        <f t="array" ref="H211">INDEX('Data Cleaning'!M$2:M$1001,'Data Cleaning'!$AF209)</f>
        <v>Asian</v>
      </c>
      <c r="I211" cm="1">
        <f t="array" ref="I211">INDEX('Data Cleaning'!N$2:N$1001,'Data Cleaning'!$AF209)</f>
        <v>35</v>
      </c>
      <c r="J211" s="9" cm="1">
        <f t="array" ref="J211">INDEX('Data Cleaning'!U$2:U$1001,'Data Cleaning'!$AF209)</f>
        <v>42493</v>
      </c>
      <c r="K211" s="9" t="str" cm="1">
        <f t="array" ref="K211">INDEX('Data Cleaning'!V$2:V$1001,'Data Cleaning'!$AF209)</f>
        <v>May</v>
      </c>
      <c r="L211" s="9" t="str" cm="1">
        <f t="array" ref="L211">INDEX('Data Cleaning'!W$2:W$1001,'Data Cleaning'!$AF209)</f>
        <v>2016</v>
      </c>
      <c r="M211" t="str" cm="1">
        <f t="array" ref="M211">INDEX('Data Cleaning'!AB$2:AB$1001,'Data Cleaning'!$AF209)</f>
        <v>Chengdu</v>
      </c>
      <c r="N211" t="str" cm="1">
        <f t="array" ref="N211">INDEX('Data Cleaning'!AC$2:AC$1001,'Data Cleaning'!$AF209)</f>
        <v>China</v>
      </c>
      <c r="O211" t="str" cm="1">
        <f t="array" ref="O211">INDEX('Data Cleaning'!X$2:X$1001,'Data Cleaning'!$AF209)</f>
        <v>$73,899</v>
      </c>
      <c r="P211" s="6" cm="1">
        <f t="array" ref="P211">INDEX('Data Cleaning'!Y$2:Y$1001,'Data Cleaning'!$AF209)</f>
        <v>0.05</v>
      </c>
    </row>
    <row r="212" spans="1:16" x14ac:dyDescent="0.2">
      <c r="A212" t="str" cm="1">
        <f t="array" ref="A212">INDEX('Data Cleaning'!$D$2:$D$1001,'Data Cleaning'!AF210)</f>
        <v>E01261</v>
      </c>
      <c r="B212" t="str" cm="1">
        <f t="array" ref="B212">INDEX('Data Cleaning'!E$2:E$1001,'Data Cleaning'!$AF210)</f>
        <v>Connor</v>
      </c>
      <c r="C212" t="str" cm="1">
        <f t="array" ref="C212">INDEX('Data Cleaning'!F$2:F$1001,'Data Cleaning'!$AF210)</f>
        <v>Simmons</v>
      </c>
      <c r="D212" t="str" cm="1">
        <f t="array" ref="D212">INDEX('Data Cleaning'!G$2:G$1001,'Data Cleaning'!$AF210)</f>
        <v>Analyst II</v>
      </c>
      <c r="E212" t="str" cm="1">
        <f t="array" ref="E212">INDEX('Data Cleaning'!J$2:J$1001,'Data Cleaning'!$AF210)</f>
        <v>Accounting</v>
      </c>
      <c r="F212" t="str" cm="1">
        <f t="array" ref="F212">INDEX('Data Cleaning'!K$2:K$1001,'Data Cleaning'!$AF210)</f>
        <v>Speciality Products</v>
      </c>
      <c r="G212" t="str" cm="1">
        <f t="array" ref="G212">INDEX('Data Cleaning'!L$2:L$1001,'Data Cleaning'!$AF210)</f>
        <v>Male</v>
      </c>
      <c r="H212" t="str" cm="1">
        <f t="array" ref="H212">INDEX('Data Cleaning'!M$2:M$1001,'Data Cleaning'!$AF210)</f>
        <v>Caucasian</v>
      </c>
      <c r="I212" cm="1">
        <f t="array" ref="I212">INDEX('Data Cleaning'!N$2:N$1001,'Data Cleaning'!$AF210)</f>
        <v>55</v>
      </c>
      <c r="J212" s="9" cm="1">
        <f t="array" ref="J212">INDEX('Data Cleaning'!U$2:U$1001,'Data Cleaning'!$AF210)</f>
        <v>39177</v>
      </c>
      <c r="K212" s="9" t="str" cm="1">
        <f t="array" ref="K212">INDEX('Data Cleaning'!V$2:V$1001,'Data Cleaning'!$AF210)</f>
        <v>April</v>
      </c>
      <c r="L212" s="9" t="str" cm="1">
        <f t="array" ref="L212">INDEX('Data Cleaning'!W$2:W$1001,'Data Cleaning'!$AF210)</f>
        <v>2007</v>
      </c>
      <c r="M212" t="str" cm="1">
        <f t="array" ref="M212">INDEX('Data Cleaning'!AB$2:AB$1001,'Data Cleaning'!$AF210)</f>
        <v>Miami</v>
      </c>
      <c r="N212" t="str" cm="1">
        <f t="array" ref="N212">INDEX('Data Cleaning'!AC$2:AC$1001,'Data Cleaning'!$AF210)</f>
        <v>United States</v>
      </c>
      <c r="O212" t="str" cm="1">
        <f t="array" ref="O212">INDEX('Data Cleaning'!X$2:X$1001,'Data Cleaning'!$AF210)</f>
        <v>$52,310</v>
      </c>
      <c r="P212" s="6" cm="1">
        <f t="array" ref="P212">INDEX('Data Cleaning'!Y$2:Y$1001,'Data Cleaning'!$AF210)</f>
        <v>0</v>
      </c>
    </row>
    <row r="213" spans="1:16" x14ac:dyDescent="0.2">
      <c r="A213" t="str" cm="1">
        <f t="array" ref="A213">INDEX('Data Cleaning'!$D$2:$D$1001,'Data Cleaning'!AF211)</f>
        <v>E01466</v>
      </c>
      <c r="B213" t="str" cm="1">
        <f t="array" ref="B213">INDEX('Data Cleaning'!E$2:E$1001,'Data Cleaning'!$AF211)</f>
        <v>Connor</v>
      </c>
      <c r="C213" t="str" cm="1">
        <f t="array" ref="C213">INDEX('Data Cleaning'!F$2:F$1001,'Data Cleaning'!$AF211)</f>
        <v>Vang</v>
      </c>
      <c r="D213" t="str" cm="1">
        <f t="array" ref="D213">INDEX('Data Cleaning'!G$2:G$1001,'Data Cleaning'!$AF211)</f>
        <v>Analyst</v>
      </c>
      <c r="E213" t="str" cm="1">
        <f t="array" ref="E213">INDEX('Data Cleaning'!J$2:J$1001,'Data Cleaning'!$AF211)</f>
        <v>Sales</v>
      </c>
      <c r="F213" t="str" cm="1">
        <f t="array" ref="F213">INDEX('Data Cleaning'!K$2:K$1001,'Data Cleaning'!$AF211)</f>
        <v>Speciality Products</v>
      </c>
      <c r="G213" t="str" cm="1">
        <f t="array" ref="G213">INDEX('Data Cleaning'!L$2:L$1001,'Data Cleaning'!$AF211)</f>
        <v>Male</v>
      </c>
      <c r="H213" t="str" cm="1">
        <f t="array" ref="H213">INDEX('Data Cleaning'!M$2:M$1001,'Data Cleaning'!$AF211)</f>
        <v>Asian</v>
      </c>
      <c r="I213" cm="1">
        <f t="array" ref="I213">INDEX('Data Cleaning'!N$2:N$1001,'Data Cleaning'!$AF211)</f>
        <v>25</v>
      </c>
      <c r="J213" s="9" cm="1">
        <f t="array" ref="J213">INDEX('Data Cleaning'!U$2:U$1001,'Data Cleaning'!$AF211)</f>
        <v>44405</v>
      </c>
      <c r="K213" s="9" t="str" cm="1">
        <f t="array" ref="K213">INDEX('Data Cleaning'!V$2:V$1001,'Data Cleaning'!$AF211)</f>
        <v>July</v>
      </c>
      <c r="L213" s="9" t="str" cm="1">
        <f t="array" ref="L213">INDEX('Data Cleaning'!W$2:W$1001,'Data Cleaning'!$AF211)</f>
        <v>2021</v>
      </c>
      <c r="M213" t="str" cm="1">
        <f t="array" ref="M213">INDEX('Data Cleaning'!AB$2:AB$1001,'Data Cleaning'!$AF211)</f>
        <v>Miami</v>
      </c>
      <c r="N213" t="str" cm="1">
        <f t="array" ref="N213">INDEX('Data Cleaning'!AC$2:AC$1001,'Data Cleaning'!$AF211)</f>
        <v>United States</v>
      </c>
      <c r="O213" t="str" cm="1">
        <f t="array" ref="O213">INDEX('Data Cleaning'!X$2:X$1001,'Data Cleaning'!$AF211)</f>
        <v>$46,845</v>
      </c>
      <c r="P213" s="6" cm="1">
        <f t="array" ref="P213">INDEX('Data Cleaning'!Y$2:Y$1001,'Data Cleaning'!$AF211)</f>
        <v>0</v>
      </c>
    </row>
    <row r="214" spans="1:16" x14ac:dyDescent="0.2">
      <c r="A214" t="str" cm="1">
        <f t="array" ref="A214">INDEX('Data Cleaning'!$D$2:$D$1001,'Data Cleaning'!AF212)</f>
        <v>E00399</v>
      </c>
      <c r="B214" t="str" cm="1">
        <f t="array" ref="B214">INDEX('Data Cleaning'!E$2:E$1001,'Data Cleaning'!$AF212)</f>
        <v>Connor</v>
      </c>
      <c r="C214" t="str" cm="1">
        <f t="array" ref="C214">INDEX('Data Cleaning'!F$2:F$1001,'Data Cleaning'!$AF212)</f>
        <v>Walker</v>
      </c>
      <c r="D214" t="str" cm="1">
        <f t="array" ref="D214">INDEX('Data Cleaning'!G$2:G$1001,'Data Cleaning'!$AF212)</f>
        <v>Analyst II</v>
      </c>
      <c r="E214" t="str" cm="1">
        <f t="array" ref="E214">INDEX('Data Cleaning'!J$2:J$1001,'Data Cleaning'!$AF212)</f>
        <v>Finance</v>
      </c>
      <c r="F214" t="str" cm="1">
        <f t="array" ref="F214">INDEX('Data Cleaning'!K$2:K$1001,'Data Cleaning'!$AF212)</f>
        <v>Manufacturing</v>
      </c>
      <c r="G214" t="str" cm="1">
        <f t="array" ref="G214">INDEX('Data Cleaning'!L$2:L$1001,'Data Cleaning'!$AF212)</f>
        <v>Male</v>
      </c>
      <c r="H214" t="str" cm="1">
        <f t="array" ref="H214">INDEX('Data Cleaning'!M$2:M$1001,'Data Cleaning'!$AF212)</f>
        <v>Caucasian</v>
      </c>
      <c r="I214" cm="1">
        <f t="array" ref="I214">INDEX('Data Cleaning'!N$2:N$1001,'Data Cleaning'!$AF212)</f>
        <v>30</v>
      </c>
      <c r="J214" s="9" cm="1">
        <f t="array" ref="J214">INDEX('Data Cleaning'!U$2:U$1001,'Data Cleaning'!$AF212)</f>
        <v>43542</v>
      </c>
      <c r="K214" s="9" t="str" cm="1">
        <f t="array" ref="K214">INDEX('Data Cleaning'!V$2:V$1001,'Data Cleaning'!$AF212)</f>
        <v>March</v>
      </c>
      <c r="L214" s="9" t="str" cm="1">
        <f t="array" ref="L214">INDEX('Data Cleaning'!W$2:W$1001,'Data Cleaning'!$AF212)</f>
        <v>2019</v>
      </c>
      <c r="M214" t="str" cm="1">
        <f t="array" ref="M214">INDEX('Data Cleaning'!AB$2:AB$1001,'Data Cleaning'!$AF212)</f>
        <v>Columbus</v>
      </c>
      <c r="N214" t="str" cm="1">
        <f t="array" ref="N214">INDEX('Data Cleaning'!AC$2:AC$1001,'Data Cleaning'!$AF212)</f>
        <v>United States</v>
      </c>
      <c r="O214" t="str" cm="1">
        <f t="array" ref="O214">INDEX('Data Cleaning'!X$2:X$1001,'Data Cleaning'!$AF212)</f>
        <v>$54,714</v>
      </c>
      <c r="P214" s="6" cm="1">
        <f t="array" ref="P214">INDEX('Data Cleaning'!Y$2:Y$1001,'Data Cleaning'!$AF212)</f>
        <v>0</v>
      </c>
    </row>
    <row r="215" spans="1:16" x14ac:dyDescent="0.2">
      <c r="A215" t="str" cm="1">
        <f t="array" ref="A215">INDEX('Data Cleaning'!$D$2:$D$1001,'Data Cleaning'!AF213)</f>
        <v>E01388</v>
      </c>
      <c r="B215" t="str" cm="1">
        <f t="array" ref="B215">INDEX('Data Cleaning'!E$2:E$1001,'Data Cleaning'!$AF213)</f>
        <v>Cooper</v>
      </c>
      <c r="C215" t="str" cm="1">
        <f t="array" ref="C215">INDEX('Data Cleaning'!F$2:F$1001,'Data Cleaning'!$AF213)</f>
        <v>Gupta</v>
      </c>
      <c r="D215" t="str" cm="1">
        <f t="array" ref="D215">INDEX('Data Cleaning'!G$2:G$1001,'Data Cleaning'!$AF213)</f>
        <v>Business Partner</v>
      </c>
      <c r="E215" t="str" cm="1">
        <f t="array" ref="E215">INDEX('Data Cleaning'!J$2:J$1001,'Data Cleaning'!$AF213)</f>
        <v>Human</v>
      </c>
      <c r="F215" t="str" cm="1">
        <f t="array" ref="F215">INDEX('Data Cleaning'!K$2:K$1001,'Data Cleaning'!$AF213)</f>
        <v>Resources Speciality Products</v>
      </c>
      <c r="G215" t="str" cm="1">
        <f t="array" ref="G215">INDEX('Data Cleaning'!L$2:L$1001,'Data Cleaning'!$AF213)</f>
        <v>Male</v>
      </c>
      <c r="H215" t="str" cm="1">
        <f t="array" ref="H215">INDEX('Data Cleaning'!M$2:M$1001,'Data Cleaning'!$AF213)</f>
        <v>Asian</v>
      </c>
      <c r="I215" cm="1">
        <f t="array" ref="I215">INDEX('Data Cleaning'!N$2:N$1001,'Data Cleaning'!$AF213)</f>
        <v>58</v>
      </c>
      <c r="J215" s="9" cm="1">
        <f t="array" ref="J215">INDEX('Data Cleaning'!U$2:U$1001,'Data Cleaning'!$AF213)</f>
        <v>41810</v>
      </c>
      <c r="K215" s="9" t="str" cm="1">
        <f t="array" ref="K215">INDEX('Data Cleaning'!V$2:V$1001,'Data Cleaning'!$AF213)</f>
        <v>June</v>
      </c>
      <c r="L215" s="9" t="str" cm="1">
        <f t="array" ref="L215">INDEX('Data Cleaning'!W$2:W$1001,'Data Cleaning'!$AF213)</f>
        <v>2014</v>
      </c>
      <c r="M215" t="str" cm="1">
        <f t="array" ref="M215">INDEX('Data Cleaning'!AB$2:AB$1001,'Data Cleaning'!$AF213)</f>
        <v>Chongqing</v>
      </c>
      <c r="N215" t="str" cm="1">
        <f t="array" ref="N215">INDEX('Data Cleaning'!AC$2:AC$1001,'Data Cleaning'!$AF213)</f>
        <v>China</v>
      </c>
      <c r="O215" t="str" cm="1">
        <f t="array" ref="O215">INDEX('Data Cleaning'!X$2:X$1001,'Data Cleaning'!$AF213)</f>
        <v>$41,728</v>
      </c>
      <c r="P215" s="6" cm="1">
        <f t="array" ref="P215">INDEX('Data Cleaning'!Y$2:Y$1001,'Data Cleaning'!$AF213)</f>
        <v>0</v>
      </c>
    </row>
    <row r="216" spans="1:16" x14ac:dyDescent="0.2">
      <c r="A216" t="str" cm="1">
        <f t="array" ref="A216">INDEX('Data Cleaning'!$D$2:$D$1001,'Data Cleaning'!AF214)</f>
        <v>E03305</v>
      </c>
      <c r="B216" t="str" cm="1">
        <f t="array" ref="B216">INDEX('Data Cleaning'!E$2:E$1001,'Data Cleaning'!$AF214)</f>
        <v>Cooper</v>
      </c>
      <c r="C216" t="str" cm="1">
        <f t="array" ref="C216">INDEX('Data Cleaning'!F$2:F$1001,'Data Cleaning'!$AF214)</f>
        <v>Jiang</v>
      </c>
      <c r="D216" t="str" cm="1">
        <f t="array" ref="D216">INDEX('Data Cleaning'!G$2:G$1001,'Data Cleaning'!$AF214)</f>
        <v>Analyst II</v>
      </c>
      <c r="E216" t="str" cm="1">
        <f t="array" ref="E216">INDEX('Data Cleaning'!J$2:J$1001,'Data Cleaning'!$AF214)</f>
        <v>Accounting</v>
      </c>
      <c r="F216" t="str" cm="1">
        <f t="array" ref="F216">INDEX('Data Cleaning'!K$2:K$1001,'Data Cleaning'!$AF214)</f>
        <v>Corporate</v>
      </c>
      <c r="G216" t="str" cm="1">
        <f t="array" ref="G216">INDEX('Data Cleaning'!L$2:L$1001,'Data Cleaning'!$AF214)</f>
        <v>Male</v>
      </c>
      <c r="H216" t="str" cm="1">
        <f t="array" ref="H216">INDEX('Data Cleaning'!M$2:M$1001,'Data Cleaning'!$AF214)</f>
        <v>Asian</v>
      </c>
      <c r="I216" cm="1">
        <f t="array" ref="I216">INDEX('Data Cleaning'!N$2:N$1001,'Data Cleaning'!$AF214)</f>
        <v>49</v>
      </c>
      <c r="J216" s="9" cm="1">
        <f t="array" ref="J216">INDEX('Data Cleaning'!U$2:U$1001,'Data Cleaning'!$AF214)</f>
        <v>43671</v>
      </c>
      <c r="K216" s="9" t="str" cm="1">
        <f t="array" ref="K216">INDEX('Data Cleaning'!V$2:V$1001,'Data Cleaning'!$AF214)</f>
        <v>July</v>
      </c>
      <c r="L216" s="9" t="str" cm="1">
        <f t="array" ref="L216">INDEX('Data Cleaning'!W$2:W$1001,'Data Cleaning'!$AF214)</f>
        <v>2019</v>
      </c>
      <c r="M216" t="str" cm="1">
        <f t="array" ref="M216">INDEX('Data Cleaning'!AB$2:AB$1001,'Data Cleaning'!$AF214)</f>
        <v>Chongqing</v>
      </c>
      <c r="N216" t="str" cm="1">
        <f t="array" ref="N216">INDEX('Data Cleaning'!AC$2:AC$1001,'Data Cleaning'!$AF214)</f>
        <v>China</v>
      </c>
      <c r="O216" t="str" cm="1">
        <f t="array" ref="O216">INDEX('Data Cleaning'!X$2:X$1001,'Data Cleaning'!$AF214)</f>
        <v>$50,883</v>
      </c>
      <c r="P216" s="6" cm="1">
        <f t="array" ref="P216">INDEX('Data Cleaning'!Y$2:Y$1001,'Data Cleaning'!$AF214)</f>
        <v>0</v>
      </c>
    </row>
    <row r="217" spans="1:16" x14ac:dyDescent="0.2">
      <c r="A217" t="str" cm="1">
        <f t="array" ref="A217">INDEX('Data Cleaning'!$D$2:$D$1001,'Data Cleaning'!AF215)</f>
        <v>E00742</v>
      </c>
      <c r="B217" t="str" cm="1">
        <f t="array" ref="B217">INDEX('Data Cleaning'!E$2:E$1001,'Data Cleaning'!$AF215)</f>
        <v>Cooper</v>
      </c>
      <c r="C217" t="str" cm="1">
        <f t="array" ref="C217">INDEX('Data Cleaning'!F$2:F$1001,'Data Cleaning'!$AF215)</f>
        <v>Mitchell</v>
      </c>
      <c r="D217" t="str" cm="1">
        <f t="array" ref="D217">INDEX('Data Cleaning'!G$2:G$1001,'Data Cleaning'!$AF215)</f>
        <v>Manager</v>
      </c>
      <c r="E217" t="str" cm="1">
        <f t="array" ref="E217">INDEX('Data Cleaning'!J$2:J$1001,'Data Cleaning'!$AF215)</f>
        <v>Sales</v>
      </c>
      <c r="F217" t="str" cm="1">
        <f t="array" ref="F217">INDEX('Data Cleaning'!K$2:K$1001,'Data Cleaning'!$AF215)</f>
        <v>Speciality Products</v>
      </c>
      <c r="G217" t="str" cm="1">
        <f t="array" ref="G217">INDEX('Data Cleaning'!L$2:L$1001,'Data Cleaning'!$AF215)</f>
        <v>Male</v>
      </c>
      <c r="H217" t="str" cm="1">
        <f t="array" ref="H217">INDEX('Data Cleaning'!M$2:M$1001,'Data Cleaning'!$AF215)</f>
        <v>Caucasian</v>
      </c>
      <c r="I217" cm="1">
        <f t="array" ref="I217">INDEX('Data Cleaning'!N$2:N$1001,'Data Cleaning'!$AF215)</f>
        <v>43</v>
      </c>
      <c r="J217" s="9" cm="1">
        <f t="array" ref="J217">INDEX('Data Cleaning'!U$2:U$1001,'Data Cleaning'!$AF215)</f>
        <v>38748</v>
      </c>
      <c r="K217" s="9" t="str" cm="1">
        <f t="array" ref="K217">INDEX('Data Cleaning'!V$2:V$1001,'Data Cleaning'!$AF215)</f>
        <v>January</v>
      </c>
      <c r="L217" s="9" t="str" cm="1">
        <f t="array" ref="L217">INDEX('Data Cleaning'!W$2:W$1001,'Data Cleaning'!$AF215)</f>
        <v>2006</v>
      </c>
      <c r="M217" t="str" cm="1">
        <f t="array" ref="M217">INDEX('Data Cleaning'!AB$2:AB$1001,'Data Cleaning'!$AF215)</f>
        <v>Seattle</v>
      </c>
      <c r="N217" t="str" cm="1">
        <f t="array" ref="N217">INDEX('Data Cleaning'!AC$2:AC$1001,'Data Cleaning'!$AF215)</f>
        <v>United States</v>
      </c>
      <c r="O217" t="str" cm="1">
        <f t="array" ref="O217">INDEX('Data Cleaning'!X$2:X$1001,'Data Cleaning'!$AF215)</f>
        <v>$117,518</v>
      </c>
      <c r="P217" s="6" cm="1">
        <f t="array" ref="P217">INDEX('Data Cleaning'!Y$2:Y$1001,'Data Cleaning'!$AF215)</f>
        <v>7.0000000000000007E-2</v>
      </c>
    </row>
    <row r="218" spans="1:16" x14ac:dyDescent="0.2">
      <c r="A218" t="str" cm="1">
        <f t="array" ref="A218">INDEX('Data Cleaning'!$D$2:$D$1001,'Data Cleaning'!AF216)</f>
        <v>E03102</v>
      </c>
      <c r="B218" t="str" cm="1">
        <f t="array" ref="B218">INDEX('Data Cleaning'!E$2:E$1001,'Data Cleaning'!$AF216)</f>
        <v>Cooper</v>
      </c>
      <c r="C218" t="str" cm="1">
        <f t="array" ref="C218">INDEX('Data Cleaning'!F$2:F$1001,'Data Cleaning'!$AF216)</f>
        <v>Valdez</v>
      </c>
      <c r="D218" t="str" cm="1">
        <f t="array" ref="D218">INDEX('Data Cleaning'!G$2:G$1001,'Data Cleaning'!$AF216)</f>
        <v>Manager</v>
      </c>
      <c r="E218" t="str" cm="1">
        <f t="array" ref="E218">INDEX('Data Cleaning'!J$2:J$1001,'Data Cleaning'!$AF216)</f>
        <v>Sales</v>
      </c>
      <c r="F218" t="str" cm="1">
        <f t="array" ref="F218">INDEX('Data Cleaning'!K$2:K$1001,'Data Cleaning'!$AF216)</f>
        <v>Corporate</v>
      </c>
      <c r="G218" t="str" cm="1">
        <f t="array" ref="G218">INDEX('Data Cleaning'!L$2:L$1001,'Data Cleaning'!$AF216)</f>
        <v>Male</v>
      </c>
      <c r="H218" t="str" cm="1">
        <f t="array" ref="H218">INDEX('Data Cleaning'!M$2:M$1001,'Data Cleaning'!$AF216)</f>
        <v>Latino</v>
      </c>
      <c r="I218" cm="1">
        <f t="array" ref="I218">INDEX('Data Cleaning'!N$2:N$1001,'Data Cleaning'!$AF216)</f>
        <v>50</v>
      </c>
      <c r="J218" s="9" cm="1">
        <f t="array" ref="J218">INDEX('Data Cleaning'!U$2:U$1001,'Data Cleaning'!$AF216)</f>
        <v>41024</v>
      </c>
      <c r="K218" s="9" t="str" cm="1">
        <f t="array" ref="K218">INDEX('Data Cleaning'!V$2:V$1001,'Data Cleaning'!$AF216)</f>
        <v>April</v>
      </c>
      <c r="L218" s="9" t="str" cm="1">
        <f t="array" ref="L218">INDEX('Data Cleaning'!W$2:W$1001,'Data Cleaning'!$AF216)</f>
        <v>2012</v>
      </c>
      <c r="M218" t="str" cm="1">
        <f t="array" ref="M218">INDEX('Data Cleaning'!AB$2:AB$1001,'Data Cleaning'!$AF216)</f>
        <v>Sao Paulo</v>
      </c>
      <c r="N218" t="str" cm="1">
        <f t="array" ref="N218">INDEX('Data Cleaning'!AC$2:AC$1001,'Data Cleaning'!$AF216)</f>
        <v>Brazil</v>
      </c>
      <c r="O218" t="str" cm="1">
        <f t="array" ref="O218">INDEX('Data Cleaning'!X$2:X$1001,'Data Cleaning'!$AF216)</f>
        <v>$113,269</v>
      </c>
      <c r="P218" s="6" cm="1">
        <f t="array" ref="P218">INDEX('Data Cleaning'!Y$2:Y$1001,'Data Cleaning'!$AF216)</f>
        <v>0.09</v>
      </c>
    </row>
    <row r="219" spans="1:16" x14ac:dyDescent="0.2">
      <c r="A219" t="str" cm="1">
        <f t="array" ref="A219">INDEX('Data Cleaning'!$D$2:$D$1001,'Data Cleaning'!AF217)</f>
        <v>E04464</v>
      </c>
      <c r="B219" t="str" cm="1">
        <f t="array" ref="B219">INDEX('Data Cleaning'!E$2:E$1001,'Data Cleaning'!$AF217)</f>
        <v>Cooper</v>
      </c>
      <c r="C219" t="str" cm="1">
        <f t="array" ref="C219">INDEX('Data Cleaning'!F$2:F$1001,'Data Cleaning'!$AF217)</f>
        <v>Yoon</v>
      </c>
      <c r="D219" t="str" cm="1">
        <f t="array" ref="D219">INDEX('Data Cleaning'!G$2:G$1001,'Data Cleaning'!$AF217)</f>
        <v>Engineering Manager</v>
      </c>
      <c r="E219" t="str" cm="1">
        <f t="array" ref="E219">INDEX('Data Cleaning'!J$2:J$1001,'Data Cleaning'!$AF217)</f>
        <v>Engineering</v>
      </c>
      <c r="F219" t="str" cm="1">
        <f t="array" ref="F219">INDEX('Data Cleaning'!K$2:K$1001,'Data Cleaning'!$AF217)</f>
        <v>Research &amp; Development</v>
      </c>
      <c r="G219" t="str" cm="1">
        <f t="array" ref="G219">INDEX('Data Cleaning'!L$2:L$1001,'Data Cleaning'!$AF217)</f>
        <v>Male</v>
      </c>
      <c r="H219" t="str" cm="1">
        <f t="array" ref="H219">INDEX('Data Cleaning'!M$2:M$1001,'Data Cleaning'!$AF217)</f>
        <v>Asian</v>
      </c>
      <c r="I219" cm="1">
        <f t="array" ref="I219">INDEX('Data Cleaning'!N$2:N$1001,'Data Cleaning'!$AF217)</f>
        <v>60</v>
      </c>
      <c r="J219" s="9" cm="1">
        <f t="array" ref="J219">INDEX('Data Cleaning'!U$2:U$1001,'Data Cleaning'!$AF217)</f>
        <v>43146</v>
      </c>
      <c r="K219" s="9" t="str" cm="1">
        <f t="array" ref="K219">INDEX('Data Cleaning'!V$2:V$1001,'Data Cleaning'!$AF217)</f>
        <v>February</v>
      </c>
      <c r="L219" s="9" t="str" cm="1">
        <f t="array" ref="L219">INDEX('Data Cleaning'!W$2:W$1001,'Data Cleaning'!$AF217)</f>
        <v>2018</v>
      </c>
      <c r="M219" t="str" cm="1">
        <f t="array" ref="M219">INDEX('Data Cleaning'!AB$2:AB$1001,'Data Cleaning'!$AF217)</f>
        <v>Austin</v>
      </c>
      <c r="N219" t="str" cm="1">
        <f t="array" ref="N219">INDEX('Data Cleaning'!AC$2:AC$1001,'Data Cleaning'!$AF217)</f>
        <v>United States</v>
      </c>
      <c r="O219" t="str" cm="1">
        <f t="array" ref="O219">INDEX('Data Cleaning'!X$2:X$1001,'Data Cleaning'!$AF217)</f>
        <v>$106,079</v>
      </c>
      <c r="P219" s="6" cm="1">
        <f t="array" ref="P219">INDEX('Data Cleaning'!Y$2:Y$1001,'Data Cleaning'!$AF217)</f>
        <v>0.14000000000000001</v>
      </c>
    </row>
    <row r="220" spans="1:16" x14ac:dyDescent="0.2">
      <c r="A220" t="str" cm="1">
        <f t="array" ref="A220">INDEX('Data Cleaning'!$D$2:$D$1001,'Data Cleaning'!AF218)</f>
        <v>E03292</v>
      </c>
      <c r="B220" t="str" cm="1">
        <f t="array" ref="B220">INDEX('Data Cleaning'!E$2:E$1001,'Data Cleaning'!$AF218)</f>
        <v>Cora</v>
      </c>
      <c r="C220" t="str" cm="1">
        <f t="array" ref="C220">INDEX('Data Cleaning'!F$2:F$1001,'Data Cleaning'!$AF218)</f>
        <v>Evans</v>
      </c>
      <c r="D220" t="str" cm="1">
        <f t="array" ref="D220">INDEX('Data Cleaning'!G$2:G$1001,'Data Cleaning'!$AF218)</f>
        <v>Computer Systems Manager</v>
      </c>
      <c r="E220" t="str" cm="1">
        <f t="array" ref="E220">INDEX('Data Cleaning'!J$2:J$1001,'Data Cleaning'!$AF218)</f>
        <v>IT</v>
      </c>
      <c r="F220" t="str" cm="1">
        <f t="array" ref="F220">INDEX('Data Cleaning'!K$2:K$1001,'Data Cleaning'!$AF218)</f>
        <v>Speciality Products</v>
      </c>
      <c r="G220" t="str" cm="1">
        <f t="array" ref="G220">INDEX('Data Cleaning'!L$2:L$1001,'Data Cleaning'!$AF218)</f>
        <v>Female</v>
      </c>
      <c r="H220" t="str" cm="1">
        <f t="array" ref="H220">INDEX('Data Cleaning'!M$2:M$1001,'Data Cleaning'!$AF218)</f>
        <v>Black</v>
      </c>
      <c r="I220" cm="1">
        <f t="array" ref="I220">INDEX('Data Cleaning'!N$2:N$1001,'Data Cleaning'!$AF218)</f>
        <v>45</v>
      </c>
      <c r="J220" s="9" cm="1">
        <f t="array" ref="J220">INDEX('Data Cleaning'!U$2:U$1001,'Data Cleaning'!$AF218)</f>
        <v>43185</v>
      </c>
      <c r="K220" s="9" t="str" cm="1">
        <f t="array" ref="K220">INDEX('Data Cleaning'!V$2:V$1001,'Data Cleaning'!$AF218)</f>
        <v>March</v>
      </c>
      <c r="L220" s="9" t="str" cm="1">
        <f t="array" ref="L220">INDEX('Data Cleaning'!W$2:W$1001,'Data Cleaning'!$AF218)</f>
        <v>2018</v>
      </c>
      <c r="M220" t="str" cm="1">
        <f t="array" ref="M220">INDEX('Data Cleaning'!AB$2:AB$1001,'Data Cleaning'!$AF218)</f>
        <v>Austin</v>
      </c>
      <c r="N220" t="str" cm="1">
        <f t="array" ref="N220">INDEX('Data Cleaning'!AC$2:AC$1001,'Data Cleaning'!$AF218)</f>
        <v>United States</v>
      </c>
      <c r="O220" t="str" cm="1">
        <f t="array" ref="O220">INDEX('Data Cleaning'!X$2:X$1001,'Data Cleaning'!$AF218)</f>
        <v>$86,478</v>
      </c>
      <c r="P220" s="6" cm="1">
        <f t="array" ref="P220">INDEX('Data Cleaning'!Y$2:Y$1001,'Data Cleaning'!$AF218)</f>
        <v>0.06</v>
      </c>
    </row>
    <row r="221" spans="1:16" x14ac:dyDescent="0.2">
      <c r="A221" t="str" cm="1">
        <f t="array" ref="A221">INDEX('Data Cleaning'!$D$2:$D$1001,'Data Cleaning'!AF219)</f>
        <v>E03935</v>
      </c>
      <c r="B221" t="str" cm="1">
        <f t="array" ref="B221">INDEX('Data Cleaning'!E$2:E$1001,'Data Cleaning'!$AF219)</f>
        <v>Cora</v>
      </c>
      <c r="C221" t="str" cm="1">
        <f t="array" ref="C221">INDEX('Data Cleaning'!F$2:F$1001,'Data Cleaning'!$AF219)</f>
        <v>Jiang</v>
      </c>
      <c r="D221" t="str" cm="1">
        <f t="array" ref="D221">INDEX('Data Cleaning'!G$2:G$1001,'Data Cleaning'!$AF219)</f>
        <v>Vice President</v>
      </c>
      <c r="E221" t="str" cm="1">
        <f t="array" ref="E221">INDEX('Data Cleaning'!J$2:J$1001,'Data Cleaning'!$AF219)</f>
        <v>IT</v>
      </c>
      <c r="F221" t="str" cm="1">
        <f t="array" ref="F221">INDEX('Data Cleaning'!K$2:K$1001,'Data Cleaning'!$AF219)</f>
        <v>Corporate</v>
      </c>
      <c r="G221" t="str" cm="1">
        <f t="array" ref="G221">INDEX('Data Cleaning'!L$2:L$1001,'Data Cleaning'!$AF219)</f>
        <v>Female</v>
      </c>
      <c r="H221" t="str" cm="1">
        <f t="array" ref="H221">INDEX('Data Cleaning'!M$2:M$1001,'Data Cleaning'!$AF219)</f>
        <v>Asian</v>
      </c>
      <c r="I221" cm="1">
        <f t="array" ref="I221">INDEX('Data Cleaning'!N$2:N$1001,'Data Cleaning'!$AF219)</f>
        <v>53</v>
      </c>
      <c r="J221" s="9" cm="1">
        <f t="array" ref="J221">INDEX('Data Cleaning'!U$2:U$1001,'Data Cleaning'!$AF219)</f>
        <v>39568</v>
      </c>
      <c r="K221" s="9" t="str" cm="1">
        <f t="array" ref="K221">INDEX('Data Cleaning'!V$2:V$1001,'Data Cleaning'!$AF219)</f>
        <v>April</v>
      </c>
      <c r="L221" s="9" t="str" cm="1">
        <f t="array" ref="L221">INDEX('Data Cleaning'!W$2:W$1001,'Data Cleaning'!$AF219)</f>
        <v>2008</v>
      </c>
      <c r="M221" t="str" cm="1">
        <f t="array" ref="M221">INDEX('Data Cleaning'!AB$2:AB$1001,'Data Cleaning'!$AF219)</f>
        <v>Austin</v>
      </c>
      <c r="N221" t="str" cm="1">
        <f t="array" ref="N221">INDEX('Data Cleaning'!AC$2:AC$1001,'Data Cleaning'!$AF219)</f>
        <v>United States</v>
      </c>
      <c r="O221" t="str" cm="1">
        <f t="array" ref="O221">INDEX('Data Cleaning'!X$2:X$1001,'Data Cleaning'!$AF219)</f>
        <v>$182,202</v>
      </c>
      <c r="P221" s="6" cm="1">
        <f t="array" ref="P221">INDEX('Data Cleaning'!Y$2:Y$1001,'Data Cleaning'!$AF219)</f>
        <v>0.3</v>
      </c>
    </row>
    <row r="222" spans="1:16" x14ac:dyDescent="0.2">
      <c r="A222" t="str" cm="1">
        <f t="array" ref="A222">INDEX('Data Cleaning'!$D$2:$D$1001,'Data Cleaning'!AF220)</f>
        <v>E04131</v>
      </c>
      <c r="B222" t="str" cm="1">
        <f t="array" ref="B222">INDEX('Data Cleaning'!E$2:E$1001,'Data Cleaning'!$AF220)</f>
        <v>Cora</v>
      </c>
      <c r="C222" t="str" cm="1">
        <f t="array" ref="C222">INDEX('Data Cleaning'!F$2:F$1001,'Data Cleaning'!$AF220)</f>
        <v>Rivera</v>
      </c>
      <c r="D222" t="str" cm="1">
        <f t="array" ref="D222">INDEX('Data Cleaning'!G$2:G$1001,'Data Cleaning'!$AF220)</f>
        <v>Sr. Analyst</v>
      </c>
      <c r="E222" t="str" cm="1">
        <f t="array" ref="E222">INDEX('Data Cleaning'!J$2:J$1001,'Data Cleaning'!$AF220)</f>
        <v>Marketing</v>
      </c>
      <c r="F222" t="str" cm="1">
        <f t="array" ref="F222">INDEX('Data Cleaning'!K$2:K$1001,'Data Cleaning'!$AF220)</f>
        <v>Corporate</v>
      </c>
      <c r="G222" t="str" cm="1">
        <f t="array" ref="G222">INDEX('Data Cleaning'!L$2:L$1001,'Data Cleaning'!$AF220)</f>
        <v>Female</v>
      </c>
      <c r="H222" t="str" cm="1">
        <f t="array" ref="H222">INDEX('Data Cleaning'!M$2:M$1001,'Data Cleaning'!$AF220)</f>
        <v>Latino</v>
      </c>
      <c r="I222" cm="1">
        <f t="array" ref="I222">INDEX('Data Cleaning'!N$2:N$1001,'Data Cleaning'!$AF220)</f>
        <v>42</v>
      </c>
      <c r="J222" s="9" cm="1">
        <f t="array" ref="J222">INDEX('Data Cleaning'!U$2:U$1001,'Data Cleaning'!$AF220)</f>
        <v>44198</v>
      </c>
      <c r="K222" s="9" t="str" cm="1">
        <f t="array" ref="K222">INDEX('Data Cleaning'!V$2:V$1001,'Data Cleaning'!$AF220)</f>
        <v>January</v>
      </c>
      <c r="L222" s="9" t="str" cm="1">
        <f t="array" ref="L222">INDEX('Data Cleaning'!W$2:W$1001,'Data Cleaning'!$AF220)</f>
        <v>2021</v>
      </c>
      <c r="M222" t="str" cm="1">
        <f t="array" ref="M222">INDEX('Data Cleaning'!AB$2:AB$1001,'Data Cleaning'!$AF220)</f>
        <v>Seattle</v>
      </c>
      <c r="N222" t="str" cm="1">
        <f t="array" ref="N222">INDEX('Data Cleaning'!AC$2:AC$1001,'Data Cleaning'!$AF220)</f>
        <v>United States</v>
      </c>
      <c r="O222" t="str" cm="1">
        <f t="array" ref="O222">INDEX('Data Cleaning'!X$2:X$1001,'Data Cleaning'!$AF220)</f>
        <v>$94,430</v>
      </c>
      <c r="P222" s="6" cm="1">
        <f t="array" ref="P222">INDEX('Data Cleaning'!Y$2:Y$1001,'Data Cleaning'!$AF220)</f>
        <v>0</v>
      </c>
    </row>
    <row r="223" spans="1:16" x14ac:dyDescent="0.2">
      <c r="A223" t="str" cm="1">
        <f t="array" ref="A223">INDEX('Data Cleaning'!$D$2:$D$1001,'Data Cleaning'!AF221)</f>
        <v>E01387</v>
      </c>
      <c r="B223" t="str" cm="1">
        <f t="array" ref="B223">INDEX('Data Cleaning'!E$2:E$1001,'Data Cleaning'!$AF221)</f>
        <v>Cora</v>
      </c>
      <c r="C223" t="str" cm="1">
        <f t="array" ref="C223">INDEX('Data Cleaning'!F$2:F$1001,'Data Cleaning'!$AF221)</f>
        <v>Zheng</v>
      </c>
      <c r="D223" t="str" cm="1">
        <f t="array" ref="D223">INDEX('Data Cleaning'!G$2:G$1001,'Data Cleaning'!$AF221)</f>
        <v>Director</v>
      </c>
      <c r="E223" t="str" cm="1">
        <f t="array" ref="E223">INDEX('Data Cleaning'!J$2:J$1001,'Data Cleaning'!$AF221)</f>
        <v>IT</v>
      </c>
      <c r="F223" t="str" cm="1">
        <f t="array" ref="F223">INDEX('Data Cleaning'!K$2:K$1001,'Data Cleaning'!$AF221)</f>
        <v>Manufacturing</v>
      </c>
      <c r="G223" t="str" cm="1">
        <f t="array" ref="G223">INDEX('Data Cleaning'!L$2:L$1001,'Data Cleaning'!$AF221)</f>
        <v>Female</v>
      </c>
      <c r="H223" t="str" cm="1">
        <f t="array" ref="H223">INDEX('Data Cleaning'!M$2:M$1001,'Data Cleaning'!$AF221)</f>
        <v>Asian</v>
      </c>
      <c r="I223" cm="1">
        <f t="array" ref="I223">INDEX('Data Cleaning'!N$2:N$1001,'Data Cleaning'!$AF221)</f>
        <v>27</v>
      </c>
      <c r="J223" s="9" cm="1">
        <f t="array" ref="J223">INDEX('Data Cleaning'!U$2:U$1001,'Data Cleaning'!$AF221)</f>
        <v>43103</v>
      </c>
      <c r="K223" s="9" t="str" cm="1">
        <f t="array" ref="K223">INDEX('Data Cleaning'!V$2:V$1001,'Data Cleaning'!$AF221)</f>
        <v>January</v>
      </c>
      <c r="L223" s="9" t="str" cm="1">
        <f t="array" ref="L223">INDEX('Data Cleaning'!W$2:W$1001,'Data Cleaning'!$AF221)</f>
        <v>2018</v>
      </c>
      <c r="M223" t="str" cm="1">
        <f t="array" ref="M223">INDEX('Data Cleaning'!AB$2:AB$1001,'Data Cleaning'!$AF221)</f>
        <v>Chengdu</v>
      </c>
      <c r="N223" t="str" cm="1">
        <f t="array" ref="N223">INDEX('Data Cleaning'!AC$2:AC$1001,'Data Cleaning'!$AF221)</f>
        <v>China</v>
      </c>
      <c r="O223" t="str" cm="1">
        <f t="array" ref="O223">INDEX('Data Cleaning'!X$2:X$1001,'Data Cleaning'!$AF221)</f>
        <v>$167,100</v>
      </c>
      <c r="P223" s="6" cm="1">
        <f t="array" ref="P223">INDEX('Data Cleaning'!Y$2:Y$1001,'Data Cleaning'!$AF221)</f>
        <v>0.2</v>
      </c>
    </row>
    <row r="224" spans="1:16" x14ac:dyDescent="0.2">
      <c r="A224" t="str" cm="1">
        <f t="array" ref="A224">INDEX('Data Cleaning'!$D$2:$D$1001,'Data Cleaning'!AF222)</f>
        <v>E03615</v>
      </c>
      <c r="B224" t="str" cm="1">
        <f t="array" ref="B224">INDEX('Data Cleaning'!E$2:E$1001,'Data Cleaning'!$AF222)</f>
        <v>Daniel</v>
      </c>
      <c r="C224" t="str" cm="1">
        <f t="array" ref="C224">INDEX('Data Cleaning'!F$2:F$1001,'Data Cleaning'!$AF222)</f>
        <v>Dixon</v>
      </c>
      <c r="D224" t="str" cm="1">
        <f t="array" ref="D224">INDEX('Data Cleaning'!G$2:G$1001,'Data Cleaning'!$AF222)</f>
        <v>Operations Engineer</v>
      </c>
      <c r="E224" t="str" cm="1">
        <f t="array" ref="E224">INDEX('Data Cleaning'!J$2:J$1001,'Data Cleaning'!$AF222)</f>
        <v>Engineering</v>
      </c>
      <c r="F224" t="str" cm="1">
        <f t="array" ref="F224">INDEX('Data Cleaning'!K$2:K$1001,'Data Cleaning'!$AF222)</f>
        <v>Speciality Products</v>
      </c>
      <c r="G224" t="str" cm="1">
        <f t="array" ref="G224">INDEX('Data Cleaning'!L$2:L$1001,'Data Cleaning'!$AF222)</f>
        <v>Male</v>
      </c>
      <c r="H224" t="str" cm="1">
        <f t="array" ref="H224">INDEX('Data Cleaning'!M$2:M$1001,'Data Cleaning'!$AF222)</f>
        <v>Caucasian</v>
      </c>
      <c r="I224" cm="1">
        <f t="array" ref="I224">INDEX('Data Cleaning'!N$2:N$1001,'Data Cleaning'!$AF222)</f>
        <v>51</v>
      </c>
      <c r="J224" s="9" cm="1">
        <f t="array" ref="J224">INDEX('Data Cleaning'!U$2:U$1001,'Data Cleaning'!$AF222)</f>
        <v>36442</v>
      </c>
      <c r="K224" s="9" t="str" cm="1">
        <f t="array" ref="K224">INDEX('Data Cleaning'!V$2:V$1001,'Data Cleaning'!$AF222)</f>
        <v>October</v>
      </c>
      <c r="L224" s="9" t="str" cm="1">
        <f t="array" ref="L224">INDEX('Data Cleaning'!W$2:W$1001,'Data Cleaning'!$AF222)</f>
        <v>1999</v>
      </c>
      <c r="M224" t="str" cm="1">
        <f t="array" ref="M224">INDEX('Data Cleaning'!AB$2:AB$1001,'Data Cleaning'!$AF222)</f>
        <v>Austin</v>
      </c>
      <c r="N224" t="str" cm="1">
        <f t="array" ref="N224">INDEX('Data Cleaning'!AC$2:AC$1001,'Data Cleaning'!$AF222)</f>
        <v>United States</v>
      </c>
      <c r="O224" t="str" cm="1">
        <f t="array" ref="O224">INDEX('Data Cleaning'!X$2:X$1001,'Data Cleaning'!$AF222)</f>
        <v>$95,639</v>
      </c>
      <c r="P224" s="6" cm="1">
        <f t="array" ref="P224">INDEX('Data Cleaning'!Y$2:Y$1001,'Data Cleaning'!$AF222)</f>
        <v>0</v>
      </c>
    </row>
    <row r="225" spans="1:16" x14ac:dyDescent="0.2">
      <c r="A225" t="str" cm="1">
        <f t="array" ref="A225">INDEX('Data Cleaning'!$D$2:$D$1001,'Data Cleaning'!AF223)</f>
        <v>E02599</v>
      </c>
      <c r="B225" t="str" cm="1">
        <f t="array" ref="B225">INDEX('Data Cleaning'!E$2:E$1001,'Data Cleaning'!$AF223)</f>
        <v>Daniel</v>
      </c>
      <c r="C225" t="str" cm="1">
        <f t="array" ref="C225">INDEX('Data Cleaning'!F$2:F$1001,'Data Cleaning'!$AF223)</f>
        <v>Huang</v>
      </c>
      <c r="D225" t="str" cm="1">
        <f t="array" ref="D225">INDEX('Data Cleaning'!G$2:G$1001,'Data Cleaning'!$AF223)</f>
        <v>Vice President</v>
      </c>
      <c r="E225" t="str" cm="1">
        <f t="array" ref="E225">INDEX('Data Cleaning'!J$2:J$1001,'Data Cleaning'!$AF223)</f>
        <v>Human</v>
      </c>
      <c r="F225" t="str" cm="1">
        <f t="array" ref="F225">INDEX('Data Cleaning'!K$2:K$1001,'Data Cleaning'!$AF223)</f>
        <v>Resources Corporate</v>
      </c>
      <c r="G225" t="str" cm="1">
        <f t="array" ref="G225">INDEX('Data Cleaning'!L$2:L$1001,'Data Cleaning'!$AF223)</f>
        <v>Male</v>
      </c>
      <c r="H225" t="str" cm="1">
        <f t="array" ref="H225">INDEX('Data Cleaning'!M$2:M$1001,'Data Cleaning'!$AF223)</f>
        <v>Asian</v>
      </c>
      <c r="I225" cm="1">
        <f t="array" ref="I225">INDEX('Data Cleaning'!N$2:N$1001,'Data Cleaning'!$AF223)</f>
        <v>31</v>
      </c>
      <c r="J225" s="9" cm="1">
        <f t="array" ref="J225">INDEX('Data Cleaning'!U$2:U$1001,'Data Cleaning'!$AF223)</f>
        <v>42250</v>
      </c>
      <c r="K225" s="9" t="str" cm="1">
        <f t="array" ref="K225">INDEX('Data Cleaning'!V$2:V$1001,'Data Cleaning'!$AF223)</f>
        <v>September</v>
      </c>
      <c r="L225" s="9" t="str" cm="1">
        <f t="array" ref="L225">INDEX('Data Cleaning'!W$2:W$1001,'Data Cleaning'!$AF223)</f>
        <v>2015</v>
      </c>
      <c r="M225" t="str" cm="1">
        <f t="array" ref="M225">INDEX('Data Cleaning'!AB$2:AB$1001,'Data Cleaning'!$AF223)</f>
        <v>Columbus</v>
      </c>
      <c r="N225" t="str" cm="1">
        <f t="array" ref="N225">INDEX('Data Cleaning'!AC$2:AC$1001,'Data Cleaning'!$AF223)</f>
        <v>United States</v>
      </c>
      <c r="O225" t="str" cm="1">
        <f t="array" ref="O225">INDEX('Data Cleaning'!X$2:X$1001,'Data Cleaning'!$AF223)</f>
        <v>$250,953</v>
      </c>
      <c r="P225" s="6" cm="1">
        <f t="array" ref="P225">INDEX('Data Cleaning'!Y$2:Y$1001,'Data Cleaning'!$AF223)</f>
        <v>0.34</v>
      </c>
    </row>
    <row r="226" spans="1:16" x14ac:dyDescent="0.2">
      <c r="A226" t="str" cm="1">
        <f t="array" ref="A226">INDEX('Data Cleaning'!$D$2:$D$1001,'Data Cleaning'!AF224)</f>
        <v>E00523</v>
      </c>
      <c r="B226" t="str" cm="1">
        <f t="array" ref="B226">INDEX('Data Cleaning'!E$2:E$1001,'Data Cleaning'!$AF224)</f>
        <v>Daniel</v>
      </c>
      <c r="C226" t="str" cm="1">
        <f t="array" ref="C226">INDEX('Data Cleaning'!F$2:F$1001,'Data Cleaning'!$AF224)</f>
        <v>Jordan</v>
      </c>
      <c r="D226" t="str" cm="1">
        <f t="array" ref="D226">INDEX('Data Cleaning'!G$2:G$1001,'Data Cleaning'!$AF224)</f>
        <v>Network Administrator</v>
      </c>
      <c r="E226" t="str" cm="1">
        <f t="array" ref="E226">INDEX('Data Cleaning'!J$2:J$1001,'Data Cleaning'!$AF224)</f>
        <v>IT</v>
      </c>
      <c r="F226" t="str" cm="1">
        <f t="array" ref="F226">INDEX('Data Cleaning'!K$2:K$1001,'Data Cleaning'!$AF224)</f>
        <v>Corporate</v>
      </c>
      <c r="G226" t="str" cm="1">
        <f t="array" ref="G226">INDEX('Data Cleaning'!L$2:L$1001,'Data Cleaning'!$AF224)</f>
        <v>Male</v>
      </c>
      <c r="H226" t="str" cm="1">
        <f t="array" ref="H226">INDEX('Data Cleaning'!M$2:M$1001,'Data Cleaning'!$AF224)</f>
        <v>Caucasian</v>
      </c>
      <c r="I226" cm="1">
        <f t="array" ref="I226">INDEX('Data Cleaning'!N$2:N$1001,'Data Cleaning'!$AF224)</f>
        <v>58</v>
      </c>
      <c r="J226" s="9" cm="1">
        <f t="array" ref="J226">INDEX('Data Cleaning'!U$2:U$1001,'Data Cleaning'!$AF224)</f>
        <v>34176</v>
      </c>
      <c r="K226" s="9" t="str" cm="1">
        <f t="array" ref="K226">INDEX('Data Cleaning'!V$2:V$1001,'Data Cleaning'!$AF224)</f>
        <v>July</v>
      </c>
      <c r="L226" s="9" t="str" cm="1">
        <f t="array" ref="L226">INDEX('Data Cleaning'!W$2:W$1001,'Data Cleaning'!$AF224)</f>
        <v>1993</v>
      </c>
      <c r="M226" t="str" cm="1">
        <f t="array" ref="M226">INDEX('Data Cleaning'!AB$2:AB$1001,'Data Cleaning'!$AF224)</f>
        <v>Phoenix</v>
      </c>
      <c r="N226" t="str" cm="1">
        <f t="array" ref="N226">INDEX('Data Cleaning'!AC$2:AC$1001,'Data Cleaning'!$AF224)</f>
        <v>United States</v>
      </c>
      <c r="O226" t="str" cm="1">
        <f t="array" ref="O226">INDEX('Data Cleaning'!X$2:X$1001,'Data Cleaning'!$AF224)</f>
        <v>$69,260</v>
      </c>
      <c r="P226" s="6" cm="1">
        <f t="array" ref="P226">INDEX('Data Cleaning'!Y$2:Y$1001,'Data Cleaning'!$AF224)</f>
        <v>0</v>
      </c>
    </row>
    <row r="227" spans="1:16" x14ac:dyDescent="0.2">
      <c r="A227" t="str" cm="1">
        <f t="array" ref="A227">INDEX('Data Cleaning'!$D$2:$D$1001,'Data Cleaning'!AF225)</f>
        <v>E02861</v>
      </c>
      <c r="B227" t="str" cm="1">
        <f t="array" ref="B227">INDEX('Data Cleaning'!E$2:E$1001,'Data Cleaning'!$AF225)</f>
        <v>Daniel</v>
      </c>
      <c r="C227" t="str" cm="1">
        <f t="array" ref="C227">INDEX('Data Cleaning'!F$2:F$1001,'Data Cleaning'!$AF225)</f>
        <v>Perry</v>
      </c>
      <c r="D227" t="str" cm="1">
        <f t="array" ref="D227">INDEX('Data Cleaning'!G$2:G$1001,'Data Cleaning'!$AF225)</f>
        <v>Enterprise Architect</v>
      </c>
      <c r="E227" t="str" cm="1">
        <f t="array" ref="E227">INDEX('Data Cleaning'!J$2:J$1001,'Data Cleaning'!$AF225)</f>
        <v>IT</v>
      </c>
      <c r="F227" t="str" cm="1">
        <f t="array" ref="F227">INDEX('Data Cleaning'!K$2:K$1001,'Data Cleaning'!$AF225)</f>
        <v>Research &amp; Development</v>
      </c>
      <c r="G227" t="str" cm="1">
        <f t="array" ref="G227">INDEX('Data Cleaning'!L$2:L$1001,'Data Cleaning'!$AF225)</f>
        <v>Male</v>
      </c>
      <c r="H227" t="str" cm="1">
        <f t="array" ref="H227">INDEX('Data Cleaning'!M$2:M$1001,'Data Cleaning'!$AF225)</f>
        <v>Caucasian</v>
      </c>
      <c r="I227" cm="1">
        <f t="array" ref="I227">INDEX('Data Cleaning'!N$2:N$1001,'Data Cleaning'!$AF225)</f>
        <v>62</v>
      </c>
      <c r="J227" s="9" cm="1">
        <f t="array" ref="J227">INDEX('Data Cleaning'!U$2:U$1001,'Data Cleaning'!$AF225)</f>
        <v>36996</v>
      </c>
      <c r="K227" s="9" t="str" cm="1">
        <f t="array" ref="K227">INDEX('Data Cleaning'!V$2:V$1001,'Data Cleaning'!$AF225)</f>
        <v>April</v>
      </c>
      <c r="L227" s="9" t="str" cm="1">
        <f t="array" ref="L227">INDEX('Data Cleaning'!W$2:W$1001,'Data Cleaning'!$AF225)</f>
        <v>2001</v>
      </c>
      <c r="M227" t="str" cm="1">
        <f t="array" ref="M227">INDEX('Data Cleaning'!AB$2:AB$1001,'Data Cleaning'!$AF225)</f>
        <v>Columbus</v>
      </c>
      <c r="N227" t="str" cm="1">
        <f t="array" ref="N227">INDEX('Data Cleaning'!AC$2:AC$1001,'Data Cleaning'!$AF225)</f>
        <v>United States</v>
      </c>
      <c r="O227" t="str" cm="1">
        <f t="array" ref="O227">INDEX('Data Cleaning'!X$2:X$1001,'Data Cleaning'!$AF225)</f>
        <v>$80,921</v>
      </c>
      <c r="P227" s="6" cm="1">
        <f t="array" ref="P227">INDEX('Data Cleaning'!Y$2:Y$1001,'Data Cleaning'!$AF225)</f>
        <v>0</v>
      </c>
    </row>
    <row r="228" spans="1:16" x14ac:dyDescent="0.2">
      <c r="A228" t="str" cm="1">
        <f t="array" ref="A228">INDEX('Data Cleaning'!$D$2:$D$1001,'Data Cleaning'!AF226)</f>
        <v>E02942</v>
      </c>
      <c r="B228" t="str" cm="1">
        <f t="array" ref="B228">INDEX('Data Cleaning'!E$2:E$1001,'Data Cleaning'!$AF226)</f>
        <v>Daniel</v>
      </c>
      <c r="C228" t="str" cm="1">
        <f t="array" ref="C228">INDEX('Data Cleaning'!F$2:F$1001,'Data Cleaning'!$AF226)</f>
        <v>Richardson</v>
      </c>
      <c r="D228" t="str" cm="1">
        <f t="array" ref="D228">INDEX('Data Cleaning'!G$2:G$1001,'Data Cleaning'!$AF226)</f>
        <v>Director</v>
      </c>
      <c r="E228" t="str" cm="1">
        <f t="array" ref="E228">INDEX('Data Cleaning'!J$2:J$1001,'Data Cleaning'!$AF226)</f>
        <v>Engineering</v>
      </c>
      <c r="F228" t="str" cm="1">
        <f t="array" ref="F228">INDEX('Data Cleaning'!K$2:K$1001,'Data Cleaning'!$AF226)</f>
        <v>Speciality Products</v>
      </c>
      <c r="G228" t="str" cm="1">
        <f t="array" ref="G228">INDEX('Data Cleaning'!L$2:L$1001,'Data Cleaning'!$AF226)</f>
        <v>Male</v>
      </c>
      <c r="H228" t="str" cm="1">
        <f t="array" ref="H228">INDEX('Data Cleaning'!M$2:M$1001,'Data Cleaning'!$AF226)</f>
        <v>Caucasian</v>
      </c>
      <c r="I228" cm="1">
        <f t="array" ref="I228">INDEX('Data Cleaning'!N$2:N$1001,'Data Cleaning'!$AF226)</f>
        <v>30</v>
      </c>
      <c r="J228" s="9" cm="1">
        <f t="array" ref="J228">INDEX('Data Cleaning'!U$2:U$1001,'Data Cleaning'!$AF226)</f>
        <v>43240</v>
      </c>
      <c r="K228" s="9" t="str" cm="1">
        <f t="array" ref="K228">INDEX('Data Cleaning'!V$2:V$1001,'Data Cleaning'!$AF226)</f>
        <v>May</v>
      </c>
      <c r="L228" s="9" t="str" cm="1">
        <f t="array" ref="L228">INDEX('Data Cleaning'!W$2:W$1001,'Data Cleaning'!$AF226)</f>
        <v>2018</v>
      </c>
      <c r="M228" t="str" cm="1">
        <f t="array" ref="M228">INDEX('Data Cleaning'!AB$2:AB$1001,'Data Cleaning'!$AF226)</f>
        <v>Austin</v>
      </c>
      <c r="N228" t="str" cm="1">
        <f t="array" ref="N228">INDEX('Data Cleaning'!AC$2:AC$1001,'Data Cleaning'!$AF226)</f>
        <v>United States</v>
      </c>
      <c r="O228" t="str" cm="1">
        <f t="array" ref="O228">INDEX('Data Cleaning'!X$2:X$1001,'Data Cleaning'!$AF226)</f>
        <v>$184,368</v>
      </c>
      <c r="P228" s="6" cm="1">
        <f t="array" ref="P228">INDEX('Data Cleaning'!Y$2:Y$1001,'Data Cleaning'!$AF226)</f>
        <v>0.28999999999999998</v>
      </c>
    </row>
    <row r="229" spans="1:16" x14ac:dyDescent="0.2">
      <c r="A229" t="str" cm="1">
        <f t="array" ref="A229">INDEX('Data Cleaning'!$D$2:$D$1001,'Data Cleaning'!AF227)</f>
        <v>E03273</v>
      </c>
      <c r="B229" t="str" cm="1">
        <f t="array" ref="B229">INDEX('Data Cleaning'!E$2:E$1001,'Data Cleaning'!$AF227)</f>
        <v>Daniel</v>
      </c>
      <c r="C229" t="str" cm="1">
        <f t="array" ref="C229">INDEX('Data Cleaning'!F$2:F$1001,'Data Cleaning'!$AF227)</f>
        <v>Shah</v>
      </c>
      <c r="D229" t="str" cm="1">
        <f t="array" ref="D229">INDEX('Data Cleaning'!G$2:G$1001,'Data Cleaning'!$AF227)</f>
        <v>Analyst II</v>
      </c>
      <c r="E229" t="str" cm="1">
        <f t="array" ref="E229">INDEX('Data Cleaning'!J$2:J$1001,'Data Cleaning'!$AF227)</f>
        <v>Sales</v>
      </c>
      <c r="F229" t="str" cm="1">
        <f t="array" ref="F229">INDEX('Data Cleaning'!K$2:K$1001,'Data Cleaning'!$AF227)</f>
        <v>Research &amp; Development</v>
      </c>
      <c r="G229" t="str" cm="1">
        <f t="array" ref="G229">INDEX('Data Cleaning'!L$2:L$1001,'Data Cleaning'!$AF227)</f>
        <v>Male</v>
      </c>
      <c r="H229" t="str" cm="1">
        <f t="array" ref="H229">INDEX('Data Cleaning'!M$2:M$1001,'Data Cleaning'!$AF227)</f>
        <v>Asian</v>
      </c>
      <c r="I229" cm="1">
        <f t="array" ref="I229">INDEX('Data Cleaning'!N$2:N$1001,'Data Cleaning'!$AF227)</f>
        <v>41</v>
      </c>
      <c r="J229" s="9" cm="1">
        <f t="array" ref="J229">INDEX('Data Cleaning'!U$2:U$1001,'Data Cleaning'!$AF227)</f>
        <v>40333</v>
      </c>
      <c r="K229" s="9" t="str" cm="1">
        <f t="array" ref="K229">INDEX('Data Cleaning'!V$2:V$1001,'Data Cleaning'!$AF227)</f>
        <v>June</v>
      </c>
      <c r="L229" s="9" t="str" cm="1">
        <f t="array" ref="L229">INDEX('Data Cleaning'!W$2:W$1001,'Data Cleaning'!$AF227)</f>
        <v>2010</v>
      </c>
      <c r="M229" t="str" cm="1">
        <f t="array" ref="M229">INDEX('Data Cleaning'!AB$2:AB$1001,'Data Cleaning'!$AF227)</f>
        <v>Beijing</v>
      </c>
      <c r="N229" t="str" cm="1">
        <f t="array" ref="N229">INDEX('Data Cleaning'!AC$2:AC$1001,'Data Cleaning'!$AF227)</f>
        <v>China</v>
      </c>
      <c r="O229" t="str" cm="1">
        <f t="array" ref="O229">INDEX('Data Cleaning'!X$2:X$1001,'Data Cleaning'!$AF227)</f>
        <v>$72,425</v>
      </c>
      <c r="P229" s="6" cm="1">
        <f t="array" ref="P229">INDEX('Data Cleaning'!Y$2:Y$1001,'Data Cleaning'!$AF227)</f>
        <v>0</v>
      </c>
    </row>
    <row r="230" spans="1:16" x14ac:dyDescent="0.2">
      <c r="A230" t="str" cm="1">
        <f t="array" ref="A230">INDEX('Data Cleaning'!$D$2:$D$1001,'Data Cleaning'!AF228)</f>
        <v>E04116</v>
      </c>
      <c r="B230" t="str" cm="1">
        <f t="array" ref="B230">INDEX('Data Cleaning'!E$2:E$1001,'Data Cleaning'!$AF228)</f>
        <v>David</v>
      </c>
      <c r="C230" t="str" cm="1">
        <f t="array" ref="C230">INDEX('Data Cleaning'!F$2:F$1001,'Data Cleaning'!$AF228)</f>
        <v>Barnes</v>
      </c>
      <c r="D230" t="str" cm="1">
        <f t="array" ref="D230">INDEX('Data Cleaning'!G$2:G$1001,'Data Cleaning'!$AF228)</f>
        <v>Director</v>
      </c>
      <c r="E230" t="str" cm="1">
        <f t="array" ref="E230">INDEX('Data Cleaning'!J$2:J$1001,'Data Cleaning'!$AF228)</f>
        <v>IT</v>
      </c>
      <c r="F230" t="str" cm="1">
        <f t="array" ref="F230">INDEX('Data Cleaning'!K$2:K$1001,'Data Cleaning'!$AF228)</f>
        <v>Corporate</v>
      </c>
      <c r="G230" t="str" cm="1">
        <f t="array" ref="G230">INDEX('Data Cleaning'!L$2:L$1001,'Data Cleaning'!$AF228)</f>
        <v>Male</v>
      </c>
      <c r="H230" t="str" cm="1">
        <f t="array" ref="H230">INDEX('Data Cleaning'!M$2:M$1001,'Data Cleaning'!$AF228)</f>
        <v>Caucasian</v>
      </c>
      <c r="I230" cm="1">
        <f t="array" ref="I230">INDEX('Data Cleaning'!N$2:N$1001,'Data Cleaning'!$AF228)</f>
        <v>64</v>
      </c>
      <c r="J230" s="9" cm="1">
        <f t="array" ref="J230">INDEX('Data Cleaning'!U$2:U$1001,'Data Cleaning'!$AF228)</f>
        <v>41581</v>
      </c>
      <c r="K230" s="9" t="str" cm="1">
        <f t="array" ref="K230">INDEX('Data Cleaning'!V$2:V$1001,'Data Cleaning'!$AF228)</f>
        <v>November</v>
      </c>
      <c r="L230" s="9" t="str" cm="1">
        <f t="array" ref="L230">INDEX('Data Cleaning'!W$2:W$1001,'Data Cleaning'!$AF228)</f>
        <v>2013</v>
      </c>
      <c r="M230" t="str" cm="1">
        <f t="array" ref="M230">INDEX('Data Cleaning'!AB$2:AB$1001,'Data Cleaning'!$AF228)</f>
        <v>Columbus</v>
      </c>
      <c r="N230" t="str" cm="1">
        <f t="array" ref="N230">INDEX('Data Cleaning'!AC$2:AC$1001,'Data Cleaning'!$AF228)</f>
        <v>United States</v>
      </c>
      <c r="O230" t="str" cm="1">
        <f t="array" ref="O230">INDEX('Data Cleaning'!X$2:X$1001,'Data Cleaning'!$AF228)</f>
        <v>$186,503</v>
      </c>
      <c r="P230" s="6" cm="1">
        <f t="array" ref="P230">INDEX('Data Cleaning'!Y$2:Y$1001,'Data Cleaning'!$AF228)</f>
        <v>0.24</v>
      </c>
    </row>
    <row r="231" spans="1:16" x14ac:dyDescent="0.2">
      <c r="A231" t="str" cm="1">
        <f t="array" ref="A231">INDEX('Data Cleaning'!$D$2:$D$1001,'Data Cleaning'!AF229)</f>
        <v>E00665</v>
      </c>
      <c r="B231" t="str" cm="1">
        <f t="array" ref="B231">INDEX('Data Cleaning'!E$2:E$1001,'Data Cleaning'!$AF229)</f>
        <v>David</v>
      </c>
      <c r="C231" t="str" cm="1">
        <f t="array" ref="C231">INDEX('Data Cleaning'!F$2:F$1001,'Data Cleaning'!$AF229)</f>
        <v>Chu</v>
      </c>
      <c r="D231" t="str" cm="1">
        <f t="array" ref="D231">INDEX('Data Cleaning'!G$2:G$1001,'Data Cleaning'!$AF229)</f>
        <v>Controls Engineer</v>
      </c>
      <c r="E231" t="str" cm="1">
        <f t="array" ref="E231">INDEX('Data Cleaning'!J$2:J$1001,'Data Cleaning'!$AF229)</f>
        <v>Engineering</v>
      </c>
      <c r="F231" t="str" cm="1">
        <f t="array" ref="F231">INDEX('Data Cleaning'!K$2:K$1001,'Data Cleaning'!$AF229)</f>
        <v>Corporate</v>
      </c>
      <c r="G231" t="str" cm="1">
        <f t="array" ref="G231">INDEX('Data Cleaning'!L$2:L$1001,'Data Cleaning'!$AF229)</f>
        <v>Male</v>
      </c>
      <c r="H231" t="str" cm="1">
        <f t="array" ref="H231">INDEX('Data Cleaning'!M$2:M$1001,'Data Cleaning'!$AF229)</f>
        <v>Asian</v>
      </c>
      <c r="I231" cm="1">
        <f t="array" ref="I231">INDEX('Data Cleaning'!N$2:N$1001,'Data Cleaning'!$AF229)</f>
        <v>55</v>
      </c>
      <c r="J231" s="9" cm="1">
        <f t="array" ref="J231">INDEX('Data Cleaning'!U$2:U$1001,'Data Cleaning'!$AF229)</f>
        <v>36041</v>
      </c>
      <c r="K231" s="9" t="str" cm="1">
        <f t="array" ref="K231">INDEX('Data Cleaning'!V$2:V$1001,'Data Cleaning'!$AF229)</f>
        <v>September</v>
      </c>
      <c r="L231" s="9" t="str" cm="1">
        <f t="array" ref="L231">INDEX('Data Cleaning'!W$2:W$1001,'Data Cleaning'!$AF229)</f>
        <v>1998</v>
      </c>
      <c r="M231" t="str" cm="1">
        <f t="array" ref="M231">INDEX('Data Cleaning'!AB$2:AB$1001,'Data Cleaning'!$AF229)</f>
        <v>Seattle</v>
      </c>
      <c r="N231" t="str" cm="1">
        <f t="array" ref="N231">INDEX('Data Cleaning'!AC$2:AC$1001,'Data Cleaning'!$AF229)</f>
        <v>United States</v>
      </c>
      <c r="O231" t="str" cm="1">
        <f t="array" ref="O231">INDEX('Data Cleaning'!X$2:X$1001,'Data Cleaning'!$AF229)</f>
        <v>$86,299</v>
      </c>
      <c r="P231" s="6" cm="1">
        <f t="array" ref="P231">INDEX('Data Cleaning'!Y$2:Y$1001,'Data Cleaning'!$AF229)</f>
        <v>0</v>
      </c>
    </row>
    <row r="232" spans="1:16" x14ac:dyDescent="0.2">
      <c r="A232" t="str" cm="1">
        <f t="array" ref="A232">INDEX('Data Cleaning'!$D$2:$D$1001,'Data Cleaning'!AF230)</f>
        <v>E00218</v>
      </c>
      <c r="B232" t="str" cm="1">
        <f t="array" ref="B232">INDEX('Data Cleaning'!E$2:E$1001,'Data Cleaning'!$AF230)</f>
        <v>David</v>
      </c>
      <c r="C232" t="str" cm="1">
        <f t="array" ref="C232">INDEX('Data Cleaning'!F$2:F$1001,'Data Cleaning'!$AF230)</f>
        <v>Desai</v>
      </c>
      <c r="D232" t="str" cm="1">
        <f t="array" ref="D232">INDEX('Data Cleaning'!G$2:G$1001,'Data Cleaning'!$AF230)</f>
        <v>Vice President</v>
      </c>
      <c r="E232" t="str" cm="1">
        <f t="array" ref="E232">INDEX('Data Cleaning'!J$2:J$1001,'Data Cleaning'!$AF230)</f>
        <v>Sales</v>
      </c>
      <c r="F232" t="str" cm="1">
        <f t="array" ref="F232">INDEX('Data Cleaning'!K$2:K$1001,'Data Cleaning'!$AF230)</f>
        <v>Speciality Products</v>
      </c>
      <c r="G232" t="str" cm="1">
        <f t="array" ref="G232">INDEX('Data Cleaning'!L$2:L$1001,'Data Cleaning'!$AF230)</f>
        <v>Male</v>
      </c>
      <c r="H232" t="str" cm="1">
        <f t="array" ref="H232">INDEX('Data Cleaning'!M$2:M$1001,'Data Cleaning'!$AF230)</f>
        <v>Asian</v>
      </c>
      <c r="I232" cm="1">
        <f t="array" ref="I232">INDEX('Data Cleaning'!N$2:N$1001,'Data Cleaning'!$AF230)</f>
        <v>47</v>
      </c>
      <c r="J232" s="9" cm="1">
        <f t="array" ref="J232">INDEX('Data Cleaning'!U$2:U$1001,'Data Cleaning'!$AF230)</f>
        <v>42696</v>
      </c>
      <c r="K232" s="9" t="str" cm="1">
        <f t="array" ref="K232">INDEX('Data Cleaning'!V$2:V$1001,'Data Cleaning'!$AF230)</f>
        <v>November</v>
      </c>
      <c r="L232" s="9" t="str" cm="1">
        <f t="array" ref="L232">INDEX('Data Cleaning'!W$2:W$1001,'Data Cleaning'!$AF230)</f>
        <v>2016</v>
      </c>
      <c r="M232" t="str" cm="1">
        <f t="array" ref="M232">INDEX('Data Cleaning'!AB$2:AB$1001,'Data Cleaning'!$AF230)</f>
        <v>Austin</v>
      </c>
      <c r="N232" t="str" cm="1">
        <f t="array" ref="N232">INDEX('Data Cleaning'!AC$2:AC$1001,'Data Cleaning'!$AF230)</f>
        <v>United States</v>
      </c>
      <c r="O232" t="str" cm="1">
        <f t="array" ref="O232">INDEX('Data Cleaning'!X$2:X$1001,'Data Cleaning'!$AF230)</f>
        <v>$253,249</v>
      </c>
      <c r="P232" s="6" cm="1">
        <f t="array" ref="P232">INDEX('Data Cleaning'!Y$2:Y$1001,'Data Cleaning'!$AF230)</f>
        <v>0.31</v>
      </c>
    </row>
    <row r="233" spans="1:16" x14ac:dyDescent="0.2">
      <c r="A233" t="str" cm="1">
        <f t="array" ref="A233">INDEX('Data Cleaning'!$D$2:$D$1001,'Data Cleaning'!AF231)</f>
        <v>E04163</v>
      </c>
      <c r="B233" t="str" cm="1">
        <f t="array" ref="B233">INDEX('Data Cleaning'!E$2:E$1001,'Data Cleaning'!$AF231)</f>
        <v>David</v>
      </c>
      <c r="C233" t="str" cm="1">
        <f t="array" ref="C233">INDEX('Data Cleaning'!F$2:F$1001,'Data Cleaning'!$AF231)</f>
        <v>Herrera</v>
      </c>
      <c r="D233" t="str" cm="1">
        <f t="array" ref="D233">INDEX('Data Cleaning'!G$2:G$1001,'Data Cleaning'!$AF231)</f>
        <v>Engineering Manager</v>
      </c>
      <c r="E233" t="str" cm="1">
        <f t="array" ref="E233">INDEX('Data Cleaning'!J$2:J$1001,'Data Cleaning'!$AF231)</f>
        <v>Engineering</v>
      </c>
      <c r="F233" t="str" cm="1">
        <f t="array" ref="F233">INDEX('Data Cleaning'!K$2:K$1001,'Data Cleaning'!$AF231)</f>
        <v>Speciality Products</v>
      </c>
      <c r="G233" t="str" cm="1">
        <f t="array" ref="G233">INDEX('Data Cleaning'!L$2:L$1001,'Data Cleaning'!$AF231)</f>
        <v>Male</v>
      </c>
      <c r="H233" t="str" cm="1">
        <f t="array" ref="H233">INDEX('Data Cleaning'!M$2:M$1001,'Data Cleaning'!$AF231)</f>
        <v>Latino</v>
      </c>
      <c r="I233" cm="1">
        <f t="array" ref="I233">INDEX('Data Cleaning'!N$2:N$1001,'Data Cleaning'!$AF231)</f>
        <v>32</v>
      </c>
      <c r="J233" s="9" cm="1">
        <f t="array" ref="J233">INDEX('Data Cleaning'!U$2:U$1001,'Data Cleaning'!$AF231)</f>
        <v>44478</v>
      </c>
      <c r="K233" s="9" t="str" cm="1">
        <f t="array" ref="K233">INDEX('Data Cleaning'!V$2:V$1001,'Data Cleaning'!$AF231)</f>
        <v>October</v>
      </c>
      <c r="L233" s="9" t="str" cm="1">
        <f t="array" ref="L233">INDEX('Data Cleaning'!W$2:W$1001,'Data Cleaning'!$AF231)</f>
        <v>2021</v>
      </c>
      <c r="M233" t="str" cm="1">
        <f t="array" ref="M233">INDEX('Data Cleaning'!AB$2:AB$1001,'Data Cleaning'!$AF231)</f>
        <v>Rio de Janerio</v>
      </c>
      <c r="N233" t="str" cm="1">
        <f t="array" ref="N233">INDEX('Data Cleaning'!AC$2:AC$1001,'Data Cleaning'!$AF231)</f>
        <v>Brazil</v>
      </c>
      <c r="O233" t="str" cm="1">
        <f t="array" ref="O233">INDEX('Data Cleaning'!X$2:X$1001,'Data Cleaning'!$AF231)</f>
        <v>$102,298</v>
      </c>
      <c r="P233" s="6" cm="1">
        <f t="array" ref="P233">INDEX('Data Cleaning'!Y$2:Y$1001,'Data Cleaning'!$AF231)</f>
        <v>0.13</v>
      </c>
    </row>
    <row r="234" spans="1:16" x14ac:dyDescent="0.2">
      <c r="A234" t="str" cm="1">
        <f t="array" ref="A234">INDEX('Data Cleaning'!$D$2:$D$1001,'Data Cleaning'!AF232)</f>
        <v>E00273</v>
      </c>
      <c r="B234" t="str" cm="1">
        <f t="array" ref="B234">INDEX('Data Cleaning'!E$2:E$1001,'Data Cleaning'!$AF232)</f>
        <v>David</v>
      </c>
      <c r="C234" t="str" cm="1">
        <f t="array" ref="C234">INDEX('Data Cleaning'!F$2:F$1001,'Data Cleaning'!$AF232)</f>
        <v>Owens</v>
      </c>
      <c r="D234" t="str" cm="1">
        <f t="array" ref="D234">INDEX('Data Cleaning'!G$2:G$1001,'Data Cleaning'!$AF232)</f>
        <v>Sr. Analyst</v>
      </c>
      <c r="E234" t="str" cm="1">
        <f t="array" ref="E234">INDEX('Data Cleaning'!J$2:J$1001,'Data Cleaning'!$AF232)</f>
        <v>Sales</v>
      </c>
      <c r="F234" t="str" cm="1">
        <f t="array" ref="F234">INDEX('Data Cleaning'!K$2:K$1001,'Data Cleaning'!$AF232)</f>
        <v>Corporate</v>
      </c>
      <c r="G234" t="str" cm="1">
        <f t="array" ref="G234">INDEX('Data Cleaning'!L$2:L$1001,'Data Cleaning'!$AF232)</f>
        <v>Male</v>
      </c>
      <c r="H234" t="str" cm="1">
        <f t="array" ref="H234">INDEX('Data Cleaning'!M$2:M$1001,'Data Cleaning'!$AF232)</f>
        <v>Black</v>
      </c>
      <c r="I234" cm="1">
        <f t="array" ref="I234">INDEX('Data Cleaning'!N$2:N$1001,'Data Cleaning'!$AF232)</f>
        <v>43</v>
      </c>
      <c r="J234" s="9" cm="1">
        <f t="array" ref="J234">INDEX('Data Cleaning'!U$2:U$1001,'Data Cleaning'!$AF232)</f>
        <v>38093</v>
      </c>
      <c r="K234" s="9" t="str" cm="1">
        <f t="array" ref="K234">INDEX('Data Cleaning'!V$2:V$1001,'Data Cleaning'!$AF232)</f>
        <v>April</v>
      </c>
      <c r="L234" s="9" t="str" cm="1">
        <f t="array" ref="L234">INDEX('Data Cleaning'!W$2:W$1001,'Data Cleaning'!$AF232)</f>
        <v>2004</v>
      </c>
      <c r="M234" t="str" cm="1">
        <f t="array" ref="M234">INDEX('Data Cleaning'!AB$2:AB$1001,'Data Cleaning'!$AF232)</f>
        <v>Austin</v>
      </c>
      <c r="N234" t="str" cm="1">
        <f t="array" ref="N234">INDEX('Data Cleaning'!AC$2:AC$1001,'Data Cleaning'!$AF232)</f>
        <v>United States</v>
      </c>
      <c r="O234" t="str" cm="1">
        <f t="array" ref="O234">INDEX('Data Cleaning'!X$2:X$1001,'Data Cleaning'!$AF232)</f>
        <v>$94,246</v>
      </c>
      <c r="P234" s="6" cm="1">
        <f t="array" ref="P234">INDEX('Data Cleaning'!Y$2:Y$1001,'Data Cleaning'!$AF232)</f>
        <v>0</v>
      </c>
    </row>
    <row r="235" spans="1:16" x14ac:dyDescent="0.2">
      <c r="A235" t="str" cm="1">
        <f t="array" ref="A235">INDEX('Data Cleaning'!$D$2:$D$1001,'Data Cleaning'!AF233)</f>
        <v>E00638</v>
      </c>
      <c r="B235" t="str" cm="1">
        <f t="array" ref="B235">INDEX('Data Cleaning'!E$2:E$1001,'Data Cleaning'!$AF233)</f>
        <v>David</v>
      </c>
      <c r="C235" t="str" cm="1">
        <f t="array" ref="C235">INDEX('Data Cleaning'!F$2:F$1001,'Data Cleaning'!$AF233)</f>
        <v>Simmons</v>
      </c>
      <c r="D235" t="str" cm="1">
        <f t="array" ref="D235">INDEX('Data Cleaning'!G$2:G$1001,'Data Cleaning'!$AF233)</f>
        <v>Manager</v>
      </c>
      <c r="E235" t="str" cm="1">
        <f t="array" ref="E235">INDEX('Data Cleaning'!J$2:J$1001,'Data Cleaning'!$AF233)</f>
        <v>Marketing</v>
      </c>
      <c r="F235" t="str" cm="1">
        <f t="array" ref="F235">INDEX('Data Cleaning'!K$2:K$1001,'Data Cleaning'!$AF233)</f>
        <v>Corporate</v>
      </c>
      <c r="G235" t="str" cm="1">
        <f t="array" ref="G235">INDEX('Data Cleaning'!L$2:L$1001,'Data Cleaning'!$AF233)</f>
        <v>Male</v>
      </c>
      <c r="H235" t="str" cm="1">
        <f t="array" ref="H235">INDEX('Data Cleaning'!M$2:M$1001,'Data Cleaning'!$AF233)</f>
        <v>Caucasian</v>
      </c>
      <c r="I235" cm="1">
        <f t="array" ref="I235">INDEX('Data Cleaning'!N$2:N$1001,'Data Cleaning'!$AF233)</f>
        <v>51</v>
      </c>
      <c r="J235" s="9" cm="1">
        <f t="array" ref="J235">INDEX('Data Cleaning'!U$2:U$1001,'Data Cleaning'!$AF233)</f>
        <v>35456</v>
      </c>
      <c r="K235" s="9" t="str" cm="1">
        <f t="array" ref="K235">INDEX('Data Cleaning'!V$2:V$1001,'Data Cleaning'!$AF233)</f>
        <v>January</v>
      </c>
      <c r="L235" s="9" t="str" cm="1">
        <f t="array" ref="L235">INDEX('Data Cleaning'!W$2:W$1001,'Data Cleaning'!$AF233)</f>
        <v>1997</v>
      </c>
      <c r="M235" t="str" cm="1">
        <f t="array" ref="M235">INDEX('Data Cleaning'!AB$2:AB$1001,'Data Cleaning'!$AF233)</f>
        <v>Phoenix</v>
      </c>
      <c r="N235" t="str" cm="1">
        <f t="array" ref="N235">INDEX('Data Cleaning'!AC$2:AC$1001,'Data Cleaning'!$AF233)</f>
        <v>United States</v>
      </c>
      <c r="O235" t="str" cm="1">
        <f t="array" ref="O235">INDEX('Data Cleaning'!X$2:X$1001,'Data Cleaning'!$AF233)</f>
        <v>$104,431</v>
      </c>
      <c r="P235" s="6" cm="1">
        <f t="array" ref="P235">INDEX('Data Cleaning'!Y$2:Y$1001,'Data Cleaning'!$AF233)</f>
        <v>7.0000000000000007E-2</v>
      </c>
    </row>
    <row r="236" spans="1:16" x14ac:dyDescent="0.2">
      <c r="A236" t="str" cm="1">
        <f t="array" ref="A236">INDEX('Data Cleaning'!$D$2:$D$1001,'Data Cleaning'!AF234)</f>
        <v>E04126</v>
      </c>
      <c r="B236" t="str" cm="1">
        <f t="array" ref="B236">INDEX('Data Cleaning'!E$2:E$1001,'Data Cleaning'!$AF234)</f>
        <v>Dominic</v>
      </c>
      <c r="C236" t="str" cm="1">
        <f t="array" ref="C236">INDEX('Data Cleaning'!F$2:F$1001,'Data Cleaning'!$AF234)</f>
        <v>Baker</v>
      </c>
      <c r="D236" t="str" cm="1">
        <f t="array" ref="D236">INDEX('Data Cleaning'!G$2:G$1001,'Data Cleaning'!$AF234)</f>
        <v>Sr. Analyst</v>
      </c>
      <c r="E236" t="str" cm="1">
        <f t="array" ref="E236">INDEX('Data Cleaning'!J$2:J$1001,'Data Cleaning'!$AF234)</f>
        <v>Accounting</v>
      </c>
      <c r="F236" t="str" cm="1">
        <f t="array" ref="F236">INDEX('Data Cleaning'!K$2:K$1001,'Data Cleaning'!$AF234)</f>
        <v>Manufacturing</v>
      </c>
      <c r="G236" t="str" cm="1">
        <f t="array" ref="G236">INDEX('Data Cleaning'!L$2:L$1001,'Data Cleaning'!$AF234)</f>
        <v>Male</v>
      </c>
      <c r="H236" t="str" cm="1">
        <f t="array" ref="H236">INDEX('Data Cleaning'!M$2:M$1001,'Data Cleaning'!$AF234)</f>
        <v>Black</v>
      </c>
      <c r="I236" cm="1">
        <f t="array" ref="I236">INDEX('Data Cleaning'!N$2:N$1001,'Data Cleaning'!$AF234)</f>
        <v>51</v>
      </c>
      <c r="J236" s="9" cm="1">
        <f t="array" ref="J236">INDEX('Data Cleaning'!U$2:U$1001,'Data Cleaning'!$AF234)</f>
        <v>44113</v>
      </c>
      <c r="K236" s="9" t="str" cm="1">
        <f t="array" ref="K236">INDEX('Data Cleaning'!V$2:V$1001,'Data Cleaning'!$AF234)</f>
        <v>October</v>
      </c>
      <c r="L236" s="9" t="str" cm="1">
        <f t="array" ref="L236">INDEX('Data Cleaning'!W$2:W$1001,'Data Cleaning'!$AF234)</f>
        <v>2020</v>
      </c>
      <c r="M236" t="str" cm="1">
        <f t="array" ref="M236">INDEX('Data Cleaning'!AB$2:AB$1001,'Data Cleaning'!$AF234)</f>
        <v>Chicago</v>
      </c>
      <c r="N236" t="str" cm="1">
        <f t="array" ref="N236">INDEX('Data Cleaning'!AC$2:AC$1001,'Data Cleaning'!$AF234)</f>
        <v>United States</v>
      </c>
      <c r="O236" t="str" cm="1">
        <f t="array" ref="O236">INDEX('Data Cleaning'!X$2:X$1001,'Data Cleaning'!$AF234)</f>
        <v>$91,853</v>
      </c>
      <c r="P236" s="6" cm="1">
        <f t="array" ref="P236">INDEX('Data Cleaning'!Y$2:Y$1001,'Data Cleaning'!$AF234)</f>
        <v>0</v>
      </c>
    </row>
    <row r="237" spans="1:16" x14ac:dyDescent="0.2">
      <c r="A237" t="str" cm="1">
        <f t="array" ref="A237">INDEX('Data Cleaning'!$D$2:$D$1001,'Data Cleaning'!AF235)</f>
        <v>E03720</v>
      </c>
      <c r="B237" t="str" cm="1">
        <f t="array" ref="B237">INDEX('Data Cleaning'!E$2:E$1001,'Data Cleaning'!$AF235)</f>
        <v>Dominic</v>
      </c>
      <c r="C237" t="str" cm="1">
        <f t="array" ref="C237">INDEX('Data Cleaning'!F$2:F$1001,'Data Cleaning'!$AF235)</f>
        <v>Clark</v>
      </c>
      <c r="D237" t="str" cm="1">
        <f t="array" ref="D237">INDEX('Data Cleaning'!G$2:G$1001,'Data Cleaning'!$AF235)</f>
        <v>Quality Engineer</v>
      </c>
      <c r="E237" t="str" cm="1">
        <f t="array" ref="E237">INDEX('Data Cleaning'!J$2:J$1001,'Data Cleaning'!$AF235)</f>
        <v>Engineering</v>
      </c>
      <c r="F237" t="str" cm="1">
        <f t="array" ref="F237">INDEX('Data Cleaning'!K$2:K$1001,'Data Cleaning'!$AF235)</f>
        <v>Research &amp; Development</v>
      </c>
      <c r="G237" t="str" cm="1">
        <f t="array" ref="G237">INDEX('Data Cleaning'!L$2:L$1001,'Data Cleaning'!$AF235)</f>
        <v>Male</v>
      </c>
      <c r="H237" t="str" cm="1">
        <f t="array" ref="H237">INDEX('Data Cleaning'!M$2:M$1001,'Data Cleaning'!$AF235)</f>
        <v>Caucasian</v>
      </c>
      <c r="I237" cm="1">
        <f t="array" ref="I237">INDEX('Data Cleaning'!N$2:N$1001,'Data Cleaning'!$AF235)</f>
        <v>52</v>
      </c>
      <c r="J237" s="9" cm="1">
        <f t="array" ref="J237">INDEX('Data Cleaning'!U$2:U$1001,'Data Cleaning'!$AF235)</f>
        <v>41199</v>
      </c>
      <c r="K237" s="9" t="str" cm="1">
        <f t="array" ref="K237">INDEX('Data Cleaning'!V$2:V$1001,'Data Cleaning'!$AF235)</f>
        <v>October</v>
      </c>
      <c r="L237" s="9" t="str" cm="1">
        <f t="array" ref="L237">INDEX('Data Cleaning'!W$2:W$1001,'Data Cleaning'!$AF235)</f>
        <v>2012</v>
      </c>
      <c r="M237" t="str" cm="1">
        <f t="array" ref="M237">INDEX('Data Cleaning'!AB$2:AB$1001,'Data Cleaning'!$AF235)</f>
        <v>Phoenix</v>
      </c>
      <c r="N237" t="str" cm="1">
        <f t="array" ref="N237">INDEX('Data Cleaning'!AC$2:AC$1001,'Data Cleaning'!$AF235)</f>
        <v>United States</v>
      </c>
      <c r="O237" t="str" cm="1">
        <f t="array" ref="O237">INDEX('Data Cleaning'!X$2:X$1001,'Data Cleaning'!$AF235)</f>
        <v>$71,476</v>
      </c>
      <c r="P237" s="6" cm="1">
        <f t="array" ref="P237">INDEX('Data Cleaning'!Y$2:Y$1001,'Data Cleaning'!$AF235)</f>
        <v>0</v>
      </c>
    </row>
    <row r="238" spans="1:16" x14ac:dyDescent="0.2">
      <c r="A238" t="str" cm="1">
        <f t="array" ref="A238">INDEX('Data Cleaning'!$D$2:$D$1001,'Data Cleaning'!AF236)</f>
        <v>E02716</v>
      </c>
      <c r="B238" t="str" cm="1">
        <f t="array" ref="B238">INDEX('Data Cleaning'!E$2:E$1001,'Data Cleaning'!$AF236)</f>
        <v>Dominic</v>
      </c>
      <c r="C238" t="str" cm="1">
        <f t="array" ref="C238">INDEX('Data Cleaning'!F$2:F$1001,'Data Cleaning'!$AF236)</f>
        <v>Dinh</v>
      </c>
      <c r="D238" t="str" cm="1">
        <f t="array" ref="D238">INDEX('Data Cleaning'!G$2:G$1001,'Data Cleaning'!$AF236)</f>
        <v>Sr. Manger</v>
      </c>
      <c r="E238" t="str" cm="1">
        <f t="array" ref="E238">INDEX('Data Cleaning'!J$2:J$1001,'Data Cleaning'!$AF236)</f>
        <v>Marketing</v>
      </c>
      <c r="F238" t="str" cm="1">
        <f t="array" ref="F238">INDEX('Data Cleaning'!K$2:K$1001,'Data Cleaning'!$AF236)</f>
        <v>Speciality Products</v>
      </c>
      <c r="G238" t="str" cm="1">
        <f t="array" ref="G238">INDEX('Data Cleaning'!L$2:L$1001,'Data Cleaning'!$AF236)</f>
        <v>Male</v>
      </c>
      <c r="H238" t="str" cm="1">
        <f t="array" ref="H238">INDEX('Data Cleaning'!M$2:M$1001,'Data Cleaning'!$AF236)</f>
        <v>Asian</v>
      </c>
      <c r="I238" cm="1">
        <f t="array" ref="I238">INDEX('Data Cleaning'!N$2:N$1001,'Data Cleaning'!$AF236)</f>
        <v>45</v>
      </c>
      <c r="J238" s="9" cm="1">
        <f t="array" ref="J238">INDEX('Data Cleaning'!U$2:U$1001,'Data Cleaning'!$AF236)</f>
        <v>38453</v>
      </c>
      <c r="K238" s="9" t="str" cm="1">
        <f t="array" ref="K238">INDEX('Data Cleaning'!V$2:V$1001,'Data Cleaning'!$AF236)</f>
        <v>April</v>
      </c>
      <c r="L238" s="9" t="str" cm="1">
        <f t="array" ref="L238">INDEX('Data Cleaning'!W$2:W$1001,'Data Cleaning'!$AF236)</f>
        <v>2005</v>
      </c>
      <c r="M238" t="str" cm="1">
        <f t="array" ref="M238">INDEX('Data Cleaning'!AB$2:AB$1001,'Data Cleaning'!$AF236)</f>
        <v>Chicago</v>
      </c>
      <c r="N238" t="str" cm="1">
        <f t="array" ref="N238">INDEX('Data Cleaning'!AC$2:AC$1001,'Data Cleaning'!$AF236)</f>
        <v>United States</v>
      </c>
      <c r="O238" t="str" cm="1">
        <f t="array" ref="O238">INDEX('Data Cleaning'!X$2:X$1001,'Data Cleaning'!$AF236)</f>
        <v>$128,468</v>
      </c>
      <c r="P238" s="6" cm="1">
        <f t="array" ref="P238">INDEX('Data Cleaning'!Y$2:Y$1001,'Data Cleaning'!$AF236)</f>
        <v>0.11</v>
      </c>
    </row>
    <row r="239" spans="1:16" x14ac:dyDescent="0.2">
      <c r="A239" t="str" cm="1">
        <f t="array" ref="A239">INDEX('Data Cleaning'!$D$2:$D$1001,'Data Cleaning'!AF237)</f>
        <v>E00402</v>
      </c>
      <c r="B239" t="str" cm="1">
        <f t="array" ref="B239">INDEX('Data Cleaning'!E$2:E$1001,'Data Cleaning'!$AF237)</f>
        <v>Dominic</v>
      </c>
      <c r="C239" t="str" cm="1">
        <f t="array" ref="C239">INDEX('Data Cleaning'!F$2:F$1001,'Data Cleaning'!$AF237)</f>
        <v>Guzman</v>
      </c>
      <c r="D239" t="str" cm="1">
        <f t="array" ref="D239">INDEX('Data Cleaning'!G$2:G$1001,'Data Cleaning'!$AF237)</f>
        <v>Analyst</v>
      </c>
      <c r="E239" t="str" cm="1">
        <f t="array" ref="E239">INDEX('Data Cleaning'!J$2:J$1001,'Data Cleaning'!$AF237)</f>
        <v>Finance</v>
      </c>
      <c r="F239" t="str" cm="1">
        <f t="array" ref="F239">INDEX('Data Cleaning'!K$2:K$1001,'Data Cleaning'!$AF237)</f>
        <v>Manufacturing</v>
      </c>
      <c r="G239" t="str" cm="1">
        <f t="array" ref="G239">INDEX('Data Cleaning'!L$2:L$1001,'Data Cleaning'!$AF237)</f>
        <v>Male</v>
      </c>
      <c r="H239" t="str" cm="1">
        <f t="array" ref="H239">INDEX('Data Cleaning'!M$2:M$1001,'Data Cleaning'!$AF237)</f>
        <v>Latino</v>
      </c>
      <c r="I239" cm="1">
        <f t="array" ref="I239">INDEX('Data Cleaning'!N$2:N$1001,'Data Cleaning'!$AF237)</f>
        <v>65</v>
      </c>
      <c r="J239" s="9" cm="1">
        <f t="array" ref="J239">INDEX('Data Cleaning'!U$2:U$1001,'Data Cleaning'!$AF237)</f>
        <v>38123</v>
      </c>
      <c r="K239" s="9" t="str" cm="1">
        <f t="array" ref="K239">INDEX('Data Cleaning'!V$2:V$1001,'Data Cleaning'!$AF237)</f>
        <v>May</v>
      </c>
      <c r="L239" s="9" t="str" cm="1">
        <f t="array" ref="L239">INDEX('Data Cleaning'!W$2:W$1001,'Data Cleaning'!$AF237)</f>
        <v>2004</v>
      </c>
      <c r="M239" t="str" cm="1">
        <f t="array" ref="M239">INDEX('Data Cleaning'!AB$2:AB$1001,'Data Cleaning'!$AF237)</f>
        <v>Manaus</v>
      </c>
      <c r="N239" t="str" cm="1">
        <f t="array" ref="N239">INDEX('Data Cleaning'!AC$2:AC$1001,'Data Cleaning'!$AF237)</f>
        <v>Brazil</v>
      </c>
      <c r="O239" t="str" cm="1">
        <f t="array" ref="O239">INDEX('Data Cleaning'!X$2:X$1001,'Data Cleaning'!$AF237)</f>
        <v>$55,499</v>
      </c>
      <c r="P239" s="6" cm="1">
        <f t="array" ref="P239">INDEX('Data Cleaning'!Y$2:Y$1001,'Data Cleaning'!$AF237)</f>
        <v>0</v>
      </c>
    </row>
    <row r="240" spans="1:16" x14ac:dyDescent="0.2">
      <c r="A240" t="str" cm="1">
        <f t="array" ref="A240">INDEX('Data Cleaning'!$D$2:$D$1001,'Data Cleaning'!AF238)</f>
        <v>E04403</v>
      </c>
      <c r="B240" t="str" cm="1">
        <f t="array" ref="B240">INDEX('Data Cleaning'!E$2:E$1001,'Data Cleaning'!$AF238)</f>
        <v>Dominic</v>
      </c>
      <c r="C240" t="str" cm="1">
        <f t="array" ref="C240">INDEX('Data Cleaning'!F$2:F$1001,'Data Cleaning'!$AF238)</f>
        <v>Hu</v>
      </c>
      <c r="D240" t="str" cm="1">
        <f t="array" ref="D240">INDEX('Data Cleaning'!G$2:G$1001,'Data Cleaning'!$AF238)</f>
        <v>Manager</v>
      </c>
      <c r="E240" t="str" cm="1">
        <f t="array" ref="E240">INDEX('Data Cleaning'!J$2:J$1001,'Data Cleaning'!$AF238)</f>
        <v>Accounting</v>
      </c>
      <c r="F240" t="str" cm="1">
        <f t="array" ref="F240">INDEX('Data Cleaning'!K$2:K$1001,'Data Cleaning'!$AF238)</f>
        <v>Speciality Products</v>
      </c>
      <c r="G240" t="str" cm="1">
        <f t="array" ref="G240">INDEX('Data Cleaning'!L$2:L$1001,'Data Cleaning'!$AF238)</f>
        <v>Male</v>
      </c>
      <c r="H240" t="str" cm="1">
        <f t="array" ref="H240">INDEX('Data Cleaning'!M$2:M$1001,'Data Cleaning'!$AF238)</f>
        <v>Asian</v>
      </c>
      <c r="I240" cm="1">
        <f t="array" ref="I240">INDEX('Data Cleaning'!N$2:N$1001,'Data Cleaning'!$AF238)</f>
        <v>34</v>
      </c>
      <c r="J240" s="9" cm="1">
        <f t="array" ref="J240">INDEX('Data Cleaning'!U$2:U$1001,'Data Cleaning'!$AF238)</f>
        <v>40952</v>
      </c>
      <c r="K240" s="9" t="str" cm="1">
        <f t="array" ref="K240">INDEX('Data Cleaning'!V$2:V$1001,'Data Cleaning'!$AF238)</f>
        <v>February</v>
      </c>
      <c r="L240" s="9" t="str" cm="1">
        <f t="array" ref="L240">INDEX('Data Cleaning'!W$2:W$1001,'Data Cleaning'!$AF238)</f>
        <v>2012</v>
      </c>
      <c r="M240" t="str" cm="1">
        <f t="array" ref="M240">INDEX('Data Cleaning'!AB$2:AB$1001,'Data Cleaning'!$AF238)</f>
        <v>Shanghai</v>
      </c>
      <c r="N240" t="str" cm="1">
        <f t="array" ref="N240">INDEX('Data Cleaning'!AC$2:AC$1001,'Data Cleaning'!$AF238)</f>
        <v>China</v>
      </c>
      <c r="O240" t="str" cm="1">
        <f t="array" ref="O240">INDEX('Data Cleaning'!X$2:X$1001,'Data Cleaning'!$AF238)</f>
        <v>$118,708</v>
      </c>
      <c r="P240" s="6" cm="1">
        <f t="array" ref="P240">INDEX('Data Cleaning'!Y$2:Y$1001,'Data Cleaning'!$AF238)</f>
        <v>7.0000000000000007E-2</v>
      </c>
    </row>
    <row r="241" spans="1:16" x14ac:dyDescent="0.2">
      <c r="A241" t="str" cm="1">
        <f t="array" ref="A241">INDEX('Data Cleaning'!$D$2:$D$1001,'Data Cleaning'!AF239)</f>
        <v>E01371</v>
      </c>
      <c r="B241" t="str" cm="1">
        <f t="array" ref="B241">INDEX('Data Cleaning'!E$2:E$1001,'Data Cleaning'!$AF239)</f>
        <v>Dominic</v>
      </c>
      <c r="C241" t="str" cm="1">
        <f t="array" ref="C241">INDEX('Data Cleaning'!F$2:F$1001,'Data Cleaning'!$AF239)</f>
        <v>Le</v>
      </c>
      <c r="D241" t="str" cm="1">
        <f t="array" ref="D241">INDEX('Data Cleaning'!G$2:G$1001,'Data Cleaning'!$AF239)</f>
        <v>Vice President</v>
      </c>
      <c r="E241" t="str" cm="1">
        <f t="array" ref="E241">INDEX('Data Cleaning'!J$2:J$1001,'Data Cleaning'!$AF239)</f>
        <v>Marketing</v>
      </c>
      <c r="F241" t="str" cm="1">
        <f t="array" ref="F241">INDEX('Data Cleaning'!K$2:K$1001,'Data Cleaning'!$AF239)</f>
        <v>Corporate</v>
      </c>
      <c r="G241" t="str" cm="1">
        <f t="array" ref="G241">INDEX('Data Cleaning'!L$2:L$1001,'Data Cleaning'!$AF239)</f>
        <v>Male</v>
      </c>
      <c r="H241" t="str" cm="1">
        <f t="array" ref="H241">INDEX('Data Cleaning'!M$2:M$1001,'Data Cleaning'!$AF239)</f>
        <v>Asian</v>
      </c>
      <c r="I241" cm="1">
        <f t="array" ref="I241">INDEX('Data Cleaning'!N$2:N$1001,'Data Cleaning'!$AF239)</f>
        <v>41</v>
      </c>
      <c r="J241" s="9" cm="1">
        <f t="array" ref="J241">INDEX('Data Cleaning'!U$2:U$1001,'Data Cleaning'!$AF239)</f>
        <v>41916</v>
      </c>
      <c r="K241" s="9" t="str" cm="1">
        <f t="array" ref="K241">INDEX('Data Cleaning'!V$2:V$1001,'Data Cleaning'!$AF239)</f>
        <v>October</v>
      </c>
      <c r="L241" s="9" t="str" cm="1">
        <f t="array" ref="L241">INDEX('Data Cleaning'!W$2:W$1001,'Data Cleaning'!$AF239)</f>
        <v>2014</v>
      </c>
      <c r="M241" t="str" cm="1">
        <f t="array" ref="M241">INDEX('Data Cleaning'!AB$2:AB$1001,'Data Cleaning'!$AF239)</f>
        <v>Chongqing</v>
      </c>
      <c r="N241" t="str" cm="1">
        <f t="array" ref="N241">INDEX('Data Cleaning'!AC$2:AC$1001,'Data Cleaning'!$AF239)</f>
        <v>China</v>
      </c>
      <c r="O241" t="str" cm="1">
        <f t="array" ref="O241">INDEX('Data Cleaning'!X$2:X$1001,'Data Cleaning'!$AF239)</f>
        <v>$257,194</v>
      </c>
      <c r="P241" s="6" cm="1">
        <f t="array" ref="P241">INDEX('Data Cleaning'!Y$2:Y$1001,'Data Cleaning'!$AF239)</f>
        <v>0.35</v>
      </c>
    </row>
    <row r="242" spans="1:16" x14ac:dyDescent="0.2">
      <c r="A242" t="str" cm="1">
        <f t="array" ref="A242">INDEX('Data Cleaning'!$D$2:$D$1001,'Data Cleaning'!AF240)</f>
        <v>E00465</v>
      </c>
      <c r="B242" t="str" cm="1">
        <f t="array" ref="B242">INDEX('Data Cleaning'!E$2:E$1001,'Data Cleaning'!$AF240)</f>
        <v>Dominic</v>
      </c>
      <c r="C242" t="str" cm="1">
        <f t="array" ref="C242">INDEX('Data Cleaning'!F$2:F$1001,'Data Cleaning'!$AF240)</f>
        <v>Parker</v>
      </c>
      <c r="D242" t="str" cm="1">
        <f t="array" ref="D242">INDEX('Data Cleaning'!G$2:G$1001,'Data Cleaning'!$AF240)</f>
        <v>Test Engineer</v>
      </c>
      <c r="E242" t="str" cm="1">
        <f t="array" ref="E242">INDEX('Data Cleaning'!J$2:J$1001,'Data Cleaning'!$AF240)</f>
        <v>Engineering</v>
      </c>
      <c r="F242" t="str" cm="1">
        <f t="array" ref="F242">INDEX('Data Cleaning'!K$2:K$1001,'Data Cleaning'!$AF240)</f>
        <v>Research &amp; Development</v>
      </c>
      <c r="G242" t="str" cm="1">
        <f t="array" ref="G242">INDEX('Data Cleaning'!L$2:L$1001,'Data Cleaning'!$AF240)</f>
        <v>Male</v>
      </c>
      <c r="H242" t="str" cm="1">
        <f t="array" ref="H242">INDEX('Data Cleaning'!M$2:M$1001,'Data Cleaning'!$AF240)</f>
        <v>Caucasian</v>
      </c>
      <c r="I242" cm="1">
        <f t="array" ref="I242">INDEX('Data Cleaning'!N$2:N$1001,'Data Cleaning'!$AF240)</f>
        <v>62</v>
      </c>
      <c r="J242" s="9" cm="1">
        <f t="array" ref="J242">INDEX('Data Cleaning'!U$2:U$1001,'Data Cleaning'!$AF240)</f>
        <v>40820</v>
      </c>
      <c r="K242" s="9" t="str" cm="1">
        <f t="array" ref="K242">INDEX('Data Cleaning'!V$2:V$1001,'Data Cleaning'!$AF240)</f>
        <v>October</v>
      </c>
      <c r="L242" s="9" t="str" cm="1">
        <f t="array" ref="L242">INDEX('Data Cleaning'!W$2:W$1001,'Data Cleaning'!$AF240)</f>
        <v>2011</v>
      </c>
      <c r="M242" t="str" cm="1">
        <f t="array" ref="M242">INDEX('Data Cleaning'!AB$2:AB$1001,'Data Cleaning'!$AF240)</f>
        <v>Seattle</v>
      </c>
      <c r="N242" t="str" cm="1">
        <f t="array" ref="N242">INDEX('Data Cleaning'!AC$2:AC$1001,'Data Cleaning'!$AF240)</f>
        <v>United States</v>
      </c>
      <c r="O242" t="str" cm="1">
        <f t="array" ref="O242">INDEX('Data Cleaning'!X$2:X$1001,'Data Cleaning'!$AF240)</f>
        <v>$63,959</v>
      </c>
      <c r="P242" s="6" cm="1">
        <f t="array" ref="P242">INDEX('Data Cleaning'!Y$2:Y$1001,'Data Cleaning'!$AF240)</f>
        <v>0</v>
      </c>
    </row>
    <row r="243" spans="1:16" x14ac:dyDescent="0.2">
      <c r="A243" t="str" cm="1">
        <f t="array" ref="A243">INDEX('Data Cleaning'!$D$2:$D$1001,'Data Cleaning'!AF241)</f>
        <v>E01019</v>
      </c>
      <c r="B243" t="str" cm="1">
        <f t="array" ref="B243">INDEX('Data Cleaning'!E$2:E$1001,'Data Cleaning'!$AF241)</f>
        <v>Dominic</v>
      </c>
      <c r="C243" t="str" cm="1">
        <f t="array" ref="C243">INDEX('Data Cleaning'!F$2:F$1001,'Data Cleaning'!$AF241)</f>
        <v>Scott</v>
      </c>
      <c r="D243" t="str" cm="1">
        <f t="array" ref="D243">INDEX('Data Cleaning'!G$2:G$1001,'Data Cleaning'!$AF241)</f>
        <v>Sr. Analyst</v>
      </c>
      <c r="E243" t="str" cm="1">
        <f t="array" ref="E243">INDEX('Data Cleaning'!J$2:J$1001,'Data Cleaning'!$AF241)</f>
        <v>Sales</v>
      </c>
      <c r="F243" t="str" cm="1">
        <f t="array" ref="F243">INDEX('Data Cleaning'!K$2:K$1001,'Data Cleaning'!$AF241)</f>
        <v>Corporate</v>
      </c>
      <c r="G243" t="str" cm="1">
        <f t="array" ref="G243">INDEX('Data Cleaning'!L$2:L$1001,'Data Cleaning'!$AF241)</f>
        <v>Male</v>
      </c>
      <c r="H243" t="str" cm="1">
        <f t="array" ref="H243">INDEX('Data Cleaning'!M$2:M$1001,'Data Cleaning'!$AF241)</f>
        <v>Caucasian</v>
      </c>
      <c r="I243" cm="1">
        <f t="array" ref="I243">INDEX('Data Cleaning'!N$2:N$1001,'Data Cleaning'!$AF241)</f>
        <v>45</v>
      </c>
      <c r="J243" s="9" cm="1">
        <f t="array" ref="J243">INDEX('Data Cleaning'!U$2:U$1001,'Data Cleaning'!$AF241)</f>
        <v>40618</v>
      </c>
      <c r="K243" s="9" t="str" cm="1">
        <f t="array" ref="K243">INDEX('Data Cleaning'!V$2:V$1001,'Data Cleaning'!$AF241)</f>
        <v>March</v>
      </c>
      <c r="L243" s="9" t="str" cm="1">
        <f t="array" ref="L243">INDEX('Data Cleaning'!W$2:W$1001,'Data Cleaning'!$AF241)</f>
        <v>2011</v>
      </c>
      <c r="M243" t="str" cm="1">
        <f t="array" ref="M243">INDEX('Data Cleaning'!AB$2:AB$1001,'Data Cleaning'!$AF241)</f>
        <v>Phoenix</v>
      </c>
      <c r="N243" t="str" cm="1">
        <f t="array" ref="N243">INDEX('Data Cleaning'!AC$2:AC$1001,'Data Cleaning'!$AF241)</f>
        <v>United States</v>
      </c>
      <c r="O243" t="str" cm="1">
        <f t="array" ref="O243">INDEX('Data Cleaning'!X$2:X$1001,'Data Cleaning'!$AF241)</f>
        <v>$81,687</v>
      </c>
      <c r="P243" s="6" cm="1">
        <f t="array" ref="P243">INDEX('Data Cleaning'!Y$2:Y$1001,'Data Cleaning'!$AF241)</f>
        <v>0</v>
      </c>
    </row>
    <row r="244" spans="1:16" x14ac:dyDescent="0.2">
      <c r="A244" t="str" cm="1">
        <f t="array" ref="A244">INDEX('Data Cleaning'!$D$2:$D$1001,'Data Cleaning'!AF242)</f>
        <v>E03988</v>
      </c>
      <c r="B244" t="str" cm="1">
        <f t="array" ref="B244">INDEX('Data Cleaning'!E$2:E$1001,'Data Cleaning'!$AF242)</f>
        <v>Dominic</v>
      </c>
      <c r="C244" t="str" cm="1">
        <f t="array" ref="C244">INDEX('Data Cleaning'!F$2:F$1001,'Data Cleaning'!$AF242)</f>
        <v>Thomas</v>
      </c>
      <c r="D244" t="str" cm="1">
        <f t="array" ref="D244">INDEX('Data Cleaning'!G$2:G$1001,'Data Cleaning'!$AF242)</f>
        <v>Analyst II</v>
      </c>
      <c r="E244" t="str" cm="1">
        <f t="array" ref="E244">INDEX('Data Cleaning'!J$2:J$1001,'Data Cleaning'!$AF242)</f>
        <v>Marketing</v>
      </c>
      <c r="F244" t="str" cm="1">
        <f t="array" ref="F244">INDEX('Data Cleaning'!K$2:K$1001,'Data Cleaning'!$AF242)</f>
        <v>Manufacturing</v>
      </c>
      <c r="G244" t="str" cm="1">
        <f t="array" ref="G244">INDEX('Data Cleaning'!L$2:L$1001,'Data Cleaning'!$AF242)</f>
        <v>Male</v>
      </c>
      <c r="H244" t="str" cm="1">
        <f t="array" ref="H244">INDEX('Data Cleaning'!M$2:M$1001,'Data Cleaning'!$AF242)</f>
        <v>Caucasian</v>
      </c>
      <c r="I244" cm="1">
        <f t="array" ref="I244">INDEX('Data Cleaning'!N$2:N$1001,'Data Cleaning'!$AF242)</f>
        <v>48</v>
      </c>
      <c r="J244" s="9" cm="1">
        <f t="array" ref="J244">INDEX('Data Cleaning'!U$2:U$1001,'Data Cleaning'!$AF242)</f>
        <v>38623</v>
      </c>
      <c r="K244" s="9" t="str" cm="1">
        <f t="array" ref="K244">INDEX('Data Cleaning'!V$2:V$1001,'Data Cleaning'!$AF242)</f>
        <v>September</v>
      </c>
      <c r="L244" s="9" t="str" cm="1">
        <f t="array" ref="L244">INDEX('Data Cleaning'!W$2:W$1001,'Data Cleaning'!$AF242)</f>
        <v>2005</v>
      </c>
      <c r="M244" t="str" cm="1">
        <f t="array" ref="M244">INDEX('Data Cleaning'!AB$2:AB$1001,'Data Cleaning'!$AF242)</f>
        <v>Austin</v>
      </c>
      <c r="N244" t="str" cm="1">
        <f t="array" ref="N244">INDEX('Data Cleaning'!AC$2:AC$1001,'Data Cleaning'!$AF242)</f>
        <v>United States</v>
      </c>
      <c r="O244" t="str" cm="1">
        <f t="array" ref="O244">INDEX('Data Cleaning'!X$2:X$1001,'Data Cleaning'!$AF242)</f>
        <v>$74,655</v>
      </c>
      <c r="P244" s="6" cm="1">
        <f t="array" ref="P244">INDEX('Data Cleaning'!Y$2:Y$1001,'Data Cleaning'!$AF242)</f>
        <v>0</v>
      </c>
    </row>
    <row r="245" spans="1:16" x14ac:dyDescent="0.2">
      <c r="A245" t="str" cm="1">
        <f t="array" ref="A245">INDEX('Data Cleaning'!$D$2:$D$1001,'Data Cleaning'!AF243)</f>
        <v>E00647</v>
      </c>
      <c r="B245" t="str" cm="1">
        <f t="array" ref="B245">INDEX('Data Cleaning'!E$2:E$1001,'Data Cleaning'!$AF243)</f>
        <v>Dylan</v>
      </c>
      <c r="C245" t="str" cm="1">
        <f t="array" ref="C245">INDEX('Data Cleaning'!F$2:F$1001,'Data Cleaning'!$AF243)</f>
        <v>Ali</v>
      </c>
      <c r="D245" t="str" cm="1">
        <f t="array" ref="D245">INDEX('Data Cleaning'!G$2:G$1001,'Data Cleaning'!$AF243)</f>
        <v>Sr. Manger</v>
      </c>
      <c r="E245" t="str" cm="1">
        <f t="array" ref="E245">INDEX('Data Cleaning'!J$2:J$1001,'Data Cleaning'!$AF243)</f>
        <v>Human</v>
      </c>
      <c r="F245" t="str" cm="1">
        <f t="array" ref="F245">INDEX('Data Cleaning'!K$2:K$1001,'Data Cleaning'!$AF243)</f>
        <v>Resources Speciality Products</v>
      </c>
      <c r="G245" t="str" cm="1">
        <f t="array" ref="G245">INDEX('Data Cleaning'!L$2:L$1001,'Data Cleaning'!$AF243)</f>
        <v>Male</v>
      </c>
      <c r="H245" t="str" cm="1">
        <f t="array" ref="H245">INDEX('Data Cleaning'!M$2:M$1001,'Data Cleaning'!$AF243)</f>
        <v>Asian</v>
      </c>
      <c r="I245" cm="1">
        <f t="array" ref="I245">INDEX('Data Cleaning'!N$2:N$1001,'Data Cleaning'!$AF243)</f>
        <v>27</v>
      </c>
      <c r="J245" s="9" cm="1">
        <f t="array" ref="J245">INDEX('Data Cleaning'!U$2:U$1001,'Data Cleaning'!$AF243)</f>
        <v>44302</v>
      </c>
      <c r="K245" s="9" t="str" cm="1">
        <f t="array" ref="K245">INDEX('Data Cleaning'!V$2:V$1001,'Data Cleaning'!$AF243)</f>
        <v>April</v>
      </c>
      <c r="L245" s="9" t="str" cm="1">
        <f t="array" ref="L245">INDEX('Data Cleaning'!W$2:W$1001,'Data Cleaning'!$AF243)</f>
        <v>2021</v>
      </c>
      <c r="M245" t="str" cm="1">
        <f t="array" ref="M245">INDEX('Data Cleaning'!AB$2:AB$1001,'Data Cleaning'!$AF243)</f>
        <v>Phoenix</v>
      </c>
      <c r="N245" t="str" cm="1">
        <f t="array" ref="N245">INDEX('Data Cleaning'!AC$2:AC$1001,'Data Cleaning'!$AF243)</f>
        <v>United States</v>
      </c>
      <c r="O245" t="str" cm="1">
        <f t="array" ref="O245">INDEX('Data Cleaning'!X$2:X$1001,'Data Cleaning'!$AF243)</f>
        <v>$133,400</v>
      </c>
      <c r="P245" s="6" cm="1">
        <f t="array" ref="P245">INDEX('Data Cleaning'!Y$2:Y$1001,'Data Cleaning'!$AF243)</f>
        <v>0.11</v>
      </c>
    </row>
    <row r="246" spans="1:16" x14ac:dyDescent="0.2">
      <c r="A246" t="str" cm="1">
        <f t="array" ref="A246">INDEX('Data Cleaning'!$D$2:$D$1001,'Data Cleaning'!AF244)</f>
        <v>E03310</v>
      </c>
      <c r="B246" t="str" cm="1">
        <f t="array" ref="B246">INDEX('Data Cleaning'!E$2:E$1001,'Data Cleaning'!$AF244)</f>
        <v>Dylan</v>
      </c>
      <c r="C246" t="str" cm="1">
        <f t="array" ref="C246">INDEX('Data Cleaning'!F$2:F$1001,'Data Cleaning'!$AF244)</f>
        <v>Campbell</v>
      </c>
      <c r="D246" t="str" cm="1">
        <f t="array" ref="D246">INDEX('Data Cleaning'!G$2:G$1001,'Data Cleaning'!$AF244)</f>
        <v>Director</v>
      </c>
      <c r="E246" t="str" cm="1">
        <f t="array" ref="E246">INDEX('Data Cleaning'!J$2:J$1001,'Data Cleaning'!$AF244)</f>
        <v>Engineering</v>
      </c>
      <c r="F246" t="str" cm="1">
        <f t="array" ref="F246">INDEX('Data Cleaning'!K$2:K$1001,'Data Cleaning'!$AF244)</f>
        <v>Speciality Products</v>
      </c>
      <c r="G246" t="str" cm="1">
        <f t="array" ref="G246">INDEX('Data Cleaning'!L$2:L$1001,'Data Cleaning'!$AF244)</f>
        <v>Male</v>
      </c>
      <c r="H246" t="str" cm="1">
        <f t="array" ref="H246">INDEX('Data Cleaning'!M$2:M$1001,'Data Cleaning'!$AF244)</f>
        <v>Caucasian</v>
      </c>
      <c r="I246" cm="1">
        <f t="array" ref="I246">INDEX('Data Cleaning'!N$2:N$1001,'Data Cleaning'!$AF244)</f>
        <v>45</v>
      </c>
      <c r="J246" s="9" cm="1">
        <f t="array" ref="J246">INDEX('Data Cleaning'!U$2:U$1001,'Data Cleaning'!$AF244)</f>
        <v>40511</v>
      </c>
      <c r="K246" s="9" t="str" cm="1">
        <f t="array" ref="K246">INDEX('Data Cleaning'!V$2:V$1001,'Data Cleaning'!$AF244)</f>
        <v>November</v>
      </c>
      <c r="L246" s="9" t="str" cm="1">
        <f t="array" ref="L246">INDEX('Data Cleaning'!W$2:W$1001,'Data Cleaning'!$AF244)</f>
        <v>2010</v>
      </c>
      <c r="M246" t="str" cm="1">
        <f t="array" ref="M246">INDEX('Data Cleaning'!AB$2:AB$1001,'Data Cleaning'!$AF244)</f>
        <v>Phoenix</v>
      </c>
      <c r="N246" t="str" cm="1">
        <f t="array" ref="N246">INDEX('Data Cleaning'!AC$2:AC$1001,'Data Cleaning'!$AF244)</f>
        <v>United States</v>
      </c>
      <c r="O246" t="str" cm="1">
        <f t="array" ref="O246">INDEX('Data Cleaning'!X$2:X$1001,'Data Cleaning'!$AF244)</f>
        <v>$153,767</v>
      </c>
      <c r="P246" s="6" cm="1">
        <f t="array" ref="P246">INDEX('Data Cleaning'!Y$2:Y$1001,'Data Cleaning'!$AF244)</f>
        <v>0.27</v>
      </c>
    </row>
    <row r="247" spans="1:16" x14ac:dyDescent="0.2">
      <c r="A247" t="str" cm="1">
        <f t="array" ref="A247">INDEX('Data Cleaning'!$D$2:$D$1001,'Data Cleaning'!AF245)</f>
        <v>E03349</v>
      </c>
      <c r="B247" t="str" cm="1">
        <f t="array" ref="B247">INDEX('Data Cleaning'!E$2:E$1001,'Data Cleaning'!$AF245)</f>
        <v>Dylan</v>
      </c>
      <c r="C247" t="str" cm="1">
        <f t="array" ref="C247">INDEX('Data Cleaning'!F$2:F$1001,'Data Cleaning'!$AF245)</f>
        <v>Chin</v>
      </c>
      <c r="D247" t="str" cm="1">
        <f t="array" ref="D247">INDEX('Data Cleaning'!G$2:G$1001,'Data Cleaning'!$AF245)</f>
        <v>Director</v>
      </c>
      <c r="E247" t="str" cm="1">
        <f t="array" ref="E247">INDEX('Data Cleaning'!J$2:J$1001,'Data Cleaning'!$AF245)</f>
        <v>Finance</v>
      </c>
      <c r="F247" t="str" cm="1">
        <f t="array" ref="F247">INDEX('Data Cleaning'!K$2:K$1001,'Data Cleaning'!$AF245)</f>
        <v>Corporate</v>
      </c>
      <c r="G247" t="str" cm="1">
        <f t="array" ref="G247">INDEX('Data Cleaning'!L$2:L$1001,'Data Cleaning'!$AF245)</f>
        <v>Male</v>
      </c>
      <c r="H247" t="str" cm="1">
        <f t="array" ref="H247">INDEX('Data Cleaning'!M$2:M$1001,'Data Cleaning'!$AF245)</f>
        <v>Asian</v>
      </c>
      <c r="I247" cm="1">
        <f t="array" ref="I247">INDEX('Data Cleaning'!N$2:N$1001,'Data Cleaning'!$AF245)</f>
        <v>60</v>
      </c>
      <c r="J247" s="9" cm="1">
        <f t="array" ref="J247">INDEX('Data Cleaning'!U$2:U$1001,'Data Cleaning'!$AF245)</f>
        <v>42891</v>
      </c>
      <c r="K247" s="9" t="str" cm="1">
        <f t="array" ref="K247">INDEX('Data Cleaning'!V$2:V$1001,'Data Cleaning'!$AF245)</f>
        <v>June</v>
      </c>
      <c r="L247" s="9" t="str" cm="1">
        <f t="array" ref="L247">INDEX('Data Cleaning'!W$2:W$1001,'Data Cleaning'!$AF245)</f>
        <v>2017</v>
      </c>
      <c r="M247" t="str" cm="1">
        <f t="array" ref="M247">INDEX('Data Cleaning'!AB$2:AB$1001,'Data Cleaning'!$AF245)</f>
        <v>Miami</v>
      </c>
      <c r="N247" t="str" cm="1">
        <f t="array" ref="N247">INDEX('Data Cleaning'!AC$2:AC$1001,'Data Cleaning'!$AF245)</f>
        <v>United States</v>
      </c>
      <c r="O247" t="str" cm="1">
        <f t="array" ref="O247">INDEX('Data Cleaning'!X$2:X$1001,'Data Cleaning'!$AF245)</f>
        <v>$158,898</v>
      </c>
      <c r="P247" s="6" cm="1">
        <f t="array" ref="P247">INDEX('Data Cleaning'!Y$2:Y$1001,'Data Cleaning'!$AF245)</f>
        <v>0.18</v>
      </c>
    </row>
    <row r="248" spans="1:16" x14ac:dyDescent="0.2">
      <c r="A248" t="str" cm="1">
        <f t="array" ref="A248">INDEX('Data Cleaning'!$D$2:$D$1001,'Data Cleaning'!AF246)</f>
        <v>E00304</v>
      </c>
      <c r="B248" t="str" cm="1">
        <f t="array" ref="B248">INDEX('Data Cleaning'!E$2:E$1001,'Data Cleaning'!$AF246)</f>
        <v>Dylan</v>
      </c>
      <c r="C248" t="str" cm="1">
        <f t="array" ref="C248">INDEX('Data Cleaning'!F$2:F$1001,'Data Cleaning'!$AF246)</f>
        <v>Choi</v>
      </c>
      <c r="D248" t="str" cm="1">
        <f t="array" ref="D248">INDEX('Data Cleaning'!G$2:G$1001,'Data Cleaning'!$AF246)</f>
        <v>Vice President</v>
      </c>
      <c r="E248" t="str" cm="1">
        <f t="array" ref="E248">INDEX('Data Cleaning'!J$2:J$1001,'Data Cleaning'!$AF246)</f>
        <v>IT</v>
      </c>
      <c r="F248" t="str" cm="1">
        <f t="array" ref="F248">INDEX('Data Cleaning'!K$2:K$1001,'Data Cleaning'!$AF246)</f>
        <v>Corporate</v>
      </c>
      <c r="G248" t="str" cm="1">
        <f t="array" ref="G248">INDEX('Data Cleaning'!L$2:L$1001,'Data Cleaning'!$AF246)</f>
        <v>Male</v>
      </c>
      <c r="H248" t="str" cm="1">
        <f t="array" ref="H248">INDEX('Data Cleaning'!M$2:M$1001,'Data Cleaning'!$AF246)</f>
        <v>Asian</v>
      </c>
      <c r="I248" cm="1">
        <f t="array" ref="I248">INDEX('Data Cleaning'!N$2:N$1001,'Data Cleaning'!$AF246)</f>
        <v>63</v>
      </c>
      <c r="J248" s="9" cm="1">
        <f t="array" ref="J248">INDEX('Data Cleaning'!U$2:U$1001,'Data Cleaning'!$AF246)</f>
        <v>41040</v>
      </c>
      <c r="K248" s="9" t="str" cm="1">
        <f t="array" ref="K248">INDEX('Data Cleaning'!V$2:V$1001,'Data Cleaning'!$AF246)</f>
        <v>May</v>
      </c>
      <c r="L248" s="9" t="str" cm="1">
        <f t="array" ref="L248">INDEX('Data Cleaning'!W$2:W$1001,'Data Cleaning'!$AF246)</f>
        <v>2012</v>
      </c>
      <c r="M248" t="str" cm="1">
        <f t="array" ref="M248">INDEX('Data Cleaning'!AB$2:AB$1001,'Data Cleaning'!$AF246)</f>
        <v>Beijing</v>
      </c>
      <c r="N248" t="str" cm="1">
        <f t="array" ref="N248">INDEX('Data Cleaning'!AC$2:AC$1001,'Data Cleaning'!$AF246)</f>
        <v>China</v>
      </c>
      <c r="O248" t="str" cm="1">
        <f t="array" ref="O248">INDEX('Data Cleaning'!X$2:X$1001,'Data Cleaning'!$AF246)</f>
        <v>$231,141</v>
      </c>
      <c r="P248" s="6" cm="1">
        <f t="array" ref="P248">INDEX('Data Cleaning'!Y$2:Y$1001,'Data Cleaning'!$AF246)</f>
        <v>0.34</v>
      </c>
    </row>
    <row r="249" spans="1:16" x14ac:dyDescent="0.2">
      <c r="A249" t="str" cm="1">
        <f t="array" ref="A249">INDEX('Data Cleaning'!$D$2:$D$1001,'Data Cleaning'!AF247)</f>
        <v>E04155</v>
      </c>
      <c r="B249" t="str" cm="1">
        <f t="array" ref="B249">INDEX('Data Cleaning'!E$2:E$1001,'Data Cleaning'!$AF247)</f>
        <v>Dylan</v>
      </c>
      <c r="C249" t="str" cm="1">
        <f t="array" ref="C249">INDEX('Data Cleaning'!F$2:F$1001,'Data Cleaning'!$AF247)</f>
        <v>Dominguez</v>
      </c>
      <c r="D249" t="str" cm="1">
        <f t="array" ref="D249">INDEX('Data Cleaning'!G$2:G$1001,'Data Cleaning'!$AF247)</f>
        <v>Sr. Analyst</v>
      </c>
      <c r="E249" t="str" cm="1">
        <f t="array" ref="E249">INDEX('Data Cleaning'!J$2:J$1001,'Data Cleaning'!$AF247)</f>
        <v>Marketing</v>
      </c>
      <c r="F249" t="str" cm="1">
        <f t="array" ref="F249">INDEX('Data Cleaning'!K$2:K$1001,'Data Cleaning'!$AF247)</f>
        <v>Research &amp; Development</v>
      </c>
      <c r="G249" t="str" cm="1">
        <f t="array" ref="G249">INDEX('Data Cleaning'!L$2:L$1001,'Data Cleaning'!$AF247)</f>
        <v>Male</v>
      </c>
      <c r="H249" t="str" cm="1">
        <f t="array" ref="H249">INDEX('Data Cleaning'!M$2:M$1001,'Data Cleaning'!$AF247)</f>
        <v>Latino</v>
      </c>
      <c r="I249" cm="1">
        <f t="array" ref="I249">INDEX('Data Cleaning'!N$2:N$1001,'Data Cleaning'!$AF247)</f>
        <v>42</v>
      </c>
      <c r="J249" s="9" cm="1">
        <f t="array" ref="J249">INDEX('Data Cleaning'!U$2:U$1001,'Data Cleaning'!$AF247)</f>
        <v>42101</v>
      </c>
      <c r="K249" s="9" t="str" cm="1">
        <f t="array" ref="K249">INDEX('Data Cleaning'!V$2:V$1001,'Data Cleaning'!$AF247)</f>
        <v>April</v>
      </c>
      <c r="L249" s="9" t="str" cm="1">
        <f t="array" ref="L249">INDEX('Data Cleaning'!W$2:W$1001,'Data Cleaning'!$AF247)</f>
        <v>2015</v>
      </c>
      <c r="M249" t="str" cm="1">
        <f t="array" ref="M249">INDEX('Data Cleaning'!AB$2:AB$1001,'Data Cleaning'!$AF247)</f>
        <v>Rio de Janerio</v>
      </c>
      <c r="N249" t="str" cm="1">
        <f t="array" ref="N249">INDEX('Data Cleaning'!AC$2:AC$1001,'Data Cleaning'!$AF247)</f>
        <v>Brazil</v>
      </c>
      <c r="O249" t="str" cm="1">
        <f t="array" ref="O249">INDEX('Data Cleaning'!X$2:X$1001,'Data Cleaning'!$AF247)</f>
        <v>$99,697</v>
      </c>
      <c r="P249" s="6" cm="1">
        <f t="array" ref="P249">INDEX('Data Cleaning'!Y$2:Y$1001,'Data Cleaning'!$AF247)</f>
        <v>0</v>
      </c>
    </row>
    <row r="250" spans="1:16" x14ac:dyDescent="0.2">
      <c r="A250" t="str" cm="1">
        <f t="array" ref="A250">INDEX('Data Cleaning'!$D$2:$D$1001,'Data Cleaning'!AF248)</f>
        <v>E02453</v>
      </c>
      <c r="B250" t="str" cm="1">
        <f t="array" ref="B250">INDEX('Data Cleaning'!E$2:E$1001,'Data Cleaning'!$AF248)</f>
        <v>Dylan</v>
      </c>
      <c r="C250" t="str" cm="1">
        <f t="array" ref="C250">INDEX('Data Cleaning'!F$2:F$1001,'Data Cleaning'!$AF248)</f>
        <v>Kumar</v>
      </c>
      <c r="D250" t="str" cm="1">
        <f t="array" ref="D250">INDEX('Data Cleaning'!G$2:G$1001,'Data Cleaning'!$AF248)</f>
        <v>Sr. Analyst</v>
      </c>
      <c r="E250" t="str" cm="1">
        <f t="array" ref="E250">INDEX('Data Cleaning'!J$2:J$1001,'Data Cleaning'!$AF248)</f>
        <v>Marketing</v>
      </c>
      <c r="F250" t="str" cm="1">
        <f t="array" ref="F250">INDEX('Data Cleaning'!K$2:K$1001,'Data Cleaning'!$AF248)</f>
        <v>Speciality Products</v>
      </c>
      <c r="G250" t="str" cm="1">
        <f t="array" ref="G250">INDEX('Data Cleaning'!L$2:L$1001,'Data Cleaning'!$AF248)</f>
        <v>Male</v>
      </c>
      <c r="H250" t="str" cm="1">
        <f t="array" ref="H250">INDEX('Data Cleaning'!M$2:M$1001,'Data Cleaning'!$AF248)</f>
        <v>Asian</v>
      </c>
      <c r="I250" cm="1">
        <f t="array" ref="I250">INDEX('Data Cleaning'!N$2:N$1001,'Data Cleaning'!$AF248)</f>
        <v>55</v>
      </c>
      <c r="J250" s="9" cm="1">
        <f t="array" ref="J250">INDEX('Data Cleaning'!U$2:U$1001,'Data Cleaning'!$AF248)</f>
        <v>38909</v>
      </c>
      <c r="K250" s="9" t="str" cm="1">
        <f t="array" ref="K250">INDEX('Data Cleaning'!V$2:V$1001,'Data Cleaning'!$AF248)</f>
        <v>July</v>
      </c>
      <c r="L250" s="9" t="str" cm="1">
        <f t="array" ref="L250">INDEX('Data Cleaning'!W$2:W$1001,'Data Cleaning'!$AF248)</f>
        <v>2006</v>
      </c>
      <c r="M250" t="str" cm="1">
        <f t="array" ref="M250">INDEX('Data Cleaning'!AB$2:AB$1001,'Data Cleaning'!$AF248)</f>
        <v>Chongqing</v>
      </c>
      <c r="N250" t="str" cm="1">
        <f t="array" ref="N250">INDEX('Data Cleaning'!AC$2:AC$1001,'Data Cleaning'!$AF248)</f>
        <v>China</v>
      </c>
      <c r="O250" t="str" cm="1">
        <f t="array" ref="O250">INDEX('Data Cleaning'!X$2:X$1001,'Data Cleaning'!$AF248)</f>
        <v>$93,343</v>
      </c>
      <c r="P250" s="6" cm="1">
        <f t="array" ref="P250">INDEX('Data Cleaning'!Y$2:Y$1001,'Data Cleaning'!$AF248)</f>
        <v>0</v>
      </c>
    </row>
    <row r="251" spans="1:16" x14ac:dyDescent="0.2">
      <c r="A251" t="str" cm="1">
        <f t="array" ref="A251">INDEX('Data Cleaning'!$D$2:$D$1001,'Data Cleaning'!AF249)</f>
        <v>E02744</v>
      </c>
      <c r="B251" t="str" cm="1">
        <f t="array" ref="B251">INDEX('Data Cleaning'!E$2:E$1001,'Data Cleaning'!$AF249)</f>
        <v>Dylan</v>
      </c>
      <c r="C251" t="str" cm="1">
        <f t="array" ref="C251">INDEX('Data Cleaning'!F$2:F$1001,'Data Cleaning'!$AF249)</f>
        <v>Padilla</v>
      </c>
      <c r="D251" t="str" cm="1">
        <f t="array" ref="D251">INDEX('Data Cleaning'!G$2:G$1001,'Data Cleaning'!$AF249)</f>
        <v>HRISr. Analyst</v>
      </c>
      <c r="E251" t="str" cm="1">
        <f t="array" ref="E251">INDEX('Data Cleaning'!J$2:J$1001,'Data Cleaning'!$AF249)</f>
        <v>Human</v>
      </c>
      <c r="F251" t="str" cm="1">
        <f t="array" ref="F251">INDEX('Data Cleaning'!K$2:K$1001,'Data Cleaning'!$AF249)</f>
        <v>Resources Manufacturing</v>
      </c>
      <c r="G251" t="str" cm="1">
        <f t="array" ref="G251">INDEX('Data Cleaning'!L$2:L$1001,'Data Cleaning'!$AF249)</f>
        <v>Male</v>
      </c>
      <c r="H251" t="str" cm="1">
        <f t="array" ref="H251">INDEX('Data Cleaning'!M$2:M$1001,'Data Cleaning'!$AF249)</f>
        <v>Latino</v>
      </c>
      <c r="I251" cm="1">
        <f t="array" ref="I251">INDEX('Data Cleaning'!N$2:N$1001,'Data Cleaning'!$AF249)</f>
        <v>31</v>
      </c>
      <c r="J251" s="9" cm="1">
        <f t="array" ref="J251">INDEX('Data Cleaning'!U$2:U$1001,'Data Cleaning'!$AF249)</f>
        <v>42347</v>
      </c>
      <c r="K251" s="9" t="str" cm="1">
        <f t="array" ref="K251">INDEX('Data Cleaning'!V$2:V$1001,'Data Cleaning'!$AF249)</f>
        <v>December</v>
      </c>
      <c r="L251" s="9" t="str" cm="1">
        <f t="array" ref="L251">INDEX('Data Cleaning'!W$2:W$1001,'Data Cleaning'!$AF249)</f>
        <v>2015</v>
      </c>
      <c r="M251" t="str" cm="1">
        <f t="array" ref="M251">INDEX('Data Cleaning'!AB$2:AB$1001,'Data Cleaning'!$AF249)</f>
        <v>Seattle</v>
      </c>
      <c r="N251" t="str" cm="1">
        <f t="array" ref="N251">INDEX('Data Cleaning'!AC$2:AC$1001,'Data Cleaning'!$AF249)</f>
        <v>United States</v>
      </c>
      <c r="O251" t="str" cm="1">
        <f t="array" ref="O251">INDEX('Data Cleaning'!X$2:X$1001,'Data Cleaning'!$AF249)</f>
        <v>$73,854</v>
      </c>
      <c r="P251" s="6" cm="1">
        <f t="array" ref="P251">INDEX('Data Cleaning'!Y$2:Y$1001,'Data Cleaning'!$AF249)</f>
        <v>0</v>
      </c>
    </row>
    <row r="252" spans="1:16" x14ac:dyDescent="0.2">
      <c r="A252" t="str" cm="1">
        <f t="array" ref="A252">INDEX('Data Cleaning'!$D$2:$D$1001,'Data Cleaning'!AF250)</f>
        <v>E00360</v>
      </c>
      <c r="B252" t="str" cm="1">
        <f t="array" ref="B252">INDEX('Data Cleaning'!E$2:E$1001,'Data Cleaning'!$AF250)</f>
        <v>Dylan</v>
      </c>
      <c r="C252" t="str" cm="1">
        <f t="array" ref="C252">INDEX('Data Cleaning'!F$2:F$1001,'Data Cleaning'!$AF250)</f>
        <v>Thao</v>
      </c>
      <c r="D252" t="str" cm="1">
        <f t="array" ref="D252">INDEX('Data Cleaning'!G$2:G$1001,'Data Cleaning'!$AF250)</f>
        <v>Director</v>
      </c>
      <c r="E252" t="str" cm="1">
        <f t="array" ref="E252">INDEX('Data Cleaning'!J$2:J$1001,'Data Cleaning'!$AF250)</f>
        <v>Engineering</v>
      </c>
      <c r="F252" t="str" cm="1">
        <f t="array" ref="F252">INDEX('Data Cleaning'!K$2:K$1001,'Data Cleaning'!$AF250)</f>
        <v>Manufacturing</v>
      </c>
      <c r="G252" t="str" cm="1">
        <f t="array" ref="G252">INDEX('Data Cleaning'!L$2:L$1001,'Data Cleaning'!$AF250)</f>
        <v>Male</v>
      </c>
      <c r="H252" t="str" cm="1">
        <f t="array" ref="H252">INDEX('Data Cleaning'!M$2:M$1001,'Data Cleaning'!$AF250)</f>
        <v>Asian</v>
      </c>
      <c r="I252" cm="1">
        <f t="array" ref="I252">INDEX('Data Cleaning'!N$2:N$1001,'Data Cleaning'!$AF250)</f>
        <v>53</v>
      </c>
      <c r="J252" s="9" cm="1">
        <f t="array" ref="J252">INDEX('Data Cleaning'!U$2:U$1001,'Data Cleaning'!$AF250)</f>
        <v>41204</v>
      </c>
      <c r="K252" s="9" t="str" cm="1">
        <f t="array" ref="K252">INDEX('Data Cleaning'!V$2:V$1001,'Data Cleaning'!$AF250)</f>
        <v>October</v>
      </c>
      <c r="L252" s="9" t="str" cm="1">
        <f t="array" ref="L252">INDEX('Data Cleaning'!W$2:W$1001,'Data Cleaning'!$AF250)</f>
        <v>2012</v>
      </c>
      <c r="M252" t="str" cm="1">
        <f t="array" ref="M252">INDEX('Data Cleaning'!AB$2:AB$1001,'Data Cleaning'!$AF250)</f>
        <v>Seattle</v>
      </c>
      <c r="N252" t="str" cm="1">
        <f t="array" ref="N252">INDEX('Data Cleaning'!AC$2:AC$1001,'Data Cleaning'!$AF250)</f>
        <v>United States</v>
      </c>
      <c r="O252" t="str" cm="1">
        <f t="array" ref="O252">INDEX('Data Cleaning'!X$2:X$1001,'Data Cleaning'!$AF250)</f>
        <v>$168,510</v>
      </c>
      <c r="P252" s="6" cm="1">
        <f t="array" ref="P252">INDEX('Data Cleaning'!Y$2:Y$1001,'Data Cleaning'!$AF250)</f>
        <v>0.28999999999999998</v>
      </c>
    </row>
    <row r="253" spans="1:16" x14ac:dyDescent="0.2">
      <c r="A253" t="str" cm="1">
        <f t="array" ref="A253">INDEX('Data Cleaning'!$D$2:$D$1001,'Data Cleaning'!AF251)</f>
        <v>E01429</v>
      </c>
      <c r="B253" t="str" cm="1">
        <f t="array" ref="B253">INDEX('Data Cleaning'!E$2:E$1001,'Data Cleaning'!$AF251)</f>
        <v>Dylan</v>
      </c>
      <c r="C253" t="str" cm="1">
        <f t="array" ref="C253">INDEX('Data Cleaning'!F$2:F$1001,'Data Cleaning'!$AF251)</f>
        <v>Wilson</v>
      </c>
      <c r="D253" t="str" cm="1">
        <f t="array" ref="D253">INDEX('Data Cleaning'!G$2:G$1001,'Data Cleaning'!$AF251)</f>
        <v>Network Administrator</v>
      </c>
      <c r="E253" t="str" cm="1">
        <f t="array" ref="E253">INDEX('Data Cleaning'!J$2:J$1001,'Data Cleaning'!$AF251)</f>
        <v>IT</v>
      </c>
      <c r="F253" t="str" cm="1">
        <f t="array" ref="F253">INDEX('Data Cleaning'!K$2:K$1001,'Data Cleaning'!$AF251)</f>
        <v>Research &amp; Development</v>
      </c>
      <c r="G253" t="str" cm="1">
        <f t="array" ref="G253">INDEX('Data Cleaning'!L$2:L$1001,'Data Cleaning'!$AF251)</f>
        <v>Male</v>
      </c>
      <c r="H253" t="str" cm="1">
        <f t="array" ref="H253">INDEX('Data Cleaning'!M$2:M$1001,'Data Cleaning'!$AF251)</f>
        <v>Caucasian</v>
      </c>
      <c r="I253" cm="1">
        <f t="array" ref="I253">INDEX('Data Cleaning'!N$2:N$1001,'Data Cleaning'!$AF251)</f>
        <v>48</v>
      </c>
      <c r="J253" s="9" cm="1">
        <f t="array" ref="J253">INDEX('Data Cleaning'!U$2:U$1001,'Data Cleaning'!$AF251)</f>
        <v>38987</v>
      </c>
      <c r="K253" s="9" t="str" cm="1">
        <f t="array" ref="K253">INDEX('Data Cleaning'!V$2:V$1001,'Data Cleaning'!$AF251)</f>
        <v>September</v>
      </c>
      <c r="L253" s="9" t="str" cm="1">
        <f t="array" ref="L253">INDEX('Data Cleaning'!W$2:W$1001,'Data Cleaning'!$AF251)</f>
        <v>2006</v>
      </c>
      <c r="M253" t="str" cm="1">
        <f t="array" ref="M253">INDEX('Data Cleaning'!AB$2:AB$1001,'Data Cleaning'!$AF251)</f>
        <v>Seattle</v>
      </c>
      <c r="N253" t="str" cm="1">
        <f t="array" ref="N253">INDEX('Data Cleaning'!AC$2:AC$1001,'Data Cleaning'!$AF251)</f>
        <v>United States</v>
      </c>
      <c r="O253" t="str" cm="1">
        <f t="array" ref="O253">INDEX('Data Cleaning'!X$2:X$1001,'Data Cleaning'!$AF251)</f>
        <v>$76,505</v>
      </c>
      <c r="P253" s="6" cm="1">
        <f t="array" ref="P253">INDEX('Data Cleaning'!Y$2:Y$1001,'Data Cleaning'!$AF251)</f>
        <v>0</v>
      </c>
    </row>
    <row r="254" spans="1:16" x14ac:dyDescent="0.2">
      <c r="A254" t="str" cm="1">
        <f t="array" ref="A254">INDEX('Data Cleaning'!$D$2:$D$1001,'Data Cleaning'!AF252)</f>
        <v>E04533</v>
      </c>
      <c r="B254" t="str" cm="1">
        <f t="array" ref="B254">INDEX('Data Cleaning'!E$2:E$1001,'Data Cleaning'!$AF252)</f>
        <v>Easton</v>
      </c>
      <c r="C254" t="str" cm="1">
        <f t="array" ref="C254">INDEX('Data Cleaning'!F$2:F$1001,'Data Cleaning'!$AF252)</f>
        <v>Bailey</v>
      </c>
      <c r="D254" t="str" cm="1">
        <f t="array" ref="D254">INDEX('Data Cleaning'!G$2:G$1001,'Data Cleaning'!$AF252)</f>
        <v>Manager</v>
      </c>
      <c r="E254" t="str" cm="1">
        <f t="array" ref="E254">INDEX('Data Cleaning'!J$2:J$1001,'Data Cleaning'!$AF252)</f>
        <v>Accounting</v>
      </c>
      <c r="F254" t="str" cm="1">
        <f t="array" ref="F254">INDEX('Data Cleaning'!K$2:K$1001,'Data Cleaning'!$AF252)</f>
        <v>Manufacturing</v>
      </c>
      <c r="G254" t="str" cm="1">
        <f t="array" ref="G254">INDEX('Data Cleaning'!L$2:L$1001,'Data Cleaning'!$AF252)</f>
        <v>Male</v>
      </c>
      <c r="H254" t="str" cm="1">
        <f t="array" ref="H254">INDEX('Data Cleaning'!M$2:M$1001,'Data Cleaning'!$AF252)</f>
        <v>Caucasian</v>
      </c>
      <c r="I254" cm="1">
        <f t="array" ref="I254">INDEX('Data Cleaning'!N$2:N$1001,'Data Cleaning'!$AF252)</f>
        <v>29</v>
      </c>
      <c r="J254" s="9" cm="1">
        <f t="array" ref="J254">INDEX('Data Cleaning'!U$2:U$1001,'Data Cleaning'!$AF252)</f>
        <v>43490</v>
      </c>
      <c r="K254" s="9" t="str" cm="1">
        <f t="array" ref="K254">INDEX('Data Cleaning'!V$2:V$1001,'Data Cleaning'!$AF252)</f>
        <v>January</v>
      </c>
      <c r="L254" s="9" t="str" cm="1">
        <f t="array" ref="L254">INDEX('Data Cleaning'!W$2:W$1001,'Data Cleaning'!$AF252)</f>
        <v>2019</v>
      </c>
      <c r="M254" t="str" cm="1">
        <f t="array" ref="M254">INDEX('Data Cleaning'!AB$2:AB$1001,'Data Cleaning'!$AF252)</f>
        <v>Austin</v>
      </c>
      <c r="N254" t="str" cm="1">
        <f t="array" ref="N254">INDEX('Data Cleaning'!AC$2:AC$1001,'Data Cleaning'!$AF252)</f>
        <v>United States</v>
      </c>
      <c r="O254" t="str" cm="1">
        <f t="array" ref="O254">INDEX('Data Cleaning'!X$2:X$1001,'Data Cleaning'!$AF252)</f>
        <v>$113,527</v>
      </c>
      <c r="P254" s="6" cm="1">
        <f t="array" ref="P254">INDEX('Data Cleaning'!Y$2:Y$1001,'Data Cleaning'!$AF252)</f>
        <v>0.06</v>
      </c>
    </row>
    <row r="255" spans="1:16" x14ac:dyDescent="0.2">
      <c r="A255" t="str" cm="1">
        <f t="array" ref="A255">INDEX('Data Cleaning'!$D$2:$D$1001,'Data Cleaning'!AF253)</f>
        <v>E01870</v>
      </c>
      <c r="B255" t="str" cm="1">
        <f t="array" ref="B255">INDEX('Data Cleaning'!E$2:E$1001,'Data Cleaning'!$AF253)</f>
        <v>Easton</v>
      </c>
      <c r="C255" t="str" cm="1">
        <f t="array" ref="C255">INDEX('Data Cleaning'!F$2:F$1001,'Data Cleaning'!$AF253)</f>
        <v>Moore</v>
      </c>
      <c r="D255" t="str" cm="1">
        <f t="array" ref="D255">INDEX('Data Cleaning'!G$2:G$1001,'Data Cleaning'!$AF253)</f>
        <v>Computer Systems Manager</v>
      </c>
      <c r="E255" t="str" cm="1">
        <f t="array" ref="E255">INDEX('Data Cleaning'!J$2:J$1001,'Data Cleaning'!$AF253)</f>
        <v>IT</v>
      </c>
      <c r="F255" t="str" cm="1">
        <f t="array" ref="F255">INDEX('Data Cleaning'!K$2:K$1001,'Data Cleaning'!$AF253)</f>
        <v>Research &amp; Development</v>
      </c>
      <c r="G255" t="str" cm="1">
        <f t="array" ref="G255">INDEX('Data Cleaning'!L$2:L$1001,'Data Cleaning'!$AF253)</f>
        <v>Male</v>
      </c>
      <c r="H255" t="str" cm="1">
        <f t="array" ref="H255">INDEX('Data Cleaning'!M$2:M$1001,'Data Cleaning'!$AF253)</f>
        <v>Caucasian</v>
      </c>
      <c r="I255" cm="1">
        <f t="array" ref="I255">INDEX('Data Cleaning'!N$2:N$1001,'Data Cleaning'!$AF253)</f>
        <v>52</v>
      </c>
      <c r="J255" s="9" cm="1">
        <f t="array" ref="J255">INDEX('Data Cleaning'!U$2:U$1001,'Data Cleaning'!$AF253)</f>
        <v>41417</v>
      </c>
      <c r="K255" s="9" t="str" cm="1">
        <f t="array" ref="K255">INDEX('Data Cleaning'!V$2:V$1001,'Data Cleaning'!$AF253)</f>
        <v>May</v>
      </c>
      <c r="L255" s="9" t="str" cm="1">
        <f t="array" ref="L255">INDEX('Data Cleaning'!W$2:W$1001,'Data Cleaning'!$AF253)</f>
        <v>2013</v>
      </c>
      <c r="M255" t="str" cm="1">
        <f t="array" ref="M255">INDEX('Data Cleaning'!AB$2:AB$1001,'Data Cleaning'!$AF253)</f>
        <v>Seattle</v>
      </c>
      <c r="N255" t="str" cm="1">
        <f t="array" ref="N255">INDEX('Data Cleaning'!AC$2:AC$1001,'Data Cleaning'!$AF253)</f>
        <v>United States</v>
      </c>
      <c r="O255" t="str" cm="1">
        <f t="array" ref="O255">INDEX('Data Cleaning'!X$2:X$1001,'Data Cleaning'!$AF253)</f>
        <v>$99,557</v>
      </c>
      <c r="P255" s="6" cm="1">
        <f t="array" ref="P255">INDEX('Data Cleaning'!Y$2:Y$1001,'Data Cleaning'!$AF253)</f>
        <v>0.09</v>
      </c>
    </row>
    <row r="256" spans="1:16" x14ac:dyDescent="0.2">
      <c r="A256" t="str" cm="1">
        <f t="array" ref="A256">INDEX('Data Cleaning'!$D$2:$D$1001,'Data Cleaning'!AF254)</f>
        <v>E04890</v>
      </c>
      <c r="B256" t="str" cm="1">
        <f t="array" ref="B256">INDEX('Data Cleaning'!E$2:E$1001,'Data Cleaning'!$AF254)</f>
        <v>Eleanor</v>
      </c>
      <c r="C256" t="str" cm="1">
        <f t="array" ref="C256">INDEX('Data Cleaning'!F$2:F$1001,'Data Cleaning'!$AF254)</f>
        <v>Chan</v>
      </c>
      <c r="D256" t="str" cm="1">
        <f t="array" ref="D256">INDEX('Data Cleaning'!G$2:G$1001,'Data Cleaning'!$AF254)</f>
        <v>Sr. Manger</v>
      </c>
      <c r="E256" t="str" cm="1">
        <f t="array" ref="E256">INDEX('Data Cleaning'!J$2:J$1001,'Data Cleaning'!$AF254)</f>
        <v>Accounting</v>
      </c>
      <c r="F256" t="str" cm="1">
        <f t="array" ref="F256">INDEX('Data Cleaning'!K$2:K$1001,'Data Cleaning'!$AF254)</f>
        <v>Manufacturing</v>
      </c>
      <c r="G256" t="str" cm="1">
        <f t="array" ref="G256">INDEX('Data Cleaning'!L$2:L$1001,'Data Cleaning'!$AF254)</f>
        <v>Female</v>
      </c>
      <c r="H256" t="str" cm="1">
        <f t="array" ref="H256">INDEX('Data Cleaning'!M$2:M$1001,'Data Cleaning'!$AF254)</f>
        <v>Asian</v>
      </c>
      <c r="I256" cm="1">
        <f t="array" ref="I256">INDEX('Data Cleaning'!N$2:N$1001,'Data Cleaning'!$AF254)</f>
        <v>49</v>
      </c>
      <c r="J256" s="9" cm="1">
        <f t="array" ref="J256">INDEX('Data Cleaning'!U$2:U$1001,'Data Cleaning'!$AF254)</f>
        <v>36983</v>
      </c>
      <c r="K256" s="9" t="str" cm="1">
        <f t="array" ref="K256">INDEX('Data Cleaning'!V$2:V$1001,'Data Cleaning'!$AF254)</f>
        <v>April</v>
      </c>
      <c r="L256" s="9" t="str" cm="1">
        <f t="array" ref="L256">INDEX('Data Cleaning'!W$2:W$1001,'Data Cleaning'!$AF254)</f>
        <v>2001</v>
      </c>
      <c r="M256" t="str" cm="1">
        <f t="array" ref="M256">INDEX('Data Cleaning'!AB$2:AB$1001,'Data Cleaning'!$AF254)</f>
        <v>Shanghai</v>
      </c>
      <c r="N256" t="str" cm="1">
        <f t="array" ref="N256">INDEX('Data Cleaning'!AC$2:AC$1001,'Data Cleaning'!$AF254)</f>
        <v>China</v>
      </c>
      <c r="O256" t="str" cm="1">
        <f t="array" ref="O256">INDEX('Data Cleaning'!X$2:X$1001,'Data Cleaning'!$AF254)</f>
        <v>$129,124</v>
      </c>
      <c r="P256" s="6" cm="1">
        <f t="array" ref="P256">INDEX('Data Cleaning'!Y$2:Y$1001,'Data Cleaning'!$AF254)</f>
        <v>0.12</v>
      </c>
    </row>
    <row r="257" spans="1:16" x14ac:dyDescent="0.2">
      <c r="A257" t="str" cm="1">
        <f t="array" ref="A257">INDEX('Data Cleaning'!$D$2:$D$1001,'Data Cleaning'!AF255)</f>
        <v>E00956</v>
      </c>
      <c r="B257" t="str" cm="1">
        <f t="array" ref="B257">INDEX('Data Cleaning'!E$2:E$1001,'Data Cleaning'!$AF255)</f>
        <v>Eleanor</v>
      </c>
      <c r="C257" t="str" cm="1">
        <f t="array" ref="C257">INDEX('Data Cleaning'!F$2:F$1001,'Data Cleaning'!$AF255)</f>
        <v>Chau</v>
      </c>
      <c r="D257" t="str" cm="1">
        <f t="array" ref="D257">INDEX('Data Cleaning'!G$2:G$1001,'Data Cleaning'!$AF255)</f>
        <v>Development Engineer</v>
      </c>
      <c r="E257" t="str" cm="1">
        <f t="array" ref="E257">INDEX('Data Cleaning'!J$2:J$1001,'Data Cleaning'!$AF255)</f>
        <v>Engineering</v>
      </c>
      <c r="F257" t="str" cm="1">
        <f t="array" ref="F257">INDEX('Data Cleaning'!K$2:K$1001,'Data Cleaning'!$AF255)</f>
        <v>Research &amp; Development</v>
      </c>
      <c r="G257" t="str" cm="1">
        <f t="array" ref="G257">INDEX('Data Cleaning'!L$2:L$1001,'Data Cleaning'!$AF255)</f>
        <v>Female</v>
      </c>
      <c r="H257" t="str" cm="1">
        <f t="array" ref="H257">INDEX('Data Cleaning'!M$2:M$1001,'Data Cleaning'!$AF255)</f>
        <v>Asian</v>
      </c>
      <c r="I257" cm="1">
        <f t="array" ref="I257">INDEX('Data Cleaning'!N$2:N$1001,'Data Cleaning'!$AF255)</f>
        <v>37</v>
      </c>
      <c r="J257" s="9" cm="1">
        <f t="array" ref="J257">INDEX('Data Cleaning'!U$2:U$1001,'Data Cleaning'!$AF255)</f>
        <v>43898</v>
      </c>
      <c r="K257" s="9" t="str" cm="1">
        <f t="array" ref="K257">INDEX('Data Cleaning'!V$2:V$1001,'Data Cleaning'!$AF255)</f>
        <v>March</v>
      </c>
      <c r="L257" s="9" t="str" cm="1">
        <f t="array" ref="L257">INDEX('Data Cleaning'!W$2:W$1001,'Data Cleaning'!$AF255)</f>
        <v>2020</v>
      </c>
      <c r="M257" t="str" cm="1">
        <f t="array" ref="M257">INDEX('Data Cleaning'!AB$2:AB$1001,'Data Cleaning'!$AF255)</f>
        <v>Phoenix</v>
      </c>
      <c r="N257" t="str" cm="1">
        <f t="array" ref="N257">INDEX('Data Cleaning'!AC$2:AC$1001,'Data Cleaning'!$AF255)</f>
        <v>United States</v>
      </c>
      <c r="O257" t="str" cm="1">
        <f t="array" ref="O257">INDEX('Data Cleaning'!X$2:X$1001,'Data Cleaning'!$AF255)</f>
        <v>$80,659</v>
      </c>
      <c r="P257" s="6" cm="1">
        <f t="array" ref="P257">INDEX('Data Cleaning'!Y$2:Y$1001,'Data Cleaning'!$AF255)</f>
        <v>0</v>
      </c>
    </row>
    <row r="258" spans="1:16" x14ac:dyDescent="0.2">
      <c r="A258" t="str" cm="1">
        <f t="array" ref="A258">INDEX('Data Cleaning'!$D$2:$D$1001,'Data Cleaning'!AF256)</f>
        <v>E00900</v>
      </c>
      <c r="B258" t="str" cm="1">
        <f t="array" ref="B258">INDEX('Data Cleaning'!E$2:E$1001,'Data Cleaning'!$AF256)</f>
        <v>Eleanor</v>
      </c>
      <c r="C258" t="str" cm="1">
        <f t="array" ref="C258">INDEX('Data Cleaning'!F$2:F$1001,'Data Cleaning'!$AF256)</f>
        <v>Delgado</v>
      </c>
      <c r="D258" t="str" cm="1">
        <f t="array" ref="D258">INDEX('Data Cleaning'!G$2:G$1001,'Data Cleaning'!$AF256)</f>
        <v>Sr. Analyst</v>
      </c>
      <c r="E258" t="str" cm="1">
        <f t="array" ref="E258">INDEX('Data Cleaning'!J$2:J$1001,'Data Cleaning'!$AF256)</f>
        <v>Marketing</v>
      </c>
      <c r="F258" t="str" cm="1">
        <f t="array" ref="F258">INDEX('Data Cleaning'!K$2:K$1001,'Data Cleaning'!$AF256)</f>
        <v>Manufacturing</v>
      </c>
      <c r="G258" t="str" cm="1">
        <f t="array" ref="G258">INDEX('Data Cleaning'!L$2:L$1001,'Data Cleaning'!$AF256)</f>
        <v>Female</v>
      </c>
      <c r="H258" t="str" cm="1">
        <f t="array" ref="H258">INDEX('Data Cleaning'!M$2:M$1001,'Data Cleaning'!$AF256)</f>
        <v>Latino</v>
      </c>
      <c r="I258" cm="1">
        <f t="array" ref="I258">INDEX('Data Cleaning'!N$2:N$1001,'Data Cleaning'!$AF256)</f>
        <v>33</v>
      </c>
      <c r="J258" s="9" cm="1">
        <f t="array" ref="J258">INDEX('Data Cleaning'!U$2:U$1001,'Data Cleaning'!$AF256)</f>
        <v>41756</v>
      </c>
      <c r="K258" s="9" t="str" cm="1">
        <f t="array" ref="K258">INDEX('Data Cleaning'!V$2:V$1001,'Data Cleaning'!$AF256)</f>
        <v>April</v>
      </c>
      <c r="L258" s="9" t="str" cm="1">
        <f t="array" ref="L258">INDEX('Data Cleaning'!W$2:W$1001,'Data Cleaning'!$AF256)</f>
        <v>2014</v>
      </c>
      <c r="M258" t="str" cm="1">
        <f t="array" ref="M258">INDEX('Data Cleaning'!AB$2:AB$1001,'Data Cleaning'!$AF256)</f>
        <v>Sao Paulo</v>
      </c>
      <c r="N258" t="str" cm="1">
        <f t="array" ref="N258">INDEX('Data Cleaning'!AC$2:AC$1001,'Data Cleaning'!$AF256)</f>
        <v>Brazil</v>
      </c>
      <c r="O258" t="str" cm="1">
        <f t="array" ref="O258">INDEX('Data Cleaning'!X$2:X$1001,'Data Cleaning'!$AF256)</f>
        <v>$75,869</v>
      </c>
      <c r="P258" s="6" cm="1">
        <f t="array" ref="P258">INDEX('Data Cleaning'!Y$2:Y$1001,'Data Cleaning'!$AF256)</f>
        <v>0</v>
      </c>
    </row>
    <row r="259" spans="1:16" x14ac:dyDescent="0.2">
      <c r="A259" t="str" cm="1">
        <f t="array" ref="A259">INDEX('Data Cleaning'!$D$2:$D$1001,'Data Cleaning'!AF257)</f>
        <v>E01902</v>
      </c>
      <c r="B259" t="str" cm="1">
        <f t="array" ref="B259">INDEX('Data Cleaning'!E$2:E$1001,'Data Cleaning'!$AF257)</f>
        <v>Eleanor</v>
      </c>
      <c r="C259" t="str" cm="1">
        <f t="array" ref="C259">INDEX('Data Cleaning'!F$2:F$1001,'Data Cleaning'!$AF257)</f>
        <v>Li</v>
      </c>
      <c r="D259" t="str" cm="1">
        <f t="array" ref="D259">INDEX('Data Cleaning'!G$2:G$1001,'Data Cleaning'!$AF257)</f>
        <v>Sr. Manger</v>
      </c>
      <c r="E259" t="str" cm="1">
        <f t="array" ref="E259">INDEX('Data Cleaning'!J$2:J$1001,'Data Cleaning'!$AF257)</f>
        <v>Human</v>
      </c>
      <c r="F259" t="str" cm="1">
        <f t="array" ref="F259">INDEX('Data Cleaning'!K$2:K$1001,'Data Cleaning'!$AF257)</f>
        <v>Resources Research &amp; Development</v>
      </c>
      <c r="G259" t="str" cm="1">
        <f t="array" ref="G259">INDEX('Data Cleaning'!L$2:L$1001,'Data Cleaning'!$AF257)</f>
        <v>Female</v>
      </c>
      <c r="H259" t="str" cm="1">
        <f t="array" ref="H259">INDEX('Data Cleaning'!M$2:M$1001,'Data Cleaning'!$AF257)</f>
        <v>Asian</v>
      </c>
      <c r="I259" cm="1">
        <f t="array" ref="I259">INDEX('Data Cleaning'!N$2:N$1001,'Data Cleaning'!$AF257)</f>
        <v>64</v>
      </c>
      <c r="J259" s="9" cm="1">
        <f t="array" ref="J259">INDEX('Data Cleaning'!U$2:U$1001,'Data Cleaning'!$AF257)</f>
        <v>37962</v>
      </c>
      <c r="K259" s="9" t="str" cm="1">
        <f t="array" ref="K259">INDEX('Data Cleaning'!V$2:V$1001,'Data Cleaning'!$AF257)</f>
        <v>December</v>
      </c>
      <c r="L259" s="9" t="str" cm="1">
        <f t="array" ref="L259">INDEX('Data Cleaning'!W$2:W$1001,'Data Cleaning'!$AF257)</f>
        <v>2003</v>
      </c>
      <c r="M259" t="str" cm="1">
        <f t="array" ref="M259">INDEX('Data Cleaning'!AB$2:AB$1001,'Data Cleaning'!$AF257)</f>
        <v>Chicago</v>
      </c>
      <c r="N259" t="str" cm="1">
        <f t="array" ref="N259">INDEX('Data Cleaning'!AC$2:AC$1001,'Data Cleaning'!$AF257)</f>
        <v>United States</v>
      </c>
      <c r="O259" t="str" cm="1">
        <f t="array" ref="O259">INDEX('Data Cleaning'!X$2:X$1001,'Data Cleaning'!$AF257)</f>
        <v>$125,807</v>
      </c>
      <c r="P259" s="6" cm="1">
        <f t="array" ref="P259">INDEX('Data Cleaning'!Y$2:Y$1001,'Data Cleaning'!$AF257)</f>
        <v>0.15</v>
      </c>
    </row>
    <row r="260" spans="1:16" x14ac:dyDescent="0.2">
      <c r="A260" t="str" cm="1">
        <f t="array" ref="A260">INDEX('Data Cleaning'!$D$2:$D$1001,'Data Cleaning'!AF258)</f>
        <v>E04697</v>
      </c>
      <c r="B260" t="str" cm="1">
        <f t="array" ref="B260">INDEX('Data Cleaning'!E$2:E$1001,'Data Cleaning'!$AF258)</f>
        <v>Eleanor</v>
      </c>
      <c r="C260" t="str" cm="1">
        <f t="array" ref="C260">INDEX('Data Cleaning'!F$2:F$1001,'Data Cleaning'!$AF258)</f>
        <v>Williams</v>
      </c>
      <c r="D260" t="str" cm="1">
        <f t="array" ref="D260">INDEX('Data Cleaning'!G$2:G$1001,'Data Cleaning'!$AF258)</f>
        <v>Enterprise Architect</v>
      </c>
      <c r="E260" t="str" cm="1">
        <f t="array" ref="E260">INDEX('Data Cleaning'!J$2:J$1001,'Data Cleaning'!$AF258)</f>
        <v>IT</v>
      </c>
      <c r="F260" t="str" cm="1">
        <f t="array" ref="F260">INDEX('Data Cleaning'!K$2:K$1001,'Data Cleaning'!$AF258)</f>
        <v>Speciality Products</v>
      </c>
      <c r="G260" t="str" cm="1">
        <f t="array" ref="G260">INDEX('Data Cleaning'!L$2:L$1001,'Data Cleaning'!$AF258)</f>
        <v>Female</v>
      </c>
      <c r="H260" t="str" cm="1">
        <f t="array" ref="H260">INDEX('Data Cleaning'!M$2:M$1001,'Data Cleaning'!$AF258)</f>
        <v>Caucasian</v>
      </c>
      <c r="I260" cm="1">
        <f t="array" ref="I260">INDEX('Data Cleaning'!N$2:N$1001,'Data Cleaning'!$AF258)</f>
        <v>61</v>
      </c>
      <c r="J260" s="9" cm="1">
        <f t="array" ref="J260">INDEX('Data Cleaning'!U$2:U$1001,'Data Cleaning'!$AF258)</f>
        <v>38392</v>
      </c>
      <c r="K260" s="9" t="str" cm="1">
        <f t="array" ref="K260">INDEX('Data Cleaning'!V$2:V$1001,'Data Cleaning'!$AF258)</f>
        <v>February</v>
      </c>
      <c r="L260" s="9" t="str" cm="1">
        <f t="array" ref="L260">INDEX('Data Cleaning'!W$2:W$1001,'Data Cleaning'!$AF258)</f>
        <v>2005</v>
      </c>
      <c r="M260" t="str" cm="1">
        <f t="array" ref="M260">INDEX('Data Cleaning'!AB$2:AB$1001,'Data Cleaning'!$AF258)</f>
        <v>Chicago</v>
      </c>
      <c r="N260" t="str" cm="1">
        <f t="array" ref="N260">INDEX('Data Cleaning'!AC$2:AC$1001,'Data Cleaning'!$AF258)</f>
        <v>United States</v>
      </c>
      <c r="O260" t="str" cm="1">
        <f t="array" ref="O260">INDEX('Data Cleaning'!X$2:X$1001,'Data Cleaning'!$AF258)</f>
        <v>$64,462</v>
      </c>
      <c r="P260" s="6" cm="1">
        <f t="array" ref="P260">INDEX('Data Cleaning'!Y$2:Y$1001,'Data Cleaning'!$AF258)</f>
        <v>0</v>
      </c>
    </row>
    <row r="261" spans="1:16" x14ac:dyDescent="0.2">
      <c r="A261" t="str" cm="1">
        <f t="array" ref="A261">INDEX('Data Cleaning'!$D$2:$D$1001,'Data Cleaning'!AF259)</f>
        <v>E00022</v>
      </c>
      <c r="B261" t="str" cm="1">
        <f t="array" ref="B261">INDEX('Data Cleaning'!E$2:E$1001,'Data Cleaning'!$AF259)</f>
        <v>Elena</v>
      </c>
      <c r="C261" t="str" cm="1">
        <f t="array" ref="C261">INDEX('Data Cleaning'!F$2:F$1001,'Data Cleaning'!$AF259)</f>
        <v>Her</v>
      </c>
      <c r="D261" t="str" cm="1">
        <f t="array" ref="D261">INDEX('Data Cleaning'!G$2:G$1001,'Data Cleaning'!$AF259)</f>
        <v>Account Representative</v>
      </c>
      <c r="E261" t="str" cm="1">
        <f t="array" ref="E261">INDEX('Data Cleaning'!J$2:J$1001,'Data Cleaning'!$AF259)</f>
        <v>Sales</v>
      </c>
      <c r="F261" t="str" cm="1">
        <f t="array" ref="F261">INDEX('Data Cleaning'!K$2:K$1001,'Data Cleaning'!$AF259)</f>
        <v>Manufacturing</v>
      </c>
      <c r="G261" t="str" cm="1">
        <f t="array" ref="G261">INDEX('Data Cleaning'!L$2:L$1001,'Data Cleaning'!$AF259)</f>
        <v>Female</v>
      </c>
      <c r="H261" t="str" cm="1">
        <f t="array" ref="H261">INDEX('Data Cleaning'!M$2:M$1001,'Data Cleaning'!$AF259)</f>
        <v>Asian</v>
      </c>
      <c r="I261" cm="1">
        <f t="array" ref="I261">INDEX('Data Cleaning'!N$2:N$1001,'Data Cleaning'!$AF259)</f>
        <v>62</v>
      </c>
      <c r="J261" s="9" cm="1">
        <f t="array" ref="J261">INDEX('Data Cleaning'!U$2:U$1001,'Data Cleaning'!$AF259)</f>
        <v>38977</v>
      </c>
      <c r="K261" s="9" t="str" cm="1">
        <f t="array" ref="K261">INDEX('Data Cleaning'!V$2:V$1001,'Data Cleaning'!$AF259)</f>
        <v>September</v>
      </c>
      <c r="L261" s="9" t="str" cm="1">
        <f t="array" ref="L261">INDEX('Data Cleaning'!W$2:W$1001,'Data Cleaning'!$AF259)</f>
        <v>2006</v>
      </c>
      <c r="M261" t="str" cm="1">
        <f t="array" ref="M261">INDEX('Data Cleaning'!AB$2:AB$1001,'Data Cleaning'!$AF259)</f>
        <v>Chongqing</v>
      </c>
      <c r="N261" t="str" cm="1">
        <f t="array" ref="N261">INDEX('Data Cleaning'!AC$2:AC$1001,'Data Cleaning'!$AF259)</f>
        <v>China</v>
      </c>
      <c r="O261" t="str" cm="1">
        <f t="array" ref="O261">INDEX('Data Cleaning'!X$2:X$1001,'Data Cleaning'!$AF259)</f>
        <v>$64,669</v>
      </c>
      <c r="P261" s="6" cm="1">
        <f t="array" ref="P261">INDEX('Data Cleaning'!Y$2:Y$1001,'Data Cleaning'!$AF259)</f>
        <v>0</v>
      </c>
    </row>
    <row r="262" spans="1:16" x14ac:dyDescent="0.2">
      <c r="A262" t="str" cm="1">
        <f t="array" ref="A262">INDEX('Data Cleaning'!$D$2:$D$1001,'Data Cleaning'!AF260)</f>
        <v>E00943</v>
      </c>
      <c r="B262" t="str" cm="1">
        <f t="array" ref="B262">INDEX('Data Cleaning'!E$2:E$1001,'Data Cleaning'!$AF260)</f>
        <v>Elena</v>
      </c>
      <c r="C262" t="str" cm="1">
        <f t="array" ref="C262">INDEX('Data Cleaning'!F$2:F$1001,'Data Cleaning'!$AF260)</f>
        <v>Mendoza</v>
      </c>
      <c r="D262" t="str" cm="1">
        <f t="array" ref="D262">INDEX('Data Cleaning'!G$2:G$1001,'Data Cleaning'!$AF260)</f>
        <v>Director</v>
      </c>
      <c r="E262" t="str" cm="1">
        <f t="array" ref="E262">INDEX('Data Cleaning'!J$2:J$1001,'Data Cleaning'!$AF260)</f>
        <v>Sales</v>
      </c>
      <c r="F262" t="str" cm="1">
        <f t="array" ref="F262">INDEX('Data Cleaning'!K$2:K$1001,'Data Cleaning'!$AF260)</f>
        <v>Speciality Products</v>
      </c>
      <c r="G262" t="str" cm="1">
        <f t="array" ref="G262">INDEX('Data Cleaning'!L$2:L$1001,'Data Cleaning'!$AF260)</f>
        <v>Female</v>
      </c>
      <c r="H262" t="str" cm="1">
        <f t="array" ref="H262">INDEX('Data Cleaning'!M$2:M$1001,'Data Cleaning'!$AF260)</f>
        <v>Latino</v>
      </c>
      <c r="I262" cm="1">
        <f t="array" ref="I262">INDEX('Data Cleaning'!N$2:N$1001,'Data Cleaning'!$AF260)</f>
        <v>27</v>
      </c>
      <c r="J262" s="9" cm="1">
        <f t="array" ref="J262">INDEX('Data Cleaning'!U$2:U$1001,'Data Cleaning'!$AF260)</f>
        <v>43397</v>
      </c>
      <c r="K262" s="9" t="str" cm="1">
        <f t="array" ref="K262">INDEX('Data Cleaning'!V$2:V$1001,'Data Cleaning'!$AF260)</f>
        <v>October</v>
      </c>
      <c r="L262" s="9" t="str" cm="1">
        <f t="array" ref="L262">INDEX('Data Cleaning'!W$2:W$1001,'Data Cleaning'!$AF260)</f>
        <v>2018</v>
      </c>
      <c r="M262" t="str" cm="1">
        <f t="array" ref="M262">INDEX('Data Cleaning'!AB$2:AB$1001,'Data Cleaning'!$AF260)</f>
        <v>Sao Paulo</v>
      </c>
      <c r="N262" t="str" cm="1">
        <f t="array" ref="N262">INDEX('Data Cleaning'!AC$2:AC$1001,'Data Cleaning'!$AF260)</f>
        <v>Brazil</v>
      </c>
      <c r="O262" t="str" cm="1">
        <f t="array" ref="O262">INDEX('Data Cleaning'!X$2:X$1001,'Data Cleaning'!$AF260)</f>
        <v>$154,973</v>
      </c>
      <c r="P262" s="6" cm="1">
        <f t="array" ref="P262">INDEX('Data Cleaning'!Y$2:Y$1001,'Data Cleaning'!$AF260)</f>
        <v>0.28999999999999998</v>
      </c>
    </row>
    <row r="263" spans="1:16" x14ac:dyDescent="0.2">
      <c r="A263" t="str" cm="1">
        <f t="array" ref="A263">INDEX('Data Cleaning'!$D$2:$D$1001,'Data Cleaning'!AF261)</f>
        <v>E03694</v>
      </c>
      <c r="B263" t="str" cm="1">
        <f t="array" ref="B263">INDEX('Data Cleaning'!E$2:E$1001,'Data Cleaning'!$AF261)</f>
        <v>Elena</v>
      </c>
      <c r="C263" t="str" cm="1">
        <f t="array" ref="C263">INDEX('Data Cleaning'!F$2:F$1001,'Data Cleaning'!$AF261)</f>
        <v>Patterson</v>
      </c>
      <c r="D263" t="str" cm="1">
        <f t="array" ref="D263">INDEX('Data Cleaning'!G$2:G$1001,'Data Cleaning'!$AF261)</f>
        <v>Vice President</v>
      </c>
      <c r="E263" t="str" cm="1">
        <f t="array" ref="E263">INDEX('Data Cleaning'!J$2:J$1001,'Data Cleaning'!$AF261)</f>
        <v>Finance</v>
      </c>
      <c r="F263" t="str" cm="1">
        <f t="array" ref="F263">INDEX('Data Cleaning'!K$2:K$1001,'Data Cleaning'!$AF261)</f>
        <v>Speciality Products</v>
      </c>
      <c r="G263" t="str" cm="1">
        <f t="array" ref="G263">INDEX('Data Cleaning'!L$2:L$1001,'Data Cleaning'!$AF261)</f>
        <v>Female</v>
      </c>
      <c r="H263" t="str" cm="1">
        <f t="array" ref="H263">INDEX('Data Cleaning'!M$2:M$1001,'Data Cleaning'!$AF261)</f>
        <v>Black</v>
      </c>
      <c r="I263" cm="1">
        <f t="array" ref="I263">INDEX('Data Cleaning'!N$2:N$1001,'Data Cleaning'!$AF261)</f>
        <v>38</v>
      </c>
      <c r="J263" s="9" cm="1">
        <f t="array" ref="J263">INDEX('Data Cleaning'!U$2:U$1001,'Data Cleaning'!$AF261)</f>
        <v>43413</v>
      </c>
      <c r="K263" s="9" t="str" cm="1">
        <f t="array" ref="K263">INDEX('Data Cleaning'!V$2:V$1001,'Data Cleaning'!$AF261)</f>
        <v>November</v>
      </c>
      <c r="L263" s="9" t="str" cm="1">
        <f t="array" ref="L263">INDEX('Data Cleaning'!W$2:W$1001,'Data Cleaning'!$AF261)</f>
        <v>2018</v>
      </c>
      <c r="M263" t="str" cm="1">
        <f t="array" ref="M263">INDEX('Data Cleaning'!AB$2:AB$1001,'Data Cleaning'!$AF261)</f>
        <v>Chicago</v>
      </c>
      <c r="N263" t="str" cm="1">
        <f t="array" ref="N263">INDEX('Data Cleaning'!AC$2:AC$1001,'Data Cleaning'!$AF261)</f>
        <v>United States</v>
      </c>
      <c r="O263" t="str" cm="1">
        <f t="array" ref="O263">INDEX('Data Cleaning'!X$2:X$1001,'Data Cleaning'!$AF261)</f>
        <v>$223,805</v>
      </c>
      <c r="P263" s="6" cm="1">
        <f t="array" ref="P263">INDEX('Data Cleaning'!Y$2:Y$1001,'Data Cleaning'!$AF261)</f>
        <v>0.36</v>
      </c>
    </row>
    <row r="264" spans="1:16" x14ac:dyDescent="0.2">
      <c r="A264" t="str" cm="1">
        <f t="array" ref="A264">INDEX('Data Cleaning'!$D$2:$D$1001,'Data Cleaning'!AF262)</f>
        <v>E02900</v>
      </c>
      <c r="B264" t="str" cm="1">
        <f t="array" ref="B264">INDEX('Data Cleaning'!E$2:E$1001,'Data Cleaning'!$AF262)</f>
        <v>Elena</v>
      </c>
      <c r="C264" t="str" cm="1">
        <f t="array" ref="C264">INDEX('Data Cleaning'!F$2:F$1001,'Data Cleaning'!$AF262)</f>
        <v>Richardson</v>
      </c>
      <c r="D264" t="str" cm="1">
        <f t="array" ref="D264">INDEX('Data Cleaning'!G$2:G$1001,'Data Cleaning'!$AF262)</f>
        <v>Manager</v>
      </c>
      <c r="E264" t="str" cm="1">
        <f t="array" ref="E264">INDEX('Data Cleaning'!J$2:J$1001,'Data Cleaning'!$AF262)</f>
        <v>Accounting</v>
      </c>
      <c r="F264" t="str" cm="1">
        <f t="array" ref="F264">INDEX('Data Cleaning'!K$2:K$1001,'Data Cleaning'!$AF262)</f>
        <v>Manufacturing</v>
      </c>
      <c r="G264" t="str" cm="1">
        <f t="array" ref="G264">INDEX('Data Cleaning'!L$2:L$1001,'Data Cleaning'!$AF262)</f>
        <v>Female</v>
      </c>
      <c r="H264" t="str" cm="1">
        <f t="array" ref="H264">INDEX('Data Cleaning'!M$2:M$1001,'Data Cleaning'!$AF262)</f>
        <v>Caucasian</v>
      </c>
      <c r="I264" cm="1">
        <f t="array" ref="I264">INDEX('Data Cleaning'!N$2:N$1001,'Data Cleaning'!$AF262)</f>
        <v>34</v>
      </c>
      <c r="J264" s="9" cm="1">
        <f t="array" ref="J264">INDEX('Data Cleaning'!U$2:U$1001,'Data Cleaning'!$AF262)</f>
        <v>41915</v>
      </c>
      <c r="K264" s="9" t="str" cm="1">
        <f t="array" ref="K264">INDEX('Data Cleaning'!V$2:V$1001,'Data Cleaning'!$AF262)</f>
        <v>October</v>
      </c>
      <c r="L264" s="9" t="str" cm="1">
        <f t="array" ref="L264">INDEX('Data Cleaning'!W$2:W$1001,'Data Cleaning'!$AF262)</f>
        <v>2014</v>
      </c>
      <c r="M264" t="str" cm="1">
        <f t="array" ref="M264">INDEX('Data Cleaning'!AB$2:AB$1001,'Data Cleaning'!$AF262)</f>
        <v>Columbus</v>
      </c>
      <c r="N264" t="str" cm="1">
        <f t="array" ref="N264">INDEX('Data Cleaning'!AC$2:AC$1001,'Data Cleaning'!$AF262)</f>
        <v>United States</v>
      </c>
      <c r="O264" t="str" cm="1">
        <f t="array" ref="O264">INDEX('Data Cleaning'!X$2:X$1001,'Data Cleaning'!$AF262)</f>
        <v>$103,707</v>
      </c>
      <c r="P264" s="6" cm="1">
        <f t="array" ref="P264">INDEX('Data Cleaning'!Y$2:Y$1001,'Data Cleaning'!$AF262)</f>
        <v>0.09</v>
      </c>
    </row>
    <row r="265" spans="1:16" x14ac:dyDescent="0.2">
      <c r="A265" t="str" cm="1">
        <f t="array" ref="A265">INDEX('Data Cleaning'!$D$2:$D$1001,'Data Cleaning'!AF263)</f>
        <v>E04962</v>
      </c>
      <c r="B265" t="str" cm="1">
        <f t="array" ref="B265">INDEX('Data Cleaning'!E$2:E$1001,'Data Cleaning'!$AF263)</f>
        <v>Elena</v>
      </c>
      <c r="C265" t="str" cm="1">
        <f t="array" ref="C265">INDEX('Data Cleaning'!F$2:F$1001,'Data Cleaning'!$AF263)</f>
        <v>Tan</v>
      </c>
      <c r="D265" t="str" cm="1">
        <f t="array" ref="D265">INDEX('Data Cleaning'!G$2:G$1001,'Data Cleaning'!$AF263)</f>
        <v>Vice President</v>
      </c>
      <c r="E265" t="str" cm="1">
        <f t="array" ref="E265">INDEX('Data Cleaning'!J$2:J$1001,'Data Cleaning'!$AF263)</f>
        <v>Engineering</v>
      </c>
      <c r="F265" t="str" cm="1">
        <f t="array" ref="F265">INDEX('Data Cleaning'!K$2:K$1001,'Data Cleaning'!$AF263)</f>
        <v>Manufacturing</v>
      </c>
      <c r="G265" t="str" cm="1">
        <f t="array" ref="G265">INDEX('Data Cleaning'!L$2:L$1001,'Data Cleaning'!$AF263)</f>
        <v>Female</v>
      </c>
      <c r="H265" t="str" cm="1">
        <f t="array" ref="H265">INDEX('Data Cleaning'!M$2:M$1001,'Data Cleaning'!$AF263)</f>
        <v>Asian</v>
      </c>
      <c r="I265" cm="1">
        <f t="array" ref="I265">INDEX('Data Cleaning'!N$2:N$1001,'Data Cleaning'!$AF263)</f>
        <v>50</v>
      </c>
      <c r="J265" s="9" cm="1">
        <f t="array" ref="J265">INDEX('Data Cleaning'!U$2:U$1001,'Data Cleaning'!$AF263)</f>
        <v>39734</v>
      </c>
      <c r="K265" s="9" t="str" cm="1">
        <f t="array" ref="K265">INDEX('Data Cleaning'!V$2:V$1001,'Data Cleaning'!$AF263)</f>
        <v>October</v>
      </c>
      <c r="L265" s="9" t="str" cm="1">
        <f t="array" ref="L265">INDEX('Data Cleaning'!W$2:W$1001,'Data Cleaning'!$AF263)</f>
        <v>2008</v>
      </c>
      <c r="M265" t="str" cm="1">
        <f t="array" ref="M265">INDEX('Data Cleaning'!AB$2:AB$1001,'Data Cleaning'!$AF263)</f>
        <v>Chongqing</v>
      </c>
      <c r="N265" t="str" cm="1">
        <f t="array" ref="N265">INDEX('Data Cleaning'!AC$2:AC$1001,'Data Cleaning'!$AF263)</f>
        <v>China</v>
      </c>
      <c r="O265" t="str" cm="1">
        <f t="array" ref="O265">INDEX('Data Cleaning'!X$2:X$1001,'Data Cleaning'!$AF263)</f>
        <v>$181,801</v>
      </c>
      <c r="P265" s="6" cm="1">
        <f t="array" ref="P265">INDEX('Data Cleaning'!Y$2:Y$1001,'Data Cleaning'!$AF263)</f>
        <v>0.4</v>
      </c>
    </row>
    <row r="266" spans="1:16" x14ac:dyDescent="0.2">
      <c r="A266" t="str" cm="1">
        <f t="array" ref="A266">INDEX('Data Cleaning'!$D$2:$D$1001,'Data Cleaning'!AF264)</f>
        <v>E00013</v>
      </c>
      <c r="B266" t="str" cm="1">
        <f t="array" ref="B266">INDEX('Data Cleaning'!E$2:E$1001,'Data Cleaning'!$AF264)</f>
        <v>Elena</v>
      </c>
      <c r="C266" t="str" cm="1">
        <f t="array" ref="C266">INDEX('Data Cleaning'!F$2:F$1001,'Data Cleaning'!$AF264)</f>
        <v>Vang</v>
      </c>
      <c r="D266" t="str" cm="1">
        <f t="array" ref="D266">INDEX('Data Cleaning'!G$2:G$1001,'Data Cleaning'!$AF264)</f>
        <v>Analyst</v>
      </c>
      <c r="E266" t="str" cm="1">
        <f t="array" ref="E266">INDEX('Data Cleaning'!J$2:J$1001,'Data Cleaning'!$AF264)</f>
        <v>Finance</v>
      </c>
      <c r="F266" t="str" cm="1">
        <f t="array" ref="F266">INDEX('Data Cleaning'!K$2:K$1001,'Data Cleaning'!$AF264)</f>
        <v>Corporate</v>
      </c>
      <c r="G266" t="str" cm="1">
        <f t="array" ref="G266">INDEX('Data Cleaning'!L$2:L$1001,'Data Cleaning'!$AF264)</f>
        <v>Female</v>
      </c>
      <c r="H266" t="str" cm="1">
        <f t="array" ref="H266">INDEX('Data Cleaning'!M$2:M$1001,'Data Cleaning'!$AF264)</f>
        <v>Asian</v>
      </c>
      <c r="I266" cm="1">
        <f t="array" ref="I266">INDEX('Data Cleaning'!N$2:N$1001,'Data Cleaning'!$AF264)</f>
        <v>52</v>
      </c>
      <c r="J266" s="9" cm="1">
        <f t="array" ref="J266">INDEX('Data Cleaning'!U$2:U$1001,'Data Cleaning'!$AF264)</f>
        <v>43515</v>
      </c>
      <c r="K266" s="9" t="str" cm="1">
        <f t="array" ref="K266">INDEX('Data Cleaning'!V$2:V$1001,'Data Cleaning'!$AF264)</f>
        <v>February</v>
      </c>
      <c r="L266" s="9" t="str" cm="1">
        <f t="array" ref="L266">INDEX('Data Cleaning'!W$2:W$1001,'Data Cleaning'!$AF264)</f>
        <v>2019</v>
      </c>
      <c r="M266" t="str" cm="1">
        <f t="array" ref="M266">INDEX('Data Cleaning'!AB$2:AB$1001,'Data Cleaning'!$AF264)</f>
        <v>Beijing</v>
      </c>
      <c r="N266" t="str" cm="1">
        <f t="array" ref="N266">INDEX('Data Cleaning'!AC$2:AC$1001,'Data Cleaning'!$AF264)</f>
        <v>China</v>
      </c>
      <c r="O266" t="str" cm="1">
        <f t="array" ref="O266">INDEX('Data Cleaning'!X$2:X$1001,'Data Cleaning'!$AF264)</f>
        <v>$55,859</v>
      </c>
      <c r="P266" s="6" cm="1">
        <f t="array" ref="P266">INDEX('Data Cleaning'!Y$2:Y$1001,'Data Cleaning'!$AF264)</f>
        <v>0</v>
      </c>
    </row>
    <row r="267" spans="1:16" x14ac:dyDescent="0.2">
      <c r="A267" t="str" cm="1">
        <f t="array" ref="A267">INDEX('Data Cleaning'!$D$2:$D$1001,'Data Cleaning'!AF265)</f>
        <v>E00432</v>
      </c>
      <c r="B267" t="str" cm="1">
        <f t="array" ref="B267">INDEX('Data Cleaning'!E$2:E$1001,'Data Cleaning'!$AF265)</f>
        <v>Eli</v>
      </c>
      <c r="C267" t="str" cm="1">
        <f t="array" ref="C267">INDEX('Data Cleaning'!F$2:F$1001,'Data Cleaning'!$AF265)</f>
        <v>Gupta</v>
      </c>
      <c r="D267" t="str" cm="1">
        <f t="array" ref="D267">INDEX('Data Cleaning'!G$2:G$1001,'Data Cleaning'!$AF265)</f>
        <v>Director</v>
      </c>
      <c r="E267" t="str" cm="1">
        <f t="array" ref="E267">INDEX('Data Cleaning'!J$2:J$1001,'Data Cleaning'!$AF265)</f>
        <v>Human</v>
      </c>
      <c r="F267" t="str" cm="1">
        <f t="array" ref="F267">INDEX('Data Cleaning'!K$2:K$1001,'Data Cleaning'!$AF265)</f>
        <v>Resources Research &amp; Development</v>
      </c>
      <c r="G267" t="str" cm="1">
        <f t="array" ref="G267">INDEX('Data Cleaning'!L$2:L$1001,'Data Cleaning'!$AF265)</f>
        <v>Male</v>
      </c>
      <c r="H267" t="str" cm="1">
        <f t="array" ref="H267">INDEX('Data Cleaning'!M$2:M$1001,'Data Cleaning'!$AF265)</f>
        <v>Asian</v>
      </c>
      <c r="I267" cm="1">
        <f t="array" ref="I267">INDEX('Data Cleaning'!N$2:N$1001,'Data Cleaning'!$AF265)</f>
        <v>37</v>
      </c>
      <c r="J267" s="9" cm="1">
        <f t="array" ref="J267">INDEX('Data Cleaning'!U$2:U$1001,'Data Cleaning'!$AF265)</f>
        <v>41048</v>
      </c>
      <c r="K267" s="9" t="str" cm="1">
        <f t="array" ref="K267">INDEX('Data Cleaning'!V$2:V$1001,'Data Cleaning'!$AF265)</f>
        <v>May</v>
      </c>
      <c r="L267" s="9" t="str" cm="1">
        <f t="array" ref="L267">INDEX('Data Cleaning'!W$2:W$1001,'Data Cleaning'!$AF265)</f>
        <v>2012</v>
      </c>
      <c r="M267" t="str" cm="1">
        <f t="array" ref="M267">INDEX('Data Cleaning'!AB$2:AB$1001,'Data Cleaning'!$AF265)</f>
        <v>Beijing</v>
      </c>
      <c r="N267" t="str" cm="1">
        <f t="array" ref="N267">INDEX('Data Cleaning'!AC$2:AC$1001,'Data Cleaning'!$AF265)</f>
        <v>China</v>
      </c>
      <c r="O267" t="str" cm="1">
        <f t="array" ref="O267">INDEX('Data Cleaning'!X$2:X$1001,'Data Cleaning'!$AF265)</f>
        <v>$160,280</v>
      </c>
      <c r="P267" s="6" cm="1">
        <f t="array" ref="P267">INDEX('Data Cleaning'!Y$2:Y$1001,'Data Cleaning'!$AF265)</f>
        <v>0.19</v>
      </c>
    </row>
    <row r="268" spans="1:16" x14ac:dyDescent="0.2">
      <c r="A268" t="str" cm="1">
        <f t="array" ref="A268">INDEX('Data Cleaning'!$D$2:$D$1001,'Data Cleaning'!AF266)</f>
        <v>E04800</v>
      </c>
      <c r="B268" t="str" cm="1">
        <f t="array" ref="B268">INDEX('Data Cleaning'!E$2:E$1001,'Data Cleaning'!$AF266)</f>
        <v>Eli</v>
      </c>
      <c r="C268" t="str" cm="1">
        <f t="array" ref="C268">INDEX('Data Cleaning'!F$2:F$1001,'Data Cleaning'!$AF266)</f>
        <v>Han</v>
      </c>
      <c r="D268" t="str" cm="1">
        <f t="array" ref="D268">INDEX('Data Cleaning'!G$2:G$1001,'Data Cleaning'!$AF266)</f>
        <v>Sr. Analyst</v>
      </c>
      <c r="E268" t="str" cm="1">
        <f t="array" ref="E268">INDEX('Data Cleaning'!J$2:J$1001,'Data Cleaning'!$AF266)</f>
        <v>Accounting</v>
      </c>
      <c r="F268" t="str" cm="1">
        <f t="array" ref="F268">INDEX('Data Cleaning'!K$2:K$1001,'Data Cleaning'!$AF266)</f>
        <v>Manufacturing</v>
      </c>
      <c r="G268" t="str" cm="1">
        <f t="array" ref="G268">INDEX('Data Cleaning'!L$2:L$1001,'Data Cleaning'!$AF266)</f>
        <v>Male</v>
      </c>
      <c r="H268" t="str" cm="1">
        <f t="array" ref="H268">INDEX('Data Cleaning'!M$2:M$1001,'Data Cleaning'!$AF266)</f>
        <v>Asian</v>
      </c>
      <c r="I268" cm="1">
        <f t="array" ref="I268">INDEX('Data Cleaning'!N$2:N$1001,'Data Cleaning'!$AF266)</f>
        <v>40</v>
      </c>
      <c r="J268" s="9" cm="1">
        <f t="array" ref="J268">INDEX('Data Cleaning'!U$2:U$1001,'Data Cleaning'!$AF266)</f>
        <v>42384</v>
      </c>
      <c r="K268" s="9" t="str" cm="1">
        <f t="array" ref="K268">INDEX('Data Cleaning'!V$2:V$1001,'Data Cleaning'!$AF266)</f>
        <v>January</v>
      </c>
      <c r="L268" s="9" t="str" cm="1">
        <f t="array" ref="L268">INDEX('Data Cleaning'!W$2:W$1001,'Data Cleaning'!$AF266)</f>
        <v>2016</v>
      </c>
      <c r="M268" t="str" cm="1">
        <f t="array" ref="M268">INDEX('Data Cleaning'!AB$2:AB$1001,'Data Cleaning'!$AF266)</f>
        <v>Chengdu</v>
      </c>
      <c r="N268" t="str" cm="1">
        <f t="array" ref="N268">INDEX('Data Cleaning'!AC$2:AC$1001,'Data Cleaning'!$AF266)</f>
        <v>China</v>
      </c>
      <c r="O268" t="str" cm="1">
        <f t="array" ref="O268">INDEX('Data Cleaning'!X$2:X$1001,'Data Cleaning'!$AF266)</f>
        <v>$89,984</v>
      </c>
      <c r="P268" s="6" cm="1">
        <f t="array" ref="P268">INDEX('Data Cleaning'!Y$2:Y$1001,'Data Cleaning'!$AF266)</f>
        <v>0</v>
      </c>
    </row>
    <row r="269" spans="1:16" x14ac:dyDescent="0.2">
      <c r="A269" t="str" cm="1">
        <f t="array" ref="A269">INDEX('Data Cleaning'!$D$2:$D$1001,'Data Cleaning'!AF267)</f>
        <v>E00530</v>
      </c>
      <c r="B269" t="str" cm="1">
        <f t="array" ref="B269">INDEX('Data Cleaning'!E$2:E$1001,'Data Cleaning'!$AF267)</f>
        <v>Eli</v>
      </c>
      <c r="C269" t="str" cm="1">
        <f t="array" ref="C269">INDEX('Data Cleaning'!F$2:F$1001,'Data Cleaning'!$AF267)</f>
        <v>Jones</v>
      </c>
      <c r="D269" t="str" cm="1">
        <f t="array" ref="D269">INDEX('Data Cleaning'!G$2:G$1001,'Data Cleaning'!$AF267)</f>
        <v>Manager</v>
      </c>
      <c r="E269" t="str" cm="1">
        <f t="array" ref="E269">INDEX('Data Cleaning'!J$2:J$1001,'Data Cleaning'!$AF267)</f>
        <v>Human</v>
      </c>
      <c r="F269" t="str" cm="1">
        <f t="array" ref="F269">INDEX('Data Cleaning'!K$2:K$1001,'Data Cleaning'!$AF267)</f>
        <v>Resources Manufacturing</v>
      </c>
      <c r="G269" t="str" cm="1">
        <f t="array" ref="G269">INDEX('Data Cleaning'!L$2:L$1001,'Data Cleaning'!$AF267)</f>
        <v>Male</v>
      </c>
      <c r="H269" t="str" cm="1">
        <f t="array" ref="H269">INDEX('Data Cleaning'!M$2:M$1001,'Data Cleaning'!$AF267)</f>
        <v>Caucasian</v>
      </c>
      <c r="I269" cm="1">
        <f t="array" ref="I269">INDEX('Data Cleaning'!N$2:N$1001,'Data Cleaning'!$AF267)</f>
        <v>59</v>
      </c>
      <c r="J269" s="9" cm="1">
        <f t="array" ref="J269">INDEX('Data Cleaning'!U$2:U$1001,'Data Cleaning'!$AF267)</f>
        <v>36233</v>
      </c>
      <c r="K269" s="9" t="str" cm="1">
        <f t="array" ref="K269">INDEX('Data Cleaning'!V$2:V$1001,'Data Cleaning'!$AF267)</f>
        <v>March</v>
      </c>
      <c r="L269" s="9" t="str" cm="1">
        <f t="array" ref="L269">INDEX('Data Cleaning'!W$2:W$1001,'Data Cleaning'!$AF267)</f>
        <v>1999</v>
      </c>
      <c r="M269" t="str" cm="1">
        <f t="array" ref="M269">INDEX('Data Cleaning'!AB$2:AB$1001,'Data Cleaning'!$AF267)</f>
        <v>Austin</v>
      </c>
      <c r="N269" t="str" cm="1">
        <f t="array" ref="N269">INDEX('Data Cleaning'!AC$2:AC$1001,'Data Cleaning'!$AF267)</f>
        <v>United States</v>
      </c>
      <c r="O269" t="str" cm="1">
        <f t="array" ref="O269">INDEX('Data Cleaning'!X$2:X$1001,'Data Cleaning'!$AF267)</f>
        <v>$105,086</v>
      </c>
      <c r="P269" s="6" cm="1">
        <f t="array" ref="P269">INDEX('Data Cleaning'!Y$2:Y$1001,'Data Cleaning'!$AF267)</f>
        <v>0.09</v>
      </c>
    </row>
    <row r="270" spans="1:16" x14ac:dyDescent="0.2">
      <c r="A270" t="str" cm="1">
        <f t="array" ref="A270">INDEX('Data Cleaning'!$D$2:$D$1001,'Data Cleaning'!AF268)</f>
        <v>E02035</v>
      </c>
      <c r="B270" t="str" cm="1">
        <f t="array" ref="B270">INDEX('Data Cleaning'!E$2:E$1001,'Data Cleaning'!$AF268)</f>
        <v>Eli</v>
      </c>
      <c r="C270" t="str" cm="1">
        <f t="array" ref="C270">INDEX('Data Cleaning'!F$2:F$1001,'Data Cleaning'!$AF268)</f>
        <v>Rahman</v>
      </c>
      <c r="D270" t="str" cm="1">
        <f t="array" ref="D270">INDEX('Data Cleaning'!G$2:G$1001,'Data Cleaning'!$AF268)</f>
        <v>Service Desk Analyst</v>
      </c>
      <c r="E270" t="str" cm="1">
        <f t="array" ref="E270">INDEX('Data Cleaning'!J$2:J$1001,'Data Cleaning'!$AF268)</f>
        <v>IT</v>
      </c>
      <c r="F270" t="str" cm="1">
        <f t="array" ref="F270">INDEX('Data Cleaning'!K$2:K$1001,'Data Cleaning'!$AF268)</f>
        <v>Manufacturing</v>
      </c>
      <c r="G270" t="str" cm="1">
        <f t="array" ref="G270">INDEX('Data Cleaning'!L$2:L$1001,'Data Cleaning'!$AF268)</f>
        <v>Male</v>
      </c>
      <c r="H270" t="str" cm="1">
        <f t="array" ref="H270">INDEX('Data Cleaning'!M$2:M$1001,'Data Cleaning'!$AF268)</f>
        <v>Asian</v>
      </c>
      <c r="I270" cm="1">
        <f t="array" ref="I270">INDEX('Data Cleaning'!N$2:N$1001,'Data Cleaning'!$AF268)</f>
        <v>45</v>
      </c>
      <c r="J270" s="9" cm="1">
        <f t="array" ref="J270">INDEX('Data Cleaning'!U$2:U$1001,'Data Cleaning'!$AF268)</f>
        <v>40253</v>
      </c>
      <c r="K270" s="9" t="str" cm="1">
        <f t="array" ref="K270">INDEX('Data Cleaning'!V$2:V$1001,'Data Cleaning'!$AF268)</f>
        <v>March</v>
      </c>
      <c r="L270" s="9" t="str" cm="1">
        <f t="array" ref="L270">INDEX('Data Cleaning'!W$2:W$1001,'Data Cleaning'!$AF268)</f>
        <v>2010</v>
      </c>
      <c r="M270" t="str" cm="1">
        <f t="array" ref="M270">INDEX('Data Cleaning'!AB$2:AB$1001,'Data Cleaning'!$AF268)</f>
        <v>Chengdu</v>
      </c>
      <c r="N270" t="str" cm="1">
        <f t="array" ref="N270">INDEX('Data Cleaning'!AC$2:AC$1001,'Data Cleaning'!$AF268)</f>
        <v>China</v>
      </c>
      <c r="O270" t="str" cm="1">
        <f t="array" ref="O270">INDEX('Data Cleaning'!X$2:X$1001,'Data Cleaning'!$AF268)</f>
        <v>$88,182</v>
      </c>
      <c r="P270" s="6" cm="1">
        <f t="array" ref="P270">INDEX('Data Cleaning'!Y$2:Y$1001,'Data Cleaning'!$AF268)</f>
        <v>0</v>
      </c>
    </row>
    <row r="271" spans="1:16" x14ac:dyDescent="0.2">
      <c r="A271" t="str" cm="1">
        <f t="array" ref="A271">INDEX('Data Cleaning'!$D$2:$D$1001,'Data Cleaning'!AF269)</f>
        <v>E03694</v>
      </c>
      <c r="B271" t="str" cm="1">
        <f t="array" ref="B271">INDEX('Data Cleaning'!E$2:E$1001,'Data Cleaning'!$AF269)</f>
        <v>Eli</v>
      </c>
      <c r="C271" t="str" cm="1">
        <f t="array" ref="C271">INDEX('Data Cleaning'!F$2:F$1001,'Data Cleaning'!$AF269)</f>
        <v>Reed</v>
      </c>
      <c r="D271" t="str" cm="1">
        <f t="array" ref="D271">INDEX('Data Cleaning'!G$2:G$1001,'Data Cleaning'!$AF269)</f>
        <v>Systems Analyst</v>
      </c>
      <c r="E271" t="str" cm="1">
        <f t="array" ref="E271">INDEX('Data Cleaning'!J$2:J$1001,'Data Cleaning'!$AF269)</f>
        <v>IT</v>
      </c>
      <c r="F271" t="str" cm="1">
        <f t="array" ref="F271">INDEX('Data Cleaning'!K$2:K$1001,'Data Cleaning'!$AF269)</f>
        <v>Corporate</v>
      </c>
      <c r="G271" t="str" cm="1">
        <f t="array" ref="G271">INDEX('Data Cleaning'!L$2:L$1001,'Data Cleaning'!$AF269)</f>
        <v>Male</v>
      </c>
      <c r="H271" t="str" cm="1">
        <f t="array" ref="H271">INDEX('Data Cleaning'!M$2:M$1001,'Data Cleaning'!$AF269)</f>
        <v>Caucasian</v>
      </c>
      <c r="I271" cm="1">
        <f t="array" ref="I271">INDEX('Data Cleaning'!N$2:N$1001,'Data Cleaning'!$AF269)</f>
        <v>51</v>
      </c>
      <c r="J271" s="9" cm="1">
        <f t="array" ref="J271">INDEX('Data Cleaning'!U$2:U$1001,'Data Cleaning'!$AF269)</f>
        <v>41697</v>
      </c>
      <c r="K271" s="9" t="str" cm="1">
        <f t="array" ref="K271">INDEX('Data Cleaning'!V$2:V$1001,'Data Cleaning'!$AF269)</f>
        <v>February</v>
      </c>
      <c r="L271" s="9" t="str" cm="1">
        <f t="array" ref="L271">INDEX('Data Cleaning'!W$2:W$1001,'Data Cleaning'!$AF269)</f>
        <v>2014</v>
      </c>
      <c r="M271" t="str" cm="1">
        <f t="array" ref="M271">INDEX('Data Cleaning'!AB$2:AB$1001,'Data Cleaning'!$AF269)</f>
        <v>Miami</v>
      </c>
      <c r="N271" t="str" cm="1">
        <f t="array" ref="N271">INDEX('Data Cleaning'!AC$2:AC$1001,'Data Cleaning'!$AF269)</f>
        <v>United States</v>
      </c>
      <c r="O271" t="str" cm="1">
        <f t="array" ref="O271">INDEX('Data Cleaning'!X$2:X$1001,'Data Cleaning'!$AF269)</f>
        <v>$53,929</v>
      </c>
      <c r="P271" s="6" cm="1">
        <f t="array" ref="P271">INDEX('Data Cleaning'!Y$2:Y$1001,'Data Cleaning'!$AF269)</f>
        <v>0</v>
      </c>
    </row>
    <row r="272" spans="1:16" x14ac:dyDescent="0.2">
      <c r="A272" t="str" cm="1">
        <f t="array" ref="A272">INDEX('Data Cleaning'!$D$2:$D$1001,'Data Cleaning'!AF270)</f>
        <v>E03227</v>
      </c>
      <c r="B272" t="str" cm="1">
        <f t="array" ref="B272">INDEX('Data Cleaning'!E$2:E$1001,'Data Cleaning'!$AF270)</f>
        <v>Eli</v>
      </c>
      <c r="C272" t="str" cm="1">
        <f t="array" ref="C272">INDEX('Data Cleaning'!F$2:F$1001,'Data Cleaning'!$AF270)</f>
        <v>Richardson</v>
      </c>
      <c r="D272" t="str" cm="1">
        <f t="array" ref="D272">INDEX('Data Cleaning'!G$2:G$1001,'Data Cleaning'!$AF270)</f>
        <v>IT Coordinator</v>
      </c>
      <c r="E272" t="str" cm="1">
        <f t="array" ref="E272">INDEX('Data Cleaning'!J$2:J$1001,'Data Cleaning'!$AF270)</f>
        <v>IT</v>
      </c>
      <c r="F272" t="str" cm="1">
        <f t="array" ref="F272">INDEX('Data Cleaning'!K$2:K$1001,'Data Cleaning'!$AF270)</f>
        <v>Speciality Products</v>
      </c>
      <c r="G272" t="str" cm="1">
        <f t="array" ref="G272">INDEX('Data Cleaning'!L$2:L$1001,'Data Cleaning'!$AF270)</f>
        <v>Male</v>
      </c>
      <c r="H272" t="str" cm="1">
        <f t="array" ref="H272">INDEX('Data Cleaning'!M$2:M$1001,'Data Cleaning'!$AF270)</f>
        <v>Caucasian</v>
      </c>
      <c r="I272" cm="1">
        <f t="array" ref="I272">INDEX('Data Cleaning'!N$2:N$1001,'Data Cleaning'!$AF270)</f>
        <v>38</v>
      </c>
      <c r="J272" s="9" cm="1">
        <f t="array" ref="J272">INDEX('Data Cleaning'!U$2:U$1001,'Data Cleaning'!$AF270)</f>
        <v>42113</v>
      </c>
      <c r="K272" s="9" t="str" cm="1">
        <f t="array" ref="K272">INDEX('Data Cleaning'!V$2:V$1001,'Data Cleaning'!$AF270)</f>
        <v>April</v>
      </c>
      <c r="L272" s="9" t="str" cm="1">
        <f t="array" ref="L272">INDEX('Data Cleaning'!W$2:W$1001,'Data Cleaning'!$AF270)</f>
        <v>2015</v>
      </c>
      <c r="M272" t="str" cm="1">
        <f t="array" ref="M272">INDEX('Data Cleaning'!AB$2:AB$1001,'Data Cleaning'!$AF270)</f>
        <v>Seattle</v>
      </c>
      <c r="N272" t="str" cm="1">
        <f t="array" ref="N272">INDEX('Data Cleaning'!AC$2:AC$1001,'Data Cleaning'!$AF270)</f>
        <v>United States</v>
      </c>
      <c r="O272" t="str" cm="1">
        <f t="array" ref="O272">INDEX('Data Cleaning'!X$2:X$1001,'Data Cleaning'!$AF270)</f>
        <v>$48,762</v>
      </c>
      <c r="P272" s="6" cm="1">
        <f t="array" ref="P272">INDEX('Data Cleaning'!Y$2:Y$1001,'Data Cleaning'!$AF270)</f>
        <v>0</v>
      </c>
    </row>
    <row r="273" spans="1:16" x14ac:dyDescent="0.2">
      <c r="A273" t="str" cm="1">
        <f t="array" ref="A273">INDEX('Data Cleaning'!$D$2:$D$1001,'Data Cleaning'!AF271)</f>
        <v>E02803</v>
      </c>
      <c r="B273" t="str" cm="1">
        <f t="array" ref="B273">INDEX('Data Cleaning'!E$2:E$1001,'Data Cleaning'!$AF271)</f>
        <v>Eli</v>
      </c>
      <c r="C273" t="str" cm="1">
        <f t="array" ref="C273">INDEX('Data Cleaning'!F$2:F$1001,'Data Cleaning'!$AF271)</f>
        <v>Soto</v>
      </c>
      <c r="D273" t="str" cm="1">
        <f t="array" ref="D273">INDEX('Data Cleaning'!G$2:G$1001,'Data Cleaning'!$AF271)</f>
        <v>Analyst</v>
      </c>
      <c r="E273" t="str" cm="1">
        <f t="array" ref="E273">INDEX('Data Cleaning'!J$2:J$1001,'Data Cleaning'!$AF271)</f>
        <v>Marketing</v>
      </c>
      <c r="F273" t="str" cm="1">
        <f t="array" ref="F273">INDEX('Data Cleaning'!K$2:K$1001,'Data Cleaning'!$AF271)</f>
        <v>Speciality Products</v>
      </c>
      <c r="G273" t="str" cm="1">
        <f t="array" ref="G273">INDEX('Data Cleaning'!L$2:L$1001,'Data Cleaning'!$AF271)</f>
        <v>Male</v>
      </c>
      <c r="H273" t="str" cm="1">
        <f t="array" ref="H273">INDEX('Data Cleaning'!M$2:M$1001,'Data Cleaning'!$AF271)</f>
        <v>Latino</v>
      </c>
      <c r="I273" cm="1">
        <f t="array" ref="I273">INDEX('Data Cleaning'!N$2:N$1001,'Data Cleaning'!$AF271)</f>
        <v>38</v>
      </c>
      <c r="J273" s="9" cm="1">
        <f t="array" ref="J273">INDEX('Data Cleaning'!U$2:U$1001,'Data Cleaning'!$AF271)</f>
        <v>42492</v>
      </c>
      <c r="K273" s="9" t="str" cm="1">
        <f t="array" ref="K273">INDEX('Data Cleaning'!V$2:V$1001,'Data Cleaning'!$AF271)</f>
        <v>May</v>
      </c>
      <c r="L273" s="9" t="str" cm="1">
        <f t="array" ref="L273">INDEX('Data Cleaning'!W$2:W$1001,'Data Cleaning'!$AF271)</f>
        <v>2016</v>
      </c>
      <c r="M273" t="str" cm="1">
        <f t="array" ref="M273">INDEX('Data Cleaning'!AB$2:AB$1001,'Data Cleaning'!$AF271)</f>
        <v>Rio de Janerio</v>
      </c>
      <c r="N273" t="str" cm="1">
        <f t="array" ref="N273">INDEX('Data Cleaning'!AC$2:AC$1001,'Data Cleaning'!$AF271)</f>
        <v>Brazil</v>
      </c>
      <c r="O273" t="str" cm="1">
        <f t="array" ref="O273">INDEX('Data Cleaning'!X$2:X$1001,'Data Cleaning'!$AF271)</f>
        <v>$50,784</v>
      </c>
      <c r="P273" s="6" cm="1">
        <f t="array" ref="P273">INDEX('Data Cleaning'!Y$2:Y$1001,'Data Cleaning'!$AF271)</f>
        <v>0</v>
      </c>
    </row>
    <row r="274" spans="1:16" x14ac:dyDescent="0.2">
      <c r="A274" t="str" cm="1">
        <f t="array" ref="A274">INDEX('Data Cleaning'!$D$2:$D$1001,'Data Cleaning'!AF272)</f>
        <v>E00340</v>
      </c>
      <c r="B274" t="str" cm="1">
        <f t="array" ref="B274">INDEX('Data Cleaning'!E$2:E$1001,'Data Cleaning'!$AF272)</f>
        <v>Eliana</v>
      </c>
      <c r="C274" t="str" cm="1">
        <f t="array" ref="C274">INDEX('Data Cleaning'!F$2:F$1001,'Data Cleaning'!$AF272)</f>
        <v>Allen</v>
      </c>
      <c r="D274" t="str" cm="1">
        <f t="array" ref="D274">INDEX('Data Cleaning'!G$2:G$1001,'Data Cleaning'!$AF272)</f>
        <v>Business Partner</v>
      </c>
      <c r="E274" t="str" cm="1">
        <f t="array" ref="E274">INDEX('Data Cleaning'!J$2:J$1001,'Data Cleaning'!$AF272)</f>
        <v>Human</v>
      </c>
      <c r="F274" t="str" cm="1">
        <f t="array" ref="F274">INDEX('Data Cleaning'!K$2:K$1001,'Data Cleaning'!$AF272)</f>
        <v>Resources Research &amp; Development</v>
      </c>
      <c r="G274" t="str" cm="1">
        <f t="array" ref="G274">INDEX('Data Cleaning'!L$2:L$1001,'Data Cleaning'!$AF272)</f>
        <v>Female</v>
      </c>
      <c r="H274" t="str" cm="1">
        <f t="array" ref="H274">INDEX('Data Cleaning'!M$2:M$1001,'Data Cleaning'!$AF272)</f>
        <v>Caucasian</v>
      </c>
      <c r="I274" cm="1">
        <f t="array" ref="I274">INDEX('Data Cleaning'!N$2:N$1001,'Data Cleaning'!$AF272)</f>
        <v>56</v>
      </c>
      <c r="J274" s="9" cm="1">
        <f t="array" ref="J274">INDEX('Data Cleaning'!U$2:U$1001,'Data Cleaning'!$AF272)</f>
        <v>40045</v>
      </c>
      <c r="K274" s="9" t="str" cm="1">
        <f t="array" ref="K274">INDEX('Data Cleaning'!V$2:V$1001,'Data Cleaning'!$AF272)</f>
        <v>August</v>
      </c>
      <c r="L274" s="9" t="str" cm="1">
        <f t="array" ref="L274">INDEX('Data Cleaning'!W$2:W$1001,'Data Cleaning'!$AF272)</f>
        <v>2009</v>
      </c>
      <c r="M274" t="str" cm="1">
        <f t="array" ref="M274">INDEX('Data Cleaning'!AB$2:AB$1001,'Data Cleaning'!$AF272)</f>
        <v>Phoenix</v>
      </c>
      <c r="N274" t="str" cm="1">
        <f t="array" ref="N274">INDEX('Data Cleaning'!AC$2:AC$1001,'Data Cleaning'!$AF272)</f>
        <v>United States</v>
      </c>
      <c r="O274" t="str" cm="1">
        <f t="array" ref="O274">INDEX('Data Cleaning'!X$2:X$1001,'Data Cleaning'!$AF272)</f>
        <v>$52,800</v>
      </c>
      <c r="P274" s="6" cm="1">
        <f t="array" ref="P274">INDEX('Data Cleaning'!Y$2:Y$1001,'Data Cleaning'!$AF272)</f>
        <v>0</v>
      </c>
    </row>
    <row r="275" spans="1:16" x14ac:dyDescent="0.2">
      <c r="A275" t="str" cm="1">
        <f t="array" ref="A275">INDEX('Data Cleaning'!$D$2:$D$1001,'Data Cleaning'!AF273)</f>
        <v>E04345</v>
      </c>
      <c r="B275" t="str" cm="1">
        <f t="array" ref="B275">INDEX('Data Cleaning'!E$2:E$1001,'Data Cleaning'!$AF273)</f>
        <v>Eliana</v>
      </c>
      <c r="C275" t="str" cm="1">
        <f t="array" ref="C275">INDEX('Data Cleaning'!F$2:F$1001,'Data Cleaning'!$AF273)</f>
        <v>Grant</v>
      </c>
      <c r="D275" t="str" cm="1">
        <f t="array" ref="D275">INDEX('Data Cleaning'!G$2:G$1001,'Data Cleaning'!$AF273)</f>
        <v>Engineering Manager</v>
      </c>
      <c r="E275" t="str" cm="1">
        <f t="array" ref="E275">INDEX('Data Cleaning'!J$2:J$1001,'Data Cleaning'!$AF273)</f>
        <v>Engineering</v>
      </c>
      <c r="F275" t="str" cm="1">
        <f t="array" ref="F275">INDEX('Data Cleaning'!K$2:K$1001,'Data Cleaning'!$AF273)</f>
        <v>Speciality Products</v>
      </c>
      <c r="G275" t="str" cm="1">
        <f t="array" ref="G275">INDEX('Data Cleaning'!L$2:L$1001,'Data Cleaning'!$AF273)</f>
        <v>Female</v>
      </c>
      <c r="H275" t="str" cm="1">
        <f t="array" ref="H275">INDEX('Data Cleaning'!M$2:M$1001,'Data Cleaning'!$AF273)</f>
        <v>Caucasian</v>
      </c>
      <c r="I275" cm="1">
        <f t="array" ref="I275">INDEX('Data Cleaning'!N$2:N$1001,'Data Cleaning'!$AF273)</f>
        <v>64</v>
      </c>
      <c r="J275" s="9" cm="1">
        <f t="array" ref="J275">INDEX('Data Cleaning'!U$2:U$1001,'Data Cleaning'!$AF273)</f>
        <v>34505</v>
      </c>
      <c r="K275" s="9" t="str" cm="1">
        <f t="array" ref="K275">INDEX('Data Cleaning'!V$2:V$1001,'Data Cleaning'!$AF273)</f>
        <v>June</v>
      </c>
      <c r="L275" s="9" t="str" cm="1">
        <f t="array" ref="L275">INDEX('Data Cleaning'!W$2:W$1001,'Data Cleaning'!$AF273)</f>
        <v>1994</v>
      </c>
      <c r="M275" t="str" cm="1">
        <f t="array" ref="M275">INDEX('Data Cleaning'!AB$2:AB$1001,'Data Cleaning'!$AF273)</f>
        <v>Chicago</v>
      </c>
      <c r="N275" t="str" cm="1">
        <f t="array" ref="N275">INDEX('Data Cleaning'!AC$2:AC$1001,'Data Cleaning'!$AF273)</f>
        <v>United States</v>
      </c>
      <c r="O275" t="str" cm="1">
        <f t="array" ref="O275">INDEX('Data Cleaning'!X$2:X$1001,'Data Cleaning'!$AF273)</f>
        <v>$109,456</v>
      </c>
      <c r="P275" s="6" cm="1">
        <f t="array" ref="P275">INDEX('Data Cleaning'!Y$2:Y$1001,'Data Cleaning'!$AF273)</f>
        <v>0.1</v>
      </c>
    </row>
    <row r="276" spans="1:16" x14ac:dyDescent="0.2">
      <c r="A276" t="str" cm="1">
        <f t="array" ref="A276">INDEX('Data Cleaning'!$D$2:$D$1001,'Data Cleaning'!AF274)</f>
        <v>E03981</v>
      </c>
      <c r="B276" t="str" cm="1">
        <f t="array" ref="B276">INDEX('Data Cleaning'!E$2:E$1001,'Data Cleaning'!$AF274)</f>
        <v>Eliana</v>
      </c>
      <c r="C276" t="str" cm="1">
        <f t="array" ref="C276">INDEX('Data Cleaning'!F$2:F$1001,'Data Cleaning'!$AF274)</f>
        <v>Li</v>
      </c>
      <c r="D276" t="str" cm="1">
        <f t="array" ref="D276">INDEX('Data Cleaning'!G$2:G$1001,'Data Cleaning'!$AF274)</f>
        <v>Test Engineer</v>
      </c>
      <c r="E276" t="str" cm="1">
        <f t="array" ref="E276">INDEX('Data Cleaning'!J$2:J$1001,'Data Cleaning'!$AF274)</f>
        <v>Engineering</v>
      </c>
      <c r="F276" t="str" cm="1">
        <f t="array" ref="F276">INDEX('Data Cleaning'!K$2:K$1001,'Data Cleaning'!$AF274)</f>
        <v>Research &amp; Development</v>
      </c>
      <c r="G276" t="str" cm="1">
        <f t="array" ref="G276">INDEX('Data Cleaning'!L$2:L$1001,'Data Cleaning'!$AF274)</f>
        <v>Female</v>
      </c>
      <c r="H276" t="str" cm="1">
        <f t="array" ref="H276">INDEX('Data Cleaning'!M$2:M$1001,'Data Cleaning'!$AF274)</f>
        <v>Asian</v>
      </c>
      <c r="I276" cm="1">
        <f t="array" ref="I276">INDEX('Data Cleaning'!N$2:N$1001,'Data Cleaning'!$AF274)</f>
        <v>63</v>
      </c>
      <c r="J276" s="9" cm="1">
        <f t="array" ref="J276">INDEX('Data Cleaning'!U$2:U$1001,'Data Cleaning'!$AF274)</f>
        <v>43227</v>
      </c>
      <c r="K276" s="9" t="str" cm="1">
        <f t="array" ref="K276">INDEX('Data Cleaning'!V$2:V$1001,'Data Cleaning'!$AF274)</f>
        <v>May</v>
      </c>
      <c r="L276" s="9" t="str" cm="1">
        <f t="array" ref="L276">INDEX('Data Cleaning'!W$2:W$1001,'Data Cleaning'!$AF274)</f>
        <v>2018</v>
      </c>
      <c r="M276" t="str" cm="1">
        <f t="array" ref="M276">INDEX('Data Cleaning'!AB$2:AB$1001,'Data Cleaning'!$AF274)</f>
        <v>Miami</v>
      </c>
      <c r="N276" t="str" cm="1">
        <f t="array" ref="N276">INDEX('Data Cleaning'!AC$2:AC$1001,'Data Cleaning'!$AF274)</f>
        <v>United States</v>
      </c>
      <c r="O276" t="str" cm="1">
        <f t="array" ref="O276">INDEX('Data Cleaning'!X$2:X$1001,'Data Cleaning'!$AF274)</f>
        <v>$67,987</v>
      </c>
      <c r="P276" s="6" cm="1">
        <f t="array" ref="P276">INDEX('Data Cleaning'!Y$2:Y$1001,'Data Cleaning'!$AF274)</f>
        <v>0</v>
      </c>
    </row>
    <row r="277" spans="1:16" x14ac:dyDescent="0.2">
      <c r="A277" t="str" cm="1">
        <f t="array" ref="A277">INDEX('Data Cleaning'!$D$2:$D$1001,'Data Cleaning'!AF275)</f>
        <v>E01985</v>
      </c>
      <c r="B277" t="str" cm="1">
        <f t="array" ref="B277">INDEX('Data Cleaning'!E$2:E$1001,'Data Cleaning'!$AF275)</f>
        <v>Eliana</v>
      </c>
      <c r="C277" t="str" cm="1">
        <f t="array" ref="C277">INDEX('Data Cleaning'!F$2:F$1001,'Data Cleaning'!$AF275)</f>
        <v>Turner</v>
      </c>
      <c r="D277" t="str" cm="1">
        <f t="array" ref="D277">INDEX('Data Cleaning'!G$2:G$1001,'Data Cleaning'!$AF275)</f>
        <v>Account Representative</v>
      </c>
      <c r="E277" t="str" cm="1">
        <f t="array" ref="E277">INDEX('Data Cleaning'!J$2:J$1001,'Data Cleaning'!$AF275)</f>
        <v>Sales</v>
      </c>
      <c r="F277" t="str" cm="1">
        <f t="array" ref="F277">INDEX('Data Cleaning'!K$2:K$1001,'Data Cleaning'!$AF275)</f>
        <v>Research &amp; Development</v>
      </c>
      <c r="G277" t="str" cm="1">
        <f t="array" ref="G277">INDEX('Data Cleaning'!L$2:L$1001,'Data Cleaning'!$AF275)</f>
        <v>Female</v>
      </c>
      <c r="H277" t="str" cm="1">
        <f t="array" ref="H277">INDEX('Data Cleaning'!M$2:M$1001,'Data Cleaning'!$AF275)</f>
        <v>Black</v>
      </c>
      <c r="I277" cm="1">
        <f t="array" ref="I277">INDEX('Data Cleaning'!N$2:N$1001,'Data Cleaning'!$AF275)</f>
        <v>65</v>
      </c>
      <c r="J277" s="9" cm="1">
        <f t="array" ref="J277">INDEX('Data Cleaning'!U$2:U$1001,'Data Cleaning'!$AF275)</f>
        <v>36798</v>
      </c>
      <c r="K277" s="9" t="str" cm="1">
        <f t="array" ref="K277">INDEX('Data Cleaning'!V$2:V$1001,'Data Cleaning'!$AF275)</f>
        <v>September</v>
      </c>
      <c r="L277" s="9" t="str" cm="1">
        <f t="array" ref="L277">INDEX('Data Cleaning'!W$2:W$1001,'Data Cleaning'!$AF275)</f>
        <v>2000</v>
      </c>
      <c r="M277" t="str" cm="1">
        <f t="array" ref="M277">INDEX('Data Cleaning'!AB$2:AB$1001,'Data Cleaning'!$AF275)</f>
        <v>Austin</v>
      </c>
      <c r="N277" t="str" cm="1">
        <f t="array" ref="N277">INDEX('Data Cleaning'!AC$2:AC$1001,'Data Cleaning'!$AF275)</f>
        <v>United States</v>
      </c>
      <c r="O277" t="str" cm="1">
        <f t="array" ref="O277">INDEX('Data Cleaning'!X$2:X$1001,'Data Cleaning'!$AF275)</f>
        <v>$67,837</v>
      </c>
      <c r="P277" s="6" cm="1">
        <f t="array" ref="P277">INDEX('Data Cleaning'!Y$2:Y$1001,'Data Cleaning'!$AF275)</f>
        <v>0</v>
      </c>
    </row>
    <row r="278" spans="1:16" x14ac:dyDescent="0.2">
      <c r="A278" t="str" cm="1">
        <f t="array" ref="A278">INDEX('Data Cleaning'!$D$2:$D$1001,'Data Cleaning'!AF276)</f>
        <v>E04645</v>
      </c>
      <c r="B278" t="str" cm="1">
        <f t="array" ref="B278">INDEX('Data Cleaning'!E$2:E$1001,'Data Cleaning'!$AF276)</f>
        <v>Elias</v>
      </c>
      <c r="C278" t="str" cm="1">
        <f t="array" ref="C278">INDEX('Data Cleaning'!F$2:F$1001,'Data Cleaning'!$AF276)</f>
        <v>Ahmed</v>
      </c>
      <c r="D278" t="str" cm="1">
        <f t="array" ref="D278">INDEX('Data Cleaning'!G$2:G$1001,'Data Cleaning'!$AF276)</f>
        <v>Vice President</v>
      </c>
      <c r="E278" t="str" cm="1">
        <f t="array" ref="E278">INDEX('Data Cleaning'!J$2:J$1001,'Data Cleaning'!$AF276)</f>
        <v>Marketing</v>
      </c>
      <c r="F278" t="str" cm="1">
        <f t="array" ref="F278">INDEX('Data Cleaning'!K$2:K$1001,'Data Cleaning'!$AF276)</f>
        <v>Corporate</v>
      </c>
      <c r="G278" t="str" cm="1">
        <f t="array" ref="G278">INDEX('Data Cleaning'!L$2:L$1001,'Data Cleaning'!$AF276)</f>
        <v>Male</v>
      </c>
      <c r="H278" t="str" cm="1">
        <f t="array" ref="H278">INDEX('Data Cleaning'!M$2:M$1001,'Data Cleaning'!$AF276)</f>
        <v>Asian</v>
      </c>
      <c r="I278" cm="1">
        <f t="array" ref="I278">INDEX('Data Cleaning'!N$2:N$1001,'Data Cleaning'!$AF276)</f>
        <v>57</v>
      </c>
      <c r="J278" s="9" cm="1">
        <f t="array" ref="J278">INDEX('Data Cleaning'!U$2:U$1001,'Data Cleaning'!$AF276)</f>
        <v>42951</v>
      </c>
      <c r="K278" s="9" t="str" cm="1">
        <f t="array" ref="K278">INDEX('Data Cleaning'!V$2:V$1001,'Data Cleaning'!$AF276)</f>
        <v>August</v>
      </c>
      <c r="L278" s="9" t="str" cm="1">
        <f t="array" ref="L278">INDEX('Data Cleaning'!W$2:W$1001,'Data Cleaning'!$AF276)</f>
        <v>2017</v>
      </c>
      <c r="M278" t="str" cm="1">
        <f t="array" ref="M278">INDEX('Data Cleaning'!AB$2:AB$1001,'Data Cleaning'!$AF276)</f>
        <v>Chicago</v>
      </c>
      <c r="N278" t="str" cm="1">
        <f t="array" ref="N278">INDEX('Data Cleaning'!AC$2:AC$1001,'Data Cleaning'!$AF276)</f>
        <v>United States</v>
      </c>
      <c r="O278" t="str" cm="1">
        <f t="array" ref="O278">INDEX('Data Cleaning'!X$2:X$1001,'Data Cleaning'!$AF276)</f>
        <v>$183,190</v>
      </c>
      <c r="P278" s="6" cm="1">
        <f t="array" ref="P278">INDEX('Data Cleaning'!Y$2:Y$1001,'Data Cleaning'!$AF276)</f>
        <v>0.36</v>
      </c>
    </row>
    <row r="279" spans="1:16" x14ac:dyDescent="0.2">
      <c r="A279" t="str" cm="1">
        <f t="array" ref="A279">INDEX('Data Cleaning'!$D$2:$D$1001,'Data Cleaning'!AF277)</f>
        <v>E01002</v>
      </c>
      <c r="B279" t="str" cm="1">
        <f t="array" ref="B279">INDEX('Data Cleaning'!E$2:E$1001,'Data Cleaning'!$AF277)</f>
        <v>Elias</v>
      </c>
      <c r="C279" t="str" cm="1">
        <f t="array" ref="C279">INDEX('Data Cleaning'!F$2:F$1001,'Data Cleaning'!$AF277)</f>
        <v>Ali</v>
      </c>
      <c r="D279" t="str" cm="1">
        <f t="array" ref="D279">INDEX('Data Cleaning'!G$2:G$1001,'Data Cleaning'!$AF277)</f>
        <v>Manager</v>
      </c>
      <c r="E279" t="str" cm="1">
        <f t="array" ref="E279">INDEX('Data Cleaning'!J$2:J$1001,'Data Cleaning'!$AF277)</f>
        <v>Sales</v>
      </c>
      <c r="F279" t="str" cm="1">
        <f t="array" ref="F279">INDEX('Data Cleaning'!K$2:K$1001,'Data Cleaning'!$AF277)</f>
        <v>Corporate</v>
      </c>
      <c r="G279" t="str" cm="1">
        <f t="array" ref="G279">INDEX('Data Cleaning'!L$2:L$1001,'Data Cleaning'!$AF277)</f>
        <v>Male</v>
      </c>
      <c r="H279" t="str" cm="1">
        <f t="array" ref="H279">INDEX('Data Cleaning'!M$2:M$1001,'Data Cleaning'!$AF277)</f>
        <v>Asian</v>
      </c>
      <c r="I279" cm="1">
        <f t="array" ref="I279">INDEX('Data Cleaning'!N$2:N$1001,'Data Cleaning'!$AF277)</f>
        <v>28</v>
      </c>
      <c r="J279" s="9" cm="1">
        <f t="array" ref="J279">INDEX('Data Cleaning'!U$2:U$1001,'Data Cleaning'!$AF277)</f>
        <v>44274</v>
      </c>
      <c r="K279" s="9" t="str" cm="1">
        <f t="array" ref="K279">INDEX('Data Cleaning'!V$2:V$1001,'Data Cleaning'!$AF277)</f>
        <v>March</v>
      </c>
      <c r="L279" s="9" t="str" cm="1">
        <f t="array" ref="L279">INDEX('Data Cleaning'!W$2:W$1001,'Data Cleaning'!$AF277)</f>
        <v>2021</v>
      </c>
      <c r="M279" t="str" cm="1">
        <f t="array" ref="M279">INDEX('Data Cleaning'!AB$2:AB$1001,'Data Cleaning'!$AF277)</f>
        <v>Shanghai</v>
      </c>
      <c r="N279" t="str" cm="1">
        <f t="array" ref="N279">INDEX('Data Cleaning'!AC$2:AC$1001,'Data Cleaning'!$AF277)</f>
        <v>China</v>
      </c>
      <c r="O279" t="str" cm="1">
        <f t="array" ref="O279">INDEX('Data Cleaning'!X$2:X$1001,'Data Cleaning'!$AF277)</f>
        <v>$127,543</v>
      </c>
      <c r="P279" s="6" cm="1">
        <f t="array" ref="P279">INDEX('Data Cleaning'!Y$2:Y$1001,'Data Cleaning'!$AF277)</f>
        <v>0.06</v>
      </c>
    </row>
    <row r="280" spans="1:16" x14ac:dyDescent="0.2">
      <c r="A280" t="str" cm="1">
        <f t="array" ref="A280">INDEX('Data Cleaning'!$D$2:$D$1001,'Data Cleaning'!AF278)</f>
        <v>E03680</v>
      </c>
      <c r="B280" t="str" cm="1">
        <f t="array" ref="B280">INDEX('Data Cleaning'!E$2:E$1001,'Data Cleaning'!$AF278)</f>
        <v>Elias</v>
      </c>
      <c r="C280" t="str" cm="1">
        <f t="array" ref="C280">INDEX('Data Cleaning'!F$2:F$1001,'Data Cleaning'!$AF278)</f>
        <v>Alvarado</v>
      </c>
      <c r="D280" t="str" cm="1">
        <f t="array" ref="D280">INDEX('Data Cleaning'!G$2:G$1001,'Data Cleaning'!$AF278)</f>
        <v>Sr. Manger</v>
      </c>
      <c r="E280" t="str" cm="1">
        <f t="array" ref="E280">INDEX('Data Cleaning'!J$2:J$1001,'Data Cleaning'!$AF278)</f>
        <v>IT</v>
      </c>
      <c r="F280" t="str" cm="1">
        <f t="array" ref="F280">INDEX('Data Cleaning'!K$2:K$1001,'Data Cleaning'!$AF278)</f>
        <v>Manufacturing</v>
      </c>
      <c r="G280" t="str" cm="1">
        <f t="array" ref="G280">INDEX('Data Cleaning'!L$2:L$1001,'Data Cleaning'!$AF278)</f>
        <v>Male</v>
      </c>
      <c r="H280" t="str" cm="1">
        <f t="array" ref="H280">INDEX('Data Cleaning'!M$2:M$1001,'Data Cleaning'!$AF278)</f>
        <v>Latino</v>
      </c>
      <c r="I280" cm="1">
        <f t="array" ref="I280">INDEX('Data Cleaning'!N$2:N$1001,'Data Cleaning'!$AF278)</f>
        <v>56</v>
      </c>
      <c r="J280" s="9" cm="1">
        <f t="array" ref="J280">INDEX('Data Cleaning'!U$2:U$1001,'Data Cleaning'!$AF278)</f>
        <v>40917</v>
      </c>
      <c r="K280" s="9" t="str" cm="1">
        <f t="array" ref="K280">INDEX('Data Cleaning'!V$2:V$1001,'Data Cleaning'!$AF278)</f>
        <v>January</v>
      </c>
      <c r="L280" s="9" t="str" cm="1">
        <f t="array" ref="L280">INDEX('Data Cleaning'!W$2:W$1001,'Data Cleaning'!$AF278)</f>
        <v>2012</v>
      </c>
      <c r="M280" t="str" cm="1">
        <f t="array" ref="M280">INDEX('Data Cleaning'!AB$2:AB$1001,'Data Cleaning'!$AF278)</f>
        <v>Manaus</v>
      </c>
      <c r="N280" t="str" cm="1">
        <f t="array" ref="N280">INDEX('Data Cleaning'!AC$2:AC$1001,'Data Cleaning'!$AF278)</f>
        <v>Brazil</v>
      </c>
      <c r="O280" t="str" cm="1">
        <f t="array" ref="O280">INDEX('Data Cleaning'!X$2:X$1001,'Data Cleaning'!$AF278)</f>
        <v>$146,140</v>
      </c>
      <c r="P280" s="6" cm="1">
        <f t="array" ref="P280">INDEX('Data Cleaning'!Y$2:Y$1001,'Data Cleaning'!$AF278)</f>
        <v>0.1</v>
      </c>
    </row>
    <row r="281" spans="1:16" x14ac:dyDescent="0.2">
      <c r="A281" t="str" cm="1">
        <f t="array" ref="A281">INDEX('Data Cleaning'!$D$2:$D$1001,'Data Cleaning'!AF279)</f>
        <v>E03750</v>
      </c>
      <c r="B281" t="str" cm="1">
        <f t="array" ref="B281">INDEX('Data Cleaning'!E$2:E$1001,'Data Cleaning'!$AF279)</f>
        <v>Elias</v>
      </c>
      <c r="C281" t="str" cm="1">
        <f t="array" ref="C281">INDEX('Data Cleaning'!F$2:F$1001,'Data Cleaning'!$AF279)</f>
        <v>Dang</v>
      </c>
      <c r="D281" t="str" cm="1">
        <f t="array" ref="D281">INDEX('Data Cleaning'!G$2:G$1001,'Data Cleaning'!$AF279)</f>
        <v>Director</v>
      </c>
      <c r="E281" t="str" cm="1">
        <f t="array" ref="E281">INDEX('Data Cleaning'!J$2:J$1001,'Data Cleaning'!$AF279)</f>
        <v>Engineering</v>
      </c>
      <c r="F281" t="str" cm="1">
        <f t="array" ref="F281">INDEX('Data Cleaning'!K$2:K$1001,'Data Cleaning'!$AF279)</f>
        <v>Speciality Products</v>
      </c>
      <c r="G281" t="str" cm="1">
        <f t="array" ref="G281">INDEX('Data Cleaning'!L$2:L$1001,'Data Cleaning'!$AF279)</f>
        <v>Male</v>
      </c>
      <c r="H281" t="str" cm="1">
        <f t="array" ref="H281">INDEX('Data Cleaning'!M$2:M$1001,'Data Cleaning'!$AF279)</f>
        <v>Asian</v>
      </c>
      <c r="I281" cm="1">
        <f t="array" ref="I281">INDEX('Data Cleaning'!N$2:N$1001,'Data Cleaning'!$AF279)</f>
        <v>64</v>
      </c>
      <c r="J281" s="9" cm="1">
        <f t="array" ref="J281">INDEX('Data Cleaning'!U$2:U$1001,'Data Cleaning'!$AF279)</f>
        <v>34940</v>
      </c>
      <c r="K281" s="9" t="str" cm="1">
        <f t="array" ref="K281">INDEX('Data Cleaning'!V$2:V$1001,'Data Cleaning'!$AF279)</f>
        <v>August</v>
      </c>
      <c r="L281" s="9" t="str" cm="1">
        <f t="array" ref="L281">INDEX('Data Cleaning'!W$2:W$1001,'Data Cleaning'!$AF279)</f>
        <v>1995</v>
      </c>
      <c r="M281" t="str" cm="1">
        <f t="array" ref="M281">INDEX('Data Cleaning'!AB$2:AB$1001,'Data Cleaning'!$AF279)</f>
        <v>Chengdu</v>
      </c>
      <c r="N281" t="str" cm="1">
        <f t="array" ref="N281">INDEX('Data Cleaning'!AC$2:AC$1001,'Data Cleaning'!$AF279)</f>
        <v>China</v>
      </c>
      <c r="O281" t="str" cm="1">
        <f t="array" ref="O281">INDEX('Data Cleaning'!X$2:X$1001,'Data Cleaning'!$AF279)</f>
        <v>$158,787</v>
      </c>
      <c r="P281" s="6" cm="1">
        <f t="array" ref="P281">INDEX('Data Cleaning'!Y$2:Y$1001,'Data Cleaning'!$AF279)</f>
        <v>0.18</v>
      </c>
    </row>
    <row r="282" spans="1:16" x14ac:dyDescent="0.2">
      <c r="A282" t="str" cm="1">
        <f t="array" ref="A282">INDEX('Data Cleaning'!$D$2:$D$1001,'Data Cleaning'!AF280)</f>
        <v>E04130</v>
      </c>
      <c r="B282" t="str" cm="1">
        <f t="array" ref="B282">INDEX('Data Cleaning'!E$2:E$1001,'Data Cleaning'!$AF280)</f>
        <v>Elias</v>
      </c>
      <c r="C282" t="str" cm="1">
        <f t="array" ref="C282">INDEX('Data Cleaning'!F$2:F$1001,'Data Cleaning'!$AF280)</f>
        <v>Figueroa</v>
      </c>
      <c r="D282" t="str" cm="1">
        <f t="array" ref="D282">INDEX('Data Cleaning'!G$2:G$1001,'Data Cleaning'!$AF280)</f>
        <v>Sr. Manger</v>
      </c>
      <c r="E282" t="str" cm="1">
        <f t="array" ref="E282">INDEX('Data Cleaning'!J$2:J$1001,'Data Cleaning'!$AF280)</f>
        <v>Finance</v>
      </c>
      <c r="F282" t="str" cm="1">
        <f t="array" ref="F282">INDEX('Data Cleaning'!K$2:K$1001,'Data Cleaning'!$AF280)</f>
        <v>Corporate</v>
      </c>
      <c r="G282" t="str" cm="1">
        <f t="array" ref="G282">INDEX('Data Cleaning'!L$2:L$1001,'Data Cleaning'!$AF280)</f>
        <v>Male</v>
      </c>
      <c r="H282" t="str" cm="1">
        <f t="array" ref="H282">INDEX('Data Cleaning'!M$2:M$1001,'Data Cleaning'!$AF280)</f>
        <v>Latino</v>
      </c>
      <c r="I282" cm="1">
        <f t="array" ref="I282">INDEX('Data Cleaning'!N$2:N$1001,'Data Cleaning'!$AF280)</f>
        <v>45</v>
      </c>
      <c r="J282" s="9" cm="1">
        <f t="array" ref="J282">INDEX('Data Cleaning'!U$2:U$1001,'Data Cleaning'!$AF280)</f>
        <v>44554</v>
      </c>
      <c r="K282" s="9" t="str" cm="1">
        <f t="array" ref="K282">INDEX('Data Cleaning'!V$2:V$1001,'Data Cleaning'!$AF280)</f>
        <v>December</v>
      </c>
      <c r="L282" s="9" t="str" cm="1">
        <f t="array" ref="L282">INDEX('Data Cleaning'!W$2:W$1001,'Data Cleaning'!$AF280)</f>
        <v>2021</v>
      </c>
      <c r="M282" t="str" cm="1">
        <f t="array" ref="M282">INDEX('Data Cleaning'!AB$2:AB$1001,'Data Cleaning'!$AF280)</f>
        <v>Phoenix</v>
      </c>
      <c r="N282" t="str" cm="1">
        <f t="array" ref="N282">INDEX('Data Cleaning'!AC$2:AC$1001,'Data Cleaning'!$AF280)</f>
        <v>United States</v>
      </c>
      <c r="O282" t="str" cm="1">
        <f t="array" ref="O282">INDEX('Data Cleaning'!X$2:X$1001,'Data Cleaning'!$AF280)</f>
        <v>$144,754</v>
      </c>
      <c r="P282" s="6" cm="1">
        <f t="array" ref="P282">INDEX('Data Cleaning'!Y$2:Y$1001,'Data Cleaning'!$AF280)</f>
        <v>0.15</v>
      </c>
    </row>
    <row r="283" spans="1:16" x14ac:dyDescent="0.2">
      <c r="A283" t="str" cm="1">
        <f t="array" ref="A283">INDEX('Data Cleaning'!$D$2:$D$1001,'Data Cleaning'!AF281)</f>
        <v>E01499</v>
      </c>
      <c r="B283" t="str" cm="1">
        <f t="array" ref="B283">INDEX('Data Cleaning'!E$2:E$1001,'Data Cleaning'!$AF281)</f>
        <v>Elias</v>
      </c>
      <c r="C283" t="str" cm="1">
        <f t="array" ref="C283">INDEX('Data Cleaning'!F$2:F$1001,'Data Cleaning'!$AF281)</f>
        <v>Zhang</v>
      </c>
      <c r="D283" t="str" cm="1">
        <f t="array" ref="D283">INDEX('Data Cleaning'!G$2:G$1001,'Data Cleaning'!$AF281)</f>
        <v>Solutions Architect</v>
      </c>
      <c r="E283" t="str" cm="1">
        <f t="array" ref="E283">INDEX('Data Cleaning'!J$2:J$1001,'Data Cleaning'!$AF281)</f>
        <v>IT</v>
      </c>
      <c r="F283" t="str" cm="1">
        <f t="array" ref="F283">INDEX('Data Cleaning'!K$2:K$1001,'Data Cleaning'!$AF281)</f>
        <v>Research &amp; Development</v>
      </c>
      <c r="G283" t="str" cm="1">
        <f t="array" ref="G283">INDEX('Data Cleaning'!L$2:L$1001,'Data Cleaning'!$AF281)</f>
        <v>Male</v>
      </c>
      <c r="H283" t="str" cm="1">
        <f t="array" ref="H283">INDEX('Data Cleaning'!M$2:M$1001,'Data Cleaning'!$AF281)</f>
        <v>Asian</v>
      </c>
      <c r="I283" cm="1">
        <f t="array" ref="I283">INDEX('Data Cleaning'!N$2:N$1001,'Data Cleaning'!$AF281)</f>
        <v>54</v>
      </c>
      <c r="J283" s="9" cm="1">
        <f t="array" ref="J283">INDEX('Data Cleaning'!U$2:U$1001,'Data Cleaning'!$AF281)</f>
        <v>41468</v>
      </c>
      <c r="K283" s="9" t="str" cm="1">
        <f t="array" ref="K283">INDEX('Data Cleaning'!V$2:V$1001,'Data Cleaning'!$AF281)</f>
        <v>July</v>
      </c>
      <c r="L283" s="9" t="str" cm="1">
        <f t="array" ref="L283">INDEX('Data Cleaning'!W$2:W$1001,'Data Cleaning'!$AF281)</f>
        <v>2013</v>
      </c>
      <c r="M283" t="str" cm="1">
        <f t="array" ref="M283">INDEX('Data Cleaning'!AB$2:AB$1001,'Data Cleaning'!$AF281)</f>
        <v>Beijing</v>
      </c>
      <c r="N283" t="str" cm="1">
        <f t="array" ref="N283">INDEX('Data Cleaning'!AC$2:AC$1001,'Data Cleaning'!$AF281)</f>
        <v>China</v>
      </c>
      <c r="O283" t="str" cm="1">
        <f t="array" ref="O283">INDEX('Data Cleaning'!X$2:X$1001,'Data Cleaning'!$AF281)</f>
        <v>$83,639</v>
      </c>
      <c r="P283" s="6" cm="1">
        <f t="array" ref="P283">INDEX('Data Cleaning'!Y$2:Y$1001,'Data Cleaning'!$AF281)</f>
        <v>0</v>
      </c>
    </row>
    <row r="284" spans="1:16" x14ac:dyDescent="0.2">
      <c r="A284" t="str" cm="1">
        <f t="array" ref="A284">INDEX('Data Cleaning'!$D$2:$D$1001,'Data Cleaning'!AF282)</f>
        <v>E01582</v>
      </c>
      <c r="B284" t="str" cm="1">
        <f t="array" ref="B284">INDEX('Data Cleaning'!E$2:E$1001,'Data Cleaning'!$AF282)</f>
        <v>Elijah</v>
      </c>
      <c r="C284" t="str" cm="1">
        <f t="array" ref="C284">INDEX('Data Cleaning'!F$2:F$1001,'Data Cleaning'!$AF282)</f>
        <v>Coleman</v>
      </c>
      <c r="D284" t="str" cm="1">
        <f t="array" ref="D284">INDEX('Data Cleaning'!G$2:G$1001,'Data Cleaning'!$AF282)</f>
        <v>Sr. Manger</v>
      </c>
      <c r="E284" t="str" cm="1">
        <f t="array" ref="E284">INDEX('Data Cleaning'!J$2:J$1001,'Data Cleaning'!$AF282)</f>
        <v>Sales</v>
      </c>
      <c r="F284" t="str" cm="1">
        <f t="array" ref="F284">INDEX('Data Cleaning'!K$2:K$1001,'Data Cleaning'!$AF282)</f>
        <v>Research &amp; Development</v>
      </c>
      <c r="G284" t="str" cm="1">
        <f t="array" ref="G284">INDEX('Data Cleaning'!L$2:L$1001,'Data Cleaning'!$AF282)</f>
        <v>Male</v>
      </c>
      <c r="H284" t="str" cm="1">
        <f t="array" ref="H284">INDEX('Data Cleaning'!M$2:M$1001,'Data Cleaning'!$AF282)</f>
        <v>Caucasian</v>
      </c>
      <c r="I284" cm="1">
        <f t="array" ref="I284">INDEX('Data Cleaning'!N$2:N$1001,'Data Cleaning'!$AF282)</f>
        <v>53</v>
      </c>
      <c r="J284" s="9" cm="1">
        <f t="array" ref="J284">INDEX('Data Cleaning'!U$2:U$1001,'Data Cleaning'!$AF282)</f>
        <v>41931</v>
      </c>
      <c r="K284" s="9" t="str" cm="1">
        <f t="array" ref="K284">INDEX('Data Cleaning'!V$2:V$1001,'Data Cleaning'!$AF282)</f>
        <v>October</v>
      </c>
      <c r="L284" s="9" t="str" cm="1">
        <f t="array" ref="L284">INDEX('Data Cleaning'!W$2:W$1001,'Data Cleaning'!$AF282)</f>
        <v>2014</v>
      </c>
      <c r="M284" t="str" cm="1">
        <f t="array" ref="M284">INDEX('Data Cleaning'!AB$2:AB$1001,'Data Cleaning'!$AF282)</f>
        <v>Miami</v>
      </c>
      <c r="N284" t="str" cm="1">
        <f t="array" ref="N284">INDEX('Data Cleaning'!AC$2:AC$1001,'Data Cleaning'!$AF282)</f>
        <v>United States</v>
      </c>
      <c r="O284" t="str" cm="1">
        <f t="array" ref="O284">INDEX('Data Cleaning'!X$2:X$1001,'Data Cleaning'!$AF282)</f>
        <v>$159,538</v>
      </c>
      <c r="P284" s="6" cm="1">
        <f t="array" ref="P284">INDEX('Data Cleaning'!Y$2:Y$1001,'Data Cleaning'!$AF282)</f>
        <v>0.11</v>
      </c>
    </row>
    <row r="285" spans="1:16" x14ac:dyDescent="0.2">
      <c r="A285" t="str" cm="1">
        <f t="array" ref="A285">INDEX('Data Cleaning'!$D$2:$D$1001,'Data Cleaning'!AF283)</f>
        <v>E04888</v>
      </c>
      <c r="B285" t="str" cm="1">
        <f t="array" ref="B285">INDEX('Data Cleaning'!E$2:E$1001,'Data Cleaning'!$AF283)</f>
        <v>Elijah</v>
      </c>
      <c r="C285" t="str" cm="1">
        <f t="array" ref="C285">INDEX('Data Cleaning'!F$2:F$1001,'Data Cleaning'!$AF283)</f>
        <v>Henry</v>
      </c>
      <c r="D285" t="str" cm="1">
        <f t="array" ref="D285">INDEX('Data Cleaning'!G$2:G$1001,'Data Cleaning'!$AF283)</f>
        <v>Manager</v>
      </c>
      <c r="E285" t="str" cm="1">
        <f t="array" ref="E285">INDEX('Data Cleaning'!J$2:J$1001,'Data Cleaning'!$AF283)</f>
        <v>IT</v>
      </c>
      <c r="F285" t="str" cm="1">
        <f t="array" ref="F285">INDEX('Data Cleaning'!K$2:K$1001,'Data Cleaning'!$AF283)</f>
        <v>Corporate</v>
      </c>
      <c r="G285" t="str" cm="1">
        <f t="array" ref="G285">INDEX('Data Cleaning'!L$2:L$1001,'Data Cleaning'!$AF283)</f>
        <v>Male</v>
      </c>
      <c r="H285" t="str" cm="1">
        <f t="array" ref="H285">INDEX('Data Cleaning'!M$2:M$1001,'Data Cleaning'!$AF283)</f>
        <v>Caucasian</v>
      </c>
      <c r="I285" cm="1">
        <f t="array" ref="I285">INDEX('Data Cleaning'!N$2:N$1001,'Data Cleaning'!$AF283)</f>
        <v>32</v>
      </c>
      <c r="J285" s="9" cm="1">
        <f t="array" ref="J285">INDEX('Data Cleaning'!U$2:U$1001,'Data Cleaning'!$AF283)</f>
        <v>41642</v>
      </c>
      <c r="K285" s="9" t="str" cm="1">
        <f t="array" ref="K285">INDEX('Data Cleaning'!V$2:V$1001,'Data Cleaning'!$AF283)</f>
        <v>January</v>
      </c>
      <c r="L285" s="9" t="str" cm="1">
        <f t="array" ref="L285">INDEX('Data Cleaning'!W$2:W$1001,'Data Cleaning'!$AF283)</f>
        <v>2014</v>
      </c>
      <c r="M285" t="str" cm="1">
        <f t="array" ref="M285">INDEX('Data Cleaning'!AB$2:AB$1001,'Data Cleaning'!$AF283)</f>
        <v>Miami</v>
      </c>
      <c r="N285" t="str" cm="1">
        <f t="array" ref="N285">INDEX('Data Cleaning'!AC$2:AC$1001,'Data Cleaning'!$AF283)</f>
        <v>United States</v>
      </c>
      <c r="O285" t="str" cm="1">
        <f t="array" ref="O285">INDEX('Data Cleaning'!X$2:X$1001,'Data Cleaning'!$AF283)</f>
        <v>$127,148</v>
      </c>
      <c r="P285" s="6" cm="1">
        <f t="array" ref="P285">INDEX('Data Cleaning'!Y$2:Y$1001,'Data Cleaning'!$AF283)</f>
        <v>0.1</v>
      </c>
    </row>
    <row r="286" spans="1:16" x14ac:dyDescent="0.2">
      <c r="A286" t="str" cm="1">
        <f t="array" ref="A286">INDEX('Data Cleaning'!$D$2:$D$1001,'Data Cleaning'!AF284)</f>
        <v>E00715</v>
      </c>
      <c r="B286" t="str" cm="1">
        <f t="array" ref="B286">INDEX('Data Cleaning'!E$2:E$1001,'Data Cleaning'!$AF284)</f>
        <v>Elijah</v>
      </c>
      <c r="C286" t="str" cm="1">
        <f t="array" ref="C286">INDEX('Data Cleaning'!F$2:F$1001,'Data Cleaning'!$AF284)</f>
        <v>Kang</v>
      </c>
      <c r="D286" t="str" cm="1">
        <f t="array" ref="D286">INDEX('Data Cleaning'!G$2:G$1001,'Data Cleaning'!$AF284)</f>
        <v>Vice President</v>
      </c>
      <c r="E286" t="str" cm="1">
        <f t="array" ref="E286">INDEX('Data Cleaning'!J$2:J$1001,'Data Cleaning'!$AF284)</f>
        <v>Engineering</v>
      </c>
      <c r="F286" t="str" cm="1">
        <f t="array" ref="F286">INDEX('Data Cleaning'!K$2:K$1001,'Data Cleaning'!$AF284)</f>
        <v>Manufacturing</v>
      </c>
      <c r="G286" t="str" cm="1">
        <f t="array" ref="G286">INDEX('Data Cleaning'!L$2:L$1001,'Data Cleaning'!$AF284)</f>
        <v>Male</v>
      </c>
      <c r="H286" t="str" cm="1">
        <f t="array" ref="H286">INDEX('Data Cleaning'!M$2:M$1001,'Data Cleaning'!$AF284)</f>
        <v>Asian</v>
      </c>
      <c r="I286" cm="1">
        <f t="array" ref="I286">INDEX('Data Cleaning'!N$2:N$1001,'Data Cleaning'!$AF284)</f>
        <v>35</v>
      </c>
      <c r="J286" s="9" cm="1">
        <f t="array" ref="J286">INDEX('Data Cleaning'!U$2:U$1001,'Data Cleaning'!$AF284)</f>
        <v>40826</v>
      </c>
      <c r="K286" s="9" t="str" cm="1">
        <f t="array" ref="K286">INDEX('Data Cleaning'!V$2:V$1001,'Data Cleaning'!$AF284)</f>
        <v>October</v>
      </c>
      <c r="L286" s="9" t="str" cm="1">
        <f t="array" ref="L286">INDEX('Data Cleaning'!W$2:W$1001,'Data Cleaning'!$AF284)</f>
        <v>2011</v>
      </c>
      <c r="M286" t="str" cm="1">
        <f t="array" ref="M286">INDEX('Data Cleaning'!AB$2:AB$1001,'Data Cleaning'!$AF284)</f>
        <v>Seattle</v>
      </c>
      <c r="N286" t="str" cm="1">
        <f t="array" ref="N286">INDEX('Data Cleaning'!AC$2:AC$1001,'Data Cleaning'!$AF284)</f>
        <v>United States</v>
      </c>
      <c r="O286" t="str" cm="1">
        <f t="array" ref="O286">INDEX('Data Cleaning'!X$2:X$1001,'Data Cleaning'!$AF284)</f>
        <v>$245,482</v>
      </c>
      <c r="P286" s="6" cm="1">
        <f t="array" ref="P286">INDEX('Data Cleaning'!Y$2:Y$1001,'Data Cleaning'!$AF284)</f>
        <v>0.39</v>
      </c>
    </row>
    <row r="287" spans="1:16" x14ac:dyDescent="0.2">
      <c r="A287" t="str" cm="1">
        <f t="array" ref="A287">INDEX('Data Cleaning'!$D$2:$D$1001,'Data Cleaning'!AF285)</f>
        <v>E02888</v>
      </c>
      <c r="B287" t="str" cm="1">
        <f t="array" ref="B287">INDEX('Data Cleaning'!E$2:E$1001,'Data Cleaning'!$AF285)</f>
        <v>Elijah</v>
      </c>
      <c r="C287" t="str" cm="1">
        <f t="array" ref="C287">INDEX('Data Cleaning'!F$2:F$1001,'Data Cleaning'!$AF285)</f>
        <v>Ramos</v>
      </c>
      <c r="D287" t="str" cm="1">
        <f t="array" ref="D287">INDEX('Data Cleaning'!G$2:G$1001,'Data Cleaning'!$AF285)</f>
        <v>Sr. Manger</v>
      </c>
      <c r="E287" t="str" cm="1">
        <f t="array" ref="E287">INDEX('Data Cleaning'!J$2:J$1001,'Data Cleaning'!$AF285)</f>
        <v>IT</v>
      </c>
      <c r="F287" t="str" cm="1">
        <f t="array" ref="F287">INDEX('Data Cleaning'!K$2:K$1001,'Data Cleaning'!$AF285)</f>
        <v>Speciality Products</v>
      </c>
      <c r="G287" t="str" cm="1">
        <f t="array" ref="G287">INDEX('Data Cleaning'!L$2:L$1001,'Data Cleaning'!$AF285)</f>
        <v>Male</v>
      </c>
      <c r="H287" t="str" cm="1">
        <f t="array" ref="H287">INDEX('Data Cleaning'!M$2:M$1001,'Data Cleaning'!$AF285)</f>
        <v>Latino</v>
      </c>
      <c r="I287" cm="1">
        <f t="array" ref="I287">INDEX('Data Cleaning'!N$2:N$1001,'Data Cleaning'!$AF285)</f>
        <v>33</v>
      </c>
      <c r="J287" s="9" cm="1">
        <f t="array" ref="J287">INDEX('Data Cleaning'!U$2:U$1001,'Data Cleaning'!$AF285)</f>
        <v>41267</v>
      </c>
      <c r="K287" s="9" t="str" cm="1">
        <f t="array" ref="K287">INDEX('Data Cleaning'!V$2:V$1001,'Data Cleaning'!$AF285)</f>
        <v>December</v>
      </c>
      <c r="L287" s="9" t="str" cm="1">
        <f t="array" ref="L287">INDEX('Data Cleaning'!W$2:W$1001,'Data Cleaning'!$AF285)</f>
        <v>2012</v>
      </c>
      <c r="M287" t="str" cm="1">
        <f t="array" ref="M287">INDEX('Data Cleaning'!AB$2:AB$1001,'Data Cleaning'!$AF285)</f>
        <v>Rio de Janerio</v>
      </c>
      <c r="N287" t="str" cm="1">
        <f t="array" ref="N287">INDEX('Data Cleaning'!AC$2:AC$1001,'Data Cleaning'!$AF285)</f>
        <v>Brazil</v>
      </c>
      <c r="O287" t="str" cm="1">
        <f t="array" ref="O287">INDEX('Data Cleaning'!X$2:X$1001,'Data Cleaning'!$AF285)</f>
        <v>$132,544</v>
      </c>
      <c r="P287" s="6" cm="1">
        <f t="array" ref="P287">INDEX('Data Cleaning'!Y$2:Y$1001,'Data Cleaning'!$AF285)</f>
        <v>0.1</v>
      </c>
    </row>
    <row r="288" spans="1:16" x14ac:dyDescent="0.2">
      <c r="A288" t="str" cm="1">
        <f t="array" ref="A288">INDEX('Data Cleaning'!$D$2:$D$1001,'Data Cleaning'!AF286)</f>
        <v>E03027</v>
      </c>
      <c r="B288" t="str" cm="1">
        <f t="array" ref="B288">INDEX('Data Cleaning'!E$2:E$1001,'Data Cleaning'!$AF286)</f>
        <v>Elijah</v>
      </c>
      <c r="C288" t="str" cm="1">
        <f t="array" ref="C288">INDEX('Data Cleaning'!F$2:F$1001,'Data Cleaning'!$AF286)</f>
        <v>Watson</v>
      </c>
      <c r="D288" t="str" cm="1">
        <f t="array" ref="D288">INDEX('Data Cleaning'!G$2:G$1001,'Data Cleaning'!$AF286)</f>
        <v>Sr. Manger</v>
      </c>
      <c r="E288" t="str" cm="1">
        <f t="array" ref="E288">INDEX('Data Cleaning'!J$2:J$1001,'Data Cleaning'!$AF286)</f>
        <v>Sales</v>
      </c>
      <c r="F288" t="str" cm="1">
        <f t="array" ref="F288">INDEX('Data Cleaning'!K$2:K$1001,'Data Cleaning'!$AF286)</f>
        <v>Manufacturing</v>
      </c>
      <c r="G288" t="str" cm="1">
        <f t="array" ref="G288">INDEX('Data Cleaning'!L$2:L$1001,'Data Cleaning'!$AF286)</f>
        <v>Male</v>
      </c>
      <c r="H288" t="str" cm="1">
        <f t="array" ref="H288">INDEX('Data Cleaning'!M$2:M$1001,'Data Cleaning'!$AF286)</f>
        <v>Caucasian</v>
      </c>
      <c r="I288" cm="1">
        <f t="array" ref="I288">INDEX('Data Cleaning'!N$2:N$1001,'Data Cleaning'!$AF286)</f>
        <v>29</v>
      </c>
      <c r="J288" s="9" cm="1">
        <f t="array" ref="J288">INDEX('Data Cleaning'!U$2:U$1001,'Data Cleaning'!$AF286)</f>
        <v>42810</v>
      </c>
      <c r="K288" s="9" t="str" cm="1">
        <f t="array" ref="K288">INDEX('Data Cleaning'!V$2:V$1001,'Data Cleaning'!$AF286)</f>
        <v>March</v>
      </c>
      <c r="L288" s="9" t="str" cm="1">
        <f t="array" ref="L288">INDEX('Data Cleaning'!W$2:W$1001,'Data Cleaning'!$AF286)</f>
        <v>2017</v>
      </c>
      <c r="M288" t="str" cm="1">
        <f t="array" ref="M288">INDEX('Data Cleaning'!AB$2:AB$1001,'Data Cleaning'!$AF286)</f>
        <v>Seattle</v>
      </c>
      <c r="N288" t="str" cm="1">
        <f t="array" ref="N288">INDEX('Data Cleaning'!AC$2:AC$1001,'Data Cleaning'!$AF286)</f>
        <v>United States</v>
      </c>
      <c r="O288" t="str" cm="1">
        <f t="array" ref="O288">INDEX('Data Cleaning'!X$2:X$1001,'Data Cleaning'!$AF286)</f>
        <v>$151,413</v>
      </c>
      <c r="P288" s="6" cm="1">
        <f t="array" ref="P288">INDEX('Data Cleaning'!Y$2:Y$1001,'Data Cleaning'!$AF286)</f>
        <v>0.15</v>
      </c>
    </row>
    <row r="289" spans="1:16" x14ac:dyDescent="0.2">
      <c r="A289" t="str" cm="1">
        <f t="array" ref="A289">INDEX('Data Cleaning'!$D$2:$D$1001,'Data Cleaning'!AF287)</f>
        <v>E02769</v>
      </c>
      <c r="B289" t="str" cm="1">
        <f t="array" ref="B289">INDEX('Data Cleaning'!E$2:E$1001,'Data Cleaning'!$AF287)</f>
        <v>Eliza</v>
      </c>
      <c r="C289" t="str" cm="1">
        <f t="array" ref="C289">INDEX('Data Cleaning'!F$2:F$1001,'Data Cleaning'!$AF287)</f>
        <v>Adams</v>
      </c>
      <c r="D289" t="str" cm="1">
        <f t="array" ref="D289">INDEX('Data Cleaning'!G$2:G$1001,'Data Cleaning'!$AF287)</f>
        <v>Account Representative</v>
      </c>
      <c r="E289" t="str" cm="1">
        <f t="array" ref="E289">INDEX('Data Cleaning'!J$2:J$1001,'Data Cleaning'!$AF287)</f>
        <v>Sales</v>
      </c>
      <c r="F289" t="str" cm="1">
        <f t="array" ref="F289">INDEX('Data Cleaning'!K$2:K$1001,'Data Cleaning'!$AF287)</f>
        <v>Manufacturing</v>
      </c>
      <c r="G289" t="str" cm="1">
        <f t="array" ref="G289">INDEX('Data Cleaning'!L$2:L$1001,'Data Cleaning'!$AF287)</f>
        <v>Female</v>
      </c>
      <c r="H289" t="str" cm="1">
        <f t="array" ref="H289">INDEX('Data Cleaning'!M$2:M$1001,'Data Cleaning'!$AF287)</f>
        <v>Caucasian</v>
      </c>
      <c r="I289" cm="1">
        <f t="array" ref="I289">INDEX('Data Cleaning'!N$2:N$1001,'Data Cleaning'!$AF287)</f>
        <v>26</v>
      </c>
      <c r="J289" s="9" cm="1">
        <f t="array" ref="J289">INDEX('Data Cleaning'!U$2:U$1001,'Data Cleaning'!$AF287)</f>
        <v>44521</v>
      </c>
      <c r="K289" s="9" t="str" cm="1">
        <f t="array" ref="K289">INDEX('Data Cleaning'!V$2:V$1001,'Data Cleaning'!$AF287)</f>
        <v>November</v>
      </c>
      <c r="L289" s="9" t="str" cm="1">
        <f t="array" ref="L289">INDEX('Data Cleaning'!W$2:W$1001,'Data Cleaning'!$AF287)</f>
        <v>2021</v>
      </c>
      <c r="M289" t="str" cm="1">
        <f t="array" ref="M289">INDEX('Data Cleaning'!AB$2:AB$1001,'Data Cleaning'!$AF287)</f>
        <v>Chicago</v>
      </c>
      <c r="N289" t="str" cm="1">
        <f t="array" ref="N289">INDEX('Data Cleaning'!AC$2:AC$1001,'Data Cleaning'!$AF287)</f>
        <v>United States</v>
      </c>
      <c r="O289" t="str" cm="1">
        <f t="array" ref="O289">INDEX('Data Cleaning'!X$2:X$1001,'Data Cleaning'!$AF287)</f>
        <v>$63,137</v>
      </c>
      <c r="P289" s="6" cm="1">
        <f t="array" ref="P289">INDEX('Data Cleaning'!Y$2:Y$1001,'Data Cleaning'!$AF287)</f>
        <v>0</v>
      </c>
    </row>
    <row r="290" spans="1:16" x14ac:dyDescent="0.2">
      <c r="A290" t="str" cm="1">
        <f t="array" ref="A290">INDEX('Data Cleaning'!$D$2:$D$1001,'Data Cleaning'!AF288)</f>
        <v>E02258</v>
      </c>
      <c r="B290" t="str" cm="1">
        <f t="array" ref="B290">INDEX('Data Cleaning'!E$2:E$1001,'Data Cleaning'!$AF288)</f>
        <v>Eliza</v>
      </c>
      <c r="C290" t="str" cm="1">
        <f t="array" ref="C290">INDEX('Data Cleaning'!F$2:F$1001,'Data Cleaning'!$AF288)</f>
        <v>Chen</v>
      </c>
      <c r="D290" t="str" cm="1">
        <f t="array" ref="D290">INDEX('Data Cleaning'!G$2:G$1001,'Data Cleaning'!$AF288)</f>
        <v>Enterprise Architect</v>
      </c>
      <c r="E290" t="str" cm="1">
        <f t="array" ref="E290">INDEX('Data Cleaning'!J$2:J$1001,'Data Cleaning'!$AF288)</f>
        <v>IT</v>
      </c>
      <c r="F290" t="str" cm="1">
        <f t="array" ref="F290">INDEX('Data Cleaning'!K$2:K$1001,'Data Cleaning'!$AF288)</f>
        <v>Research &amp; Development</v>
      </c>
      <c r="G290" t="str" cm="1">
        <f t="array" ref="G290">INDEX('Data Cleaning'!L$2:L$1001,'Data Cleaning'!$AF288)</f>
        <v>Female</v>
      </c>
      <c r="H290" t="str" cm="1">
        <f t="array" ref="H290">INDEX('Data Cleaning'!M$2:M$1001,'Data Cleaning'!$AF288)</f>
        <v>Asian</v>
      </c>
      <c r="I290" cm="1">
        <f t="array" ref="I290">INDEX('Data Cleaning'!N$2:N$1001,'Data Cleaning'!$AF288)</f>
        <v>36</v>
      </c>
      <c r="J290" s="9" cm="1">
        <f t="array" ref="J290">INDEX('Data Cleaning'!U$2:U$1001,'Data Cleaning'!$AF288)</f>
        <v>42489</v>
      </c>
      <c r="K290" s="9" t="str" cm="1">
        <f t="array" ref="K290">INDEX('Data Cleaning'!V$2:V$1001,'Data Cleaning'!$AF288)</f>
        <v>April</v>
      </c>
      <c r="L290" s="9" t="str" cm="1">
        <f t="array" ref="L290">INDEX('Data Cleaning'!W$2:W$1001,'Data Cleaning'!$AF288)</f>
        <v>2016</v>
      </c>
      <c r="M290" t="str" cm="1">
        <f t="array" ref="M290">INDEX('Data Cleaning'!AB$2:AB$1001,'Data Cleaning'!$AF288)</f>
        <v>Austin</v>
      </c>
      <c r="N290" t="str" cm="1">
        <f t="array" ref="N290">INDEX('Data Cleaning'!AC$2:AC$1001,'Data Cleaning'!$AF288)</f>
        <v>United States</v>
      </c>
      <c r="O290" t="str" cm="1">
        <f t="array" ref="O290">INDEX('Data Cleaning'!X$2:X$1001,'Data Cleaning'!$AF288)</f>
        <v>$75,862</v>
      </c>
      <c r="P290" s="6" cm="1">
        <f t="array" ref="P290">INDEX('Data Cleaning'!Y$2:Y$1001,'Data Cleaning'!$AF288)</f>
        <v>0</v>
      </c>
    </row>
    <row r="291" spans="1:16" x14ac:dyDescent="0.2">
      <c r="A291" t="str" cm="1">
        <f t="array" ref="A291">INDEX('Data Cleaning'!$D$2:$D$1001,'Data Cleaning'!AF289)</f>
        <v>E00431</v>
      </c>
      <c r="B291" t="str" cm="1">
        <f t="array" ref="B291">INDEX('Data Cleaning'!E$2:E$1001,'Data Cleaning'!$AF289)</f>
        <v>Eliza</v>
      </c>
      <c r="C291" t="str" cm="1">
        <f t="array" ref="C291">INDEX('Data Cleaning'!F$2:F$1001,'Data Cleaning'!$AF289)</f>
        <v>Hernandez</v>
      </c>
      <c r="D291" t="str" cm="1">
        <f t="array" ref="D291">INDEX('Data Cleaning'!G$2:G$1001,'Data Cleaning'!$AF289)</f>
        <v>Network Architect</v>
      </c>
      <c r="E291" t="str" cm="1">
        <f t="array" ref="E291">INDEX('Data Cleaning'!J$2:J$1001,'Data Cleaning'!$AF289)</f>
        <v>IT</v>
      </c>
      <c r="F291" t="str" cm="1">
        <f t="array" ref="F291">INDEX('Data Cleaning'!K$2:K$1001,'Data Cleaning'!$AF289)</f>
        <v>Corporate</v>
      </c>
      <c r="G291" t="str" cm="1">
        <f t="array" ref="G291">INDEX('Data Cleaning'!L$2:L$1001,'Data Cleaning'!$AF289)</f>
        <v>Female</v>
      </c>
      <c r="H291" t="str" cm="1">
        <f t="array" ref="H291">INDEX('Data Cleaning'!M$2:M$1001,'Data Cleaning'!$AF289)</f>
        <v>Latino</v>
      </c>
      <c r="I291" cm="1">
        <f t="array" ref="I291">INDEX('Data Cleaning'!N$2:N$1001,'Data Cleaning'!$AF289)</f>
        <v>48</v>
      </c>
      <c r="J291" s="9" cm="1">
        <f t="array" ref="J291">INDEX('Data Cleaning'!U$2:U$1001,'Data Cleaning'!$AF289)</f>
        <v>43650</v>
      </c>
      <c r="K291" s="9" t="str" cm="1">
        <f t="array" ref="K291">INDEX('Data Cleaning'!V$2:V$1001,'Data Cleaning'!$AF289)</f>
        <v>July</v>
      </c>
      <c r="L291" s="9" t="str" cm="1">
        <f t="array" ref="L291">INDEX('Data Cleaning'!W$2:W$1001,'Data Cleaning'!$AF289)</f>
        <v>2019</v>
      </c>
      <c r="M291" t="str" cm="1">
        <f t="array" ref="M291">INDEX('Data Cleaning'!AB$2:AB$1001,'Data Cleaning'!$AF289)</f>
        <v>Rio de Janerio</v>
      </c>
      <c r="N291" t="str" cm="1">
        <f t="array" ref="N291">INDEX('Data Cleaning'!AC$2:AC$1001,'Data Cleaning'!$AF289)</f>
        <v>Brazil</v>
      </c>
      <c r="O291" t="str" cm="1">
        <f t="array" ref="O291">INDEX('Data Cleaning'!X$2:X$1001,'Data Cleaning'!$AF289)</f>
        <v>$76,588</v>
      </c>
      <c r="P291" s="6" cm="1">
        <f t="array" ref="P291">INDEX('Data Cleaning'!Y$2:Y$1001,'Data Cleaning'!$AF289)</f>
        <v>0</v>
      </c>
    </row>
    <row r="292" spans="1:16" x14ac:dyDescent="0.2">
      <c r="A292" t="str" cm="1">
        <f t="array" ref="A292">INDEX('Data Cleaning'!$D$2:$D$1001,'Data Cleaning'!AF290)</f>
        <v>E02363</v>
      </c>
      <c r="B292" t="str" cm="1">
        <f t="array" ref="B292">INDEX('Data Cleaning'!E$2:E$1001,'Data Cleaning'!$AF290)</f>
        <v>Eliza</v>
      </c>
      <c r="C292" t="str" cm="1">
        <f t="array" ref="C292">INDEX('Data Cleaning'!F$2:F$1001,'Data Cleaning'!$AF290)</f>
        <v>Liang</v>
      </c>
      <c r="D292" t="str" cm="1">
        <f t="array" ref="D292">INDEX('Data Cleaning'!G$2:G$1001,'Data Cleaning'!$AF290)</f>
        <v>Sr. Manger</v>
      </c>
      <c r="E292" t="str" cm="1">
        <f t="array" ref="E292">INDEX('Data Cleaning'!J$2:J$1001,'Data Cleaning'!$AF290)</f>
        <v>Human</v>
      </c>
      <c r="F292" t="str" cm="1">
        <f t="array" ref="F292">INDEX('Data Cleaning'!K$2:K$1001,'Data Cleaning'!$AF290)</f>
        <v>Resources Speciality Products</v>
      </c>
      <c r="G292" t="str" cm="1">
        <f t="array" ref="G292">INDEX('Data Cleaning'!L$2:L$1001,'Data Cleaning'!$AF290)</f>
        <v>Female</v>
      </c>
      <c r="H292" t="str" cm="1">
        <f t="array" ref="H292">INDEX('Data Cleaning'!M$2:M$1001,'Data Cleaning'!$AF290)</f>
        <v>Asian</v>
      </c>
      <c r="I292" cm="1">
        <f t="array" ref="I292">INDEX('Data Cleaning'!N$2:N$1001,'Data Cleaning'!$AF290)</f>
        <v>36</v>
      </c>
      <c r="J292" s="9" cm="1">
        <f t="array" ref="J292">INDEX('Data Cleaning'!U$2:U$1001,'Data Cleaning'!$AF290)</f>
        <v>40248</v>
      </c>
      <c r="K292" s="9" t="str" cm="1">
        <f t="array" ref="K292">INDEX('Data Cleaning'!V$2:V$1001,'Data Cleaning'!$AF290)</f>
        <v>March</v>
      </c>
      <c r="L292" s="9" t="str" cm="1">
        <f t="array" ref="L292">INDEX('Data Cleaning'!W$2:W$1001,'Data Cleaning'!$AF290)</f>
        <v>2010</v>
      </c>
      <c r="M292" t="str" cm="1">
        <f t="array" ref="M292">INDEX('Data Cleaning'!AB$2:AB$1001,'Data Cleaning'!$AF290)</f>
        <v>Beijing</v>
      </c>
      <c r="N292" t="str" cm="1">
        <f t="array" ref="N292">INDEX('Data Cleaning'!AC$2:AC$1001,'Data Cleaning'!$AF290)</f>
        <v>China</v>
      </c>
      <c r="O292" t="str" cm="1">
        <f t="array" ref="O292">INDEX('Data Cleaning'!X$2:X$1001,'Data Cleaning'!$AF290)</f>
        <v>$134,006</v>
      </c>
      <c r="P292" s="6" cm="1">
        <f t="array" ref="P292">INDEX('Data Cleaning'!Y$2:Y$1001,'Data Cleaning'!$AF290)</f>
        <v>0.13</v>
      </c>
    </row>
    <row r="293" spans="1:16" x14ac:dyDescent="0.2">
      <c r="A293" t="str" cm="1">
        <f t="array" ref="A293">INDEX('Data Cleaning'!$D$2:$D$1001,'Data Cleaning'!AF291)</f>
        <v>E03519</v>
      </c>
      <c r="B293" t="str" cm="1">
        <f t="array" ref="B293">INDEX('Data Cleaning'!E$2:E$1001,'Data Cleaning'!$AF291)</f>
        <v>Eliza</v>
      </c>
      <c r="C293" t="str" cm="1">
        <f t="array" ref="C293">INDEX('Data Cleaning'!F$2:F$1001,'Data Cleaning'!$AF291)</f>
        <v>Zheng</v>
      </c>
      <c r="D293" t="str" cm="1">
        <f t="array" ref="D293">INDEX('Data Cleaning'!G$2:G$1001,'Data Cleaning'!$AF291)</f>
        <v>Computer Systems Manager</v>
      </c>
      <c r="E293" t="str" cm="1">
        <f t="array" ref="E293">INDEX('Data Cleaning'!J$2:J$1001,'Data Cleaning'!$AF291)</f>
        <v>IT</v>
      </c>
      <c r="F293" t="str" cm="1">
        <f t="array" ref="F293">INDEX('Data Cleaning'!K$2:K$1001,'Data Cleaning'!$AF291)</f>
        <v>Speciality Products</v>
      </c>
      <c r="G293" t="str" cm="1">
        <f t="array" ref="G293">INDEX('Data Cleaning'!L$2:L$1001,'Data Cleaning'!$AF291)</f>
        <v>Female</v>
      </c>
      <c r="H293" t="str" cm="1">
        <f t="array" ref="H293">INDEX('Data Cleaning'!M$2:M$1001,'Data Cleaning'!$AF291)</f>
        <v>Asian</v>
      </c>
      <c r="I293" cm="1">
        <f t="array" ref="I293">INDEX('Data Cleaning'!N$2:N$1001,'Data Cleaning'!$AF291)</f>
        <v>48</v>
      </c>
      <c r="J293" s="9" cm="1">
        <f t="array" ref="J293">INDEX('Data Cleaning'!U$2:U$1001,'Data Cleaning'!$AF291)</f>
        <v>41749</v>
      </c>
      <c r="K293" s="9" t="str" cm="1">
        <f t="array" ref="K293">INDEX('Data Cleaning'!V$2:V$1001,'Data Cleaning'!$AF291)</f>
        <v>April</v>
      </c>
      <c r="L293" s="9" t="str" cm="1">
        <f t="array" ref="L293">INDEX('Data Cleaning'!W$2:W$1001,'Data Cleaning'!$AF291)</f>
        <v>2014</v>
      </c>
      <c r="M293" t="str" cm="1">
        <f t="array" ref="M293">INDEX('Data Cleaning'!AB$2:AB$1001,'Data Cleaning'!$AF291)</f>
        <v>Chongqing</v>
      </c>
      <c r="N293" t="str" cm="1">
        <f t="array" ref="N293">INDEX('Data Cleaning'!AC$2:AC$1001,'Data Cleaning'!$AF291)</f>
        <v>China</v>
      </c>
      <c r="O293" t="str" cm="1">
        <f t="array" ref="O293">INDEX('Data Cleaning'!X$2:X$1001,'Data Cleaning'!$AF291)</f>
        <v>$91,679</v>
      </c>
      <c r="P293" s="6" cm="1">
        <f t="array" ref="P293">INDEX('Data Cleaning'!Y$2:Y$1001,'Data Cleaning'!$AF291)</f>
        <v>7.0000000000000007E-2</v>
      </c>
    </row>
    <row r="294" spans="1:16" x14ac:dyDescent="0.2">
      <c r="A294" t="str" cm="1">
        <f t="array" ref="A294">INDEX('Data Cleaning'!$D$2:$D$1001,'Data Cleaning'!AF292)</f>
        <v>E01638</v>
      </c>
      <c r="B294" t="str" cm="1">
        <f t="array" ref="B294">INDEX('Data Cleaning'!E$2:E$1001,'Data Cleaning'!$AF292)</f>
        <v>Elizabeth</v>
      </c>
      <c r="C294" t="str" cm="1">
        <f t="array" ref="C294">INDEX('Data Cleaning'!F$2:F$1001,'Data Cleaning'!$AF292)</f>
        <v>Huang</v>
      </c>
      <c r="D294" t="str" cm="1">
        <f t="array" ref="D294">INDEX('Data Cleaning'!G$2:G$1001,'Data Cleaning'!$AF292)</f>
        <v>Analyst</v>
      </c>
      <c r="E294" t="str" cm="1">
        <f t="array" ref="E294">INDEX('Data Cleaning'!J$2:J$1001,'Data Cleaning'!$AF292)</f>
        <v>Finance</v>
      </c>
      <c r="F294" t="str" cm="1">
        <f t="array" ref="F294">INDEX('Data Cleaning'!K$2:K$1001,'Data Cleaning'!$AF292)</f>
        <v>Speciality Products</v>
      </c>
      <c r="G294" t="str" cm="1">
        <f t="array" ref="G294">INDEX('Data Cleaning'!L$2:L$1001,'Data Cleaning'!$AF292)</f>
        <v>Female</v>
      </c>
      <c r="H294" t="str" cm="1">
        <f t="array" ref="H294">INDEX('Data Cleaning'!M$2:M$1001,'Data Cleaning'!$AF292)</f>
        <v>Asian</v>
      </c>
      <c r="I294" cm="1">
        <f t="array" ref="I294">INDEX('Data Cleaning'!N$2:N$1001,'Data Cleaning'!$AF292)</f>
        <v>62</v>
      </c>
      <c r="J294" s="9" cm="1">
        <f t="array" ref="J294">INDEX('Data Cleaning'!U$2:U$1001,'Data Cleaning'!$AF292)</f>
        <v>37519</v>
      </c>
      <c r="K294" s="9" t="str" cm="1">
        <f t="array" ref="K294">INDEX('Data Cleaning'!V$2:V$1001,'Data Cleaning'!$AF292)</f>
        <v>September</v>
      </c>
      <c r="L294" s="9" t="str" cm="1">
        <f t="array" ref="L294">INDEX('Data Cleaning'!W$2:W$1001,'Data Cleaning'!$AF292)</f>
        <v>2002</v>
      </c>
      <c r="M294" t="str" cm="1">
        <f t="array" ref="M294">INDEX('Data Cleaning'!AB$2:AB$1001,'Data Cleaning'!$AF292)</f>
        <v>Beijing</v>
      </c>
      <c r="N294" t="str" cm="1">
        <f t="array" ref="N294">INDEX('Data Cleaning'!AC$2:AC$1001,'Data Cleaning'!$AF292)</f>
        <v>China</v>
      </c>
      <c r="O294" t="str" cm="1">
        <f t="array" ref="O294">INDEX('Data Cleaning'!X$2:X$1001,'Data Cleaning'!$AF292)</f>
        <v>$49,738</v>
      </c>
      <c r="P294" s="6" cm="1">
        <f t="array" ref="P294">INDEX('Data Cleaning'!Y$2:Y$1001,'Data Cleaning'!$AF292)</f>
        <v>0</v>
      </c>
    </row>
    <row r="295" spans="1:16" x14ac:dyDescent="0.2">
      <c r="A295" t="str" cm="1">
        <f t="array" ref="A295">INDEX('Data Cleaning'!$D$2:$D$1001,'Data Cleaning'!AF293)</f>
        <v>E02468</v>
      </c>
      <c r="B295" t="str" cm="1">
        <f t="array" ref="B295">INDEX('Data Cleaning'!E$2:E$1001,'Data Cleaning'!$AF293)</f>
        <v>Ella</v>
      </c>
      <c r="C295" t="str" cm="1">
        <f t="array" ref="C295">INDEX('Data Cleaning'!F$2:F$1001,'Data Cleaning'!$AF293)</f>
        <v>Huang</v>
      </c>
      <c r="D295" t="str" cm="1">
        <f t="array" ref="D295">INDEX('Data Cleaning'!G$2:G$1001,'Data Cleaning'!$AF293)</f>
        <v>Vice President</v>
      </c>
      <c r="E295" t="str" cm="1">
        <f t="array" ref="E295">INDEX('Data Cleaning'!J$2:J$1001,'Data Cleaning'!$AF293)</f>
        <v>Marketing</v>
      </c>
      <c r="F295" t="str" cm="1">
        <f t="array" ref="F295">INDEX('Data Cleaning'!K$2:K$1001,'Data Cleaning'!$AF293)</f>
        <v>Corporate</v>
      </c>
      <c r="G295" t="str" cm="1">
        <f t="array" ref="G295">INDEX('Data Cleaning'!L$2:L$1001,'Data Cleaning'!$AF293)</f>
        <v>Female</v>
      </c>
      <c r="H295" t="str" cm="1">
        <f t="array" ref="H295">INDEX('Data Cleaning'!M$2:M$1001,'Data Cleaning'!$AF293)</f>
        <v>Asian</v>
      </c>
      <c r="I295" cm="1">
        <f t="array" ref="I295">INDEX('Data Cleaning'!N$2:N$1001,'Data Cleaning'!$AF293)</f>
        <v>45</v>
      </c>
      <c r="J295" s="9" cm="1">
        <f t="array" ref="J295">INDEX('Data Cleaning'!U$2:U$1001,'Data Cleaning'!$AF293)</f>
        <v>42428</v>
      </c>
      <c r="K295" s="9" t="str" cm="1">
        <f t="array" ref="K295">INDEX('Data Cleaning'!V$2:V$1001,'Data Cleaning'!$AF293)</f>
        <v>February</v>
      </c>
      <c r="L295" s="9" t="str" cm="1">
        <f t="array" ref="L295">INDEX('Data Cleaning'!W$2:W$1001,'Data Cleaning'!$AF293)</f>
        <v>2016</v>
      </c>
      <c r="M295" t="str" cm="1">
        <f t="array" ref="M295">INDEX('Data Cleaning'!AB$2:AB$1001,'Data Cleaning'!$AF293)</f>
        <v>Chicago</v>
      </c>
      <c r="N295" t="str" cm="1">
        <f t="array" ref="N295">INDEX('Data Cleaning'!AC$2:AC$1001,'Data Cleaning'!$AF293)</f>
        <v>United States</v>
      </c>
      <c r="O295" t="str" cm="1">
        <f t="array" ref="O295">INDEX('Data Cleaning'!X$2:X$1001,'Data Cleaning'!$AF293)</f>
        <v>$211,637</v>
      </c>
      <c r="P295" s="6" cm="1">
        <f t="array" ref="P295">INDEX('Data Cleaning'!Y$2:Y$1001,'Data Cleaning'!$AF293)</f>
        <v>0.31</v>
      </c>
    </row>
    <row r="296" spans="1:16" x14ac:dyDescent="0.2">
      <c r="A296" t="str" cm="1">
        <f t="array" ref="A296">INDEX('Data Cleaning'!$D$2:$D$1001,'Data Cleaning'!AF294)</f>
        <v>E03864</v>
      </c>
      <c r="B296" t="str" cm="1">
        <f t="array" ref="B296">INDEX('Data Cleaning'!E$2:E$1001,'Data Cleaning'!$AF294)</f>
        <v>Ella</v>
      </c>
      <c r="C296" t="str" cm="1">
        <f t="array" ref="C296">INDEX('Data Cleaning'!F$2:F$1001,'Data Cleaning'!$AF294)</f>
        <v>Hunter</v>
      </c>
      <c r="D296" t="str" cm="1">
        <f t="array" ref="D296">INDEX('Data Cleaning'!G$2:G$1001,'Data Cleaning'!$AF294)</f>
        <v>Analyst</v>
      </c>
      <c r="E296" t="str" cm="1">
        <f t="array" ref="E296">INDEX('Data Cleaning'!J$2:J$1001,'Data Cleaning'!$AF294)</f>
        <v>Finance</v>
      </c>
      <c r="F296" t="str" cm="1">
        <f t="array" ref="F296">INDEX('Data Cleaning'!K$2:K$1001,'Data Cleaning'!$AF294)</f>
        <v>Manufacturing</v>
      </c>
      <c r="G296" t="str" cm="1">
        <f t="array" ref="G296">INDEX('Data Cleaning'!L$2:L$1001,'Data Cleaning'!$AF294)</f>
        <v>Female</v>
      </c>
      <c r="H296" t="str" cm="1">
        <f t="array" ref="H296">INDEX('Data Cleaning'!M$2:M$1001,'Data Cleaning'!$AF294)</f>
        <v>Caucasian</v>
      </c>
      <c r="I296" cm="1">
        <f t="array" ref="I296">INDEX('Data Cleaning'!N$2:N$1001,'Data Cleaning'!$AF294)</f>
        <v>51</v>
      </c>
      <c r="J296" s="9" cm="1">
        <f t="array" ref="J296">INDEX('Data Cleaning'!U$2:U$1001,'Data Cleaning'!$AF294)</f>
        <v>42753</v>
      </c>
      <c r="K296" s="9" t="str" cm="1">
        <f t="array" ref="K296">INDEX('Data Cleaning'!V$2:V$1001,'Data Cleaning'!$AF294)</f>
        <v>January</v>
      </c>
      <c r="L296" s="9" t="str" cm="1">
        <f t="array" ref="L296">INDEX('Data Cleaning'!W$2:W$1001,'Data Cleaning'!$AF294)</f>
        <v>2017</v>
      </c>
      <c r="M296" t="str" cm="1">
        <f t="array" ref="M296">INDEX('Data Cleaning'!AB$2:AB$1001,'Data Cleaning'!$AF294)</f>
        <v>Columbus</v>
      </c>
      <c r="N296" t="str" cm="1">
        <f t="array" ref="N296">INDEX('Data Cleaning'!AC$2:AC$1001,'Data Cleaning'!$AF294)</f>
        <v>United States</v>
      </c>
      <c r="O296" t="str" cm="1">
        <f t="array" ref="O296">INDEX('Data Cleaning'!X$2:X$1001,'Data Cleaning'!$AF294)</f>
        <v>$53,799</v>
      </c>
      <c r="P296" s="6" cm="1">
        <f t="array" ref="P296">INDEX('Data Cleaning'!Y$2:Y$1001,'Data Cleaning'!$AF294)</f>
        <v>0</v>
      </c>
    </row>
    <row r="297" spans="1:16" x14ac:dyDescent="0.2">
      <c r="A297" t="str" cm="1">
        <f t="array" ref="A297">INDEX('Data Cleaning'!$D$2:$D$1001,'Data Cleaning'!AF295)</f>
        <v>E01194</v>
      </c>
      <c r="B297" t="str" cm="1">
        <f t="array" ref="B297">INDEX('Data Cleaning'!E$2:E$1001,'Data Cleaning'!$AF295)</f>
        <v>Ella</v>
      </c>
      <c r="C297" t="str" cm="1">
        <f t="array" ref="C297">INDEX('Data Cleaning'!F$2:F$1001,'Data Cleaning'!$AF295)</f>
        <v>Jenkins</v>
      </c>
      <c r="D297" t="str" cm="1">
        <f t="array" ref="D297">INDEX('Data Cleaning'!G$2:G$1001,'Data Cleaning'!$AF295)</f>
        <v>Analyst II</v>
      </c>
      <c r="E297" t="str" cm="1">
        <f t="array" ref="E297">INDEX('Data Cleaning'!J$2:J$1001,'Data Cleaning'!$AF295)</f>
        <v>Finance</v>
      </c>
      <c r="F297" t="str" cm="1">
        <f t="array" ref="F297">INDEX('Data Cleaning'!K$2:K$1001,'Data Cleaning'!$AF295)</f>
        <v>Speciality Products</v>
      </c>
      <c r="G297" t="str" cm="1">
        <f t="array" ref="G297">INDEX('Data Cleaning'!L$2:L$1001,'Data Cleaning'!$AF295)</f>
        <v>Female</v>
      </c>
      <c r="H297" t="str" cm="1">
        <f t="array" ref="H297">INDEX('Data Cleaning'!M$2:M$1001,'Data Cleaning'!$AF295)</f>
        <v>Caucasian</v>
      </c>
      <c r="I297" cm="1">
        <f t="array" ref="I297">INDEX('Data Cleaning'!N$2:N$1001,'Data Cleaning'!$AF295)</f>
        <v>52</v>
      </c>
      <c r="J297" s="9" cm="1">
        <f t="array" ref="J297">INDEX('Data Cleaning'!U$2:U$1001,'Data Cleaning'!$AF295)</f>
        <v>43819</v>
      </c>
      <c r="K297" s="9" t="str" cm="1">
        <f t="array" ref="K297">INDEX('Data Cleaning'!V$2:V$1001,'Data Cleaning'!$AF295)</f>
        <v>December</v>
      </c>
      <c r="L297" s="9" t="str" cm="1">
        <f t="array" ref="L297">INDEX('Data Cleaning'!W$2:W$1001,'Data Cleaning'!$AF295)</f>
        <v>2019</v>
      </c>
      <c r="M297" t="str" cm="1">
        <f t="array" ref="M297">INDEX('Data Cleaning'!AB$2:AB$1001,'Data Cleaning'!$AF295)</f>
        <v>Phoenix</v>
      </c>
      <c r="N297" t="str" cm="1">
        <f t="array" ref="N297">INDEX('Data Cleaning'!AC$2:AC$1001,'Data Cleaning'!$AF295)</f>
        <v>United States</v>
      </c>
      <c r="O297" t="str" cm="1">
        <f t="array" ref="O297">INDEX('Data Cleaning'!X$2:X$1001,'Data Cleaning'!$AF295)</f>
        <v>$61,026</v>
      </c>
      <c r="P297" s="6" cm="1">
        <f t="array" ref="P297">INDEX('Data Cleaning'!Y$2:Y$1001,'Data Cleaning'!$AF295)</f>
        <v>0</v>
      </c>
    </row>
    <row r="298" spans="1:16" x14ac:dyDescent="0.2">
      <c r="A298" t="str" cm="1">
        <f t="array" ref="A298">INDEX('Data Cleaning'!$D$2:$D$1001,'Data Cleaning'!AF296)</f>
        <v>E00784</v>
      </c>
      <c r="B298" t="str" cm="1">
        <f t="array" ref="B298">INDEX('Data Cleaning'!E$2:E$1001,'Data Cleaning'!$AF296)</f>
        <v>Ella</v>
      </c>
      <c r="C298" t="str" cm="1">
        <f t="array" ref="C298">INDEX('Data Cleaning'!F$2:F$1001,'Data Cleaning'!$AF296)</f>
        <v>Nguyen</v>
      </c>
      <c r="D298" t="str" cm="1">
        <f t="array" ref="D298">INDEX('Data Cleaning'!G$2:G$1001,'Data Cleaning'!$AF296)</f>
        <v>Service Desk Analyst</v>
      </c>
      <c r="E298" t="str" cm="1">
        <f t="array" ref="E298">INDEX('Data Cleaning'!J$2:J$1001,'Data Cleaning'!$AF296)</f>
        <v>IT</v>
      </c>
      <c r="F298" t="str" cm="1">
        <f t="array" ref="F298">INDEX('Data Cleaning'!K$2:K$1001,'Data Cleaning'!$AF296)</f>
        <v>Corporate</v>
      </c>
      <c r="G298" t="str" cm="1">
        <f t="array" ref="G298">INDEX('Data Cleaning'!L$2:L$1001,'Data Cleaning'!$AF296)</f>
        <v>Female</v>
      </c>
      <c r="H298" t="str" cm="1">
        <f t="array" ref="H298">INDEX('Data Cleaning'!M$2:M$1001,'Data Cleaning'!$AF296)</f>
        <v>Asian</v>
      </c>
      <c r="I298" cm="1">
        <f t="array" ref="I298">INDEX('Data Cleaning'!N$2:N$1001,'Data Cleaning'!$AF296)</f>
        <v>60</v>
      </c>
      <c r="J298" s="9" cm="1">
        <f t="array" ref="J298">INDEX('Data Cleaning'!U$2:U$1001,'Data Cleaning'!$AF296)</f>
        <v>38027</v>
      </c>
      <c r="K298" s="9" t="str" cm="1">
        <f t="array" ref="K298">INDEX('Data Cleaning'!V$2:V$1001,'Data Cleaning'!$AF296)</f>
        <v>February</v>
      </c>
      <c r="L298" s="9" t="str" cm="1">
        <f t="array" ref="L298">INDEX('Data Cleaning'!W$2:W$1001,'Data Cleaning'!$AF296)</f>
        <v>2004</v>
      </c>
      <c r="M298" t="str" cm="1">
        <f t="array" ref="M298">INDEX('Data Cleaning'!AB$2:AB$1001,'Data Cleaning'!$AF296)</f>
        <v>Chongqing</v>
      </c>
      <c r="N298" t="str" cm="1">
        <f t="array" ref="N298">INDEX('Data Cleaning'!AC$2:AC$1001,'Data Cleaning'!$AF296)</f>
        <v>China</v>
      </c>
      <c r="O298" t="str" cm="1">
        <f t="array" ref="O298">INDEX('Data Cleaning'!X$2:X$1001,'Data Cleaning'!$AF296)</f>
        <v>$90,258</v>
      </c>
      <c r="P298" s="6" cm="1">
        <f t="array" ref="P298">INDEX('Data Cleaning'!Y$2:Y$1001,'Data Cleaning'!$AF296)</f>
        <v>0</v>
      </c>
    </row>
    <row r="299" spans="1:16" x14ac:dyDescent="0.2">
      <c r="A299" t="str" cm="1">
        <f t="array" ref="A299">INDEX('Data Cleaning'!$D$2:$D$1001,'Data Cleaning'!AF297)</f>
        <v>E04288</v>
      </c>
      <c r="B299" t="str" cm="1">
        <f t="array" ref="B299">INDEX('Data Cleaning'!E$2:E$1001,'Data Cleaning'!$AF297)</f>
        <v>Ella</v>
      </c>
      <c r="C299" t="str" cm="1">
        <f t="array" ref="C299">INDEX('Data Cleaning'!F$2:F$1001,'Data Cleaning'!$AF297)</f>
        <v>White</v>
      </c>
      <c r="D299" t="str" cm="1">
        <f t="array" ref="D299">INDEX('Data Cleaning'!G$2:G$1001,'Data Cleaning'!$AF297)</f>
        <v>Development Engineer</v>
      </c>
      <c r="E299" t="str" cm="1">
        <f t="array" ref="E299">INDEX('Data Cleaning'!J$2:J$1001,'Data Cleaning'!$AF297)</f>
        <v>Engineering</v>
      </c>
      <c r="F299" t="str" cm="1">
        <f t="array" ref="F299">INDEX('Data Cleaning'!K$2:K$1001,'Data Cleaning'!$AF297)</f>
        <v>Manufacturing</v>
      </c>
      <c r="G299" t="str" cm="1">
        <f t="array" ref="G299">INDEX('Data Cleaning'!L$2:L$1001,'Data Cleaning'!$AF297)</f>
        <v>Female</v>
      </c>
      <c r="H299" t="str" cm="1">
        <f t="array" ref="H299">INDEX('Data Cleaning'!M$2:M$1001,'Data Cleaning'!$AF297)</f>
        <v>Caucasian</v>
      </c>
      <c r="I299" cm="1">
        <f t="array" ref="I299">INDEX('Data Cleaning'!N$2:N$1001,'Data Cleaning'!$AF297)</f>
        <v>25</v>
      </c>
      <c r="J299" s="9" cm="1">
        <f t="array" ref="J299">INDEX('Data Cleaning'!U$2:U$1001,'Data Cleaning'!$AF297)</f>
        <v>43850</v>
      </c>
      <c r="K299" s="9" t="str" cm="1">
        <f t="array" ref="K299">INDEX('Data Cleaning'!V$2:V$1001,'Data Cleaning'!$AF297)</f>
        <v>January</v>
      </c>
      <c r="L299" s="9" t="str" cm="1">
        <f t="array" ref="L299">INDEX('Data Cleaning'!W$2:W$1001,'Data Cleaning'!$AF297)</f>
        <v>2020</v>
      </c>
      <c r="M299" t="str" cm="1">
        <f t="array" ref="M299">INDEX('Data Cleaning'!AB$2:AB$1001,'Data Cleaning'!$AF297)</f>
        <v>Phoenix</v>
      </c>
      <c r="N299" t="str" cm="1">
        <f t="array" ref="N299">INDEX('Data Cleaning'!AC$2:AC$1001,'Data Cleaning'!$AF297)</f>
        <v>United States</v>
      </c>
      <c r="O299" t="str" cm="1">
        <f t="array" ref="O299">INDEX('Data Cleaning'!X$2:X$1001,'Data Cleaning'!$AF297)</f>
        <v>$71,359</v>
      </c>
      <c r="P299" s="6" cm="1">
        <f t="array" ref="P299">INDEX('Data Cleaning'!Y$2:Y$1001,'Data Cleaning'!$AF297)</f>
        <v>0</v>
      </c>
    </row>
    <row r="300" spans="1:16" x14ac:dyDescent="0.2">
      <c r="A300" t="str" cm="1">
        <f t="array" ref="A300">INDEX('Data Cleaning'!$D$2:$D$1001,'Data Cleaning'!AF298)</f>
        <v>E02038</v>
      </c>
      <c r="B300" t="str" cm="1">
        <f t="array" ref="B300">INDEX('Data Cleaning'!E$2:E$1001,'Data Cleaning'!$AF298)</f>
        <v>Ellie</v>
      </c>
      <c r="C300" t="str" cm="1">
        <f t="array" ref="C300">INDEX('Data Cleaning'!F$2:F$1001,'Data Cleaning'!$AF298)</f>
        <v>Chung</v>
      </c>
      <c r="D300" t="str" cm="1">
        <f t="array" ref="D300">INDEX('Data Cleaning'!G$2:G$1001,'Data Cleaning'!$AF298)</f>
        <v>Sr. Manger</v>
      </c>
      <c r="E300" t="str" cm="1">
        <f t="array" ref="E300">INDEX('Data Cleaning'!J$2:J$1001,'Data Cleaning'!$AF298)</f>
        <v>Marketing</v>
      </c>
      <c r="F300" t="str" cm="1">
        <f t="array" ref="F300">INDEX('Data Cleaning'!K$2:K$1001,'Data Cleaning'!$AF298)</f>
        <v>Corporate</v>
      </c>
      <c r="G300" t="str" cm="1">
        <f t="array" ref="G300">INDEX('Data Cleaning'!L$2:L$1001,'Data Cleaning'!$AF298)</f>
        <v>Female</v>
      </c>
      <c r="H300" t="str" cm="1">
        <f t="array" ref="H300">INDEX('Data Cleaning'!M$2:M$1001,'Data Cleaning'!$AF298)</f>
        <v>Asian</v>
      </c>
      <c r="I300" cm="1">
        <f t="array" ref="I300">INDEX('Data Cleaning'!N$2:N$1001,'Data Cleaning'!$AF298)</f>
        <v>59</v>
      </c>
      <c r="J300" s="9" cm="1">
        <f t="array" ref="J300">INDEX('Data Cleaning'!U$2:U$1001,'Data Cleaning'!$AF298)</f>
        <v>39689</v>
      </c>
      <c r="K300" s="9" t="str" cm="1">
        <f t="array" ref="K300">INDEX('Data Cleaning'!V$2:V$1001,'Data Cleaning'!$AF298)</f>
        <v>August</v>
      </c>
      <c r="L300" s="9" t="str" cm="1">
        <f t="array" ref="L300">INDEX('Data Cleaning'!W$2:W$1001,'Data Cleaning'!$AF298)</f>
        <v>2008</v>
      </c>
      <c r="M300" t="str" cm="1">
        <f t="array" ref="M300">INDEX('Data Cleaning'!AB$2:AB$1001,'Data Cleaning'!$AF298)</f>
        <v>Chongqing</v>
      </c>
      <c r="N300" t="str" cm="1">
        <f t="array" ref="N300">INDEX('Data Cleaning'!AC$2:AC$1001,'Data Cleaning'!$AF298)</f>
        <v>China</v>
      </c>
      <c r="O300" t="str" cm="1">
        <f t="array" ref="O300">INDEX('Data Cleaning'!X$2:X$1001,'Data Cleaning'!$AF298)</f>
        <v>$157,969</v>
      </c>
      <c r="P300" s="6" cm="1">
        <f t="array" ref="P300">INDEX('Data Cleaning'!Y$2:Y$1001,'Data Cleaning'!$AF298)</f>
        <v>0.1</v>
      </c>
    </row>
    <row r="301" spans="1:16" x14ac:dyDescent="0.2">
      <c r="A301" t="str" cm="1">
        <f t="array" ref="A301">INDEX('Data Cleaning'!$D$2:$D$1001,'Data Cleaning'!AF299)</f>
        <v>E01407</v>
      </c>
      <c r="B301" t="str" cm="1">
        <f t="array" ref="B301">INDEX('Data Cleaning'!E$2:E$1001,'Data Cleaning'!$AF299)</f>
        <v>Ellie</v>
      </c>
      <c r="C301" t="str" cm="1">
        <f t="array" ref="C301">INDEX('Data Cleaning'!F$2:F$1001,'Data Cleaning'!$AF299)</f>
        <v>Guerrero</v>
      </c>
      <c r="D301" t="str" cm="1">
        <f t="array" ref="D301">INDEX('Data Cleaning'!G$2:G$1001,'Data Cleaning'!$AF299)</f>
        <v>Sr. Manger</v>
      </c>
      <c r="E301" t="str" cm="1">
        <f t="array" ref="E301">INDEX('Data Cleaning'!J$2:J$1001,'Data Cleaning'!$AF299)</f>
        <v>Human</v>
      </c>
      <c r="F301" t="str" cm="1">
        <f t="array" ref="F301">INDEX('Data Cleaning'!K$2:K$1001,'Data Cleaning'!$AF299)</f>
        <v>Resources Corporate</v>
      </c>
      <c r="G301" t="str" cm="1">
        <f t="array" ref="G301">INDEX('Data Cleaning'!L$2:L$1001,'Data Cleaning'!$AF299)</f>
        <v>Female</v>
      </c>
      <c r="H301" t="str" cm="1">
        <f t="array" ref="H301">INDEX('Data Cleaning'!M$2:M$1001,'Data Cleaning'!$AF299)</f>
        <v>Latino</v>
      </c>
      <c r="I301" cm="1">
        <f t="array" ref="I301">INDEX('Data Cleaning'!N$2:N$1001,'Data Cleaning'!$AF299)</f>
        <v>29</v>
      </c>
      <c r="J301" s="9" cm="1">
        <f t="array" ref="J301">INDEX('Data Cleaning'!U$2:U$1001,'Data Cleaning'!$AF299)</f>
        <v>44025</v>
      </c>
      <c r="K301" s="9" t="str" cm="1">
        <f t="array" ref="K301">INDEX('Data Cleaning'!V$2:V$1001,'Data Cleaning'!$AF299)</f>
        <v>July</v>
      </c>
      <c r="L301" s="9" t="str" cm="1">
        <f t="array" ref="L301">INDEX('Data Cleaning'!W$2:W$1001,'Data Cleaning'!$AF299)</f>
        <v>2020</v>
      </c>
      <c r="M301" t="str" cm="1">
        <f t="array" ref="M301">INDEX('Data Cleaning'!AB$2:AB$1001,'Data Cleaning'!$AF299)</f>
        <v>Manaus</v>
      </c>
      <c r="N301" t="str" cm="1">
        <f t="array" ref="N301">INDEX('Data Cleaning'!AC$2:AC$1001,'Data Cleaning'!$AF299)</f>
        <v>Brazil</v>
      </c>
      <c r="O301" t="str" cm="1">
        <f t="array" ref="O301">INDEX('Data Cleaning'!X$2:X$1001,'Data Cleaning'!$AF299)</f>
        <v>$141,555</v>
      </c>
      <c r="P301" s="6" cm="1">
        <f t="array" ref="P301">INDEX('Data Cleaning'!Y$2:Y$1001,'Data Cleaning'!$AF299)</f>
        <v>0.11</v>
      </c>
    </row>
    <row r="302" spans="1:16" x14ac:dyDescent="0.2">
      <c r="A302" t="str" cm="1">
        <f t="array" ref="A302">INDEX('Data Cleaning'!$D$2:$D$1001,'Data Cleaning'!AF300)</f>
        <v>E04795</v>
      </c>
      <c r="B302" t="str" cm="1">
        <f t="array" ref="B302">INDEX('Data Cleaning'!E$2:E$1001,'Data Cleaning'!$AF300)</f>
        <v>Eloise</v>
      </c>
      <c r="C302" t="str" cm="1">
        <f t="array" ref="C302">INDEX('Data Cleaning'!F$2:F$1001,'Data Cleaning'!$AF300)</f>
        <v>Alexander</v>
      </c>
      <c r="D302" t="str" cm="1">
        <f t="array" ref="D302">INDEX('Data Cleaning'!G$2:G$1001,'Data Cleaning'!$AF300)</f>
        <v>Vice President</v>
      </c>
      <c r="E302" t="str" cm="1">
        <f t="array" ref="E302">INDEX('Data Cleaning'!J$2:J$1001,'Data Cleaning'!$AF300)</f>
        <v>Human</v>
      </c>
      <c r="F302" t="str" cm="1">
        <f t="array" ref="F302">INDEX('Data Cleaning'!K$2:K$1001,'Data Cleaning'!$AF300)</f>
        <v>Resources Corporate</v>
      </c>
      <c r="G302" t="str" cm="1">
        <f t="array" ref="G302">INDEX('Data Cleaning'!L$2:L$1001,'Data Cleaning'!$AF300)</f>
        <v>Female</v>
      </c>
      <c r="H302" t="str" cm="1">
        <f t="array" ref="H302">INDEX('Data Cleaning'!M$2:M$1001,'Data Cleaning'!$AF300)</f>
        <v>Black</v>
      </c>
      <c r="I302" cm="1">
        <f t="array" ref="I302">INDEX('Data Cleaning'!N$2:N$1001,'Data Cleaning'!$AF300)</f>
        <v>28</v>
      </c>
      <c r="J302" s="9" cm="1">
        <f t="array" ref="J302">INDEX('Data Cleaning'!U$2:U$1001,'Data Cleaning'!$AF300)</f>
        <v>43121</v>
      </c>
      <c r="K302" s="9" t="str" cm="1">
        <f t="array" ref="K302">INDEX('Data Cleaning'!V$2:V$1001,'Data Cleaning'!$AF300)</f>
        <v>January</v>
      </c>
      <c r="L302" s="9" t="str" cm="1">
        <f t="array" ref="L302">INDEX('Data Cleaning'!W$2:W$1001,'Data Cleaning'!$AF300)</f>
        <v>2018</v>
      </c>
      <c r="M302" t="str" cm="1">
        <f t="array" ref="M302">INDEX('Data Cleaning'!AB$2:AB$1001,'Data Cleaning'!$AF300)</f>
        <v>Seattle</v>
      </c>
      <c r="N302" t="str" cm="1">
        <f t="array" ref="N302">INDEX('Data Cleaning'!AC$2:AC$1001,'Data Cleaning'!$AF300)</f>
        <v>United States</v>
      </c>
      <c r="O302" t="str" cm="1">
        <f t="array" ref="O302">INDEX('Data Cleaning'!X$2:X$1001,'Data Cleaning'!$AF300)</f>
        <v>$208,210</v>
      </c>
      <c r="P302" s="6" cm="1">
        <f t="array" ref="P302">INDEX('Data Cleaning'!Y$2:Y$1001,'Data Cleaning'!$AF300)</f>
        <v>0.3</v>
      </c>
    </row>
    <row r="303" spans="1:16" x14ac:dyDescent="0.2">
      <c r="A303" t="str" cm="1">
        <f t="array" ref="A303">INDEX('Data Cleaning'!$D$2:$D$1001,'Data Cleaning'!AF301)</f>
        <v>E01238</v>
      </c>
      <c r="B303" t="str" cm="1">
        <f t="array" ref="B303">INDEX('Data Cleaning'!E$2:E$1001,'Data Cleaning'!$AF301)</f>
        <v>Eloise</v>
      </c>
      <c r="C303" t="str" cm="1">
        <f t="array" ref="C303">INDEX('Data Cleaning'!F$2:F$1001,'Data Cleaning'!$AF301)</f>
        <v>Griffin</v>
      </c>
      <c r="D303" t="str" cm="1">
        <f t="array" ref="D303">INDEX('Data Cleaning'!G$2:G$1001,'Data Cleaning'!$AF301)</f>
        <v>Director</v>
      </c>
      <c r="E303" t="str" cm="1">
        <f t="array" ref="E303">INDEX('Data Cleaning'!J$2:J$1001,'Data Cleaning'!$AF301)</f>
        <v>Sales</v>
      </c>
      <c r="F303" t="str" cm="1">
        <f t="array" ref="F303">INDEX('Data Cleaning'!K$2:K$1001,'Data Cleaning'!$AF301)</f>
        <v>Manufacturing</v>
      </c>
      <c r="G303" t="str" cm="1">
        <f t="array" ref="G303">INDEX('Data Cleaning'!L$2:L$1001,'Data Cleaning'!$AF301)</f>
        <v>Female</v>
      </c>
      <c r="H303" t="str" cm="1">
        <f t="array" ref="H303">INDEX('Data Cleaning'!M$2:M$1001,'Data Cleaning'!$AF301)</f>
        <v>Caucasian</v>
      </c>
      <c r="I303" cm="1">
        <f t="array" ref="I303">INDEX('Data Cleaning'!N$2:N$1001,'Data Cleaning'!$AF301)</f>
        <v>55</v>
      </c>
      <c r="J303" s="9" cm="1">
        <f t="array" ref="J303">INDEX('Data Cleaning'!U$2:U$1001,'Data Cleaning'!$AF301)</f>
        <v>35001</v>
      </c>
      <c r="K303" s="9" t="str" cm="1">
        <f t="array" ref="K303">INDEX('Data Cleaning'!V$2:V$1001,'Data Cleaning'!$AF301)</f>
        <v>October</v>
      </c>
      <c r="L303" s="9" t="str" cm="1">
        <f t="array" ref="L303">INDEX('Data Cleaning'!W$2:W$1001,'Data Cleaning'!$AF301)</f>
        <v>1995</v>
      </c>
      <c r="M303" t="str" cm="1">
        <f t="array" ref="M303">INDEX('Data Cleaning'!AB$2:AB$1001,'Data Cleaning'!$AF301)</f>
        <v>Austin</v>
      </c>
      <c r="N303" t="str" cm="1">
        <f t="array" ref="N303">INDEX('Data Cleaning'!AC$2:AC$1001,'Data Cleaning'!$AF301)</f>
        <v>United States</v>
      </c>
      <c r="O303" t="str" cm="1">
        <f t="array" ref="O303">INDEX('Data Cleaning'!X$2:X$1001,'Data Cleaning'!$AF301)</f>
        <v>$153,271</v>
      </c>
      <c r="P303" s="6" cm="1">
        <f t="array" ref="P303">INDEX('Data Cleaning'!Y$2:Y$1001,'Data Cleaning'!$AF301)</f>
        <v>0.15</v>
      </c>
    </row>
    <row r="304" spans="1:16" x14ac:dyDescent="0.2">
      <c r="A304" t="str" cm="1">
        <f t="array" ref="A304">INDEX('Data Cleaning'!$D$2:$D$1001,'Data Cleaning'!AF302)</f>
        <v>E01733</v>
      </c>
      <c r="B304" t="str" cm="1">
        <f t="array" ref="B304">INDEX('Data Cleaning'!E$2:E$1001,'Data Cleaning'!$AF302)</f>
        <v>Eloise</v>
      </c>
      <c r="C304" t="str" cm="1">
        <f t="array" ref="C304">INDEX('Data Cleaning'!F$2:F$1001,'Data Cleaning'!$AF302)</f>
        <v>Pham</v>
      </c>
      <c r="D304" t="str" cm="1">
        <f t="array" ref="D304">INDEX('Data Cleaning'!G$2:G$1001,'Data Cleaning'!$AF302)</f>
        <v>Manager</v>
      </c>
      <c r="E304" t="str" cm="1">
        <f t="array" ref="E304">INDEX('Data Cleaning'!J$2:J$1001,'Data Cleaning'!$AF302)</f>
        <v>Sales</v>
      </c>
      <c r="F304" t="str" cm="1">
        <f t="array" ref="F304">INDEX('Data Cleaning'!K$2:K$1001,'Data Cleaning'!$AF302)</f>
        <v>Speciality Products</v>
      </c>
      <c r="G304" t="str" cm="1">
        <f t="array" ref="G304">INDEX('Data Cleaning'!L$2:L$1001,'Data Cleaning'!$AF302)</f>
        <v>Female</v>
      </c>
      <c r="H304" t="str" cm="1">
        <f t="array" ref="H304">INDEX('Data Cleaning'!M$2:M$1001,'Data Cleaning'!$AF302)</f>
        <v>Asian</v>
      </c>
      <c r="I304" cm="1">
        <f t="array" ref="I304">INDEX('Data Cleaning'!N$2:N$1001,'Data Cleaning'!$AF302)</f>
        <v>45</v>
      </c>
      <c r="J304" s="9" cm="1">
        <f t="array" ref="J304">INDEX('Data Cleaning'!U$2:U$1001,'Data Cleaning'!$AF302)</f>
        <v>40836</v>
      </c>
      <c r="K304" s="9" t="str" cm="1">
        <f t="array" ref="K304">INDEX('Data Cleaning'!V$2:V$1001,'Data Cleaning'!$AF302)</f>
        <v>October</v>
      </c>
      <c r="L304" s="9" t="str" cm="1">
        <f t="array" ref="L304">INDEX('Data Cleaning'!W$2:W$1001,'Data Cleaning'!$AF302)</f>
        <v>2011</v>
      </c>
      <c r="M304" t="str" cm="1">
        <f t="array" ref="M304">INDEX('Data Cleaning'!AB$2:AB$1001,'Data Cleaning'!$AF302)</f>
        <v>Shanghai</v>
      </c>
      <c r="N304" t="str" cm="1">
        <f t="array" ref="N304">INDEX('Data Cleaning'!AC$2:AC$1001,'Data Cleaning'!$AF302)</f>
        <v>China</v>
      </c>
      <c r="O304" t="str" cm="1">
        <f t="array" ref="O304">INDEX('Data Cleaning'!X$2:X$1001,'Data Cleaning'!$AF302)</f>
        <v>$123,640</v>
      </c>
      <c r="P304" s="6" cm="1">
        <f t="array" ref="P304">INDEX('Data Cleaning'!Y$2:Y$1001,'Data Cleaning'!$AF302)</f>
        <v>7.0000000000000007E-2</v>
      </c>
    </row>
    <row r="305" spans="1:16" x14ac:dyDescent="0.2">
      <c r="A305" t="str" cm="1">
        <f t="array" ref="A305">INDEX('Data Cleaning'!$D$2:$D$1001,'Data Cleaning'!AF303)</f>
        <v>E03296</v>
      </c>
      <c r="B305" t="str" cm="1">
        <f t="array" ref="B305">INDEX('Data Cleaning'!E$2:E$1001,'Data Cleaning'!$AF303)</f>
        <v>Eloise</v>
      </c>
      <c r="C305" t="str" cm="1">
        <f t="array" ref="C305">INDEX('Data Cleaning'!F$2:F$1001,'Data Cleaning'!$AF303)</f>
        <v>Trinh</v>
      </c>
      <c r="D305" t="str" cm="1">
        <f t="array" ref="D305">INDEX('Data Cleaning'!G$2:G$1001,'Data Cleaning'!$AF303)</f>
        <v>Solutions Architect</v>
      </c>
      <c r="E305" t="str" cm="1">
        <f t="array" ref="E305">INDEX('Data Cleaning'!J$2:J$1001,'Data Cleaning'!$AF303)</f>
        <v>IT</v>
      </c>
      <c r="F305" t="str" cm="1">
        <f t="array" ref="F305">INDEX('Data Cleaning'!K$2:K$1001,'Data Cleaning'!$AF303)</f>
        <v>Speciality Products</v>
      </c>
      <c r="G305" t="str" cm="1">
        <f t="array" ref="G305">INDEX('Data Cleaning'!L$2:L$1001,'Data Cleaning'!$AF303)</f>
        <v>Female</v>
      </c>
      <c r="H305" t="str" cm="1">
        <f t="array" ref="H305">INDEX('Data Cleaning'!M$2:M$1001,'Data Cleaning'!$AF303)</f>
        <v>Asian</v>
      </c>
      <c r="I305" cm="1">
        <f t="array" ref="I305">INDEX('Data Cleaning'!N$2:N$1001,'Data Cleaning'!$AF303)</f>
        <v>39</v>
      </c>
      <c r="J305" s="9" cm="1">
        <f t="array" ref="J305">INDEX('Data Cleaning'!U$2:U$1001,'Data Cleaning'!$AF303)</f>
        <v>43943</v>
      </c>
      <c r="K305" s="9" t="str" cm="1">
        <f t="array" ref="K305">INDEX('Data Cleaning'!V$2:V$1001,'Data Cleaning'!$AF303)</f>
        <v>April</v>
      </c>
      <c r="L305" s="9" t="str" cm="1">
        <f t="array" ref="L305">INDEX('Data Cleaning'!W$2:W$1001,'Data Cleaning'!$AF303)</f>
        <v>2020</v>
      </c>
      <c r="M305" t="str" cm="1">
        <f t="array" ref="M305">INDEX('Data Cleaning'!AB$2:AB$1001,'Data Cleaning'!$AF303)</f>
        <v>Miami</v>
      </c>
      <c r="N305" t="str" cm="1">
        <f t="array" ref="N305">INDEX('Data Cleaning'!AC$2:AC$1001,'Data Cleaning'!$AF303)</f>
        <v>United States</v>
      </c>
      <c r="O305" t="str" cm="1">
        <f t="array" ref="O305">INDEX('Data Cleaning'!X$2:X$1001,'Data Cleaning'!$AF303)</f>
        <v>$90,535</v>
      </c>
      <c r="P305" s="6" cm="1">
        <f t="array" ref="P305">INDEX('Data Cleaning'!Y$2:Y$1001,'Data Cleaning'!$AF303)</f>
        <v>0</v>
      </c>
    </row>
    <row r="306" spans="1:16" x14ac:dyDescent="0.2">
      <c r="A306" t="str" cm="1">
        <f t="array" ref="A306">INDEX('Data Cleaning'!$D$2:$D$1001,'Data Cleaning'!AF304)</f>
        <v>E04127</v>
      </c>
      <c r="B306" t="str" cm="1">
        <f t="array" ref="B306">INDEX('Data Cleaning'!E$2:E$1001,'Data Cleaning'!$AF304)</f>
        <v>Emery</v>
      </c>
      <c r="C306" t="str" cm="1">
        <f t="array" ref="C306">INDEX('Data Cleaning'!F$2:F$1001,'Data Cleaning'!$AF304)</f>
        <v>Acosta</v>
      </c>
      <c r="D306" t="str" cm="1">
        <f t="array" ref="D306">INDEX('Data Cleaning'!G$2:G$1001,'Data Cleaning'!$AF304)</f>
        <v>Vice President</v>
      </c>
      <c r="E306" t="str" cm="1">
        <f t="array" ref="E306">INDEX('Data Cleaning'!J$2:J$1001,'Data Cleaning'!$AF304)</f>
        <v>Sales</v>
      </c>
      <c r="F306" t="str" cm="1">
        <f t="array" ref="F306">INDEX('Data Cleaning'!K$2:K$1001,'Data Cleaning'!$AF304)</f>
        <v>Research &amp; Development</v>
      </c>
      <c r="G306" t="str" cm="1">
        <f t="array" ref="G306">INDEX('Data Cleaning'!L$2:L$1001,'Data Cleaning'!$AF304)</f>
        <v>Female</v>
      </c>
      <c r="H306" t="str" cm="1">
        <f t="array" ref="H306">INDEX('Data Cleaning'!M$2:M$1001,'Data Cleaning'!$AF304)</f>
        <v>Latino</v>
      </c>
      <c r="I306" cm="1">
        <f t="array" ref="I306">INDEX('Data Cleaning'!N$2:N$1001,'Data Cleaning'!$AF304)</f>
        <v>42</v>
      </c>
      <c r="J306" s="9" cm="1">
        <f t="array" ref="J306">INDEX('Data Cleaning'!U$2:U$1001,'Data Cleaning'!$AF304)</f>
        <v>41528</v>
      </c>
      <c r="K306" s="9" t="str" cm="1">
        <f t="array" ref="K306">INDEX('Data Cleaning'!V$2:V$1001,'Data Cleaning'!$AF304)</f>
        <v>September</v>
      </c>
      <c r="L306" s="9" t="str" cm="1">
        <f t="array" ref="L306">INDEX('Data Cleaning'!W$2:W$1001,'Data Cleaning'!$AF304)</f>
        <v>2013</v>
      </c>
      <c r="M306" t="str" cm="1">
        <f t="array" ref="M306">INDEX('Data Cleaning'!AB$2:AB$1001,'Data Cleaning'!$AF304)</f>
        <v>Columbus</v>
      </c>
      <c r="N306" t="str" cm="1">
        <f t="array" ref="N306">INDEX('Data Cleaning'!AC$2:AC$1001,'Data Cleaning'!$AF304)</f>
        <v>United States</v>
      </c>
      <c r="O306" t="str" cm="1">
        <f t="array" ref="O306">INDEX('Data Cleaning'!X$2:X$1001,'Data Cleaning'!$AF304)</f>
        <v>$181,452</v>
      </c>
      <c r="P306" s="6" cm="1">
        <f t="array" ref="P306">INDEX('Data Cleaning'!Y$2:Y$1001,'Data Cleaning'!$AF304)</f>
        <v>0.3</v>
      </c>
    </row>
    <row r="307" spans="1:16" x14ac:dyDescent="0.2">
      <c r="A307" t="str" cm="1">
        <f t="array" ref="A307">INDEX('Data Cleaning'!$D$2:$D$1001,'Data Cleaning'!AF305)</f>
        <v>E00650</v>
      </c>
      <c r="B307" t="str" cm="1">
        <f t="array" ref="B307">INDEX('Data Cleaning'!E$2:E$1001,'Data Cleaning'!$AF305)</f>
        <v>Emery</v>
      </c>
      <c r="C307" t="str" cm="1">
        <f t="array" ref="C307">INDEX('Data Cleaning'!F$2:F$1001,'Data Cleaning'!$AF305)</f>
        <v>Chang</v>
      </c>
      <c r="D307" t="str" cm="1">
        <f t="array" ref="D307">INDEX('Data Cleaning'!G$2:G$1001,'Data Cleaning'!$AF305)</f>
        <v>Business Partner</v>
      </c>
      <c r="E307" t="str" cm="1">
        <f t="array" ref="E307">INDEX('Data Cleaning'!J$2:J$1001,'Data Cleaning'!$AF305)</f>
        <v>Human</v>
      </c>
      <c r="F307" t="str" cm="1">
        <f t="array" ref="F307">INDEX('Data Cleaning'!K$2:K$1001,'Data Cleaning'!$AF305)</f>
        <v>Resources Research &amp; Development</v>
      </c>
      <c r="G307" t="str" cm="1">
        <f t="array" ref="G307">INDEX('Data Cleaning'!L$2:L$1001,'Data Cleaning'!$AF305)</f>
        <v>Female</v>
      </c>
      <c r="H307" t="str" cm="1">
        <f t="array" ref="H307">INDEX('Data Cleaning'!M$2:M$1001,'Data Cleaning'!$AF305)</f>
        <v>Asian</v>
      </c>
      <c r="I307" cm="1">
        <f t="array" ref="I307">INDEX('Data Cleaning'!N$2:N$1001,'Data Cleaning'!$AF305)</f>
        <v>45</v>
      </c>
      <c r="J307" s="9" cm="1">
        <f t="array" ref="J307">INDEX('Data Cleaning'!U$2:U$1001,'Data Cleaning'!$AF305)</f>
        <v>36755</v>
      </c>
      <c r="K307" s="9" t="str" cm="1">
        <f t="array" ref="K307">INDEX('Data Cleaning'!V$2:V$1001,'Data Cleaning'!$AF305)</f>
        <v>August</v>
      </c>
      <c r="L307" s="9" t="str" cm="1">
        <f t="array" ref="L307">INDEX('Data Cleaning'!W$2:W$1001,'Data Cleaning'!$AF305)</f>
        <v>2000</v>
      </c>
      <c r="M307" t="str" cm="1">
        <f t="array" ref="M307">INDEX('Data Cleaning'!AB$2:AB$1001,'Data Cleaning'!$AF305)</f>
        <v>Chengdu</v>
      </c>
      <c r="N307" t="str" cm="1">
        <f t="array" ref="N307">INDEX('Data Cleaning'!AC$2:AC$1001,'Data Cleaning'!$AF305)</f>
        <v>China</v>
      </c>
      <c r="O307" t="str" cm="1">
        <f t="array" ref="O307">INDEX('Data Cleaning'!X$2:X$1001,'Data Cleaning'!$AF305)</f>
        <v>$55,563</v>
      </c>
      <c r="P307" s="6" cm="1">
        <f t="array" ref="P307">INDEX('Data Cleaning'!Y$2:Y$1001,'Data Cleaning'!$AF305)</f>
        <v>0</v>
      </c>
    </row>
    <row r="308" spans="1:16" x14ac:dyDescent="0.2">
      <c r="A308" t="str" cm="1">
        <f t="array" ref="A308">INDEX('Data Cleaning'!$D$2:$D$1001,'Data Cleaning'!AF306)</f>
        <v>E04887</v>
      </c>
      <c r="B308" t="str" cm="1">
        <f t="array" ref="B308">INDEX('Data Cleaning'!E$2:E$1001,'Data Cleaning'!$AF306)</f>
        <v>Emery</v>
      </c>
      <c r="C308" t="str" cm="1">
        <f t="array" ref="C308">INDEX('Data Cleaning'!F$2:F$1001,'Data Cleaning'!$AF306)</f>
        <v>Do</v>
      </c>
      <c r="D308" t="str" cm="1">
        <f t="array" ref="D308">INDEX('Data Cleaning'!G$2:G$1001,'Data Cleaning'!$AF306)</f>
        <v>Account Representative</v>
      </c>
      <c r="E308" t="str" cm="1">
        <f t="array" ref="E308">INDEX('Data Cleaning'!J$2:J$1001,'Data Cleaning'!$AF306)</f>
        <v>Sales</v>
      </c>
      <c r="F308" t="str" cm="1">
        <f t="array" ref="F308">INDEX('Data Cleaning'!K$2:K$1001,'Data Cleaning'!$AF306)</f>
        <v>Research &amp; Development</v>
      </c>
      <c r="G308" t="str" cm="1">
        <f t="array" ref="G308">INDEX('Data Cleaning'!L$2:L$1001,'Data Cleaning'!$AF306)</f>
        <v>Female</v>
      </c>
      <c r="H308" t="str" cm="1">
        <f t="array" ref="H308">INDEX('Data Cleaning'!M$2:M$1001,'Data Cleaning'!$AF306)</f>
        <v>Asian</v>
      </c>
      <c r="I308" cm="1">
        <f t="array" ref="I308">INDEX('Data Cleaning'!N$2:N$1001,'Data Cleaning'!$AF306)</f>
        <v>40</v>
      </c>
      <c r="J308" s="9" cm="1">
        <f t="array" ref="J308">INDEX('Data Cleaning'!U$2:U$1001,'Data Cleaning'!$AF306)</f>
        <v>43175</v>
      </c>
      <c r="K308" s="9" t="str" cm="1">
        <f t="array" ref="K308">INDEX('Data Cleaning'!V$2:V$1001,'Data Cleaning'!$AF306)</f>
        <v>March</v>
      </c>
      <c r="L308" s="9" t="str" cm="1">
        <f t="array" ref="L308">INDEX('Data Cleaning'!W$2:W$1001,'Data Cleaning'!$AF306)</f>
        <v>2018</v>
      </c>
      <c r="M308" t="str" cm="1">
        <f t="array" ref="M308">INDEX('Data Cleaning'!AB$2:AB$1001,'Data Cleaning'!$AF306)</f>
        <v>Columbus</v>
      </c>
      <c r="N308" t="str" cm="1">
        <f t="array" ref="N308">INDEX('Data Cleaning'!AC$2:AC$1001,'Data Cleaning'!$AF306)</f>
        <v>United States</v>
      </c>
      <c r="O308" t="str" cm="1">
        <f t="array" ref="O308">INDEX('Data Cleaning'!X$2:X$1001,'Data Cleaning'!$AF306)</f>
        <v>$55,457</v>
      </c>
      <c r="P308" s="6" cm="1">
        <f t="array" ref="P308">INDEX('Data Cleaning'!Y$2:Y$1001,'Data Cleaning'!$AF306)</f>
        <v>0</v>
      </c>
    </row>
    <row r="309" spans="1:16" x14ac:dyDescent="0.2">
      <c r="A309" t="str" cm="1">
        <f t="array" ref="A309">INDEX('Data Cleaning'!$D$2:$D$1001,'Data Cleaning'!AF307)</f>
        <v>E01242</v>
      </c>
      <c r="B309" t="str" cm="1">
        <f t="array" ref="B309">INDEX('Data Cleaning'!E$2:E$1001,'Data Cleaning'!$AF307)</f>
        <v>Emery</v>
      </c>
      <c r="C309" t="str" cm="1">
        <f t="array" ref="C309">INDEX('Data Cleaning'!F$2:F$1001,'Data Cleaning'!$AF307)</f>
        <v>Doan</v>
      </c>
      <c r="D309" t="str" cm="1">
        <f t="array" ref="D309">INDEX('Data Cleaning'!G$2:G$1001,'Data Cleaning'!$AF307)</f>
        <v>Controls Engineer</v>
      </c>
      <c r="E309" t="str" cm="1">
        <f t="array" ref="E309">INDEX('Data Cleaning'!J$2:J$1001,'Data Cleaning'!$AF307)</f>
        <v>Engineering</v>
      </c>
      <c r="F309" t="str" cm="1">
        <f t="array" ref="F309">INDEX('Data Cleaning'!K$2:K$1001,'Data Cleaning'!$AF307)</f>
        <v>Corporate</v>
      </c>
      <c r="G309" t="str" cm="1">
        <f t="array" ref="G309">INDEX('Data Cleaning'!L$2:L$1001,'Data Cleaning'!$AF307)</f>
        <v>Female</v>
      </c>
      <c r="H309" t="str" cm="1">
        <f t="array" ref="H309">INDEX('Data Cleaning'!M$2:M$1001,'Data Cleaning'!$AF307)</f>
        <v>Asian</v>
      </c>
      <c r="I309" cm="1">
        <f t="array" ref="I309">INDEX('Data Cleaning'!N$2:N$1001,'Data Cleaning'!$AF307)</f>
        <v>25</v>
      </c>
      <c r="J309" s="9" cm="1">
        <f t="array" ref="J309">INDEX('Data Cleaning'!U$2:U$1001,'Data Cleaning'!$AF307)</f>
        <v>44370</v>
      </c>
      <c r="K309" s="9" t="str" cm="1">
        <f t="array" ref="K309">INDEX('Data Cleaning'!V$2:V$1001,'Data Cleaning'!$AF307)</f>
        <v>June</v>
      </c>
      <c r="L309" s="9" t="str" cm="1">
        <f t="array" ref="L309">INDEX('Data Cleaning'!W$2:W$1001,'Data Cleaning'!$AF307)</f>
        <v>2021</v>
      </c>
      <c r="M309" t="str" cm="1">
        <f t="array" ref="M309">INDEX('Data Cleaning'!AB$2:AB$1001,'Data Cleaning'!$AF307)</f>
        <v>Shanghai</v>
      </c>
      <c r="N309" t="str" cm="1">
        <f t="array" ref="N309">INDEX('Data Cleaning'!AC$2:AC$1001,'Data Cleaning'!$AF307)</f>
        <v>China</v>
      </c>
      <c r="O309" t="str" cm="1">
        <f t="array" ref="O309">INDEX('Data Cleaning'!X$2:X$1001,'Data Cleaning'!$AF307)</f>
        <v>$86,464</v>
      </c>
      <c r="P309" s="6" cm="1">
        <f t="array" ref="P309">INDEX('Data Cleaning'!Y$2:Y$1001,'Data Cleaning'!$AF307)</f>
        <v>0</v>
      </c>
    </row>
    <row r="310" spans="1:16" x14ac:dyDescent="0.2">
      <c r="A310" t="str" cm="1">
        <f t="array" ref="A310">INDEX('Data Cleaning'!$D$2:$D$1001,'Data Cleaning'!AF308)</f>
        <v>E04018</v>
      </c>
      <c r="B310" t="str" cm="1">
        <f t="array" ref="B310">INDEX('Data Cleaning'!E$2:E$1001,'Data Cleaning'!$AF308)</f>
        <v>Emery</v>
      </c>
      <c r="C310" t="str" cm="1">
        <f t="array" ref="C310">INDEX('Data Cleaning'!F$2:F$1001,'Data Cleaning'!$AF308)</f>
        <v>Ford</v>
      </c>
      <c r="D310" t="str" cm="1">
        <f t="array" ref="D310">INDEX('Data Cleaning'!G$2:G$1001,'Data Cleaning'!$AF308)</f>
        <v>Analyst II</v>
      </c>
      <c r="E310" t="str" cm="1">
        <f t="array" ref="E310">INDEX('Data Cleaning'!J$2:J$1001,'Data Cleaning'!$AF308)</f>
        <v>Marketing</v>
      </c>
      <c r="F310" t="str" cm="1">
        <f t="array" ref="F310">INDEX('Data Cleaning'!K$2:K$1001,'Data Cleaning'!$AF308)</f>
        <v>Corporate</v>
      </c>
      <c r="G310" t="str" cm="1">
        <f t="array" ref="G310">INDEX('Data Cleaning'!L$2:L$1001,'Data Cleaning'!$AF308)</f>
        <v>Female</v>
      </c>
      <c r="H310" t="str" cm="1">
        <f t="array" ref="H310">INDEX('Data Cleaning'!M$2:M$1001,'Data Cleaning'!$AF308)</f>
        <v>Caucasian</v>
      </c>
      <c r="I310" cm="1">
        <f t="array" ref="I310">INDEX('Data Cleaning'!N$2:N$1001,'Data Cleaning'!$AF308)</f>
        <v>39</v>
      </c>
      <c r="J310" s="9" cm="1">
        <f t="array" ref="J310">INDEX('Data Cleaning'!U$2:U$1001,'Data Cleaning'!$AF308)</f>
        <v>42843</v>
      </c>
      <c r="K310" s="9" t="str" cm="1">
        <f t="array" ref="K310">INDEX('Data Cleaning'!V$2:V$1001,'Data Cleaning'!$AF308)</f>
        <v>April</v>
      </c>
      <c r="L310" s="9" t="str" cm="1">
        <f t="array" ref="L310">INDEX('Data Cleaning'!W$2:W$1001,'Data Cleaning'!$AF308)</f>
        <v>2017</v>
      </c>
      <c r="M310" t="str" cm="1">
        <f t="array" ref="M310">INDEX('Data Cleaning'!AB$2:AB$1001,'Data Cleaning'!$AF308)</f>
        <v>Austin</v>
      </c>
      <c r="N310" t="str" cm="1">
        <f t="array" ref="N310">INDEX('Data Cleaning'!AC$2:AC$1001,'Data Cleaning'!$AF308)</f>
        <v>United States</v>
      </c>
      <c r="O310" t="str" cm="1">
        <f t="array" ref="O310">INDEX('Data Cleaning'!X$2:X$1001,'Data Cleaning'!$AF308)</f>
        <v>$58,745</v>
      </c>
      <c r="P310" s="6" cm="1">
        <f t="array" ref="P310">INDEX('Data Cleaning'!Y$2:Y$1001,'Data Cleaning'!$AF308)</f>
        <v>0</v>
      </c>
    </row>
    <row r="311" spans="1:16" x14ac:dyDescent="0.2">
      <c r="A311" t="str" cm="1">
        <f t="array" ref="A311">INDEX('Data Cleaning'!$D$2:$D$1001,'Data Cleaning'!AF309)</f>
        <v>E00488</v>
      </c>
      <c r="B311" t="str" cm="1">
        <f t="array" ref="B311">INDEX('Data Cleaning'!E$2:E$1001,'Data Cleaning'!$AF309)</f>
        <v>Emery</v>
      </c>
      <c r="C311" t="str" cm="1">
        <f t="array" ref="C311">INDEX('Data Cleaning'!F$2:F$1001,'Data Cleaning'!$AF309)</f>
        <v>Hunter</v>
      </c>
      <c r="D311" t="str" cm="1">
        <f t="array" ref="D311">INDEX('Data Cleaning'!G$2:G$1001,'Data Cleaning'!$AF309)</f>
        <v>Sr. Analyst</v>
      </c>
      <c r="E311" t="str" cm="1">
        <f t="array" ref="E311">INDEX('Data Cleaning'!J$2:J$1001,'Data Cleaning'!$AF309)</f>
        <v>Sales</v>
      </c>
      <c r="F311" t="str" cm="1">
        <f t="array" ref="F311">INDEX('Data Cleaning'!K$2:K$1001,'Data Cleaning'!$AF309)</f>
        <v>Corporate</v>
      </c>
      <c r="G311" t="str" cm="1">
        <f t="array" ref="G311">INDEX('Data Cleaning'!L$2:L$1001,'Data Cleaning'!$AF309)</f>
        <v>Female</v>
      </c>
      <c r="H311" t="str" cm="1">
        <f t="array" ref="H311">INDEX('Data Cleaning'!M$2:M$1001,'Data Cleaning'!$AF309)</f>
        <v>Caucasian</v>
      </c>
      <c r="I311" cm="1">
        <f t="array" ref="I311">INDEX('Data Cleaning'!N$2:N$1001,'Data Cleaning'!$AF309)</f>
        <v>28</v>
      </c>
      <c r="J311" s="9" cm="1">
        <f t="array" ref="J311">INDEX('Data Cleaning'!U$2:U$1001,'Data Cleaning'!$AF309)</f>
        <v>44380</v>
      </c>
      <c r="K311" s="9" t="str" cm="1">
        <f t="array" ref="K311">INDEX('Data Cleaning'!V$2:V$1001,'Data Cleaning'!$AF309)</f>
        <v>July</v>
      </c>
      <c r="L311" s="9" t="str" cm="1">
        <f t="array" ref="L311">INDEX('Data Cleaning'!W$2:W$1001,'Data Cleaning'!$AF309)</f>
        <v>2021</v>
      </c>
      <c r="M311" t="str" cm="1">
        <f t="array" ref="M311">INDEX('Data Cleaning'!AB$2:AB$1001,'Data Cleaning'!$AF309)</f>
        <v>Phoenix</v>
      </c>
      <c r="N311" t="str" cm="1">
        <f t="array" ref="N311">INDEX('Data Cleaning'!AC$2:AC$1001,'Data Cleaning'!$AF309)</f>
        <v>United States</v>
      </c>
      <c r="O311" t="str" cm="1">
        <f t="array" ref="O311">INDEX('Data Cleaning'!X$2:X$1001,'Data Cleaning'!$AF309)</f>
        <v>$82,739</v>
      </c>
      <c r="P311" s="6" cm="1">
        <f t="array" ref="P311">INDEX('Data Cleaning'!Y$2:Y$1001,'Data Cleaning'!$AF309)</f>
        <v>0</v>
      </c>
    </row>
    <row r="312" spans="1:16" x14ac:dyDescent="0.2">
      <c r="A312" t="str" cm="1">
        <f t="array" ref="A312">INDEX('Data Cleaning'!$D$2:$D$1001,'Data Cleaning'!AF310)</f>
        <v>E04072</v>
      </c>
      <c r="B312" t="str" cm="1">
        <f t="array" ref="B312">INDEX('Data Cleaning'!E$2:E$1001,'Data Cleaning'!$AF310)</f>
        <v>Emery</v>
      </c>
      <c r="C312" t="str" cm="1">
        <f t="array" ref="C312">INDEX('Data Cleaning'!F$2:F$1001,'Data Cleaning'!$AF310)</f>
        <v>Mitchell</v>
      </c>
      <c r="D312" t="str" cm="1">
        <f t="array" ref="D312">INDEX('Data Cleaning'!G$2:G$1001,'Data Cleaning'!$AF310)</f>
        <v>Vice President</v>
      </c>
      <c r="E312" t="str" cm="1">
        <f t="array" ref="E312">INDEX('Data Cleaning'!J$2:J$1001,'Data Cleaning'!$AF310)</f>
        <v>Finance</v>
      </c>
      <c r="F312" t="str" cm="1">
        <f t="array" ref="F312">INDEX('Data Cleaning'!K$2:K$1001,'Data Cleaning'!$AF310)</f>
        <v>Manufacturing</v>
      </c>
      <c r="G312" t="str" cm="1">
        <f t="array" ref="G312">INDEX('Data Cleaning'!L$2:L$1001,'Data Cleaning'!$AF310)</f>
        <v>Female</v>
      </c>
      <c r="H312" t="str" cm="1">
        <f t="array" ref="H312">INDEX('Data Cleaning'!M$2:M$1001,'Data Cleaning'!$AF310)</f>
        <v>Caucasian</v>
      </c>
      <c r="I312" cm="1">
        <f t="array" ref="I312">INDEX('Data Cleaning'!N$2:N$1001,'Data Cleaning'!$AF310)</f>
        <v>48</v>
      </c>
      <c r="J312" s="9" cm="1">
        <f t="array" ref="J312">INDEX('Data Cleaning'!U$2:U$1001,'Data Cleaning'!$AF310)</f>
        <v>43253</v>
      </c>
      <c r="K312" s="9" t="str" cm="1">
        <f t="array" ref="K312">INDEX('Data Cleaning'!V$2:V$1001,'Data Cleaning'!$AF310)</f>
        <v>June</v>
      </c>
      <c r="L312" s="9" t="str" cm="1">
        <f t="array" ref="L312">INDEX('Data Cleaning'!W$2:W$1001,'Data Cleaning'!$AF310)</f>
        <v>2018</v>
      </c>
      <c r="M312" t="str" cm="1">
        <f t="array" ref="M312">INDEX('Data Cleaning'!AB$2:AB$1001,'Data Cleaning'!$AF310)</f>
        <v>Seattle</v>
      </c>
      <c r="N312" t="str" cm="1">
        <f t="array" ref="N312">INDEX('Data Cleaning'!AC$2:AC$1001,'Data Cleaning'!$AF310)</f>
        <v>United States</v>
      </c>
      <c r="O312" t="str" cm="1">
        <f t="array" ref="O312">INDEX('Data Cleaning'!X$2:X$1001,'Data Cleaning'!$AF310)</f>
        <v>$231,567</v>
      </c>
      <c r="P312" s="6" cm="1">
        <f t="array" ref="P312">INDEX('Data Cleaning'!Y$2:Y$1001,'Data Cleaning'!$AF310)</f>
        <v>0.36</v>
      </c>
    </row>
    <row r="313" spans="1:16" x14ac:dyDescent="0.2">
      <c r="A313" t="str" cm="1">
        <f t="array" ref="A313">INDEX('Data Cleaning'!$D$2:$D$1001,'Data Cleaning'!AF311)</f>
        <v>E04032</v>
      </c>
      <c r="B313" t="str" cm="1">
        <f t="array" ref="B313">INDEX('Data Cleaning'!E$2:E$1001,'Data Cleaning'!$AF311)</f>
        <v>Emery</v>
      </c>
      <c r="C313" t="str" cm="1">
        <f t="array" ref="C313">INDEX('Data Cleaning'!F$2:F$1001,'Data Cleaning'!$AF311)</f>
        <v>Zhang</v>
      </c>
      <c r="D313" t="str" cm="1">
        <f t="array" ref="D313">INDEX('Data Cleaning'!G$2:G$1001,'Data Cleaning'!$AF311)</f>
        <v>Field Engineer</v>
      </c>
      <c r="E313" t="str" cm="1">
        <f t="array" ref="E313">INDEX('Data Cleaning'!J$2:J$1001,'Data Cleaning'!$AF311)</f>
        <v>Engineering</v>
      </c>
      <c r="F313" t="str" cm="1">
        <f t="array" ref="F313">INDEX('Data Cleaning'!K$2:K$1001,'Data Cleaning'!$AF311)</f>
        <v>Corporate</v>
      </c>
      <c r="G313" t="str" cm="1">
        <f t="array" ref="G313">INDEX('Data Cleaning'!L$2:L$1001,'Data Cleaning'!$AF311)</f>
        <v>Female</v>
      </c>
      <c r="H313" t="str" cm="1">
        <f t="array" ref="H313">INDEX('Data Cleaning'!M$2:M$1001,'Data Cleaning'!$AF311)</f>
        <v>Asian</v>
      </c>
      <c r="I313" cm="1">
        <f t="array" ref="I313">INDEX('Data Cleaning'!N$2:N$1001,'Data Cleaning'!$AF311)</f>
        <v>45</v>
      </c>
      <c r="J313" s="9" cm="1">
        <f t="array" ref="J313">INDEX('Data Cleaning'!U$2:U$1001,'Data Cleaning'!$AF311)</f>
        <v>40967</v>
      </c>
      <c r="K313" s="9" t="str" cm="1">
        <f t="array" ref="K313">INDEX('Data Cleaning'!V$2:V$1001,'Data Cleaning'!$AF311)</f>
        <v>February</v>
      </c>
      <c r="L313" s="9" t="str" cm="1">
        <f t="array" ref="L313">INDEX('Data Cleaning'!W$2:W$1001,'Data Cleaning'!$AF311)</f>
        <v>2012</v>
      </c>
      <c r="M313" t="str" cm="1">
        <f t="array" ref="M313">INDEX('Data Cleaning'!AB$2:AB$1001,'Data Cleaning'!$AF311)</f>
        <v>Beijing</v>
      </c>
      <c r="N313" t="str" cm="1">
        <f t="array" ref="N313">INDEX('Data Cleaning'!AC$2:AC$1001,'Data Cleaning'!$AF311)</f>
        <v>China</v>
      </c>
      <c r="O313" t="str" cm="1">
        <f t="array" ref="O313">INDEX('Data Cleaning'!X$2:X$1001,'Data Cleaning'!$AF311)</f>
        <v>$89,659</v>
      </c>
      <c r="P313" s="6" cm="1">
        <f t="array" ref="P313">INDEX('Data Cleaning'!Y$2:Y$1001,'Data Cleaning'!$AF311)</f>
        <v>0</v>
      </c>
    </row>
    <row r="314" spans="1:16" x14ac:dyDescent="0.2">
      <c r="A314" t="str" cm="1">
        <f t="array" ref="A314">INDEX('Data Cleaning'!$D$2:$D$1001,'Data Cleaning'!AF312)</f>
        <v>E02202</v>
      </c>
      <c r="B314" t="str" cm="1">
        <f t="array" ref="B314">INDEX('Data Cleaning'!E$2:E$1001,'Data Cleaning'!$AF312)</f>
        <v>Emilia</v>
      </c>
      <c r="C314" t="str" cm="1">
        <f t="array" ref="C314">INDEX('Data Cleaning'!F$2:F$1001,'Data Cleaning'!$AF312)</f>
        <v>Bailey</v>
      </c>
      <c r="D314" t="str" cm="1">
        <f t="array" ref="D314">INDEX('Data Cleaning'!G$2:G$1001,'Data Cleaning'!$AF312)</f>
        <v>Vice President</v>
      </c>
      <c r="E314" t="str" cm="1">
        <f t="array" ref="E314">INDEX('Data Cleaning'!J$2:J$1001,'Data Cleaning'!$AF312)</f>
        <v>Accounting</v>
      </c>
      <c r="F314" t="str" cm="1">
        <f t="array" ref="F314">INDEX('Data Cleaning'!K$2:K$1001,'Data Cleaning'!$AF312)</f>
        <v>Speciality Products</v>
      </c>
      <c r="G314" t="str" cm="1">
        <f t="array" ref="G314">INDEX('Data Cleaning'!L$2:L$1001,'Data Cleaning'!$AF312)</f>
        <v>Female</v>
      </c>
      <c r="H314" t="str" cm="1">
        <f t="array" ref="H314">INDEX('Data Cleaning'!M$2:M$1001,'Data Cleaning'!$AF312)</f>
        <v>Caucasian</v>
      </c>
      <c r="I314" cm="1">
        <f t="array" ref="I314">INDEX('Data Cleaning'!N$2:N$1001,'Data Cleaning'!$AF312)</f>
        <v>41</v>
      </c>
      <c r="J314" s="9" cm="1">
        <f t="array" ref="J314">INDEX('Data Cleaning'!U$2:U$1001,'Data Cleaning'!$AF312)</f>
        <v>41130</v>
      </c>
      <c r="K314" s="9" t="str" cm="1">
        <f t="array" ref="K314">INDEX('Data Cleaning'!V$2:V$1001,'Data Cleaning'!$AF312)</f>
        <v>August</v>
      </c>
      <c r="L314" s="9" t="str" cm="1">
        <f t="array" ref="L314">INDEX('Data Cleaning'!W$2:W$1001,'Data Cleaning'!$AF312)</f>
        <v>2012</v>
      </c>
      <c r="M314" t="str" cm="1">
        <f t="array" ref="M314">INDEX('Data Cleaning'!AB$2:AB$1001,'Data Cleaning'!$AF312)</f>
        <v>Austin</v>
      </c>
      <c r="N314" t="str" cm="1">
        <f t="array" ref="N314">INDEX('Data Cleaning'!AC$2:AC$1001,'Data Cleaning'!$AF312)</f>
        <v>United States</v>
      </c>
      <c r="O314" t="str" cm="1">
        <f t="array" ref="O314">INDEX('Data Cleaning'!X$2:X$1001,'Data Cleaning'!$AF312)</f>
        <v>$245,360</v>
      </c>
      <c r="P314" s="6" cm="1">
        <f t="array" ref="P314">INDEX('Data Cleaning'!Y$2:Y$1001,'Data Cleaning'!$AF312)</f>
        <v>0.37</v>
      </c>
    </row>
    <row r="315" spans="1:16" x14ac:dyDescent="0.2">
      <c r="A315" t="str" cm="1">
        <f t="array" ref="A315">INDEX('Data Cleaning'!$D$2:$D$1001,'Data Cleaning'!AF313)</f>
        <v>E00091</v>
      </c>
      <c r="B315" t="str" cm="1">
        <f t="array" ref="B315">INDEX('Data Cleaning'!E$2:E$1001,'Data Cleaning'!$AF313)</f>
        <v>Emilia</v>
      </c>
      <c r="C315" t="str" cm="1">
        <f t="array" ref="C315">INDEX('Data Cleaning'!F$2:F$1001,'Data Cleaning'!$AF313)</f>
        <v>Chu</v>
      </c>
      <c r="D315" t="str" cm="1">
        <f t="array" ref="D315">INDEX('Data Cleaning'!G$2:G$1001,'Data Cleaning'!$AF313)</f>
        <v>Analyst II</v>
      </c>
      <c r="E315" t="str" cm="1">
        <f t="array" ref="E315">INDEX('Data Cleaning'!J$2:J$1001,'Data Cleaning'!$AF313)</f>
        <v>Finance</v>
      </c>
      <c r="F315" t="str" cm="1">
        <f t="array" ref="F315">INDEX('Data Cleaning'!K$2:K$1001,'Data Cleaning'!$AF313)</f>
        <v>Manufacturing</v>
      </c>
      <c r="G315" t="str" cm="1">
        <f t="array" ref="G315">INDEX('Data Cleaning'!L$2:L$1001,'Data Cleaning'!$AF313)</f>
        <v>Female</v>
      </c>
      <c r="H315" t="str" cm="1">
        <f t="array" ref="H315">INDEX('Data Cleaning'!M$2:M$1001,'Data Cleaning'!$AF313)</f>
        <v>Asian</v>
      </c>
      <c r="I315" cm="1">
        <f t="array" ref="I315">INDEX('Data Cleaning'!N$2:N$1001,'Data Cleaning'!$AF313)</f>
        <v>48</v>
      </c>
      <c r="J315" s="9" cm="1">
        <f t="array" ref="J315">INDEX('Data Cleaning'!U$2:U$1001,'Data Cleaning'!$AF313)</f>
        <v>37796</v>
      </c>
      <c r="K315" s="9" t="str" cm="1">
        <f t="array" ref="K315">INDEX('Data Cleaning'!V$2:V$1001,'Data Cleaning'!$AF313)</f>
        <v>June</v>
      </c>
      <c r="L315" s="9" t="str" cm="1">
        <f t="array" ref="L315">INDEX('Data Cleaning'!W$2:W$1001,'Data Cleaning'!$AF313)</f>
        <v>2003</v>
      </c>
      <c r="M315" t="str" cm="1">
        <f t="array" ref="M315">INDEX('Data Cleaning'!AB$2:AB$1001,'Data Cleaning'!$AF313)</f>
        <v>Austin</v>
      </c>
      <c r="N315" t="str" cm="1">
        <f t="array" ref="N315">INDEX('Data Cleaning'!AC$2:AC$1001,'Data Cleaning'!$AF313)</f>
        <v>United States</v>
      </c>
      <c r="O315" t="str" cm="1">
        <f t="array" ref="O315">INDEX('Data Cleaning'!X$2:X$1001,'Data Cleaning'!$AF313)</f>
        <v>$55,760</v>
      </c>
      <c r="P315" s="6" cm="1">
        <f t="array" ref="P315">INDEX('Data Cleaning'!Y$2:Y$1001,'Data Cleaning'!$AF313)</f>
        <v>0</v>
      </c>
    </row>
    <row r="316" spans="1:16" x14ac:dyDescent="0.2">
      <c r="A316" t="str" cm="1">
        <f t="array" ref="A316">INDEX('Data Cleaning'!$D$2:$D$1001,'Data Cleaning'!AF314)</f>
        <v>E03268</v>
      </c>
      <c r="B316" t="str" cm="1">
        <f t="array" ref="B316">INDEX('Data Cleaning'!E$2:E$1001,'Data Cleaning'!$AF314)</f>
        <v>Emilia</v>
      </c>
      <c r="C316" t="str" cm="1">
        <f t="array" ref="C316">INDEX('Data Cleaning'!F$2:F$1001,'Data Cleaning'!$AF314)</f>
        <v>Rivera</v>
      </c>
      <c r="D316" t="str" cm="1">
        <f t="array" ref="D316">INDEX('Data Cleaning'!G$2:G$1001,'Data Cleaning'!$AF314)</f>
        <v>Test Engineer</v>
      </c>
      <c r="E316" t="str" cm="1">
        <f t="array" ref="E316">INDEX('Data Cleaning'!J$2:J$1001,'Data Cleaning'!$AF314)</f>
        <v>Engineering</v>
      </c>
      <c r="F316" t="str" cm="1">
        <f t="array" ref="F316">INDEX('Data Cleaning'!K$2:K$1001,'Data Cleaning'!$AF314)</f>
        <v>Research &amp; Development</v>
      </c>
      <c r="G316" t="str" cm="1">
        <f t="array" ref="G316">INDEX('Data Cleaning'!L$2:L$1001,'Data Cleaning'!$AF314)</f>
        <v>Female</v>
      </c>
      <c r="H316" t="str" cm="1">
        <f t="array" ref="H316">INDEX('Data Cleaning'!M$2:M$1001,'Data Cleaning'!$AF314)</f>
        <v>Latino</v>
      </c>
      <c r="I316" cm="1">
        <f t="array" ref="I316">INDEX('Data Cleaning'!N$2:N$1001,'Data Cleaning'!$AF314)</f>
        <v>42</v>
      </c>
      <c r="J316" s="9" cm="1">
        <f t="array" ref="J316">INDEX('Data Cleaning'!U$2:U$1001,'Data Cleaning'!$AF314)</f>
        <v>43062</v>
      </c>
      <c r="K316" s="9" t="str" cm="1">
        <f t="array" ref="K316">INDEX('Data Cleaning'!V$2:V$1001,'Data Cleaning'!$AF314)</f>
        <v>November</v>
      </c>
      <c r="L316" s="9" t="str" cm="1">
        <f t="array" ref="L316">INDEX('Data Cleaning'!W$2:W$1001,'Data Cleaning'!$AF314)</f>
        <v>2017</v>
      </c>
      <c r="M316" t="str" cm="1">
        <f t="array" ref="M316">INDEX('Data Cleaning'!AB$2:AB$1001,'Data Cleaning'!$AF314)</f>
        <v>Miami</v>
      </c>
      <c r="N316" t="str" cm="1">
        <f t="array" ref="N316">INDEX('Data Cleaning'!AC$2:AC$1001,'Data Cleaning'!$AF314)</f>
        <v>United States</v>
      </c>
      <c r="O316" t="str" cm="1">
        <f t="array" ref="O316">INDEX('Data Cleaning'!X$2:X$1001,'Data Cleaning'!$AF314)</f>
        <v>$96,023</v>
      </c>
      <c r="P316" s="6" cm="1">
        <f t="array" ref="P316">INDEX('Data Cleaning'!Y$2:Y$1001,'Data Cleaning'!$AF314)</f>
        <v>0</v>
      </c>
    </row>
    <row r="317" spans="1:16" x14ac:dyDescent="0.2">
      <c r="A317" t="str" cm="1">
        <f t="array" ref="A317">INDEX('Data Cleaning'!$D$2:$D$1001,'Data Cleaning'!AF315)</f>
        <v>E02563</v>
      </c>
      <c r="B317" t="str" cm="1">
        <f t="array" ref="B317">INDEX('Data Cleaning'!E$2:E$1001,'Data Cleaning'!$AF315)</f>
        <v>Emily</v>
      </c>
      <c r="C317" t="str" cm="1">
        <f t="array" ref="C317">INDEX('Data Cleaning'!F$2:F$1001,'Data Cleaning'!$AF315)</f>
        <v>Clark</v>
      </c>
      <c r="D317" t="str" cm="1">
        <f t="array" ref="D317">INDEX('Data Cleaning'!G$2:G$1001,'Data Cleaning'!$AF315)</f>
        <v>Vice President</v>
      </c>
      <c r="E317" t="str" cm="1">
        <f t="array" ref="E317">INDEX('Data Cleaning'!J$2:J$1001,'Data Cleaning'!$AF315)</f>
        <v>Accounting</v>
      </c>
      <c r="F317" t="str" cm="1">
        <f t="array" ref="F317">INDEX('Data Cleaning'!K$2:K$1001,'Data Cleaning'!$AF315)</f>
        <v>Corporate</v>
      </c>
      <c r="G317" t="str" cm="1">
        <f t="array" ref="G317">INDEX('Data Cleaning'!L$2:L$1001,'Data Cleaning'!$AF315)</f>
        <v>Female</v>
      </c>
      <c r="H317" t="str" cm="1">
        <f t="array" ref="H317">INDEX('Data Cleaning'!M$2:M$1001,'Data Cleaning'!$AF315)</f>
        <v>Caucasian</v>
      </c>
      <c r="I317" cm="1">
        <f t="array" ref="I317">INDEX('Data Cleaning'!N$2:N$1001,'Data Cleaning'!$AF315)</f>
        <v>36</v>
      </c>
      <c r="J317" s="9" cm="1">
        <f t="array" ref="J317">INDEX('Data Cleaning'!U$2:U$1001,'Data Cleaning'!$AF315)</f>
        <v>43843</v>
      </c>
      <c r="K317" s="9" t="str" cm="1">
        <f t="array" ref="K317">INDEX('Data Cleaning'!V$2:V$1001,'Data Cleaning'!$AF315)</f>
        <v>January</v>
      </c>
      <c r="L317" s="9" t="str" cm="1">
        <f t="array" ref="L317">INDEX('Data Cleaning'!W$2:W$1001,'Data Cleaning'!$AF315)</f>
        <v>2020</v>
      </c>
      <c r="M317" t="str" cm="1">
        <f t="array" ref="M317">INDEX('Data Cleaning'!AB$2:AB$1001,'Data Cleaning'!$AF315)</f>
        <v>Miami</v>
      </c>
      <c r="N317" t="str" cm="1">
        <f t="array" ref="N317">INDEX('Data Cleaning'!AC$2:AC$1001,'Data Cleaning'!$AF315)</f>
        <v>United States</v>
      </c>
      <c r="O317" t="str" cm="1">
        <f t="array" ref="O317">INDEX('Data Cleaning'!X$2:X$1001,'Data Cleaning'!$AF315)</f>
        <v>$253,294</v>
      </c>
      <c r="P317" s="6" cm="1">
        <f t="array" ref="P317">INDEX('Data Cleaning'!Y$2:Y$1001,'Data Cleaning'!$AF315)</f>
        <v>0.4</v>
      </c>
    </row>
    <row r="318" spans="1:16" x14ac:dyDescent="0.2">
      <c r="A318" t="str" cm="1">
        <f t="array" ref="A318">INDEX('Data Cleaning'!$D$2:$D$1001,'Data Cleaning'!AF316)</f>
        <v>E00788</v>
      </c>
      <c r="B318" t="str" cm="1">
        <f t="array" ref="B318">INDEX('Data Cleaning'!E$2:E$1001,'Data Cleaning'!$AF316)</f>
        <v>Emily</v>
      </c>
      <c r="C318" t="str" cm="1">
        <f t="array" ref="C318">INDEX('Data Cleaning'!F$2:F$1001,'Data Cleaning'!$AF316)</f>
        <v>Contreras</v>
      </c>
      <c r="D318" t="str" cm="1">
        <f t="array" ref="D318">INDEX('Data Cleaning'!G$2:G$1001,'Data Cleaning'!$AF316)</f>
        <v>Analyst II</v>
      </c>
      <c r="E318" t="str" cm="1">
        <f t="array" ref="E318">INDEX('Data Cleaning'!J$2:J$1001,'Data Cleaning'!$AF316)</f>
        <v>Sales</v>
      </c>
      <c r="F318" t="str" cm="1">
        <f t="array" ref="F318">INDEX('Data Cleaning'!K$2:K$1001,'Data Cleaning'!$AF316)</f>
        <v>Manufacturing</v>
      </c>
      <c r="G318" t="str" cm="1">
        <f t="array" ref="G318">INDEX('Data Cleaning'!L$2:L$1001,'Data Cleaning'!$AF316)</f>
        <v>Female</v>
      </c>
      <c r="H318" t="str" cm="1">
        <f t="array" ref="H318">INDEX('Data Cleaning'!M$2:M$1001,'Data Cleaning'!$AF316)</f>
        <v>Latino</v>
      </c>
      <c r="I318" cm="1">
        <f t="array" ref="I318">INDEX('Data Cleaning'!N$2:N$1001,'Data Cleaning'!$AF316)</f>
        <v>56</v>
      </c>
      <c r="J318" s="9" cm="1">
        <f t="array" ref="J318">INDEX('Data Cleaning'!U$2:U$1001,'Data Cleaning'!$AF316)</f>
        <v>33770</v>
      </c>
      <c r="K318" s="9" t="str" cm="1">
        <f t="array" ref="K318">INDEX('Data Cleaning'!V$2:V$1001,'Data Cleaning'!$AF316)</f>
        <v>June</v>
      </c>
      <c r="L318" s="9" t="str" cm="1">
        <f t="array" ref="L318">INDEX('Data Cleaning'!W$2:W$1001,'Data Cleaning'!$AF316)</f>
        <v>1992</v>
      </c>
      <c r="M318" t="str" cm="1">
        <f t="array" ref="M318">INDEX('Data Cleaning'!AB$2:AB$1001,'Data Cleaning'!$AF316)</f>
        <v>Sao Paulo</v>
      </c>
      <c r="N318" t="str" cm="1">
        <f t="array" ref="N318">INDEX('Data Cleaning'!AC$2:AC$1001,'Data Cleaning'!$AF316)</f>
        <v>Brazil</v>
      </c>
      <c r="O318" t="str" cm="1">
        <f t="array" ref="O318">INDEX('Data Cleaning'!X$2:X$1001,'Data Cleaning'!$AF316)</f>
        <v>$59,591</v>
      </c>
      <c r="P318" s="6" cm="1">
        <f t="array" ref="P318">INDEX('Data Cleaning'!Y$2:Y$1001,'Data Cleaning'!$AF316)</f>
        <v>0</v>
      </c>
    </row>
    <row r="319" spans="1:16" x14ac:dyDescent="0.2">
      <c r="A319" t="str" cm="1">
        <f t="array" ref="A319">INDEX('Data Cleaning'!$D$2:$D$1001,'Data Cleaning'!AF317)</f>
        <v>E02387</v>
      </c>
      <c r="B319" t="str" cm="1">
        <f t="array" ref="B319">INDEX('Data Cleaning'!E$2:E$1001,'Data Cleaning'!$AF317)</f>
        <v>Emily</v>
      </c>
      <c r="C319" t="str" cm="1">
        <f t="array" ref="C319">INDEX('Data Cleaning'!F$2:F$1001,'Data Cleaning'!$AF317)</f>
        <v>Davis</v>
      </c>
      <c r="D319" t="str" cm="1">
        <f t="array" ref="D319">INDEX('Data Cleaning'!G$2:G$1001,'Data Cleaning'!$AF317)</f>
        <v>Sr. Manger</v>
      </c>
      <c r="E319" t="str" cm="1">
        <f t="array" ref="E319">INDEX('Data Cleaning'!J$2:J$1001,'Data Cleaning'!$AF317)</f>
        <v>IT</v>
      </c>
      <c r="F319" t="str" cm="1">
        <f t="array" ref="F319">INDEX('Data Cleaning'!K$2:K$1001,'Data Cleaning'!$AF317)</f>
        <v>Research &amp; Development</v>
      </c>
      <c r="G319" t="str" cm="1">
        <f t="array" ref="G319">INDEX('Data Cleaning'!L$2:L$1001,'Data Cleaning'!$AF317)</f>
        <v>Female</v>
      </c>
      <c r="H319" t="str" cm="1">
        <f t="array" ref="H319">INDEX('Data Cleaning'!M$2:M$1001,'Data Cleaning'!$AF317)</f>
        <v>Black</v>
      </c>
      <c r="I319" cm="1">
        <f t="array" ref="I319">INDEX('Data Cleaning'!N$2:N$1001,'Data Cleaning'!$AF317)</f>
        <v>55</v>
      </c>
      <c r="J319" s="9" cm="1">
        <f t="array" ref="J319">INDEX('Data Cleaning'!U$2:U$1001,'Data Cleaning'!$AF317)</f>
        <v>42468</v>
      </c>
      <c r="K319" s="9" t="str" cm="1">
        <f t="array" ref="K319">INDEX('Data Cleaning'!V$2:V$1001,'Data Cleaning'!$AF317)</f>
        <v>April</v>
      </c>
      <c r="L319" s="9" t="str" cm="1">
        <f t="array" ref="L319">INDEX('Data Cleaning'!W$2:W$1001,'Data Cleaning'!$AF317)</f>
        <v>2016</v>
      </c>
      <c r="M319" t="str" cm="1">
        <f t="array" ref="M319">INDEX('Data Cleaning'!AB$2:AB$1001,'Data Cleaning'!$AF317)</f>
        <v>Seattle</v>
      </c>
      <c r="N319" t="str" cm="1">
        <f t="array" ref="N319">INDEX('Data Cleaning'!AC$2:AC$1001,'Data Cleaning'!$AF317)</f>
        <v>United States</v>
      </c>
      <c r="O319" t="str" cm="1">
        <f t="array" ref="O319">INDEX('Data Cleaning'!X$2:X$1001,'Data Cleaning'!$AF317)</f>
        <v>$141,604</v>
      </c>
      <c r="P319" s="6" cm="1">
        <f t="array" ref="P319">INDEX('Data Cleaning'!Y$2:Y$1001,'Data Cleaning'!$AF317)</f>
        <v>0.15</v>
      </c>
    </row>
    <row r="320" spans="1:16" x14ac:dyDescent="0.2">
      <c r="A320" t="str" cm="1">
        <f t="array" ref="A320">INDEX('Data Cleaning'!$D$2:$D$1001,'Data Cleaning'!AF318)</f>
        <v>E02298</v>
      </c>
      <c r="B320" t="str" cm="1">
        <f t="array" ref="B320">INDEX('Data Cleaning'!E$2:E$1001,'Data Cleaning'!$AF318)</f>
        <v>Emily</v>
      </c>
      <c r="C320" t="str" cm="1">
        <f t="array" ref="C320">INDEX('Data Cleaning'!F$2:F$1001,'Data Cleaning'!$AF318)</f>
        <v>Doan</v>
      </c>
      <c r="D320" t="str" cm="1">
        <f t="array" ref="D320">INDEX('Data Cleaning'!G$2:G$1001,'Data Cleaning'!$AF318)</f>
        <v>Engineering Manager</v>
      </c>
      <c r="E320" t="str" cm="1">
        <f t="array" ref="E320">INDEX('Data Cleaning'!J$2:J$1001,'Data Cleaning'!$AF318)</f>
        <v>Engineering</v>
      </c>
      <c r="F320" t="str" cm="1">
        <f t="array" ref="F320">INDEX('Data Cleaning'!K$2:K$1001,'Data Cleaning'!$AF318)</f>
        <v>Corporate</v>
      </c>
      <c r="G320" t="str" cm="1">
        <f t="array" ref="G320">INDEX('Data Cleaning'!L$2:L$1001,'Data Cleaning'!$AF318)</f>
        <v>Female</v>
      </c>
      <c r="H320" t="str" cm="1">
        <f t="array" ref="H320">INDEX('Data Cleaning'!M$2:M$1001,'Data Cleaning'!$AF318)</f>
        <v>Asian</v>
      </c>
      <c r="I320" cm="1">
        <f t="array" ref="I320">INDEX('Data Cleaning'!N$2:N$1001,'Data Cleaning'!$AF318)</f>
        <v>32</v>
      </c>
      <c r="J320" s="9" cm="1">
        <f t="array" ref="J320">INDEX('Data Cleaning'!U$2:U$1001,'Data Cleaning'!$AF318)</f>
        <v>41977</v>
      </c>
      <c r="K320" s="9" t="str" cm="1">
        <f t="array" ref="K320">INDEX('Data Cleaning'!V$2:V$1001,'Data Cleaning'!$AF318)</f>
        <v>December</v>
      </c>
      <c r="L320" s="9" t="str" cm="1">
        <f t="array" ref="L320">INDEX('Data Cleaning'!W$2:W$1001,'Data Cleaning'!$AF318)</f>
        <v>2014</v>
      </c>
      <c r="M320" t="str" cm="1">
        <f t="array" ref="M320">INDEX('Data Cleaning'!AB$2:AB$1001,'Data Cleaning'!$AF318)</f>
        <v>Phoenix</v>
      </c>
      <c r="N320" t="str" cm="1">
        <f t="array" ref="N320">INDEX('Data Cleaning'!AC$2:AC$1001,'Data Cleaning'!$AF318)</f>
        <v>United States</v>
      </c>
      <c r="O320" t="str" cm="1">
        <f t="array" ref="O320">INDEX('Data Cleaning'!X$2:X$1001,'Data Cleaning'!$AF318)</f>
        <v>$99,202</v>
      </c>
      <c r="P320" s="6" cm="1">
        <f t="array" ref="P320">INDEX('Data Cleaning'!Y$2:Y$1001,'Data Cleaning'!$AF318)</f>
        <v>0.11</v>
      </c>
    </row>
    <row r="321" spans="1:16" x14ac:dyDescent="0.2">
      <c r="A321" t="str" cm="1">
        <f t="array" ref="A321">INDEX('Data Cleaning'!$D$2:$D$1001,'Data Cleaning'!AF319)</f>
        <v>E00647</v>
      </c>
      <c r="B321" t="str" cm="1">
        <f t="array" ref="B321">INDEX('Data Cleaning'!E$2:E$1001,'Data Cleaning'!$AF319)</f>
        <v>Emily</v>
      </c>
      <c r="C321" t="str" cm="1">
        <f t="array" ref="C321">INDEX('Data Cleaning'!F$2:F$1001,'Data Cleaning'!$AF319)</f>
        <v>Gupta</v>
      </c>
      <c r="D321" t="str" cm="1">
        <f t="array" ref="D321">INDEX('Data Cleaning'!G$2:G$1001,'Data Cleaning'!$AF319)</f>
        <v>HRISr. Analyst</v>
      </c>
      <c r="E321" t="str" cm="1">
        <f t="array" ref="E321">INDEX('Data Cleaning'!J$2:J$1001,'Data Cleaning'!$AF319)</f>
        <v>Human</v>
      </c>
      <c r="F321" t="str" cm="1">
        <f t="array" ref="F321">INDEX('Data Cleaning'!K$2:K$1001,'Data Cleaning'!$AF319)</f>
        <v>Resources Corporate</v>
      </c>
      <c r="G321" t="str" cm="1">
        <f t="array" ref="G321">INDEX('Data Cleaning'!L$2:L$1001,'Data Cleaning'!$AF319)</f>
        <v>Female</v>
      </c>
      <c r="H321" t="str" cm="1">
        <f t="array" ref="H321">INDEX('Data Cleaning'!M$2:M$1001,'Data Cleaning'!$AF319)</f>
        <v>Asian</v>
      </c>
      <c r="I321" cm="1">
        <f t="array" ref="I321">INDEX('Data Cleaning'!N$2:N$1001,'Data Cleaning'!$AF319)</f>
        <v>44</v>
      </c>
      <c r="J321" s="9" cm="1">
        <f t="array" ref="J321">INDEX('Data Cleaning'!U$2:U$1001,'Data Cleaning'!$AF319)</f>
        <v>38771</v>
      </c>
      <c r="K321" s="9" t="str" cm="1">
        <f t="array" ref="K321">INDEX('Data Cleaning'!V$2:V$1001,'Data Cleaning'!$AF319)</f>
        <v>February</v>
      </c>
      <c r="L321" s="9" t="str" cm="1">
        <f t="array" ref="L321">INDEX('Data Cleaning'!W$2:W$1001,'Data Cleaning'!$AF319)</f>
        <v>2006</v>
      </c>
      <c r="M321" t="str" cm="1">
        <f t="array" ref="M321">INDEX('Data Cleaning'!AB$2:AB$1001,'Data Cleaning'!$AF319)</f>
        <v>Miami</v>
      </c>
      <c r="N321" t="str" cm="1">
        <f t="array" ref="N321">INDEX('Data Cleaning'!AC$2:AC$1001,'Data Cleaning'!$AF319)</f>
        <v>United States</v>
      </c>
      <c r="O321" t="str" cm="1">
        <f t="array" ref="O321">INDEX('Data Cleaning'!X$2:X$1001,'Data Cleaning'!$AF319)</f>
        <v>$63,705</v>
      </c>
      <c r="P321" s="6" cm="1">
        <f t="array" ref="P321">INDEX('Data Cleaning'!Y$2:Y$1001,'Data Cleaning'!$AF319)</f>
        <v>0</v>
      </c>
    </row>
    <row r="322" spans="1:16" x14ac:dyDescent="0.2">
      <c r="A322" t="str" cm="1">
        <f t="array" ref="A322">INDEX('Data Cleaning'!$D$2:$D$1001,'Data Cleaning'!AF320)</f>
        <v>E02259</v>
      </c>
      <c r="B322" t="str" cm="1">
        <f t="array" ref="B322">INDEX('Data Cleaning'!E$2:E$1001,'Data Cleaning'!$AF320)</f>
        <v>Emily</v>
      </c>
      <c r="C322" t="str" cm="1">
        <f t="array" ref="C322">INDEX('Data Cleaning'!F$2:F$1001,'Data Cleaning'!$AF320)</f>
        <v>Lau</v>
      </c>
      <c r="D322" t="str" cm="1">
        <f t="array" ref="D322">INDEX('Data Cleaning'!G$2:G$1001,'Data Cleaning'!$AF320)</f>
        <v>Sr. Analyst</v>
      </c>
      <c r="E322" t="str" cm="1">
        <f t="array" ref="E322">INDEX('Data Cleaning'!J$2:J$1001,'Data Cleaning'!$AF320)</f>
        <v>Finance</v>
      </c>
      <c r="F322" t="str" cm="1">
        <f t="array" ref="F322">INDEX('Data Cleaning'!K$2:K$1001,'Data Cleaning'!$AF320)</f>
        <v>Manufacturing</v>
      </c>
      <c r="G322" t="str" cm="1">
        <f t="array" ref="G322">INDEX('Data Cleaning'!L$2:L$1001,'Data Cleaning'!$AF320)</f>
        <v>Female</v>
      </c>
      <c r="H322" t="str" cm="1">
        <f t="array" ref="H322">INDEX('Data Cleaning'!M$2:M$1001,'Data Cleaning'!$AF320)</f>
        <v>Asian</v>
      </c>
      <c r="I322" cm="1">
        <f t="array" ref="I322">INDEX('Data Cleaning'!N$2:N$1001,'Data Cleaning'!$AF320)</f>
        <v>35</v>
      </c>
      <c r="J322" s="9" cm="1">
        <f t="array" ref="J322">INDEX('Data Cleaning'!U$2:U$1001,'Data Cleaning'!$AF320)</f>
        <v>43542</v>
      </c>
      <c r="K322" s="9" t="str" cm="1">
        <f t="array" ref="K322">INDEX('Data Cleaning'!V$2:V$1001,'Data Cleaning'!$AF320)</f>
        <v>March</v>
      </c>
      <c r="L322" s="9" t="str" cm="1">
        <f t="array" ref="L322">INDEX('Data Cleaning'!W$2:W$1001,'Data Cleaning'!$AF320)</f>
        <v>2019</v>
      </c>
      <c r="M322" t="str" cm="1">
        <f t="array" ref="M322">INDEX('Data Cleaning'!AB$2:AB$1001,'Data Cleaning'!$AF320)</f>
        <v>Phoenix</v>
      </c>
      <c r="N322" t="str" cm="1">
        <f t="array" ref="N322">INDEX('Data Cleaning'!AC$2:AC$1001,'Data Cleaning'!$AF320)</f>
        <v>United States</v>
      </c>
      <c r="O322" t="str" cm="1">
        <f t="array" ref="O322">INDEX('Data Cleaning'!X$2:X$1001,'Data Cleaning'!$AF320)</f>
        <v>$74,779</v>
      </c>
      <c r="P322" s="6" cm="1">
        <f t="array" ref="P322">INDEX('Data Cleaning'!Y$2:Y$1001,'Data Cleaning'!$AF320)</f>
        <v>0</v>
      </c>
    </row>
    <row r="323" spans="1:16" x14ac:dyDescent="0.2">
      <c r="A323" t="str" cm="1">
        <f t="array" ref="A323">INDEX('Data Cleaning'!$D$2:$D$1001,'Data Cleaning'!AF321)</f>
        <v>E02848</v>
      </c>
      <c r="B323" t="str" cm="1">
        <f t="array" ref="B323">INDEX('Data Cleaning'!E$2:E$1001,'Data Cleaning'!$AF321)</f>
        <v>Emma</v>
      </c>
      <c r="C323" t="str" cm="1">
        <f t="array" ref="C323">INDEX('Data Cleaning'!F$2:F$1001,'Data Cleaning'!$AF321)</f>
        <v>Brooks</v>
      </c>
      <c r="D323" t="str" cm="1">
        <f t="array" ref="D323">INDEX('Data Cleaning'!G$2:G$1001,'Data Cleaning'!$AF321)</f>
        <v>Sr. Account Representative</v>
      </c>
      <c r="E323" t="str" cm="1">
        <f t="array" ref="E323">INDEX('Data Cleaning'!J$2:J$1001,'Data Cleaning'!$AF321)</f>
        <v>Sales</v>
      </c>
      <c r="F323" t="str" cm="1">
        <f t="array" ref="F323">INDEX('Data Cleaning'!K$2:K$1001,'Data Cleaning'!$AF321)</f>
        <v>Research &amp; Development</v>
      </c>
      <c r="G323" t="str" cm="1">
        <f t="array" ref="G323">INDEX('Data Cleaning'!L$2:L$1001,'Data Cleaning'!$AF321)</f>
        <v>Female</v>
      </c>
      <c r="H323" t="str" cm="1">
        <f t="array" ref="H323">INDEX('Data Cleaning'!M$2:M$1001,'Data Cleaning'!$AF321)</f>
        <v>Caucasian</v>
      </c>
      <c r="I323" cm="1">
        <f t="array" ref="I323">INDEX('Data Cleaning'!N$2:N$1001,'Data Cleaning'!$AF321)</f>
        <v>30</v>
      </c>
      <c r="J323" s="9" cm="1">
        <f t="array" ref="J323">INDEX('Data Cleaning'!U$2:U$1001,'Data Cleaning'!$AF321)</f>
        <v>42722</v>
      </c>
      <c r="K323" s="9" t="str" cm="1">
        <f t="array" ref="K323">INDEX('Data Cleaning'!V$2:V$1001,'Data Cleaning'!$AF321)</f>
        <v>December</v>
      </c>
      <c r="L323" s="9" t="str" cm="1">
        <f t="array" ref="L323">INDEX('Data Cleaning'!W$2:W$1001,'Data Cleaning'!$AF321)</f>
        <v>2016</v>
      </c>
      <c r="M323" t="str" cm="1">
        <f t="array" ref="M323">INDEX('Data Cleaning'!AB$2:AB$1001,'Data Cleaning'!$AF321)</f>
        <v>Austin</v>
      </c>
      <c r="N323" t="str" cm="1">
        <f t="array" ref="N323">INDEX('Data Cleaning'!AC$2:AC$1001,'Data Cleaning'!$AF321)</f>
        <v>United States</v>
      </c>
      <c r="O323" t="str" cm="1">
        <f t="array" ref="O323">INDEX('Data Cleaning'!X$2:X$1001,'Data Cleaning'!$AF321)</f>
        <v>$89,458</v>
      </c>
      <c r="P323" s="6" cm="1">
        <f t="array" ref="P323">INDEX('Data Cleaning'!Y$2:Y$1001,'Data Cleaning'!$AF321)</f>
        <v>0</v>
      </c>
    </row>
    <row r="324" spans="1:16" x14ac:dyDescent="0.2">
      <c r="A324" t="str" cm="1">
        <f t="array" ref="A324">INDEX('Data Cleaning'!$D$2:$D$1001,'Data Cleaning'!AF322)</f>
        <v>E02337</v>
      </c>
      <c r="B324" t="str" cm="1">
        <f t="array" ref="B324">INDEX('Data Cleaning'!E$2:E$1001,'Data Cleaning'!$AF322)</f>
        <v>Emma</v>
      </c>
      <c r="C324" t="str" cm="1">
        <f t="array" ref="C324">INDEX('Data Cleaning'!F$2:F$1001,'Data Cleaning'!$AF322)</f>
        <v>Cao</v>
      </c>
      <c r="D324" t="str" cm="1">
        <f t="array" ref="D324">INDEX('Data Cleaning'!G$2:G$1001,'Data Cleaning'!$AF322)</f>
        <v>Analyst</v>
      </c>
      <c r="E324" t="str" cm="1">
        <f t="array" ref="E324">INDEX('Data Cleaning'!J$2:J$1001,'Data Cleaning'!$AF322)</f>
        <v>Accounting</v>
      </c>
      <c r="F324" t="str" cm="1">
        <f t="array" ref="F324">INDEX('Data Cleaning'!K$2:K$1001,'Data Cleaning'!$AF322)</f>
        <v>Corporate</v>
      </c>
      <c r="G324" t="str" cm="1">
        <f t="array" ref="G324">INDEX('Data Cleaning'!L$2:L$1001,'Data Cleaning'!$AF322)</f>
        <v>Female</v>
      </c>
      <c r="H324" t="str" cm="1">
        <f t="array" ref="H324">INDEX('Data Cleaning'!M$2:M$1001,'Data Cleaning'!$AF322)</f>
        <v>Asian</v>
      </c>
      <c r="I324" cm="1">
        <f t="array" ref="I324">INDEX('Data Cleaning'!N$2:N$1001,'Data Cleaning'!$AF322)</f>
        <v>27</v>
      </c>
      <c r="J324" s="9" cm="1">
        <f t="array" ref="J324">INDEX('Data Cleaning'!U$2:U$1001,'Data Cleaning'!$AF322)</f>
        <v>43701</v>
      </c>
      <c r="K324" s="9" t="str" cm="1">
        <f t="array" ref="K324">INDEX('Data Cleaning'!V$2:V$1001,'Data Cleaning'!$AF322)</f>
        <v>August</v>
      </c>
      <c r="L324" s="9" t="str" cm="1">
        <f t="array" ref="L324">INDEX('Data Cleaning'!W$2:W$1001,'Data Cleaning'!$AF322)</f>
        <v>2019</v>
      </c>
      <c r="M324" t="str" cm="1">
        <f t="array" ref="M324">INDEX('Data Cleaning'!AB$2:AB$1001,'Data Cleaning'!$AF322)</f>
        <v>Chongqing</v>
      </c>
      <c r="N324" t="str" cm="1">
        <f t="array" ref="N324">INDEX('Data Cleaning'!AC$2:AC$1001,'Data Cleaning'!$AF322)</f>
        <v>China</v>
      </c>
      <c r="O324" t="str" cm="1">
        <f t="array" ref="O324">INDEX('Data Cleaning'!X$2:X$1001,'Data Cleaning'!$AF322)</f>
        <v>$50,809</v>
      </c>
      <c r="P324" s="6" cm="1">
        <f t="array" ref="P324">INDEX('Data Cleaning'!Y$2:Y$1001,'Data Cleaning'!$AF322)</f>
        <v>0</v>
      </c>
    </row>
    <row r="325" spans="1:16" x14ac:dyDescent="0.2">
      <c r="A325" t="str" cm="1">
        <f t="array" ref="A325">INDEX('Data Cleaning'!$D$2:$D$1001,'Data Cleaning'!AF323)</f>
        <v>E01361</v>
      </c>
      <c r="B325" t="str" cm="1">
        <f t="array" ref="B325">INDEX('Data Cleaning'!E$2:E$1001,'Data Cleaning'!$AF323)</f>
        <v>Emma</v>
      </c>
      <c r="C325" t="str" cm="1">
        <f t="array" ref="C325">INDEX('Data Cleaning'!F$2:F$1001,'Data Cleaning'!$AF323)</f>
        <v>Hill</v>
      </c>
      <c r="D325" t="str" cm="1">
        <f t="array" ref="D325">INDEX('Data Cleaning'!G$2:G$1001,'Data Cleaning'!$AF323)</f>
        <v>IT Coordinator</v>
      </c>
      <c r="E325" t="str" cm="1">
        <f t="array" ref="E325">INDEX('Data Cleaning'!J$2:J$1001,'Data Cleaning'!$AF323)</f>
        <v>IT</v>
      </c>
      <c r="F325" t="str" cm="1">
        <f t="array" ref="F325">INDEX('Data Cleaning'!K$2:K$1001,'Data Cleaning'!$AF323)</f>
        <v>Manufacturing</v>
      </c>
      <c r="G325" t="str" cm="1">
        <f t="array" ref="G325">INDEX('Data Cleaning'!L$2:L$1001,'Data Cleaning'!$AF323)</f>
        <v>Female</v>
      </c>
      <c r="H325" t="str" cm="1">
        <f t="array" ref="H325">INDEX('Data Cleaning'!M$2:M$1001,'Data Cleaning'!$AF323)</f>
        <v>Caucasian</v>
      </c>
      <c r="I325" cm="1">
        <f t="array" ref="I325">INDEX('Data Cleaning'!N$2:N$1001,'Data Cleaning'!$AF323)</f>
        <v>54</v>
      </c>
      <c r="J325" s="9" cm="1">
        <f t="array" ref="J325">INDEX('Data Cleaning'!U$2:U$1001,'Data Cleaning'!$AF323)</f>
        <v>42731</v>
      </c>
      <c r="K325" s="9" t="str" cm="1">
        <f t="array" ref="K325">INDEX('Data Cleaning'!V$2:V$1001,'Data Cleaning'!$AF323)</f>
        <v>December</v>
      </c>
      <c r="L325" s="9" t="str" cm="1">
        <f t="array" ref="L325">INDEX('Data Cleaning'!W$2:W$1001,'Data Cleaning'!$AF323)</f>
        <v>2016</v>
      </c>
      <c r="M325" t="str" cm="1">
        <f t="array" ref="M325">INDEX('Data Cleaning'!AB$2:AB$1001,'Data Cleaning'!$AF323)</f>
        <v>Miami</v>
      </c>
      <c r="N325" t="str" cm="1">
        <f t="array" ref="N325">INDEX('Data Cleaning'!AC$2:AC$1001,'Data Cleaning'!$AF323)</f>
        <v>United States</v>
      </c>
      <c r="O325" t="str" cm="1">
        <f t="array" ref="O325">INDEX('Data Cleaning'!X$2:X$1001,'Data Cleaning'!$AF323)</f>
        <v>$41,673</v>
      </c>
      <c r="P325" s="6" cm="1">
        <f t="array" ref="P325">INDEX('Data Cleaning'!Y$2:Y$1001,'Data Cleaning'!$AF323)</f>
        <v>0</v>
      </c>
    </row>
    <row r="326" spans="1:16" x14ac:dyDescent="0.2">
      <c r="A326" t="str" cm="1">
        <f t="array" ref="A326">INDEX('Data Cleaning'!$D$2:$D$1001,'Data Cleaning'!AF324)</f>
        <v>E04926</v>
      </c>
      <c r="B326" t="str" cm="1">
        <f t="array" ref="B326">INDEX('Data Cleaning'!E$2:E$1001,'Data Cleaning'!$AF324)</f>
        <v>Emma</v>
      </c>
      <c r="C326" t="str" cm="1">
        <f t="array" ref="C326">INDEX('Data Cleaning'!F$2:F$1001,'Data Cleaning'!$AF324)</f>
        <v>Luna</v>
      </c>
      <c r="D326" t="str" cm="1">
        <f t="array" ref="D326">INDEX('Data Cleaning'!G$2:G$1001,'Data Cleaning'!$AF324)</f>
        <v>Field Engineer</v>
      </c>
      <c r="E326" t="str" cm="1">
        <f t="array" ref="E326">INDEX('Data Cleaning'!J$2:J$1001,'Data Cleaning'!$AF324)</f>
        <v>Engineering</v>
      </c>
      <c r="F326" t="str" cm="1">
        <f t="array" ref="F326">INDEX('Data Cleaning'!K$2:K$1001,'Data Cleaning'!$AF324)</f>
        <v>Speciality Products</v>
      </c>
      <c r="G326" t="str" cm="1">
        <f t="array" ref="G326">INDEX('Data Cleaning'!L$2:L$1001,'Data Cleaning'!$AF324)</f>
        <v>Female</v>
      </c>
      <c r="H326" t="str" cm="1">
        <f t="array" ref="H326">INDEX('Data Cleaning'!M$2:M$1001,'Data Cleaning'!$AF324)</f>
        <v>Latino</v>
      </c>
      <c r="I326" cm="1">
        <f t="array" ref="I326">INDEX('Data Cleaning'!N$2:N$1001,'Data Cleaning'!$AF324)</f>
        <v>52</v>
      </c>
      <c r="J326" s="9" cm="1">
        <f t="array" ref="J326">INDEX('Data Cleaning'!U$2:U$1001,'Data Cleaning'!$AF324)</f>
        <v>39532</v>
      </c>
      <c r="K326" s="9" t="str" cm="1">
        <f t="array" ref="K326">INDEX('Data Cleaning'!V$2:V$1001,'Data Cleaning'!$AF324)</f>
        <v>March</v>
      </c>
      <c r="L326" s="9" t="str" cm="1">
        <f t="array" ref="L326">INDEX('Data Cleaning'!W$2:W$1001,'Data Cleaning'!$AF324)</f>
        <v>2008</v>
      </c>
      <c r="M326" t="str" cm="1">
        <f t="array" ref="M326">INDEX('Data Cleaning'!AB$2:AB$1001,'Data Cleaning'!$AF324)</f>
        <v>Manaus</v>
      </c>
      <c r="N326" t="str" cm="1">
        <f t="array" ref="N326">INDEX('Data Cleaning'!AC$2:AC$1001,'Data Cleaning'!$AF324)</f>
        <v>Brazil</v>
      </c>
      <c r="O326" t="str" cm="1">
        <f t="array" ref="O326">INDEX('Data Cleaning'!X$2:X$1001,'Data Cleaning'!$AF324)</f>
        <v>$97,398</v>
      </c>
      <c r="P326" s="6" cm="1">
        <f t="array" ref="P326">INDEX('Data Cleaning'!Y$2:Y$1001,'Data Cleaning'!$AF324)</f>
        <v>0</v>
      </c>
    </row>
    <row r="327" spans="1:16" x14ac:dyDescent="0.2">
      <c r="A327" t="str" cm="1">
        <f t="array" ref="A327">INDEX('Data Cleaning'!$D$2:$D$1001,'Data Cleaning'!AF325)</f>
        <v>E03540</v>
      </c>
      <c r="B327" t="str" cm="1">
        <f t="array" ref="B327">INDEX('Data Cleaning'!E$2:E$1001,'Data Cleaning'!$AF325)</f>
        <v>Emma</v>
      </c>
      <c r="C327" t="str" cm="1">
        <f t="array" ref="C327">INDEX('Data Cleaning'!F$2:F$1001,'Data Cleaning'!$AF325)</f>
        <v>Perry</v>
      </c>
      <c r="D327" t="str" cm="1">
        <f t="array" ref="D327">INDEX('Data Cleaning'!G$2:G$1001,'Data Cleaning'!$AF325)</f>
        <v>Solutions Architect</v>
      </c>
      <c r="E327" t="str" cm="1">
        <f t="array" ref="E327">INDEX('Data Cleaning'!J$2:J$1001,'Data Cleaning'!$AF325)</f>
        <v>IT</v>
      </c>
      <c r="F327" t="str" cm="1">
        <f t="array" ref="F327">INDEX('Data Cleaning'!K$2:K$1001,'Data Cleaning'!$AF325)</f>
        <v>Manufacturing</v>
      </c>
      <c r="G327" t="str" cm="1">
        <f t="array" ref="G327">INDEX('Data Cleaning'!L$2:L$1001,'Data Cleaning'!$AF325)</f>
        <v>Female</v>
      </c>
      <c r="H327" t="str" cm="1">
        <f t="array" ref="H327">INDEX('Data Cleaning'!M$2:M$1001,'Data Cleaning'!$AF325)</f>
        <v>Caucasian</v>
      </c>
      <c r="I327" cm="1">
        <f t="array" ref="I327">INDEX('Data Cleaning'!N$2:N$1001,'Data Cleaning'!$AF325)</f>
        <v>28</v>
      </c>
      <c r="J327" s="9" cm="1">
        <f t="array" ref="J327">INDEX('Data Cleaning'!U$2:U$1001,'Data Cleaning'!$AF325)</f>
        <v>43122</v>
      </c>
      <c r="K327" s="9" t="str" cm="1">
        <f t="array" ref="K327">INDEX('Data Cleaning'!V$2:V$1001,'Data Cleaning'!$AF325)</f>
        <v>January</v>
      </c>
      <c r="L327" s="9" t="str" cm="1">
        <f t="array" ref="L327">INDEX('Data Cleaning'!W$2:W$1001,'Data Cleaning'!$AF325)</f>
        <v>2018</v>
      </c>
      <c r="M327" t="str" cm="1">
        <f t="array" ref="M327">INDEX('Data Cleaning'!AB$2:AB$1001,'Data Cleaning'!$AF325)</f>
        <v>Seattle</v>
      </c>
      <c r="N327" t="str" cm="1">
        <f t="array" ref="N327">INDEX('Data Cleaning'!AC$2:AC$1001,'Data Cleaning'!$AF325)</f>
        <v>United States</v>
      </c>
      <c r="O327" t="str" cm="1">
        <f t="array" ref="O327">INDEX('Data Cleaning'!X$2:X$1001,'Data Cleaning'!$AF325)</f>
        <v>$68,176</v>
      </c>
      <c r="P327" s="6" cm="1">
        <f t="array" ref="P327">INDEX('Data Cleaning'!Y$2:Y$1001,'Data Cleaning'!$AF325)</f>
        <v>0</v>
      </c>
    </row>
    <row r="328" spans="1:16" x14ac:dyDescent="0.2">
      <c r="A328" t="str" cm="1">
        <f t="array" ref="A328">INDEX('Data Cleaning'!$D$2:$D$1001,'Data Cleaning'!AF326)</f>
        <v>E02489</v>
      </c>
      <c r="B328" t="str" cm="1">
        <f t="array" ref="B328">INDEX('Data Cleaning'!E$2:E$1001,'Data Cleaning'!$AF326)</f>
        <v>Ethan</v>
      </c>
      <c r="C328" t="str" cm="1">
        <f t="array" ref="C328">INDEX('Data Cleaning'!F$2:F$1001,'Data Cleaning'!$AF326)</f>
        <v>Clark</v>
      </c>
      <c r="D328" t="str" cm="1">
        <f t="array" ref="D328">INDEX('Data Cleaning'!G$2:G$1001,'Data Cleaning'!$AF326)</f>
        <v>Sr. Business Partner</v>
      </c>
      <c r="E328" t="str" cm="1">
        <f t="array" ref="E328">INDEX('Data Cleaning'!J$2:J$1001,'Data Cleaning'!$AF326)</f>
        <v>Human</v>
      </c>
      <c r="F328" t="str" cm="1">
        <f t="array" ref="F328">INDEX('Data Cleaning'!K$2:K$1001,'Data Cleaning'!$AF326)</f>
        <v>Resources Manufacturing</v>
      </c>
      <c r="G328" t="str" cm="1">
        <f t="array" ref="G328">INDEX('Data Cleaning'!L$2:L$1001,'Data Cleaning'!$AF326)</f>
        <v>Male</v>
      </c>
      <c r="H328" t="str" cm="1">
        <f t="array" ref="H328">INDEX('Data Cleaning'!M$2:M$1001,'Data Cleaning'!$AF326)</f>
        <v>Caucasian</v>
      </c>
      <c r="I328" cm="1">
        <f t="array" ref="I328">INDEX('Data Cleaning'!N$2:N$1001,'Data Cleaning'!$AF326)</f>
        <v>33</v>
      </c>
      <c r="J328" s="9" cm="1">
        <f t="array" ref="J328">INDEX('Data Cleaning'!U$2:U$1001,'Data Cleaning'!$AF326)</f>
        <v>42951</v>
      </c>
      <c r="K328" s="9" t="str" cm="1">
        <f t="array" ref="K328">INDEX('Data Cleaning'!V$2:V$1001,'Data Cleaning'!$AF326)</f>
        <v>August</v>
      </c>
      <c r="L328" s="9" t="str" cm="1">
        <f t="array" ref="L328">INDEX('Data Cleaning'!W$2:W$1001,'Data Cleaning'!$AF326)</f>
        <v>2017</v>
      </c>
      <c r="M328" t="str" cm="1">
        <f t="array" ref="M328">INDEX('Data Cleaning'!AB$2:AB$1001,'Data Cleaning'!$AF326)</f>
        <v>Columbus</v>
      </c>
      <c r="N328" t="str" cm="1">
        <f t="array" ref="N328">INDEX('Data Cleaning'!AC$2:AC$1001,'Data Cleaning'!$AF326)</f>
        <v>United States</v>
      </c>
      <c r="O328" t="str" cm="1">
        <f t="array" ref="O328">INDEX('Data Cleaning'!X$2:X$1001,'Data Cleaning'!$AF326)</f>
        <v>$92,610</v>
      </c>
      <c r="P328" s="6" cm="1">
        <f t="array" ref="P328">INDEX('Data Cleaning'!Y$2:Y$1001,'Data Cleaning'!$AF326)</f>
        <v>0</v>
      </c>
    </row>
    <row r="329" spans="1:16" x14ac:dyDescent="0.2">
      <c r="A329" t="str" cm="1">
        <f t="array" ref="A329">INDEX('Data Cleaning'!$D$2:$D$1001,'Data Cleaning'!AF327)</f>
        <v>E03223</v>
      </c>
      <c r="B329" t="str" cm="1">
        <f t="array" ref="B329">INDEX('Data Cleaning'!E$2:E$1001,'Data Cleaning'!$AF327)</f>
        <v>Ethan</v>
      </c>
      <c r="C329" t="str" cm="1">
        <f t="array" ref="C329">INDEX('Data Cleaning'!F$2:F$1001,'Data Cleaning'!$AF327)</f>
        <v>Joseph</v>
      </c>
      <c r="D329" t="str" cm="1">
        <f t="array" ref="D329">INDEX('Data Cleaning'!G$2:G$1001,'Data Cleaning'!$AF327)</f>
        <v>IT Coordinator</v>
      </c>
      <c r="E329" t="str" cm="1">
        <f t="array" ref="E329">INDEX('Data Cleaning'!J$2:J$1001,'Data Cleaning'!$AF327)</f>
        <v>IT</v>
      </c>
      <c r="F329" t="str" cm="1">
        <f t="array" ref="F329">INDEX('Data Cleaning'!K$2:K$1001,'Data Cleaning'!$AF327)</f>
        <v>Research &amp; Development</v>
      </c>
      <c r="G329" t="str" cm="1">
        <f t="array" ref="G329">INDEX('Data Cleaning'!L$2:L$1001,'Data Cleaning'!$AF327)</f>
        <v>Male</v>
      </c>
      <c r="H329" t="str" cm="1">
        <f t="array" ref="H329">INDEX('Data Cleaning'!M$2:M$1001,'Data Cleaning'!$AF327)</f>
        <v>Caucasian</v>
      </c>
      <c r="I329" cm="1">
        <f t="array" ref="I329">INDEX('Data Cleaning'!N$2:N$1001,'Data Cleaning'!$AF327)</f>
        <v>45</v>
      </c>
      <c r="J329" s="9" cm="1">
        <f t="array" ref="J329">INDEX('Data Cleaning'!U$2:U$1001,'Data Cleaning'!$AF327)</f>
        <v>43248</v>
      </c>
      <c r="K329" s="9" t="str" cm="1">
        <f t="array" ref="K329">INDEX('Data Cleaning'!V$2:V$1001,'Data Cleaning'!$AF327)</f>
        <v>May</v>
      </c>
      <c r="L329" s="9" t="str" cm="1">
        <f t="array" ref="L329">INDEX('Data Cleaning'!W$2:W$1001,'Data Cleaning'!$AF327)</f>
        <v>2018</v>
      </c>
      <c r="M329" t="str" cm="1">
        <f t="array" ref="M329">INDEX('Data Cleaning'!AB$2:AB$1001,'Data Cleaning'!$AF327)</f>
        <v>Columbus</v>
      </c>
      <c r="N329" t="str" cm="1">
        <f t="array" ref="N329">INDEX('Data Cleaning'!AC$2:AC$1001,'Data Cleaning'!$AF327)</f>
        <v>United States</v>
      </c>
      <c r="O329" t="str" cm="1">
        <f t="array" ref="O329">INDEX('Data Cleaning'!X$2:X$1001,'Data Cleaning'!$AF327)</f>
        <v>$49,219</v>
      </c>
      <c r="P329" s="6" cm="1">
        <f t="array" ref="P329">INDEX('Data Cleaning'!Y$2:Y$1001,'Data Cleaning'!$AF327)</f>
        <v>0</v>
      </c>
    </row>
    <row r="330" spans="1:16" x14ac:dyDescent="0.2">
      <c r="A330" t="str" cm="1">
        <f t="array" ref="A330">INDEX('Data Cleaning'!$D$2:$D$1001,'Data Cleaning'!AF328)</f>
        <v>E01090</v>
      </c>
      <c r="B330" t="str" cm="1">
        <f t="array" ref="B330">INDEX('Data Cleaning'!E$2:E$1001,'Data Cleaning'!$AF328)</f>
        <v>Ethan</v>
      </c>
      <c r="C330" t="str" cm="1">
        <f t="array" ref="C330">INDEX('Data Cleaning'!F$2:F$1001,'Data Cleaning'!$AF328)</f>
        <v>Mehta</v>
      </c>
      <c r="D330" t="str" cm="1">
        <f t="array" ref="D330">INDEX('Data Cleaning'!G$2:G$1001,'Data Cleaning'!$AF328)</f>
        <v>Director</v>
      </c>
      <c r="E330" t="str" cm="1">
        <f t="array" ref="E330">INDEX('Data Cleaning'!J$2:J$1001,'Data Cleaning'!$AF328)</f>
        <v>Sales</v>
      </c>
      <c r="F330" t="str" cm="1">
        <f t="array" ref="F330">INDEX('Data Cleaning'!K$2:K$1001,'Data Cleaning'!$AF328)</f>
        <v>Research &amp; Development</v>
      </c>
      <c r="G330" t="str" cm="1">
        <f t="array" ref="G330">INDEX('Data Cleaning'!L$2:L$1001,'Data Cleaning'!$AF328)</f>
        <v>Male</v>
      </c>
      <c r="H330" t="str" cm="1">
        <f t="array" ref="H330">INDEX('Data Cleaning'!M$2:M$1001,'Data Cleaning'!$AF328)</f>
        <v>Asian</v>
      </c>
      <c r="I330" cm="1">
        <f t="array" ref="I330">INDEX('Data Cleaning'!N$2:N$1001,'Data Cleaning'!$AF328)</f>
        <v>49</v>
      </c>
      <c r="J330" s="9" cm="1">
        <f t="array" ref="J330">INDEX('Data Cleaning'!U$2:U$1001,'Data Cleaning'!$AF328)</f>
        <v>37092</v>
      </c>
      <c r="K330" s="9" t="str" cm="1">
        <f t="array" ref="K330">INDEX('Data Cleaning'!V$2:V$1001,'Data Cleaning'!$AF328)</f>
        <v>July</v>
      </c>
      <c r="L330" s="9" t="str" cm="1">
        <f t="array" ref="L330">INDEX('Data Cleaning'!W$2:W$1001,'Data Cleaning'!$AF328)</f>
        <v>2001</v>
      </c>
      <c r="M330" t="str" cm="1">
        <f t="array" ref="M330">INDEX('Data Cleaning'!AB$2:AB$1001,'Data Cleaning'!$AF328)</f>
        <v>Phoenix</v>
      </c>
      <c r="N330" t="str" cm="1">
        <f t="array" ref="N330">INDEX('Data Cleaning'!AC$2:AC$1001,'Data Cleaning'!$AF328)</f>
        <v>United States</v>
      </c>
      <c r="O330" t="str" cm="1">
        <f t="array" ref="O330">INDEX('Data Cleaning'!X$2:X$1001,'Data Cleaning'!$AF328)</f>
        <v>$199,176</v>
      </c>
      <c r="P330" s="6" cm="1">
        <f t="array" ref="P330">INDEX('Data Cleaning'!Y$2:Y$1001,'Data Cleaning'!$AF328)</f>
        <v>0.24</v>
      </c>
    </row>
    <row r="331" spans="1:16" x14ac:dyDescent="0.2">
      <c r="A331" t="str" cm="1">
        <f t="array" ref="A331">INDEX('Data Cleaning'!$D$2:$D$1001,'Data Cleaning'!AF329)</f>
        <v>E02923</v>
      </c>
      <c r="B331" t="str" cm="1">
        <f t="array" ref="B331">INDEX('Data Cleaning'!E$2:E$1001,'Data Cleaning'!$AF329)</f>
        <v>Ethan</v>
      </c>
      <c r="C331" t="str" cm="1">
        <f t="array" ref="C331">INDEX('Data Cleaning'!F$2:F$1001,'Data Cleaning'!$AF329)</f>
        <v>Tang</v>
      </c>
      <c r="D331" t="str" cm="1">
        <f t="array" ref="D331">INDEX('Data Cleaning'!G$2:G$1001,'Data Cleaning'!$AF329)</f>
        <v>Sr. Analyst</v>
      </c>
      <c r="E331" t="str" cm="1">
        <f t="array" ref="E331">INDEX('Data Cleaning'!J$2:J$1001,'Data Cleaning'!$AF329)</f>
        <v>Accounting</v>
      </c>
      <c r="F331" t="str" cm="1">
        <f t="array" ref="F331">INDEX('Data Cleaning'!K$2:K$1001,'Data Cleaning'!$AF329)</f>
        <v>Speciality Products</v>
      </c>
      <c r="G331" t="str" cm="1">
        <f t="array" ref="G331">INDEX('Data Cleaning'!L$2:L$1001,'Data Cleaning'!$AF329)</f>
        <v>Male</v>
      </c>
      <c r="H331" t="str" cm="1">
        <f t="array" ref="H331">INDEX('Data Cleaning'!M$2:M$1001,'Data Cleaning'!$AF329)</f>
        <v>Asian</v>
      </c>
      <c r="I331" cm="1">
        <f t="array" ref="I331">INDEX('Data Cleaning'!N$2:N$1001,'Data Cleaning'!$AF329)</f>
        <v>54</v>
      </c>
      <c r="J331" s="9" cm="1">
        <f t="array" ref="J331">INDEX('Data Cleaning'!U$2:U$1001,'Data Cleaning'!$AF329)</f>
        <v>42494</v>
      </c>
      <c r="K331" s="9" t="str" cm="1">
        <f t="array" ref="K331">INDEX('Data Cleaning'!V$2:V$1001,'Data Cleaning'!$AF329)</f>
        <v>May</v>
      </c>
      <c r="L331" s="9" t="str" cm="1">
        <f t="array" ref="L331">INDEX('Data Cleaning'!W$2:W$1001,'Data Cleaning'!$AF329)</f>
        <v>2016</v>
      </c>
      <c r="M331" t="str" cm="1">
        <f t="array" ref="M331">INDEX('Data Cleaning'!AB$2:AB$1001,'Data Cleaning'!$AF329)</f>
        <v>Chicago</v>
      </c>
      <c r="N331" t="str" cm="1">
        <f t="array" ref="N331">INDEX('Data Cleaning'!AC$2:AC$1001,'Data Cleaning'!$AF329)</f>
        <v>United States</v>
      </c>
      <c r="O331" t="str" cm="1">
        <f t="array" ref="O331">INDEX('Data Cleaning'!X$2:X$1001,'Data Cleaning'!$AF329)</f>
        <v>$93,668</v>
      </c>
      <c r="P331" s="6" cm="1">
        <f t="array" ref="P331">INDEX('Data Cleaning'!Y$2:Y$1001,'Data Cleaning'!$AF329)</f>
        <v>0</v>
      </c>
    </row>
    <row r="332" spans="1:16" x14ac:dyDescent="0.2">
      <c r="A332" t="str" cm="1">
        <f t="array" ref="A332">INDEX('Data Cleaning'!$D$2:$D$1001,'Data Cleaning'!AF330)</f>
        <v>E01649</v>
      </c>
      <c r="B332" t="str" cm="1">
        <f t="array" ref="B332">INDEX('Data Cleaning'!E$2:E$1001,'Data Cleaning'!$AF330)</f>
        <v>Eva</v>
      </c>
      <c r="C332" t="str" cm="1">
        <f t="array" ref="C332">INDEX('Data Cleaning'!F$2:F$1001,'Data Cleaning'!$AF330)</f>
        <v>Alvarado</v>
      </c>
      <c r="D332" t="str" cm="1">
        <f t="array" ref="D332">INDEX('Data Cleaning'!G$2:G$1001,'Data Cleaning'!$AF330)</f>
        <v>Computer Systems Manager</v>
      </c>
      <c r="E332" t="str" cm="1">
        <f t="array" ref="E332">INDEX('Data Cleaning'!J$2:J$1001,'Data Cleaning'!$AF330)</f>
        <v>IT</v>
      </c>
      <c r="F332" t="str" cm="1">
        <f t="array" ref="F332">INDEX('Data Cleaning'!K$2:K$1001,'Data Cleaning'!$AF330)</f>
        <v>Manufacturing</v>
      </c>
      <c r="G332" t="str" cm="1">
        <f t="array" ref="G332">INDEX('Data Cleaning'!L$2:L$1001,'Data Cleaning'!$AF330)</f>
        <v>Female</v>
      </c>
      <c r="H332" t="str" cm="1">
        <f t="array" ref="H332">INDEX('Data Cleaning'!M$2:M$1001,'Data Cleaning'!$AF330)</f>
        <v>Latino</v>
      </c>
      <c r="I332" cm="1">
        <f t="array" ref="I332">INDEX('Data Cleaning'!N$2:N$1001,'Data Cleaning'!$AF330)</f>
        <v>46</v>
      </c>
      <c r="J332" s="9" cm="1">
        <f t="array" ref="J332">INDEX('Data Cleaning'!U$2:U$1001,'Data Cleaning'!$AF330)</f>
        <v>42849</v>
      </c>
      <c r="K332" s="9" t="str" cm="1">
        <f t="array" ref="K332">INDEX('Data Cleaning'!V$2:V$1001,'Data Cleaning'!$AF330)</f>
        <v>April</v>
      </c>
      <c r="L332" s="9" t="str" cm="1">
        <f t="array" ref="L332">INDEX('Data Cleaning'!W$2:W$1001,'Data Cleaning'!$AF330)</f>
        <v>2017</v>
      </c>
      <c r="M332" t="str" cm="1">
        <f t="array" ref="M332">INDEX('Data Cleaning'!AB$2:AB$1001,'Data Cleaning'!$AF330)</f>
        <v>Sao Paulo</v>
      </c>
      <c r="N332" t="str" cm="1">
        <f t="array" ref="N332">INDEX('Data Cleaning'!AC$2:AC$1001,'Data Cleaning'!$AF330)</f>
        <v>Brazil</v>
      </c>
      <c r="O332" t="str" cm="1">
        <f t="array" ref="O332">INDEX('Data Cleaning'!X$2:X$1001,'Data Cleaning'!$AF330)</f>
        <v>$77,461</v>
      </c>
      <c r="P332" s="6" cm="1">
        <f t="array" ref="P332">INDEX('Data Cleaning'!Y$2:Y$1001,'Data Cleaning'!$AF330)</f>
        <v>0.09</v>
      </c>
    </row>
    <row r="333" spans="1:16" x14ac:dyDescent="0.2">
      <c r="A333" t="str" cm="1">
        <f t="array" ref="A333">INDEX('Data Cleaning'!$D$2:$D$1001,'Data Cleaning'!AF331)</f>
        <v>E03830</v>
      </c>
      <c r="B333" t="str" cm="1">
        <f t="array" ref="B333">INDEX('Data Cleaning'!E$2:E$1001,'Data Cleaning'!$AF331)</f>
        <v>Eva</v>
      </c>
      <c r="C333" t="str" cm="1">
        <f t="array" ref="C333">INDEX('Data Cleaning'!F$2:F$1001,'Data Cleaning'!$AF331)</f>
        <v>Coleman</v>
      </c>
      <c r="D333" t="str" cm="1">
        <f t="array" ref="D333">INDEX('Data Cleaning'!G$2:G$1001,'Data Cleaning'!$AF331)</f>
        <v>Director</v>
      </c>
      <c r="E333" t="str" cm="1">
        <f t="array" ref="E333">INDEX('Data Cleaning'!J$2:J$1001,'Data Cleaning'!$AF331)</f>
        <v>IT</v>
      </c>
      <c r="F333" t="str" cm="1">
        <f t="array" ref="F333">INDEX('Data Cleaning'!K$2:K$1001,'Data Cleaning'!$AF331)</f>
        <v>Research &amp; Development</v>
      </c>
      <c r="G333" t="str" cm="1">
        <f t="array" ref="G333">INDEX('Data Cleaning'!L$2:L$1001,'Data Cleaning'!$AF331)</f>
        <v>Female</v>
      </c>
      <c r="H333" t="str" cm="1">
        <f t="array" ref="H333">INDEX('Data Cleaning'!M$2:M$1001,'Data Cleaning'!$AF331)</f>
        <v>Black</v>
      </c>
      <c r="I333" cm="1">
        <f t="array" ref="I333">INDEX('Data Cleaning'!N$2:N$1001,'Data Cleaning'!$AF331)</f>
        <v>37</v>
      </c>
      <c r="J333" s="9" cm="1">
        <f t="array" ref="J333">INDEX('Data Cleaning'!U$2:U$1001,'Data Cleaning'!$AF331)</f>
        <v>40076</v>
      </c>
      <c r="K333" s="9" t="str" cm="1">
        <f t="array" ref="K333">INDEX('Data Cleaning'!V$2:V$1001,'Data Cleaning'!$AF331)</f>
        <v>September</v>
      </c>
      <c r="L333" s="9" t="str" cm="1">
        <f t="array" ref="L333">INDEX('Data Cleaning'!W$2:W$1001,'Data Cleaning'!$AF331)</f>
        <v>2009</v>
      </c>
      <c r="M333" t="str" cm="1">
        <f t="array" ref="M333">INDEX('Data Cleaning'!AB$2:AB$1001,'Data Cleaning'!$AF331)</f>
        <v>Seattle</v>
      </c>
      <c r="N333" t="str" cm="1">
        <f t="array" ref="N333">INDEX('Data Cleaning'!AC$2:AC$1001,'Data Cleaning'!$AF331)</f>
        <v>United States</v>
      </c>
      <c r="O333" t="str" cm="1">
        <f t="array" ref="O333">INDEX('Data Cleaning'!X$2:X$1001,'Data Cleaning'!$AF331)</f>
        <v>$167,199</v>
      </c>
      <c r="P333" s="6" cm="1">
        <f t="array" ref="P333">INDEX('Data Cleaning'!Y$2:Y$1001,'Data Cleaning'!$AF331)</f>
        <v>0.2</v>
      </c>
    </row>
    <row r="334" spans="1:16" x14ac:dyDescent="0.2">
      <c r="A334" t="str" cm="1">
        <f t="array" ref="A334">INDEX('Data Cleaning'!$D$2:$D$1001,'Data Cleaning'!AF332)</f>
        <v>E02800</v>
      </c>
      <c r="B334" t="str" cm="1">
        <f t="array" ref="B334">INDEX('Data Cleaning'!E$2:E$1001,'Data Cleaning'!$AF332)</f>
        <v>Eva</v>
      </c>
      <c r="C334" t="str" cm="1">
        <f t="array" ref="C334">INDEX('Data Cleaning'!F$2:F$1001,'Data Cleaning'!$AF332)</f>
        <v>Estrada</v>
      </c>
      <c r="D334" t="str" cm="1">
        <f t="array" ref="D334">INDEX('Data Cleaning'!G$2:G$1001,'Data Cleaning'!$AF332)</f>
        <v>Sr. Manger</v>
      </c>
      <c r="E334" t="str" cm="1">
        <f t="array" ref="E334">INDEX('Data Cleaning'!J$2:J$1001,'Data Cleaning'!$AF332)</f>
        <v>Sales</v>
      </c>
      <c r="F334" t="str" cm="1">
        <f t="array" ref="F334">INDEX('Data Cleaning'!K$2:K$1001,'Data Cleaning'!$AF332)</f>
        <v>Speciality Products</v>
      </c>
      <c r="G334" t="str" cm="1">
        <f t="array" ref="G334">INDEX('Data Cleaning'!L$2:L$1001,'Data Cleaning'!$AF332)</f>
        <v>Female</v>
      </c>
      <c r="H334" t="str" cm="1">
        <f t="array" ref="H334">INDEX('Data Cleaning'!M$2:M$1001,'Data Cleaning'!$AF332)</f>
        <v>Latino</v>
      </c>
      <c r="I334" cm="1">
        <f t="array" ref="I334">INDEX('Data Cleaning'!N$2:N$1001,'Data Cleaning'!$AF332)</f>
        <v>45</v>
      </c>
      <c r="J334" s="9" cm="1">
        <f t="array" ref="J334">INDEX('Data Cleaning'!U$2:U$1001,'Data Cleaning'!$AF332)</f>
        <v>43305</v>
      </c>
      <c r="K334" s="9" t="str" cm="1">
        <f t="array" ref="K334">INDEX('Data Cleaning'!V$2:V$1001,'Data Cleaning'!$AF332)</f>
        <v>July</v>
      </c>
      <c r="L334" s="9" t="str" cm="1">
        <f t="array" ref="L334">INDEX('Data Cleaning'!W$2:W$1001,'Data Cleaning'!$AF332)</f>
        <v>2018</v>
      </c>
      <c r="M334" t="str" cm="1">
        <f t="array" ref="M334">INDEX('Data Cleaning'!AB$2:AB$1001,'Data Cleaning'!$AF332)</f>
        <v>Sao Paulo</v>
      </c>
      <c r="N334" t="str" cm="1">
        <f t="array" ref="N334">INDEX('Data Cleaning'!AC$2:AC$1001,'Data Cleaning'!$AF332)</f>
        <v>Brazil</v>
      </c>
      <c r="O334" t="str" cm="1">
        <f t="array" ref="O334">INDEX('Data Cleaning'!X$2:X$1001,'Data Cleaning'!$AF332)</f>
        <v>$148,991</v>
      </c>
      <c r="P334" s="6" cm="1">
        <f t="array" ref="P334">INDEX('Data Cleaning'!Y$2:Y$1001,'Data Cleaning'!$AF332)</f>
        <v>0.12</v>
      </c>
    </row>
    <row r="335" spans="1:16" x14ac:dyDescent="0.2">
      <c r="A335" t="str" cm="1">
        <f t="array" ref="A335">INDEX('Data Cleaning'!$D$2:$D$1001,'Data Cleaning'!AF333)</f>
        <v>E01221</v>
      </c>
      <c r="B335" t="str" cm="1">
        <f t="array" ref="B335">INDEX('Data Cleaning'!E$2:E$1001,'Data Cleaning'!$AF333)</f>
        <v>Eva</v>
      </c>
      <c r="C335" t="str" cm="1">
        <f t="array" ref="C335">INDEX('Data Cleaning'!F$2:F$1001,'Data Cleaning'!$AF333)</f>
        <v>Figueroa</v>
      </c>
      <c r="D335" t="str" cm="1">
        <f t="array" ref="D335">INDEX('Data Cleaning'!G$2:G$1001,'Data Cleaning'!$AF333)</f>
        <v>Analyst II</v>
      </c>
      <c r="E335" t="str" cm="1">
        <f t="array" ref="E335">INDEX('Data Cleaning'!J$2:J$1001,'Data Cleaning'!$AF333)</f>
        <v>Sales</v>
      </c>
      <c r="F335" t="str" cm="1">
        <f t="array" ref="F335">INDEX('Data Cleaning'!K$2:K$1001,'Data Cleaning'!$AF333)</f>
        <v>Research &amp; Development</v>
      </c>
      <c r="G335" t="str" cm="1">
        <f t="array" ref="G335">INDEX('Data Cleaning'!L$2:L$1001,'Data Cleaning'!$AF333)</f>
        <v>Female</v>
      </c>
      <c r="H335" t="str" cm="1">
        <f t="array" ref="H335">INDEX('Data Cleaning'!M$2:M$1001,'Data Cleaning'!$AF333)</f>
        <v>Latino</v>
      </c>
      <c r="I335" cm="1">
        <f t="array" ref="I335">INDEX('Data Cleaning'!N$2:N$1001,'Data Cleaning'!$AF333)</f>
        <v>48</v>
      </c>
      <c r="J335" s="9" cm="1">
        <f t="array" ref="J335">INDEX('Data Cleaning'!U$2:U$1001,'Data Cleaning'!$AF333)</f>
        <v>41773</v>
      </c>
      <c r="K335" s="9" t="str" cm="1">
        <f t="array" ref="K335">INDEX('Data Cleaning'!V$2:V$1001,'Data Cleaning'!$AF333)</f>
        <v>May</v>
      </c>
      <c r="L335" s="9" t="str" cm="1">
        <f t="array" ref="L335">INDEX('Data Cleaning'!W$2:W$1001,'Data Cleaning'!$AF333)</f>
        <v>2014</v>
      </c>
      <c r="M335" t="str" cm="1">
        <f t="array" ref="M335">INDEX('Data Cleaning'!AB$2:AB$1001,'Data Cleaning'!$AF333)</f>
        <v>Seattle</v>
      </c>
      <c r="N335" t="str" cm="1">
        <f t="array" ref="N335">INDEX('Data Cleaning'!AC$2:AC$1001,'Data Cleaning'!$AF333)</f>
        <v>United States</v>
      </c>
      <c r="O335" t="str" cm="1">
        <f t="array" ref="O335">INDEX('Data Cleaning'!X$2:X$1001,'Data Cleaning'!$AF333)</f>
        <v>$61,216</v>
      </c>
      <c r="P335" s="6" cm="1">
        <f t="array" ref="P335">INDEX('Data Cleaning'!Y$2:Y$1001,'Data Cleaning'!$AF333)</f>
        <v>0</v>
      </c>
    </row>
    <row r="336" spans="1:16" x14ac:dyDescent="0.2">
      <c r="A336" t="str" cm="1">
        <f t="array" ref="A336">INDEX('Data Cleaning'!$D$2:$D$1001,'Data Cleaning'!AF334)</f>
        <v>E00078</v>
      </c>
      <c r="B336" t="str" cm="1">
        <f t="array" ref="B336">INDEX('Data Cleaning'!E$2:E$1001,'Data Cleaning'!$AF334)</f>
        <v>Eva</v>
      </c>
      <c r="C336" t="str" cm="1">
        <f t="array" ref="C336">INDEX('Data Cleaning'!F$2:F$1001,'Data Cleaning'!$AF334)</f>
        <v>Garcia</v>
      </c>
      <c r="D336" t="str" cm="1">
        <f t="array" ref="D336">INDEX('Data Cleaning'!G$2:G$1001,'Data Cleaning'!$AF334)</f>
        <v>HRISr. Analyst</v>
      </c>
      <c r="E336" t="str" cm="1">
        <f t="array" ref="E336">INDEX('Data Cleaning'!J$2:J$1001,'Data Cleaning'!$AF334)</f>
        <v>Human</v>
      </c>
      <c r="F336" t="str" cm="1">
        <f t="array" ref="F336">INDEX('Data Cleaning'!K$2:K$1001,'Data Cleaning'!$AF334)</f>
        <v>Resources Corporate</v>
      </c>
      <c r="G336" t="str" cm="1">
        <f t="array" ref="G336">INDEX('Data Cleaning'!L$2:L$1001,'Data Cleaning'!$AF334)</f>
        <v>Female</v>
      </c>
      <c r="H336" t="str" cm="1">
        <f t="array" ref="H336">INDEX('Data Cleaning'!M$2:M$1001,'Data Cleaning'!$AF334)</f>
        <v>Latino</v>
      </c>
      <c r="I336" cm="1">
        <f t="array" ref="I336">INDEX('Data Cleaning'!N$2:N$1001,'Data Cleaning'!$AF334)</f>
        <v>31</v>
      </c>
      <c r="J336" s="9" cm="1">
        <f t="array" ref="J336">INDEX('Data Cleaning'!U$2:U$1001,'Data Cleaning'!$AF334)</f>
        <v>44297</v>
      </c>
      <c r="K336" s="9" t="str" cm="1">
        <f t="array" ref="K336">INDEX('Data Cleaning'!V$2:V$1001,'Data Cleaning'!$AF334)</f>
        <v>April</v>
      </c>
      <c r="L336" s="9" t="str" cm="1">
        <f t="array" ref="L336">INDEX('Data Cleaning'!W$2:W$1001,'Data Cleaning'!$AF334)</f>
        <v>2021</v>
      </c>
      <c r="M336" t="str" cm="1">
        <f t="array" ref="M336">INDEX('Data Cleaning'!AB$2:AB$1001,'Data Cleaning'!$AF334)</f>
        <v>Manaus</v>
      </c>
      <c r="N336" t="str" cm="1">
        <f t="array" ref="N336">INDEX('Data Cleaning'!AC$2:AC$1001,'Data Cleaning'!$AF334)</f>
        <v>Brazil</v>
      </c>
      <c r="O336" t="str" cm="1">
        <f t="array" ref="O336">INDEX('Data Cleaning'!X$2:X$1001,'Data Cleaning'!$AF334)</f>
        <v>$72,235</v>
      </c>
      <c r="P336" s="6" cm="1">
        <f t="array" ref="P336">INDEX('Data Cleaning'!Y$2:Y$1001,'Data Cleaning'!$AF334)</f>
        <v>0</v>
      </c>
    </row>
    <row r="337" spans="1:16" x14ac:dyDescent="0.2">
      <c r="A337" t="str" cm="1">
        <f t="array" ref="A337">INDEX('Data Cleaning'!$D$2:$D$1001,'Data Cleaning'!AF335)</f>
        <v>E01412</v>
      </c>
      <c r="B337" t="str" cm="1">
        <f t="array" ref="B337">INDEX('Data Cleaning'!E$2:E$1001,'Data Cleaning'!$AF335)</f>
        <v>Eva</v>
      </c>
      <c r="C337" t="str" cm="1">
        <f t="array" ref="C337">INDEX('Data Cleaning'!F$2:F$1001,'Data Cleaning'!$AF335)</f>
        <v>Jenkins</v>
      </c>
      <c r="D337" t="str" cm="1">
        <f t="array" ref="D337">INDEX('Data Cleaning'!G$2:G$1001,'Data Cleaning'!$AF335)</f>
        <v>Sr. Manger</v>
      </c>
      <c r="E337" t="str" cm="1">
        <f t="array" ref="E337">INDEX('Data Cleaning'!J$2:J$1001,'Data Cleaning'!$AF335)</f>
        <v>Human</v>
      </c>
      <c r="F337" t="str" cm="1">
        <f t="array" ref="F337">INDEX('Data Cleaning'!K$2:K$1001,'Data Cleaning'!$AF335)</f>
        <v>Resources Manufacturing</v>
      </c>
      <c r="G337" t="str" cm="1">
        <f t="array" ref="G337">INDEX('Data Cleaning'!L$2:L$1001,'Data Cleaning'!$AF335)</f>
        <v>Female</v>
      </c>
      <c r="H337" t="str" cm="1">
        <f t="array" ref="H337">INDEX('Data Cleaning'!M$2:M$1001,'Data Cleaning'!$AF335)</f>
        <v>Black</v>
      </c>
      <c r="I337" cm="1">
        <f t="array" ref="I337">INDEX('Data Cleaning'!N$2:N$1001,'Data Cleaning'!$AF335)</f>
        <v>55</v>
      </c>
      <c r="J337" s="9" cm="1">
        <f t="array" ref="J337">INDEX('Data Cleaning'!U$2:U$1001,'Data Cleaning'!$AF335)</f>
        <v>38301</v>
      </c>
      <c r="K337" s="9" t="str" cm="1">
        <f t="array" ref="K337">INDEX('Data Cleaning'!V$2:V$1001,'Data Cleaning'!$AF335)</f>
        <v>November</v>
      </c>
      <c r="L337" s="9" t="str" cm="1">
        <f t="array" ref="L337">INDEX('Data Cleaning'!W$2:W$1001,'Data Cleaning'!$AF335)</f>
        <v>2004</v>
      </c>
      <c r="M337" t="str" cm="1">
        <f t="array" ref="M337">INDEX('Data Cleaning'!AB$2:AB$1001,'Data Cleaning'!$AF335)</f>
        <v>Chicago</v>
      </c>
      <c r="N337" t="str" cm="1">
        <f t="array" ref="N337">INDEX('Data Cleaning'!AC$2:AC$1001,'Data Cleaning'!$AF335)</f>
        <v>United States</v>
      </c>
      <c r="O337" t="str" cm="1">
        <f t="array" ref="O337">INDEX('Data Cleaning'!X$2:X$1001,'Data Cleaning'!$AF335)</f>
        <v>$142,318</v>
      </c>
      <c r="P337" s="6" cm="1">
        <f t="array" ref="P337">INDEX('Data Cleaning'!Y$2:Y$1001,'Data Cleaning'!$AF335)</f>
        <v>0.14000000000000001</v>
      </c>
    </row>
    <row r="338" spans="1:16" x14ac:dyDescent="0.2">
      <c r="A338" t="str" cm="1">
        <f t="array" ref="A338">INDEX('Data Cleaning'!$D$2:$D$1001,'Data Cleaning'!AF336)</f>
        <v>E04732</v>
      </c>
      <c r="B338" t="str" cm="1">
        <f t="array" ref="B338">INDEX('Data Cleaning'!E$2:E$1001,'Data Cleaning'!$AF336)</f>
        <v>Eva</v>
      </c>
      <c r="C338" t="str" cm="1">
        <f t="array" ref="C338">INDEX('Data Cleaning'!F$2:F$1001,'Data Cleaning'!$AF336)</f>
        <v>Rivera</v>
      </c>
      <c r="D338" t="str" cm="1">
        <f t="array" ref="D338">INDEX('Data Cleaning'!G$2:G$1001,'Data Cleaning'!$AF336)</f>
        <v>Director</v>
      </c>
      <c r="E338" t="str" cm="1">
        <f t="array" ref="E338">INDEX('Data Cleaning'!J$2:J$1001,'Data Cleaning'!$AF336)</f>
        <v>Sales</v>
      </c>
      <c r="F338" t="str" cm="1">
        <f t="array" ref="F338">INDEX('Data Cleaning'!K$2:K$1001,'Data Cleaning'!$AF336)</f>
        <v>Manufacturing</v>
      </c>
      <c r="G338" t="str" cm="1">
        <f t="array" ref="G338">INDEX('Data Cleaning'!L$2:L$1001,'Data Cleaning'!$AF336)</f>
        <v>Female</v>
      </c>
      <c r="H338" t="str" cm="1">
        <f t="array" ref="H338">INDEX('Data Cleaning'!M$2:M$1001,'Data Cleaning'!$AF336)</f>
        <v>Latino</v>
      </c>
      <c r="I338" cm="1">
        <f t="array" ref="I338">INDEX('Data Cleaning'!N$2:N$1001,'Data Cleaning'!$AF336)</f>
        <v>36</v>
      </c>
      <c r="J338" s="9" cm="1">
        <f t="array" ref="J338">INDEX('Data Cleaning'!U$2:U$1001,'Data Cleaning'!$AF336)</f>
        <v>44288</v>
      </c>
      <c r="K338" s="9" t="str" cm="1">
        <f t="array" ref="K338">INDEX('Data Cleaning'!V$2:V$1001,'Data Cleaning'!$AF336)</f>
        <v>April</v>
      </c>
      <c r="L338" s="9" t="str" cm="1">
        <f t="array" ref="L338">INDEX('Data Cleaning'!W$2:W$1001,'Data Cleaning'!$AF336)</f>
        <v>2021</v>
      </c>
      <c r="M338" t="str" cm="1">
        <f t="array" ref="M338">INDEX('Data Cleaning'!AB$2:AB$1001,'Data Cleaning'!$AF336)</f>
        <v>Miami</v>
      </c>
      <c r="N338" t="str" cm="1">
        <f t="array" ref="N338">INDEX('Data Cleaning'!AC$2:AC$1001,'Data Cleaning'!$AF336)</f>
        <v>United States</v>
      </c>
      <c r="O338" t="str" cm="1">
        <f t="array" ref="O338">INDEX('Data Cleaning'!X$2:X$1001,'Data Cleaning'!$AF336)</f>
        <v>$151,703</v>
      </c>
      <c r="P338" s="6" cm="1">
        <f t="array" ref="P338">INDEX('Data Cleaning'!Y$2:Y$1001,'Data Cleaning'!$AF336)</f>
        <v>0.21</v>
      </c>
    </row>
    <row r="339" spans="1:16" x14ac:dyDescent="0.2">
      <c r="A339" t="str" cm="1">
        <f t="array" ref="A339">INDEX('Data Cleaning'!$D$2:$D$1001,'Data Cleaning'!AF337)</f>
        <v>E02850</v>
      </c>
      <c r="B339" t="str" cm="1">
        <f t="array" ref="B339">INDEX('Data Cleaning'!E$2:E$1001,'Data Cleaning'!$AF337)</f>
        <v>Evelyn</v>
      </c>
      <c r="C339" t="str" cm="1">
        <f t="array" ref="C339">INDEX('Data Cleaning'!F$2:F$1001,'Data Cleaning'!$AF337)</f>
        <v>Dinh</v>
      </c>
      <c r="D339" t="str" cm="1">
        <f t="array" ref="D339">INDEX('Data Cleaning'!G$2:G$1001,'Data Cleaning'!$AF337)</f>
        <v>Director</v>
      </c>
      <c r="E339" t="str" cm="1">
        <f t="array" ref="E339">INDEX('Data Cleaning'!J$2:J$1001,'Data Cleaning'!$AF337)</f>
        <v>Sales</v>
      </c>
      <c r="F339" t="str" cm="1">
        <f t="array" ref="F339">INDEX('Data Cleaning'!K$2:K$1001,'Data Cleaning'!$AF337)</f>
        <v>Research &amp; Development</v>
      </c>
      <c r="G339" t="str" cm="1">
        <f t="array" ref="G339">INDEX('Data Cleaning'!L$2:L$1001,'Data Cleaning'!$AF337)</f>
        <v>Female</v>
      </c>
      <c r="H339" t="str" cm="1">
        <f t="array" ref="H339">INDEX('Data Cleaning'!M$2:M$1001,'Data Cleaning'!$AF337)</f>
        <v>Asian</v>
      </c>
      <c r="I339" cm="1">
        <f t="array" ref="I339">INDEX('Data Cleaning'!N$2:N$1001,'Data Cleaning'!$AF337)</f>
        <v>41</v>
      </c>
      <c r="J339" s="9" cm="1">
        <f t="array" ref="J339">INDEX('Data Cleaning'!U$2:U$1001,'Data Cleaning'!$AF337)</f>
        <v>43322</v>
      </c>
      <c r="K339" s="9" t="str" cm="1">
        <f t="array" ref="K339">INDEX('Data Cleaning'!V$2:V$1001,'Data Cleaning'!$AF337)</f>
        <v>August</v>
      </c>
      <c r="L339" s="9" t="str" cm="1">
        <f t="array" ref="L339">INDEX('Data Cleaning'!W$2:W$1001,'Data Cleaning'!$AF337)</f>
        <v>2018</v>
      </c>
      <c r="M339" t="str" cm="1">
        <f t="array" ref="M339">INDEX('Data Cleaning'!AB$2:AB$1001,'Data Cleaning'!$AF337)</f>
        <v>Columbus</v>
      </c>
      <c r="N339" t="str" cm="1">
        <f t="array" ref="N339">INDEX('Data Cleaning'!AC$2:AC$1001,'Data Cleaning'!$AF337)</f>
        <v>United States</v>
      </c>
      <c r="O339" t="str" cm="1">
        <f t="array" ref="O339">INDEX('Data Cleaning'!X$2:X$1001,'Data Cleaning'!$AF337)</f>
        <v>$171,173</v>
      </c>
      <c r="P339" s="6" cm="1">
        <f t="array" ref="P339">INDEX('Data Cleaning'!Y$2:Y$1001,'Data Cleaning'!$AF337)</f>
        <v>0.21</v>
      </c>
    </row>
    <row r="340" spans="1:16" x14ac:dyDescent="0.2">
      <c r="A340" t="str" cm="1">
        <f t="array" ref="A340">INDEX('Data Cleaning'!$D$2:$D$1001,'Data Cleaning'!AF338)</f>
        <v>E03849</v>
      </c>
      <c r="B340" t="str" cm="1">
        <f t="array" ref="B340">INDEX('Data Cleaning'!E$2:E$1001,'Data Cleaning'!$AF338)</f>
        <v>Evelyn</v>
      </c>
      <c r="C340" t="str" cm="1">
        <f t="array" ref="C340">INDEX('Data Cleaning'!F$2:F$1001,'Data Cleaning'!$AF338)</f>
        <v>Jung</v>
      </c>
      <c r="D340" t="str" cm="1">
        <f t="array" ref="D340">INDEX('Data Cleaning'!G$2:G$1001,'Data Cleaning'!$AF338)</f>
        <v>Analyst</v>
      </c>
      <c r="E340" t="str" cm="1">
        <f t="array" ref="E340">INDEX('Data Cleaning'!J$2:J$1001,'Data Cleaning'!$AF338)</f>
        <v>Sales</v>
      </c>
      <c r="F340" t="str" cm="1">
        <f t="array" ref="F340">INDEX('Data Cleaning'!K$2:K$1001,'Data Cleaning'!$AF338)</f>
        <v>Research &amp; Development</v>
      </c>
      <c r="G340" t="str" cm="1">
        <f t="array" ref="G340">INDEX('Data Cleaning'!L$2:L$1001,'Data Cleaning'!$AF338)</f>
        <v>Female</v>
      </c>
      <c r="H340" t="str" cm="1">
        <f t="array" ref="H340">INDEX('Data Cleaning'!M$2:M$1001,'Data Cleaning'!$AF338)</f>
        <v>Asian</v>
      </c>
      <c r="I340" cm="1">
        <f t="array" ref="I340">INDEX('Data Cleaning'!N$2:N$1001,'Data Cleaning'!$AF338)</f>
        <v>30</v>
      </c>
      <c r="J340" s="9" cm="1">
        <f t="array" ref="J340">INDEX('Data Cleaning'!U$2:U$1001,'Data Cleaning'!$AF338)</f>
        <v>44241</v>
      </c>
      <c r="K340" s="9" t="str" cm="1">
        <f t="array" ref="K340">INDEX('Data Cleaning'!V$2:V$1001,'Data Cleaning'!$AF338)</f>
        <v>February</v>
      </c>
      <c r="L340" s="9" t="str" cm="1">
        <f t="array" ref="L340">INDEX('Data Cleaning'!W$2:W$1001,'Data Cleaning'!$AF338)</f>
        <v>2021</v>
      </c>
      <c r="M340" t="str" cm="1">
        <f t="array" ref="M340">INDEX('Data Cleaning'!AB$2:AB$1001,'Data Cleaning'!$AF338)</f>
        <v>Beijing</v>
      </c>
      <c r="N340" t="str" cm="1">
        <f t="array" ref="N340">INDEX('Data Cleaning'!AC$2:AC$1001,'Data Cleaning'!$AF338)</f>
        <v>China</v>
      </c>
      <c r="O340" t="str" cm="1">
        <f t="array" ref="O340">INDEX('Data Cleaning'!X$2:X$1001,'Data Cleaning'!$AF338)</f>
        <v>$48,340</v>
      </c>
      <c r="P340" s="6" cm="1">
        <f t="array" ref="P340">INDEX('Data Cleaning'!Y$2:Y$1001,'Data Cleaning'!$AF338)</f>
        <v>0</v>
      </c>
    </row>
    <row r="341" spans="1:16" x14ac:dyDescent="0.2">
      <c r="A341" t="str" cm="1">
        <f t="array" ref="A341">INDEX('Data Cleaning'!$D$2:$D$1001,'Data Cleaning'!AF339)</f>
        <v>E00870</v>
      </c>
      <c r="B341" t="str" cm="1">
        <f t="array" ref="B341">INDEX('Data Cleaning'!E$2:E$1001,'Data Cleaning'!$AF339)</f>
        <v>Evelyn</v>
      </c>
      <c r="C341" t="str" cm="1">
        <f t="array" ref="C341">INDEX('Data Cleaning'!F$2:F$1001,'Data Cleaning'!$AF339)</f>
        <v>Liang</v>
      </c>
      <c r="D341" t="str" cm="1">
        <f t="array" ref="D341">INDEX('Data Cleaning'!G$2:G$1001,'Data Cleaning'!$AF339)</f>
        <v>Service Desk Analyst</v>
      </c>
      <c r="E341" t="str" cm="1">
        <f t="array" ref="E341">INDEX('Data Cleaning'!J$2:J$1001,'Data Cleaning'!$AF339)</f>
        <v>IT</v>
      </c>
      <c r="F341" t="str" cm="1">
        <f t="array" ref="F341">INDEX('Data Cleaning'!K$2:K$1001,'Data Cleaning'!$AF339)</f>
        <v>Speciality Products</v>
      </c>
      <c r="G341" t="str" cm="1">
        <f t="array" ref="G341">INDEX('Data Cleaning'!L$2:L$1001,'Data Cleaning'!$AF339)</f>
        <v>Female</v>
      </c>
      <c r="H341" t="str" cm="1">
        <f t="array" ref="H341">INDEX('Data Cleaning'!M$2:M$1001,'Data Cleaning'!$AF339)</f>
        <v>Asian</v>
      </c>
      <c r="I341" cm="1">
        <f t="array" ref="I341">INDEX('Data Cleaning'!N$2:N$1001,'Data Cleaning'!$AF339)</f>
        <v>40</v>
      </c>
      <c r="J341" s="9" cm="1">
        <f t="array" ref="J341">INDEX('Data Cleaning'!U$2:U$1001,'Data Cleaning'!$AF339)</f>
        <v>41451</v>
      </c>
      <c r="K341" s="9" t="str" cm="1">
        <f t="array" ref="K341">INDEX('Data Cleaning'!V$2:V$1001,'Data Cleaning'!$AF339)</f>
        <v>June</v>
      </c>
      <c r="L341" s="9" t="str" cm="1">
        <f t="array" ref="L341">INDEX('Data Cleaning'!W$2:W$1001,'Data Cleaning'!$AF339)</f>
        <v>2013</v>
      </c>
      <c r="M341" t="str" cm="1">
        <f t="array" ref="M341">INDEX('Data Cleaning'!AB$2:AB$1001,'Data Cleaning'!$AF339)</f>
        <v>Seattle</v>
      </c>
      <c r="N341" t="str" cm="1">
        <f t="array" ref="N341">INDEX('Data Cleaning'!AC$2:AC$1001,'Data Cleaning'!$AF339)</f>
        <v>United States</v>
      </c>
      <c r="O341" t="str" cm="1">
        <f t="array" ref="O341">INDEX('Data Cleaning'!X$2:X$1001,'Data Cleaning'!$AF339)</f>
        <v>$69,096</v>
      </c>
      <c r="P341" s="6" cm="1">
        <f t="array" ref="P341">INDEX('Data Cleaning'!Y$2:Y$1001,'Data Cleaning'!$AF339)</f>
        <v>0</v>
      </c>
    </row>
    <row r="342" spans="1:16" x14ac:dyDescent="0.2">
      <c r="A342" t="str" cm="1">
        <f t="array" ref="A342">INDEX('Data Cleaning'!$D$2:$D$1001,'Data Cleaning'!AF340)</f>
        <v>E03890</v>
      </c>
      <c r="B342" t="str" cm="1">
        <f t="array" ref="B342">INDEX('Data Cleaning'!E$2:E$1001,'Data Cleaning'!$AF340)</f>
        <v>Everett</v>
      </c>
      <c r="C342" t="str" cm="1">
        <f t="array" ref="C342">INDEX('Data Cleaning'!F$2:F$1001,'Data Cleaning'!$AF340)</f>
        <v>Khan</v>
      </c>
      <c r="D342" t="str" cm="1">
        <f t="array" ref="D342">INDEX('Data Cleaning'!G$2:G$1001,'Data Cleaning'!$AF340)</f>
        <v>Solutions Architect</v>
      </c>
      <c r="E342" t="str" cm="1">
        <f t="array" ref="E342">INDEX('Data Cleaning'!J$2:J$1001,'Data Cleaning'!$AF340)</f>
        <v>IT</v>
      </c>
      <c r="F342" t="str" cm="1">
        <f t="array" ref="F342">INDEX('Data Cleaning'!K$2:K$1001,'Data Cleaning'!$AF340)</f>
        <v>Manufacturing</v>
      </c>
      <c r="G342" t="str" cm="1">
        <f t="array" ref="G342">INDEX('Data Cleaning'!L$2:L$1001,'Data Cleaning'!$AF340)</f>
        <v>Male</v>
      </c>
      <c r="H342" t="str" cm="1">
        <f t="array" ref="H342">INDEX('Data Cleaning'!M$2:M$1001,'Data Cleaning'!$AF340)</f>
        <v>Asian</v>
      </c>
      <c r="I342" cm="1">
        <f t="array" ref="I342">INDEX('Data Cleaning'!N$2:N$1001,'Data Cleaning'!$AF340)</f>
        <v>43</v>
      </c>
      <c r="J342" s="9" cm="1">
        <f t="array" ref="J342">INDEX('Data Cleaning'!U$2:U$1001,'Data Cleaning'!$AF340)</f>
        <v>42753</v>
      </c>
      <c r="K342" s="9" t="str" cm="1">
        <f t="array" ref="K342">INDEX('Data Cleaning'!V$2:V$1001,'Data Cleaning'!$AF340)</f>
        <v>January</v>
      </c>
      <c r="L342" s="9" t="str" cm="1">
        <f t="array" ref="L342">INDEX('Data Cleaning'!W$2:W$1001,'Data Cleaning'!$AF340)</f>
        <v>2017</v>
      </c>
      <c r="M342" t="str" cm="1">
        <f t="array" ref="M342">INDEX('Data Cleaning'!AB$2:AB$1001,'Data Cleaning'!$AF340)</f>
        <v>Chicago</v>
      </c>
      <c r="N342" t="str" cm="1">
        <f t="array" ref="N342">INDEX('Data Cleaning'!AC$2:AC$1001,'Data Cleaning'!$AF340)</f>
        <v>United States</v>
      </c>
      <c r="O342" t="str" cm="1">
        <f t="array" ref="O342">INDEX('Data Cleaning'!X$2:X$1001,'Data Cleaning'!$AF340)</f>
        <v>$86,417</v>
      </c>
      <c r="P342" s="6" cm="1">
        <f t="array" ref="P342">INDEX('Data Cleaning'!Y$2:Y$1001,'Data Cleaning'!$AF340)</f>
        <v>0</v>
      </c>
    </row>
    <row r="343" spans="1:16" x14ac:dyDescent="0.2">
      <c r="A343" t="str" cm="1">
        <f t="array" ref="A343">INDEX('Data Cleaning'!$D$2:$D$1001,'Data Cleaning'!AF341)</f>
        <v>E01952</v>
      </c>
      <c r="B343" t="str" cm="1">
        <f t="array" ref="B343">INDEX('Data Cleaning'!E$2:E$1001,'Data Cleaning'!$AF341)</f>
        <v>Everett</v>
      </c>
      <c r="C343" t="str" cm="1">
        <f t="array" ref="C343">INDEX('Data Cleaning'!F$2:F$1001,'Data Cleaning'!$AF341)</f>
        <v>Lee</v>
      </c>
      <c r="D343" t="str" cm="1">
        <f t="array" ref="D343">INDEX('Data Cleaning'!G$2:G$1001,'Data Cleaning'!$AF341)</f>
        <v>Network Administrator</v>
      </c>
      <c r="E343" t="str" cm="1">
        <f t="array" ref="E343">INDEX('Data Cleaning'!J$2:J$1001,'Data Cleaning'!$AF341)</f>
        <v>IT</v>
      </c>
      <c r="F343" t="str" cm="1">
        <f t="array" ref="F343">INDEX('Data Cleaning'!K$2:K$1001,'Data Cleaning'!$AF341)</f>
        <v>Research &amp; Development</v>
      </c>
      <c r="G343" t="str" cm="1">
        <f t="array" ref="G343">INDEX('Data Cleaning'!L$2:L$1001,'Data Cleaning'!$AF341)</f>
        <v>Male</v>
      </c>
      <c r="H343" t="str" cm="1">
        <f t="array" ref="H343">INDEX('Data Cleaning'!M$2:M$1001,'Data Cleaning'!$AF341)</f>
        <v>Asian</v>
      </c>
      <c r="I343" cm="1">
        <f t="array" ref="I343">INDEX('Data Cleaning'!N$2:N$1001,'Data Cleaning'!$AF341)</f>
        <v>45</v>
      </c>
      <c r="J343" s="9" cm="1">
        <f t="array" ref="J343">INDEX('Data Cleaning'!U$2:U$1001,'Data Cleaning'!$AF341)</f>
        <v>40235</v>
      </c>
      <c r="K343" s="9" t="str" cm="1">
        <f t="array" ref="K343">INDEX('Data Cleaning'!V$2:V$1001,'Data Cleaning'!$AF341)</f>
        <v>February</v>
      </c>
      <c r="L343" s="9" t="str" cm="1">
        <f t="array" ref="L343">INDEX('Data Cleaning'!W$2:W$1001,'Data Cleaning'!$AF341)</f>
        <v>2010</v>
      </c>
      <c r="M343" t="str" cm="1">
        <f t="array" ref="M343">INDEX('Data Cleaning'!AB$2:AB$1001,'Data Cleaning'!$AF341)</f>
        <v>Columbus</v>
      </c>
      <c r="N343" t="str" cm="1">
        <f t="array" ref="N343">INDEX('Data Cleaning'!AC$2:AC$1001,'Data Cleaning'!$AF341)</f>
        <v>United States</v>
      </c>
      <c r="O343" t="str" cm="1">
        <f t="array" ref="O343">INDEX('Data Cleaning'!X$2:X$1001,'Data Cleaning'!$AF341)</f>
        <v>$90,770</v>
      </c>
      <c r="P343" s="6" cm="1">
        <f t="array" ref="P343">INDEX('Data Cleaning'!Y$2:Y$1001,'Data Cleaning'!$AF341)</f>
        <v>0</v>
      </c>
    </row>
    <row r="344" spans="1:16" x14ac:dyDescent="0.2">
      <c r="A344" t="str" cm="1">
        <f t="array" ref="A344">INDEX('Data Cleaning'!$D$2:$D$1001,'Data Cleaning'!AF342)</f>
        <v>E02917</v>
      </c>
      <c r="B344" t="str" cm="1">
        <f t="array" ref="B344">INDEX('Data Cleaning'!E$2:E$1001,'Data Cleaning'!$AF342)</f>
        <v>Everett</v>
      </c>
      <c r="C344" t="str" cm="1">
        <f t="array" ref="C344">INDEX('Data Cleaning'!F$2:F$1001,'Data Cleaning'!$AF342)</f>
        <v>Morales</v>
      </c>
      <c r="D344" t="str" cm="1">
        <f t="array" ref="D344">INDEX('Data Cleaning'!G$2:G$1001,'Data Cleaning'!$AF342)</f>
        <v>Solutions Architect</v>
      </c>
      <c r="E344" t="str" cm="1">
        <f t="array" ref="E344">INDEX('Data Cleaning'!J$2:J$1001,'Data Cleaning'!$AF342)</f>
        <v>IT</v>
      </c>
      <c r="F344" t="str" cm="1">
        <f t="array" ref="F344">INDEX('Data Cleaning'!K$2:K$1001,'Data Cleaning'!$AF342)</f>
        <v>Speciality Products</v>
      </c>
      <c r="G344" t="str" cm="1">
        <f t="array" ref="G344">INDEX('Data Cleaning'!L$2:L$1001,'Data Cleaning'!$AF342)</f>
        <v>Male</v>
      </c>
      <c r="H344" t="str" cm="1">
        <f t="array" ref="H344">INDEX('Data Cleaning'!M$2:M$1001,'Data Cleaning'!$AF342)</f>
        <v>Latino</v>
      </c>
      <c r="I344" cm="1">
        <f t="array" ref="I344">INDEX('Data Cleaning'!N$2:N$1001,'Data Cleaning'!$AF342)</f>
        <v>57</v>
      </c>
      <c r="J344" s="9" cm="1">
        <f t="array" ref="J344">INDEX('Data Cleaning'!U$2:U$1001,'Data Cleaning'!$AF342)</f>
        <v>41830</v>
      </c>
      <c r="K344" s="9" t="str" cm="1">
        <f t="array" ref="K344">INDEX('Data Cleaning'!V$2:V$1001,'Data Cleaning'!$AF342)</f>
        <v>July</v>
      </c>
      <c r="L344" s="9" t="str" cm="1">
        <f t="array" ref="L344">INDEX('Data Cleaning'!W$2:W$1001,'Data Cleaning'!$AF342)</f>
        <v>2014</v>
      </c>
      <c r="M344" t="str" cm="1">
        <f t="array" ref="M344">INDEX('Data Cleaning'!AB$2:AB$1001,'Data Cleaning'!$AF342)</f>
        <v>Rio de Janerio</v>
      </c>
      <c r="N344" t="str" cm="1">
        <f t="array" ref="N344">INDEX('Data Cleaning'!AC$2:AC$1001,'Data Cleaning'!$AF342)</f>
        <v>Brazil</v>
      </c>
      <c r="O344" t="str" cm="1">
        <f t="array" ref="O344">INDEX('Data Cleaning'!X$2:X$1001,'Data Cleaning'!$AF342)</f>
        <v>$66,649</v>
      </c>
      <c r="P344" s="6" cm="1">
        <f t="array" ref="P344">INDEX('Data Cleaning'!Y$2:Y$1001,'Data Cleaning'!$AF342)</f>
        <v>0</v>
      </c>
    </row>
    <row r="345" spans="1:16" x14ac:dyDescent="0.2">
      <c r="A345" t="str" cm="1">
        <f t="array" ref="A345">INDEX('Data Cleaning'!$D$2:$D$1001,'Data Cleaning'!AF343)</f>
        <v>E00824</v>
      </c>
      <c r="B345" t="str" cm="1">
        <f t="array" ref="B345">INDEX('Data Cleaning'!E$2:E$1001,'Data Cleaning'!$AF343)</f>
        <v>Everleigh</v>
      </c>
      <c r="C345" t="str" cm="1">
        <f t="array" ref="C345">INDEX('Data Cleaning'!F$2:F$1001,'Data Cleaning'!$AF343)</f>
        <v>Adams</v>
      </c>
      <c r="D345" t="str" cm="1">
        <f t="array" ref="D345">INDEX('Data Cleaning'!G$2:G$1001,'Data Cleaning'!$AF343)</f>
        <v>Analyst II</v>
      </c>
      <c r="E345" t="str" cm="1">
        <f t="array" ref="E345">INDEX('Data Cleaning'!J$2:J$1001,'Data Cleaning'!$AF343)</f>
        <v>Marketing</v>
      </c>
      <c r="F345" t="str" cm="1">
        <f t="array" ref="F345">INDEX('Data Cleaning'!K$2:K$1001,'Data Cleaning'!$AF343)</f>
        <v>Manufacturing</v>
      </c>
      <c r="G345" t="str" cm="1">
        <f t="array" ref="G345">INDEX('Data Cleaning'!L$2:L$1001,'Data Cleaning'!$AF343)</f>
        <v>Female</v>
      </c>
      <c r="H345" t="str" cm="1">
        <f t="array" ref="H345">INDEX('Data Cleaning'!M$2:M$1001,'Data Cleaning'!$AF343)</f>
        <v>Caucasian</v>
      </c>
      <c r="I345" cm="1">
        <f t="array" ref="I345">INDEX('Data Cleaning'!N$2:N$1001,'Data Cleaning'!$AF343)</f>
        <v>33</v>
      </c>
      <c r="J345" s="9" cm="1">
        <f t="array" ref="J345">INDEX('Data Cleaning'!U$2:U$1001,'Data Cleaning'!$AF343)</f>
        <v>43904</v>
      </c>
      <c r="K345" s="9" t="str" cm="1">
        <f t="array" ref="K345">INDEX('Data Cleaning'!V$2:V$1001,'Data Cleaning'!$AF343)</f>
        <v>March</v>
      </c>
      <c r="L345" s="9" t="str" cm="1">
        <f t="array" ref="L345">INDEX('Data Cleaning'!W$2:W$1001,'Data Cleaning'!$AF343)</f>
        <v>2020</v>
      </c>
      <c r="M345" t="str" cm="1">
        <f t="array" ref="M345">INDEX('Data Cleaning'!AB$2:AB$1001,'Data Cleaning'!$AF343)</f>
        <v>Chicago</v>
      </c>
      <c r="N345" t="str" cm="1">
        <f t="array" ref="N345">INDEX('Data Cleaning'!AC$2:AC$1001,'Data Cleaning'!$AF343)</f>
        <v>United States</v>
      </c>
      <c r="O345" t="str" cm="1">
        <f t="array" ref="O345">INDEX('Data Cleaning'!X$2:X$1001,'Data Cleaning'!$AF343)</f>
        <v>$68,846</v>
      </c>
      <c r="P345" s="6" cm="1">
        <f t="array" ref="P345">INDEX('Data Cleaning'!Y$2:Y$1001,'Data Cleaning'!$AF343)</f>
        <v>0</v>
      </c>
    </row>
    <row r="346" spans="1:16" x14ac:dyDescent="0.2">
      <c r="A346" t="str" cm="1">
        <f t="array" ref="A346">INDEX('Data Cleaning'!$D$2:$D$1001,'Data Cleaning'!AF344)</f>
        <v>E00128</v>
      </c>
      <c r="B346" t="str" cm="1">
        <f t="array" ref="B346">INDEX('Data Cleaning'!E$2:E$1001,'Data Cleaning'!$AF344)</f>
        <v>Everleigh</v>
      </c>
      <c r="C346" t="str" cm="1">
        <f t="array" ref="C346">INDEX('Data Cleaning'!F$2:F$1001,'Data Cleaning'!$AF344)</f>
        <v>Espinoza</v>
      </c>
      <c r="D346" t="str" cm="1">
        <f t="array" ref="D346">INDEX('Data Cleaning'!G$2:G$1001,'Data Cleaning'!$AF344)</f>
        <v>Director</v>
      </c>
      <c r="E346" t="str" cm="1">
        <f t="array" ref="E346">INDEX('Data Cleaning'!J$2:J$1001,'Data Cleaning'!$AF344)</f>
        <v>Human</v>
      </c>
      <c r="F346" t="str" cm="1">
        <f t="array" ref="F346">INDEX('Data Cleaning'!K$2:K$1001,'Data Cleaning'!$AF344)</f>
        <v>Resources Manufacturing</v>
      </c>
      <c r="G346" t="str" cm="1">
        <f t="array" ref="G346">INDEX('Data Cleaning'!L$2:L$1001,'Data Cleaning'!$AF344)</f>
        <v>Female</v>
      </c>
      <c r="H346" t="str" cm="1">
        <f t="array" ref="H346">INDEX('Data Cleaning'!M$2:M$1001,'Data Cleaning'!$AF344)</f>
        <v>Latino</v>
      </c>
      <c r="I346" cm="1">
        <f t="array" ref="I346">INDEX('Data Cleaning'!N$2:N$1001,'Data Cleaning'!$AF344)</f>
        <v>54</v>
      </c>
      <c r="J346" s="9" cm="1">
        <f t="array" ref="J346">INDEX('Data Cleaning'!U$2:U$1001,'Data Cleaning'!$AF344)</f>
        <v>43122</v>
      </c>
      <c r="K346" s="9" t="str" cm="1">
        <f t="array" ref="K346">INDEX('Data Cleaning'!V$2:V$1001,'Data Cleaning'!$AF344)</f>
        <v>January</v>
      </c>
      <c r="L346" s="9" t="str" cm="1">
        <f t="array" ref="L346">INDEX('Data Cleaning'!W$2:W$1001,'Data Cleaning'!$AF344)</f>
        <v>2018</v>
      </c>
      <c r="M346" t="str" cm="1">
        <f t="array" ref="M346">INDEX('Data Cleaning'!AB$2:AB$1001,'Data Cleaning'!$AF344)</f>
        <v>Austin</v>
      </c>
      <c r="N346" t="str" cm="1">
        <f t="array" ref="N346">INDEX('Data Cleaning'!AC$2:AC$1001,'Data Cleaning'!$AF344)</f>
        <v>United States</v>
      </c>
      <c r="O346" t="str" cm="1">
        <f t="array" ref="O346">INDEX('Data Cleaning'!X$2:X$1001,'Data Cleaning'!$AF344)</f>
        <v>$176,294</v>
      </c>
      <c r="P346" s="6" cm="1">
        <f t="array" ref="P346">INDEX('Data Cleaning'!Y$2:Y$1001,'Data Cleaning'!$AF344)</f>
        <v>0.28000000000000003</v>
      </c>
    </row>
    <row r="347" spans="1:16" x14ac:dyDescent="0.2">
      <c r="A347" t="str" cm="1">
        <f t="array" ref="A347">INDEX('Data Cleaning'!$D$2:$D$1001,'Data Cleaning'!AF345)</f>
        <v>E00416</v>
      </c>
      <c r="B347" t="str" cm="1">
        <f t="array" ref="B347">INDEX('Data Cleaning'!E$2:E$1001,'Data Cleaning'!$AF345)</f>
        <v>Everleigh</v>
      </c>
      <c r="C347" t="str" cm="1">
        <f t="array" ref="C347">INDEX('Data Cleaning'!F$2:F$1001,'Data Cleaning'!$AF345)</f>
        <v>Fernandez</v>
      </c>
      <c r="D347" t="str" cm="1">
        <f t="array" ref="D347">INDEX('Data Cleaning'!G$2:G$1001,'Data Cleaning'!$AF345)</f>
        <v>Director</v>
      </c>
      <c r="E347" t="str" cm="1">
        <f t="array" ref="E347">INDEX('Data Cleaning'!J$2:J$1001,'Data Cleaning'!$AF345)</f>
        <v>Engineering</v>
      </c>
      <c r="F347" t="str" cm="1">
        <f t="array" ref="F347">INDEX('Data Cleaning'!K$2:K$1001,'Data Cleaning'!$AF345)</f>
        <v>Research &amp; Development</v>
      </c>
      <c r="G347" t="str" cm="1">
        <f t="array" ref="G347">INDEX('Data Cleaning'!L$2:L$1001,'Data Cleaning'!$AF345)</f>
        <v>Female</v>
      </c>
      <c r="H347" t="str" cm="1">
        <f t="array" ref="H347">INDEX('Data Cleaning'!M$2:M$1001,'Data Cleaning'!$AF345)</f>
        <v>Latino</v>
      </c>
      <c r="I347" cm="1">
        <f t="array" ref="I347">INDEX('Data Cleaning'!N$2:N$1001,'Data Cleaning'!$AF345)</f>
        <v>30</v>
      </c>
      <c r="J347" s="9" cm="1">
        <f t="array" ref="J347">INDEX('Data Cleaning'!U$2:U$1001,'Data Cleaning'!$AF345)</f>
        <v>42512</v>
      </c>
      <c r="K347" s="9" t="str" cm="1">
        <f t="array" ref="K347">INDEX('Data Cleaning'!V$2:V$1001,'Data Cleaning'!$AF345)</f>
        <v>May</v>
      </c>
      <c r="L347" s="9" t="str" cm="1">
        <f t="array" ref="L347">INDEX('Data Cleaning'!W$2:W$1001,'Data Cleaning'!$AF345)</f>
        <v>2016</v>
      </c>
      <c r="M347" t="str" cm="1">
        <f t="array" ref="M347">INDEX('Data Cleaning'!AB$2:AB$1001,'Data Cleaning'!$AF345)</f>
        <v>Manaus</v>
      </c>
      <c r="N347" t="str" cm="1">
        <f t="array" ref="N347">INDEX('Data Cleaning'!AC$2:AC$1001,'Data Cleaning'!$AF345)</f>
        <v>Brazil</v>
      </c>
      <c r="O347" t="str" cm="1">
        <f t="array" ref="O347">INDEX('Data Cleaning'!X$2:X$1001,'Data Cleaning'!$AF345)</f>
        <v>$189,702</v>
      </c>
      <c r="P347" s="6" cm="1">
        <f t="array" ref="P347">INDEX('Data Cleaning'!Y$2:Y$1001,'Data Cleaning'!$AF345)</f>
        <v>0.28000000000000003</v>
      </c>
    </row>
    <row r="348" spans="1:16" x14ac:dyDescent="0.2">
      <c r="A348" t="str" cm="1">
        <f t="array" ref="A348">INDEX('Data Cleaning'!$D$2:$D$1001,'Data Cleaning'!AF346)</f>
        <v>E01309</v>
      </c>
      <c r="B348" t="str" cm="1">
        <f t="array" ref="B348">INDEX('Data Cleaning'!E$2:E$1001,'Data Cleaning'!$AF346)</f>
        <v>Everleigh</v>
      </c>
      <c r="C348" t="str" cm="1">
        <f t="array" ref="C348">INDEX('Data Cleaning'!F$2:F$1001,'Data Cleaning'!$AF346)</f>
        <v>Jiang</v>
      </c>
      <c r="D348" t="str" cm="1">
        <f t="array" ref="D348">INDEX('Data Cleaning'!G$2:G$1001,'Data Cleaning'!$AF346)</f>
        <v>Director</v>
      </c>
      <c r="E348" t="str" cm="1">
        <f t="array" ref="E348">INDEX('Data Cleaning'!J$2:J$1001,'Data Cleaning'!$AF346)</f>
        <v>Accounting</v>
      </c>
      <c r="F348" t="str" cm="1">
        <f t="array" ref="F348">INDEX('Data Cleaning'!K$2:K$1001,'Data Cleaning'!$AF346)</f>
        <v>Research &amp; Development</v>
      </c>
      <c r="G348" t="str" cm="1">
        <f t="array" ref="G348">INDEX('Data Cleaning'!L$2:L$1001,'Data Cleaning'!$AF346)</f>
        <v>Female</v>
      </c>
      <c r="H348" t="str" cm="1">
        <f t="array" ref="H348">INDEX('Data Cleaning'!M$2:M$1001,'Data Cleaning'!$AF346)</f>
        <v>Asian</v>
      </c>
      <c r="I348" cm="1">
        <f t="array" ref="I348">INDEX('Data Cleaning'!N$2:N$1001,'Data Cleaning'!$AF346)</f>
        <v>58</v>
      </c>
      <c r="J348" s="9" cm="1">
        <f t="array" ref="J348">INDEX('Data Cleaning'!U$2:U$1001,'Data Cleaning'!$AF346)</f>
        <v>37755</v>
      </c>
      <c r="K348" s="9" t="str" cm="1">
        <f t="array" ref="K348">INDEX('Data Cleaning'!V$2:V$1001,'Data Cleaning'!$AF346)</f>
        <v>May</v>
      </c>
      <c r="L348" s="9" t="str" cm="1">
        <f t="array" ref="L348">INDEX('Data Cleaning'!W$2:W$1001,'Data Cleaning'!$AF346)</f>
        <v>2003</v>
      </c>
      <c r="M348" t="str" cm="1">
        <f t="array" ref="M348">INDEX('Data Cleaning'!AB$2:AB$1001,'Data Cleaning'!$AF346)</f>
        <v>Columbus</v>
      </c>
      <c r="N348" t="str" cm="1">
        <f t="array" ref="N348">INDEX('Data Cleaning'!AC$2:AC$1001,'Data Cleaning'!$AF346)</f>
        <v>United States</v>
      </c>
      <c r="O348" t="str" cm="1">
        <f t="array" ref="O348">INDEX('Data Cleaning'!X$2:X$1001,'Data Cleaning'!$AF346)</f>
        <v>$173,071</v>
      </c>
      <c r="P348" s="6" cm="1">
        <f t="array" ref="P348">INDEX('Data Cleaning'!Y$2:Y$1001,'Data Cleaning'!$AF346)</f>
        <v>0.28999999999999998</v>
      </c>
    </row>
    <row r="349" spans="1:16" x14ac:dyDescent="0.2">
      <c r="A349" t="str" cm="1">
        <f t="array" ref="A349">INDEX('Data Cleaning'!$D$2:$D$1001,'Data Cleaning'!AF347)</f>
        <v>E04239</v>
      </c>
      <c r="B349" t="str" cm="1">
        <f t="array" ref="B349">INDEX('Data Cleaning'!E$2:E$1001,'Data Cleaning'!$AF347)</f>
        <v>Everleigh</v>
      </c>
      <c r="C349" t="str" cm="1">
        <f t="array" ref="C349">INDEX('Data Cleaning'!F$2:F$1001,'Data Cleaning'!$AF347)</f>
        <v>Ng</v>
      </c>
      <c r="D349" t="str" cm="1">
        <f t="array" ref="D349">INDEX('Data Cleaning'!G$2:G$1001,'Data Cleaning'!$AF347)</f>
        <v>Sr. Manger</v>
      </c>
      <c r="E349" t="str" cm="1">
        <f t="array" ref="E349">INDEX('Data Cleaning'!J$2:J$1001,'Data Cleaning'!$AF347)</f>
        <v>Finance</v>
      </c>
      <c r="F349" t="str" cm="1">
        <f t="array" ref="F349">INDEX('Data Cleaning'!K$2:K$1001,'Data Cleaning'!$AF347)</f>
        <v>Research &amp; Development</v>
      </c>
      <c r="G349" t="str" cm="1">
        <f t="array" ref="G349">INDEX('Data Cleaning'!L$2:L$1001,'Data Cleaning'!$AF347)</f>
        <v>Female</v>
      </c>
      <c r="H349" t="str" cm="1">
        <f t="array" ref="H349">INDEX('Data Cleaning'!M$2:M$1001,'Data Cleaning'!$AF347)</f>
        <v>Asian</v>
      </c>
      <c r="I349" cm="1">
        <f t="array" ref="I349">INDEX('Data Cleaning'!N$2:N$1001,'Data Cleaning'!$AF347)</f>
        <v>51</v>
      </c>
      <c r="J349" s="9" cm="1">
        <f t="array" ref="J349">INDEX('Data Cleaning'!U$2:U$1001,'Data Cleaning'!$AF347)</f>
        <v>44357</v>
      </c>
      <c r="K349" s="9" t="str" cm="1">
        <f t="array" ref="K349">INDEX('Data Cleaning'!V$2:V$1001,'Data Cleaning'!$AF347)</f>
        <v>June</v>
      </c>
      <c r="L349" s="9" t="str" cm="1">
        <f t="array" ref="L349">INDEX('Data Cleaning'!W$2:W$1001,'Data Cleaning'!$AF347)</f>
        <v>2021</v>
      </c>
      <c r="M349" t="str" cm="1">
        <f t="array" ref="M349">INDEX('Data Cleaning'!AB$2:AB$1001,'Data Cleaning'!$AF347)</f>
        <v>Shanghai</v>
      </c>
      <c r="N349" t="str" cm="1">
        <f t="array" ref="N349">INDEX('Data Cleaning'!AC$2:AC$1001,'Data Cleaning'!$AF347)</f>
        <v>China</v>
      </c>
      <c r="O349" t="str" cm="1">
        <f t="array" ref="O349">INDEX('Data Cleaning'!X$2:X$1001,'Data Cleaning'!$AF347)</f>
        <v>$146,742</v>
      </c>
      <c r="P349" s="6" cm="1">
        <f t="array" ref="P349">INDEX('Data Cleaning'!Y$2:Y$1001,'Data Cleaning'!$AF347)</f>
        <v>0.1</v>
      </c>
    </row>
    <row r="350" spans="1:16" x14ac:dyDescent="0.2">
      <c r="A350" t="str" cm="1">
        <f t="array" ref="A350">INDEX('Data Cleaning'!$D$2:$D$1001,'Data Cleaning'!AF348)</f>
        <v>E03404</v>
      </c>
      <c r="B350" t="str" cm="1">
        <f t="array" ref="B350">INDEX('Data Cleaning'!E$2:E$1001,'Data Cleaning'!$AF348)</f>
        <v>Everleigh</v>
      </c>
      <c r="C350" t="str" cm="1">
        <f t="array" ref="C350">INDEX('Data Cleaning'!F$2:F$1001,'Data Cleaning'!$AF348)</f>
        <v>Nunez</v>
      </c>
      <c r="D350" t="str" cm="1">
        <f t="array" ref="D350">INDEX('Data Cleaning'!G$2:G$1001,'Data Cleaning'!$AF348)</f>
        <v>Field Engineer</v>
      </c>
      <c r="E350" t="str" cm="1">
        <f t="array" ref="E350">INDEX('Data Cleaning'!J$2:J$1001,'Data Cleaning'!$AF348)</f>
        <v>Engineering</v>
      </c>
      <c r="F350" t="str" cm="1">
        <f t="array" ref="F350">INDEX('Data Cleaning'!K$2:K$1001,'Data Cleaning'!$AF348)</f>
        <v>Speciality Products</v>
      </c>
      <c r="G350" t="str" cm="1">
        <f t="array" ref="G350">INDEX('Data Cleaning'!L$2:L$1001,'Data Cleaning'!$AF348)</f>
        <v>Female</v>
      </c>
      <c r="H350" t="str" cm="1">
        <f t="array" ref="H350">INDEX('Data Cleaning'!M$2:M$1001,'Data Cleaning'!$AF348)</f>
        <v>Latino</v>
      </c>
      <c r="I350" cm="1">
        <f t="array" ref="I350">INDEX('Data Cleaning'!N$2:N$1001,'Data Cleaning'!$AF348)</f>
        <v>42</v>
      </c>
      <c r="J350" s="9" cm="1">
        <f t="array" ref="J350">INDEX('Data Cleaning'!U$2:U$1001,'Data Cleaning'!$AF348)</f>
        <v>44232</v>
      </c>
      <c r="K350" s="9" t="str" cm="1">
        <f t="array" ref="K350">INDEX('Data Cleaning'!V$2:V$1001,'Data Cleaning'!$AF348)</f>
        <v>February</v>
      </c>
      <c r="L350" s="9" t="str" cm="1">
        <f t="array" ref="L350">INDEX('Data Cleaning'!W$2:W$1001,'Data Cleaning'!$AF348)</f>
        <v>2021</v>
      </c>
      <c r="M350" t="str" cm="1">
        <f t="array" ref="M350">INDEX('Data Cleaning'!AB$2:AB$1001,'Data Cleaning'!$AF348)</f>
        <v>Manaus</v>
      </c>
      <c r="N350" t="str" cm="1">
        <f t="array" ref="N350">INDEX('Data Cleaning'!AC$2:AC$1001,'Data Cleaning'!$AF348)</f>
        <v>Brazil</v>
      </c>
      <c r="O350" t="str" cm="1">
        <f t="array" ref="O350">INDEX('Data Cleaning'!X$2:X$1001,'Data Cleaning'!$AF348)</f>
        <v>$65,507</v>
      </c>
      <c r="P350" s="6" cm="1">
        <f t="array" ref="P350">INDEX('Data Cleaning'!Y$2:Y$1001,'Data Cleaning'!$AF348)</f>
        <v>0</v>
      </c>
    </row>
    <row r="351" spans="1:16" x14ac:dyDescent="0.2">
      <c r="A351" t="str" cm="1">
        <f t="array" ref="A351">INDEX('Data Cleaning'!$D$2:$D$1001,'Data Cleaning'!AF349)</f>
        <v>E04004</v>
      </c>
      <c r="B351" t="str" cm="1">
        <f t="array" ref="B351">INDEX('Data Cleaning'!E$2:E$1001,'Data Cleaning'!$AF349)</f>
        <v>Everleigh</v>
      </c>
      <c r="C351" t="str" cm="1">
        <f t="array" ref="C351">INDEX('Data Cleaning'!F$2:F$1001,'Data Cleaning'!$AF349)</f>
        <v>Shah</v>
      </c>
      <c r="D351" t="str" cm="1">
        <f t="array" ref="D351">INDEX('Data Cleaning'!G$2:G$1001,'Data Cleaning'!$AF349)</f>
        <v>Test Engineer</v>
      </c>
      <c r="E351" t="str" cm="1">
        <f t="array" ref="E351">INDEX('Data Cleaning'!J$2:J$1001,'Data Cleaning'!$AF349)</f>
        <v>Engineering</v>
      </c>
      <c r="F351" t="str" cm="1">
        <f t="array" ref="F351">INDEX('Data Cleaning'!K$2:K$1001,'Data Cleaning'!$AF349)</f>
        <v>Research &amp; Development</v>
      </c>
      <c r="G351" t="str" cm="1">
        <f t="array" ref="G351">INDEX('Data Cleaning'!L$2:L$1001,'Data Cleaning'!$AF349)</f>
        <v>Female</v>
      </c>
      <c r="H351" t="str" cm="1">
        <f t="array" ref="H351">INDEX('Data Cleaning'!M$2:M$1001,'Data Cleaning'!$AF349)</f>
        <v>Asian</v>
      </c>
      <c r="I351" cm="1">
        <f t="array" ref="I351">INDEX('Data Cleaning'!N$2:N$1001,'Data Cleaning'!$AF349)</f>
        <v>36</v>
      </c>
      <c r="J351" s="9" cm="1">
        <f t="array" ref="J351">INDEX('Data Cleaning'!U$2:U$1001,'Data Cleaning'!$AF349)</f>
        <v>43448</v>
      </c>
      <c r="K351" s="9" t="str" cm="1">
        <f t="array" ref="K351">INDEX('Data Cleaning'!V$2:V$1001,'Data Cleaning'!$AF349)</f>
        <v>December</v>
      </c>
      <c r="L351" s="9" t="str" cm="1">
        <f t="array" ref="L351">INDEX('Data Cleaning'!W$2:W$1001,'Data Cleaning'!$AF349)</f>
        <v>2018</v>
      </c>
      <c r="M351" t="str" cm="1">
        <f t="array" ref="M351">INDEX('Data Cleaning'!AB$2:AB$1001,'Data Cleaning'!$AF349)</f>
        <v>Columbus</v>
      </c>
      <c r="N351" t="str" cm="1">
        <f t="array" ref="N351">INDEX('Data Cleaning'!AC$2:AC$1001,'Data Cleaning'!$AF349)</f>
        <v>United States</v>
      </c>
      <c r="O351" t="str" cm="1">
        <f t="array" ref="O351">INDEX('Data Cleaning'!X$2:X$1001,'Data Cleaning'!$AF349)</f>
        <v>$96,757</v>
      </c>
      <c r="P351" s="6" cm="1">
        <f t="array" ref="P351">INDEX('Data Cleaning'!Y$2:Y$1001,'Data Cleaning'!$AF349)</f>
        <v>0</v>
      </c>
    </row>
    <row r="352" spans="1:16" x14ac:dyDescent="0.2">
      <c r="A352" t="str" cm="1">
        <f t="array" ref="A352">INDEX('Data Cleaning'!$D$2:$D$1001,'Data Cleaning'!AF350)</f>
        <v>E01639</v>
      </c>
      <c r="B352" t="str" cm="1">
        <f t="array" ref="B352">INDEX('Data Cleaning'!E$2:E$1001,'Data Cleaning'!$AF350)</f>
        <v>Everleigh</v>
      </c>
      <c r="C352" t="str" cm="1">
        <f t="array" ref="C352">INDEX('Data Cleaning'!F$2:F$1001,'Data Cleaning'!$AF350)</f>
        <v>Simmons</v>
      </c>
      <c r="D352" t="str" cm="1">
        <f t="array" ref="D352">INDEX('Data Cleaning'!G$2:G$1001,'Data Cleaning'!$AF350)</f>
        <v>Analyst</v>
      </c>
      <c r="E352" t="str" cm="1">
        <f t="array" ref="E352">INDEX('Data Cleaning'!J$2:J$1001,'Data Cleaning'!$AF350)</f>
        <v>Finance</v>
      </c>
      <c r="F352" t="str" cm="1">
        <f t="array" ref="F352">INDEX('Data Cleaning'!K$2:K$1001,'Data Cleaning'!$AF350)</f>
        <v>Manufacturing</v>
      </c>
      <c r="G352" t="str" cm="1">
        <f t="array" ref="G352">INDEX('Data Cleaning'!L$2:L$1001,'Data Cleaning'!$AF350)</f>
        <v>Female</v>
      </c>
      <c r="H352" t="str" cm="1">
        <f t="array" ref="H352">INDEX('Data Cleaning'!M$2:M$1001,'Data Cleaning'!$AF350)</f>
        <v>Caucasian</v>
      </c>
      <c r="I352" cm="1">
        <f t="array" ref="I352">INDEX('Data Cleaning'!N$2:N$1001,'Data Cleaning'!$AF350)</f>
        <v>55</v>
      </c>
      <c r="J352" s="9" cm="1">
        <f t="array" ref="J352">INDEX('Data Cleaning'!U$2:U$1001,'Data Cleaning'!$AF350)</f>
        <v>44302</v>
      </c>
      <c r="K352" s="9" t="str" cm="1">
        <f t="array" ref="K352">INDEX('Data Cleaning'!V$2:V$1001,'Data Cleaning'!$AF350)</f>
        <v>April</v>
      </c>
      <c r="L352" s="9" t="str" cm="1">
        <f t="array" ref="L352">INDEX('Data Cleaning'!W$2:W$1001,'Data Cleaning'!$AF350)</f>
        <v>2021</v>
      </c>
      <c r="M352" t="str" cm="1">
        <f t="array" ref="M352">INDEX('Data Cleaning'!AB$2:AB$1001,'Data Cleaning'!$AF350)</f>
        <v>Chicago</v>
      </c>
      <c r="N352" t="str" cm="1">
        <f t="array" ref="N352">INDEX('Data Cleaning'!AC$2:AC$1001,'Data Cleaning'!$AF350)</f>
        <v>United States</v>
      </c>
      <c r="O352" t="str" cm="1">
        <f t="array" ref="O352">INDEX('Data Cleaning'!X$2:X$1001,'Data Cleaning'!$AF350)</f>
        <v>$48,266</v>
      </c>
      <c r="P352" s="6" cm="1">
        <f t="array" ref="P352">INDEX('Data Cleaning'!Y$2:Y$1001,'Data Cleaning'!$AF350)</f>
        <v>0</v>
      </c>
    </row>
    <row r="353" spans="1:16" x14ac:dyDescent="0.2">
      <c r="A353" t="str" cm="1">
        <f t="array" ref="A353">INDEX('Data Cleaning'!$D$2:$D$1001,'Data Cleaning'!AF351)</f>
        <v>E04917</v>
      </c>
      <c r="B353" t="str" cm="1">
        <f t="array" ref="B353">INDEX('Data Cleaning'!E$2:E$1001,'Data Cleaning'!$AF351)</f>
        <v>Everleigh</v>
      </c>
      <c r="C353" t="str" cm="1">
        <f t="array" ref="C353">INDEX('Data Cleaning'!F$2:F$1001,'Data Cleaning'!$AF351)</f>
        <v>Washington</v>
      </c>
      <c r="D353" t="str" cm="1">
        <f t="array" ref="D353">INDEX('Data Cleaning'!G$2:G$1001,'Data Cleaning'!$AF351)</f>
        <v>HRISr. Analyst</v>
      </c>
      <c r="E353" t="str" cm="1">
        <f t="array" ref="E353">INDEX('Data Cleaning'!J$2:J$1001,'Data Cleaning'!$AF351)</f>
        <v>Human</v>
      </c>
      <c r="F353" t="str" cm="1">
        <f t="array" ref="F353">INDEX('Data Cleaning'!K$2:K$1001,'Data Cleaning'!$AF351)</f>
        <v>Resources Research &amp; Development</v>
      </c>
      <c r="G353" t="str" cm="1">
        <f t="array" ref="G353">INDEX('Data Cleaning'!L$2:L$1001,'Data Cleaning'!$AF351)</f>
        <v>Female</v>
      </c>
      <c r="H353" t="str" cm="1">
        <f t="array" ref="H353">INDEX('Data Cleaning'!M$2:M$1001,'Data Cleaning'!$AF351)</f>
        <v>Caucasian</v>
      </c>
      <c r="I353" cm="1">
        <f t="array" ref="I353">INDEX('Data Cleaning'!N$2:N$1001,'Data Cleaning'!$AF351)</f>
        <v>64</v>
      </c>
      <c r="J353" s="9" cm="1">
        <f t="array" ref="J353">INDEX('Data Cleaning'!U$2:U$1001,'Data Cleaning'!$AF351)</f>
        <v>37184</v>
      </c>
      <c r="K353" s="9" t="str" cm="1">
        <f t="array" ref="K353">INDEX('Data Cleaning'!V$2:V$1001,'Data Cleaning'!$AF351)</f>
        <v>October</v>
      </c>
      <c r="L353" s="9" t="str" cm="1">
        <f t="array" ref="L353">INDEX('Data Cleaning'!W$2:W$1001,'Data Cleaning'!$AF351)</f>
        <v>2001</v>
      </c>
      <c r="M353" t="str" cm="1">
        <f t="array" ref="M353">INDEX('Data Cleaning'!AB$2:AB$1001,'Data Cleaning'!$AF351)</f>
        <v>Phoenix</v>
      </c>
      <c r="N353" t="str" cm="1">
        <f t="array" ref="N353">INDEX('Data Cleaning'!AC$2:AC$1001,'Data Cleaning'!$AF351)</f>
        <v>United States</v>
      </c>
      <c r="O353" t="str" cm="1">
        <f t="array" ref="O353">INDEX('Data Cleaning'!X$2:X$1001,'Data Cleaning'!$AF351)</f>
        <v>$64,057</v>
      </c>
      <c r="P353" s="6" cm="1">
        <f t="array" ref="P353">INDEX('Data Cleaning'!Y$2:Y$1001,'Data Cleaning'!$AF351)</f>
        <v>0</v>
      </c>
    </row>
    <row r="354" spans="1:16" x14ac:dyDescent="0.2">
      <c r="A354" t="str" cm="1">
        <f t="array" ref="A354">INDEX('Data Cleaning'!$D$2:$D$1001,'Data Cleaning'!AF352)</f>
        <v>E04387</v>
      </c>
      <c r="B354" t="str" cm="1">
        <f t="array" ref="B354">INDEX('Data Cleaning'!E$2:E$1001,'Data Cleaning'!$AF352)</f>
        <v>Everleigh</v>
      </c>
      <c r="C354" t="str" cm="1">
        <f t="array" ref="C354">INDEX('Data Cleaning'!F$2:F$1001,'Data Cleaning'!$AF352)</f>
        <v>White</v>
      </c>
      <c r="D354" t="str" cm="1">
        <f t="array" ref="D354">INDEX('Data Cleaning'!G$2:G$1001,'Data Cleaning'!$AF352)</f>
        <v>Network Architect</v>
      </c>
      <c r="E354" t="str" cm="1">
        <f t="array" ref="E354">INDEX('Data Cleaning'!J$2:J$1001,'Data Cleaning'!$AF352)</f>
        <v>IT</v>
      </c>
      <c r="F354" t="str" cm="1">
        <f t="array" ref="F354">INDEX('Data Cleaning'!K$2:K$1001,'Data Cleaning'!$AF352)</f>
        <v>Speciality Products</v>
      </c>
      <c r="G354" t="str" cm="1">
        <f t="array" ref="G354">INDEX('Data Cleaning'!L$2:L$1001,'Data Cleaning'!$AF352)</f>
        <v>Female</v>
      </c>
      <c r="H354" t="str" cm="1">
        <f t="array" ref="H354">INDEX('Data Cleaning'!M$2:M$1001,'Data Cleaning'!$AF352)</f>
        <v>Caucasian</v>
      </c>
      <c r="I354" cm="1">
        <f t="array" ref="I354">INDEX('Data Cleaning'!N$2:N$1001,'Data Cleaning'!$AF352)</f>
        <v>59</v>
      </c>
      <c r="J354" s="9" cm="1">
        <f t="array" ref="J354">INDEX('Data Cleaning'!U$2:U$1001,'Data Cleaning'!$AF352)</f>
        <v>43028</v>
      </c>
      <c r="K354" s="9" t="str" cm="1">
        <f t="array" ref="K354">INDEX('Data Cleaning'!V$2:V$1001,'Data Cleaning'!$AF352)</f>
        <v>October</v>
      </c>
      <c r="L354" s="9" t="str" cm="1">
        <f t="array" ref="L354">INDEX('Data Cleaning'!W$2:W$1001,'Data Cleaning'!$AF352)</f>
        <v>2017</v>
      </c>
      <c r="M354" t="str" cm="1">
        <f t="array" ref="M354">INDEX('Data Cleaning'!AB$2:AB$1001,'Data Cleaning'!$AF352)</f>
        <v>Phoenix</v>
      </c>
      <c r="N354" t="str" cm="1">
        <f t="array" ref="N354">INDEX('Data Cleaning'!AC$2:AC$1001,'Data Cleaning'!$AF352)</f>
        <v>United States</v>
      </c>
      <c r="O354" t="str" cm="1">
        <f t="array" ref="O354">INDEX('Data Cleaning'!X$2:X$1001,'Data Cleaning'!$AF352)</f>
        <v>$86,831</v>
      </c>
      <c r="P354" s="6" cm="1">
        <f t="array" ref="P354">INDEX('Data Cleaning'!Y$2:Y$1001,'Data Cleaning'!$AF352)</f>
        <v>0</v>
      </c>
    </row>
    <row r="355" spans="1:16" x14ac:dyDescent="0.2">
      <c r="A355" t="str" cm="1">
        <f t="array" ref="A355">INDEX('Data Cleaning'!$D$2:$D$1001,'Data Cleaning'!AF353)</f>
        <v>E00595</v>
      </c>
      <c r="B355" t="str" cm="1">
        <f t="array" ref="B355">INDEX('Data Cleaning'!E$2:E$1001,'Data Cleaning'!$AF353)</f>
        <v>Everly</v>
      </c>
      <c r="C355" t="str" cm="1">
        <f t="array" ref="C355">INDEX('Data Cleaning'!F$2:F$1001,'Data Cleaning'!$AF353)</f>
        <v>Chow</v>
      </c>
      <c r="D355" t="str" cm="1">
        <f t="array" ref="D355">INDEX('Data Cleaning'!G$2:G$1001,'Data Cleaning'!$AF353)</f>
        <v>Sr. Manger</v>
      </c>
      <c r="E355" t="str" cm="1">
        <f t="array" ref="E355">INDEX('Data Cleaning'!J$2:J$1001,'Data Cleaning'!$AF353)</f>
        <v>Finance</v>
      </c>
      <c r="F355" t="str" cm="1">
        <f t="array" ref="F355">INDEX('Data Cleaning'!K$2:K$1001,'Data Cleaning'!$AF353)</f>
        <v>Speciality Products</v>
      </c>
      <c r="G355" t="str" cm="1">
        <f t="array" ref="G355">INDEX('Data Cleaning'!L$2:L$1001,'Data Cleaning'!$AF353)</f>
        <v>Female</v>
      </c>
      <c r="H355" t="str" cm="1">
        <f t="array" ref="H355">INDEX('Data Cleaning'!M$2:M$1001,'Data Cleaning'!$AF353)</f>
        <v>Asian</v>
      </c>
      <c r="I355" cm="1">
        <f t="array" ref="I355">INDEX('Data Cleaning'!N$2:N$1001,'Data Cleaning'!$AF353)</f>
        <v>33</v>
      </c>
      <c r="J355" s="9" cm="1">
        <f t="array" ref="J355">INDEX('Data Cleaning'!U$2:U$1001,'Data Cleaning'!$AF353)</f>
        <v>43211</v>
      </c>
      <c r="K355" s="9" t="str" cm="1">
        <f t="array" ref="K355">INDEX('Data Cleaning'!V$2:V$1001,'Data Cleaning'!$AF353)</f>
        <v>April</v>
      </c>
      <c r="L355" s="9" t="str" cm="1">
        <f t="array" ref="L355">INDEX('Data Cleaning'!W$2:W$1001,'Data Cleaning'!$AF353)</f>
        <v>2018</v>
      </c>
      <c r="M355" t="str" cm="1">
        <f t="array" ref="M355">INDEX('Data Cleaning'!AB$2:AB$1001,'Data Cleaning'!$AF353)</f>
        <v>Beijing</v>
      </c>
      <c r="N355" t="str" cm="1">
        <f t="array" ref="N355">INDEX('Data Cleaning'!AC$2:AC$1001,'Data Cleaning'!$AF353)</f>
        <v>China</v>
      </c>
      <c r="O355" t="str" cm="1">
        <f t="array" ref="O355">INDEX('Data Cleaning'!X$2:X$1001,'Data Cleaning'!$AF353)</f>
        <v>$140,402</v>
      </c>
      <c r="P355" s="6" cm="1">
        <f t="array" ref="P355">INDEX('Data Cleaning'!Y$2:Y$1001,'Data Cleaning'!$AF353)</f>
        <v>0.15</v>
      </c>
    </row>
    <row r="356" spans="1:16" x14ac:dyDescent="0.2">
      <c r="A356" t="str" cm="1">
        <f t="array" ref="A356">INDEX('Data Cleaning'!$D$2:$D$1001,'Data Cleaning'!AF354)</f>
        <v>E03268</v>
      </c>
      <c r="B356" t="str" cm="1">
        <f t="array" ref="B356">INDEX('Data Cleaning'!E$2:E$1001,'Data Cleaning'!$AF354)</f>
        <v>Everly</v>
      </c>
      <c r="C356" t="str" cm="1">
        <f t="array" ref="C356">INDEX('Data Cleaning'!F$2:F$1001,'Data Cleaning'!$AF354)</f>
        <v>Coleman</v>
      </c>
      <c r="D356" t="str" cm="1">
        <f t="array" ref="D356">INDEX('Data Cleaning'!G$2:G$1001,'Data Cleaning'!$AF354)</f>
        <v>Vice President</v>
      </c>
      <c r="E356" t="str" cm="1">
        <f t="array" ref="E356">INDEX('Data Cleaning'!J$2:J$1001,'Data Cleaning'!$AF354)</f>
        <v>IT</v>
      </c>
      <c r="F356" t="str" cm="1">
        <f t="array" ref="F356">INDEX('Data Cleaning'!K$2:K$1001,'Data Cleaning'!$AF354)</f>
        <v>Corporate</v>
      </c>
      <c r="G356" t="str" cm="1">
        <f t="array" ref="G356">INDEX('Data Cleaning'!L$2:L$1001,'Data Cleaning'!$AF354)</f>
        <v>Female</v>
      </c>
      <c r="H356" t="str" cm="1">
        <f t="array" ref="H356">INDEX('Data Cleaning'!M$2:M$1001,'Data Cleaning'!$AF354)</f>
        <v>Caucasian</v>
      </c>
      <c r="I356" cm="1">
        <f t="array" ref="I356">INDEX('Data Cleaning'!N$2:N$1001,'Data Cleaning'!$AF354)</f>
        <v>48</v>
      </c>
      <c r="J356" s="9" cm="1">
        <f t="array" ref="J356">INDEX('Data Cleaning'!U$2:U$1001,'Data Cleaning'!$AF354)</f>
        <v>42053</v>
      </c>
      <c r="K356" s="9" t="str" cm="1">
        <f t="array" ref="K356">INDEX('Data Cleaning'!V$2:V$1001,'Data Cleaning'!$AF354)</f>
        <v>February</v>
      </c>
      <c r="L356" s="9" t="str" cm="1">
        <f t="array" ref="L356">INDEX('Data Cleaning'!W$2:W$1001,'Data Cleaning'!$AF354)</f>
        <v>2015</v>
      </c>
      <c r="M356" t="str" cm="1">
        <f t="array" ref="M356">INDEX('Data Cleaning'!AB$2:AB$1001,'Data Cleaning'!$AF354)</f>
        <v>Columbus</v>
      </c>
      <c r="N356" t="str" cm="1">
        <f t="array" ref="N356">INDEX('Data Cleaning'!AC$2:AC$1001,'Data Cleaning'!$AF354)</f>
        <v>United States</v>
      </c>
      <c r="O356" t="str" cm="1">
        <f t="array" ref="O356">INDEX('Data Cleaning'!X$2:X$1001,'Data Cleaning'!$AF354)</f>
        <v>$194,871</v>
      </c>
      <c r="P356" s="6" cm="1">
        <f t="array" ref="P356">INDEX('Data Cleaning'!Y$2:Y$1001,'Data Cleaning'!$AF354)</f>
        <v>0.35</v>
      </c>
    </row>
    <row r="357" spans="1:16" x14ac:dyDescent="0.2">
      <c r="A357" t="str" cm="1">
        <f t="array" ref="A357">INDEX('Data Cleaning'!$D$2:$D$1001,'Data Cleaning'!AF355)</f>
        <v>E02613</v>
      </c>
      <c r="B357" t="str" cm="1">
        <f t="array" ref="B357">INDEX('Data Cleaning'!E$2:E$1001,'Data Cleaning'!$AF355)</f>
        <v>Everly</v>
      </c>
      <c r="C357" t="str" cm="1">
        <f t="array" ref="C357">INDEX('Data Cleaning'!F$2:F$1001,'Data Cleaning'!$AF355)</f>
        <v>Lai</v>
      </c>
      <c r="D357" t="str" cm="1">
        <f t="array" ref="D357">INDEX('Data Cleaning'!G$2:G$1001,'Data Cleaning'!$AF355)</f>
        <v>Vice President</v>
      </c>
      <c r="E357" t="str" cm="1">
        <f t="array" ref="E357">INDEX('Data Cleaning'!J$2:J$1001,'Data Cleaning'!$AF355)</f>
        <v>Marketing</v>
      </c>
      <c r="F357" t="str" cm="1">
        <f t="array" ref="F357">INDEX('Data Cleaning'!K$2:K$1001,'Data Cleaning'!$AF355)</f>
        <v>Speciality Products</v>
      </c>
      <c r="G357" t="str" cm="1">
        <f t="array" ref="G357">INDEX('Data Cleaning'!L$2:L$1001,'Data Cleaning'!$AF355)</f>
        <v>Female</v>
      </c>
      <c r="H357" t="str" cm="1">
        <f t="array" ref="H357">INDEX('Data Cleaning'!M$2:M$1001,'Data Cleaning'!$AF355)</f>
        <v>Asian</v>
      </c>
      <c r="I357" cm="1">
        <f t="array" ref="I357">INDEX('Data Cleaning'!N$2:N$1001,'Data Cleaning'!$AF355)</f>
        <v>52</v>
      </c>
      <c r="J357" s="9" cm="1">
        <f t="array" ref="J357">INDEX('Data Cleaning'!U$2:U$1001,'Data Cleaning'!$AF355)</f>
        <v>35886</v>
      </c>
      <c r="K357" s="9" t="str" cm="1">
        <f t="array" ref="K357">INDEX('Data Cleaning'!V$2:V$1001,'Data Cleaning'!$AF355)</f>
        <v>April</v>
      </c>
      <c r="L357" s="9" t="str" cm="1">
        <f t="array" ref="L357">INDEX('Data Cleaning'!W$2:W$1001,'Data Cleaning'!$AF355)</f>
        <v>1998</v>
      </c>
      <c r="M357" t="str" cm="1">
        <f t="array" ref="M357">INDEX('Data Cleaning'!AB$2:AB$1001,'Data Cleaning'!$AF355)</f>
        <v>Chicago</v>
      </c>
      <c r="N357" t="str" cm="1">
        <f t="array" ref="N357">INDEX('Data Cleaning'!AC$2:AC$1001,'Data Cleaning'!$AF355)</f>
        <v>United States</v>
      </c>
      <c r="O357" t="str" cm="1">
        <f t="array" ref="O357">INDEX('Data Cleaning'!X$2:X$1001,'Data Cleaning'!$AF355)</f>
        <v>$182,035</v>
      </c>
      <c r="P357" s="6" cm="1">
        <f t="array" ref="P357">INDEX('Data Cleaning'!Y$2:Y$1001,'Data Cleaning'!$AF355)</f>
        <v>0.3</v>
      </c>
    </row>
    <row r="358" spans="1:16" x14ac:dyDescent="0.2">
      <c r="A358" t="str" cm="1">
        <f t="array" ref="A358">INDEX('Data Cleaning'!$D$2:$D$1001,'Data Cleaning'!AF356)</f>
        <v>E00951</v>
      </c>
      <c r="B358" t="str" cm="1">
        <f t="array" ref="B358">INDEX('Data Cleaning'!E$2:E$1001,'Data Cleaning'!$AF356)</f>
        <v>Everly</v>
      </c>
      <c r="C358" t="str" cm="1">
        <f t="array" ref="C358">INDEX('Data Cleaning'!F$2:F$1001,'Data Cleaning'!$AF356)</f>
        <v>Lin</v>
      </c>
      <c r="D358" t="str" cm="1">
        <f t="array" ref="D358">INDEX('Data Cleaning'!G$2:G$1001,'Data Cleaning'!$AF356)</f>
        <v>Business Partner</v>
      </c>
      <c r="E358" t="str" cm="1">
        <f t="array" ref="E358">INDEX('Data Cleaning'!J$2:J$1001,'Data Cleaning'!$AF356)</f>
        <v>Human</v>
      </c>
      <c r="F358" t="str" cm="1">
        <f t="array" ref="F358">INDEX('Data Cleaning'!K$2:K$1001,'Data Cleaning'!$AF356)</f>
        <v>Resources Manufacturing</v>
      </c>
      <c r="G358" t="str" cm="1">
        <f t="array" ref="G358">INDEX('Data Cleaning'!L$2:L$1001,'Data Cleaning'!$AF356)</f>
        <v>Female</v>
      </c>
      <c r="H358" t="str" cm="1">
        <f t="array" ref="H358">INDEX('Data Cleaning'!M$2:M$1001,'Data Cleaning'!$AF356)</f>
        <v>Asian</v>
      </c>
      <c r="I358" cm="1">
        <f t="array" ref="I358">INDEX('Data Cleaning'!N$2:N$1001,'Data Cleaning'!$AF356)</f>
        <v>25</v>
      </c>
      <c r="J358" s="9" cm="1">
        <f t="array" ref="J358">INDEX('Data Cleaning'!U$2:U$1001,'Data Cleaning'!$AF356)</f>
        <v>44270</v>
      </c>
      <c r="K358" s="9" t="str" cm="1">
        <f t="array" ref="K358">INDEX('Data Cleaning'!V$2:V$1001,'Data Cleaning'!$AF356)</f>
        <v>March</v>
      </c>
      <c r="L358" s="9" t="str" cm="1">
        <f t="array" ref="L358">INDEX('Data Cleaning'!W$2:W$1001,'Data Cleaning'!$AF356)</f>
        <v>2021</v>
      </c>
      <c r="M358" t="str" cm="1">
        <f t="array" ref="M358">INDEX('Data Cleaning'!AB$2:AB$1001,'Data Cleaning'!$AF356)</f>
        <v>Chongqing</v>
      </c>
      <c r="N358" t="str" cm="1">
        <f t="array" ref="N358">INDEX('Data Cleaning'!AC$2:AC$1001,'Data Cleaning'!$AF356)</f>
        <v>China</v>
      </c>
      <c r="O358" t="str" cm="1">
        <f t="array" ref="O358">INDEX('Data Cleaning'!X$2:X$1001,'Data Cleaning'!$AF356)</f>
        <v>$47,974</v>
      </c>
      <c r="P358" s="6" cm="1">
        <f t="array" ref="P358">INDEX('Data Cleaning'!Y$2:Y$1001,'Data Cleaning'!$AF356)</f>
        <v>0</v>
      </c>
    </row>
    <row r="359" spans="1:16" x14ac:dyDescent="0.2">
      <c r="A359" t="str" cm="1">
        <f t="array" ref="A359">INDEX('Data Cleaning'!$D$2:$D$1001,'Data Cleaning'!AF357)</f>
        <v>E00436</v>
      </c>
      <c r="B359" t="str" cm="1">
        <f t="array" ref="B359">INDEX('Data Cleaning'!E$2:E$1001,'Data Cleaning'!$AF357)</f>
        <v>Everly</v>
      </c>
      <c r="C359" t="str" cm="1">
        <f t="array" ref="C359">INDEX('Data Cleaning'!F$2:F$1001,'Data Cleaning'!$AF357)</f>
        <v>Walker</v>
      </c>
      <c r="D359" t="str" cm="1">
        <f t="array" ref="D359">INDEX('Data Cleaning'!G$2:G$1001,'Data Cleaning'!$AF357)</f>
        <v>HRISr. Analyst</v>
      </c>
      <c r="E359" t="str" cm="1">
        <f t="array" ref="E359">INDEX('Data Cleaning'!J$2:J$1001,'Data Cleaning'!$AF357)</f>
        <v>Human</v>
      </c>
      <c r="F359" t="str" cm="1">
        <f t="array" ref="F359">INDEX('Data Cleaning'!K$2:K$1001,'Data Cleaning'!$AF357)</f>
        <v>Resources Speciality Products</v>
      </c>
      <c r="G359" t="str" cm="1">
        <f t="array" ref="G359">INDEX('Data Cleaning'!L$2:L$1001,'Data Cleaning'!$AF357)</f>
        <v>Female</v>
      </c>
      <c r="H359" t="str" cm="1">
        <f t="array" ref="H359">INDEX('Data Cleaning'!M$2:M$1001,'Data Cleaning'!$AF357)</f>
        <v>Caucasian</v>
      </c>
      <c r="I359" cm="1">
        <f t="array" ref="I359">INDEX('Data Cleaning'!N$2:N$1001,'Data Cleaning'!$AF357)</f>
        <v>41</v>
      </c>
      <c r="J359" s="9" cm="1">
        <f t="array" ref="J359">INDEX('Data Cleaning'!U$2:U$1001,'Data Cleaning'!$AF357)</f>
        <v>40109</v>
      </c>
      <c r="K359" s="9" t="str" cm="1">
        <f t="array" ref="K359">INDEX('Data Cleaning'!V$2:V$1001,'Data Cleaning'!$AF357)</f>
        <v>October</v>
      </c>
      <c r="L359" s="9" t="str" cm="1">
        <f t="array" ref="L359">INDEX('Data Cleaning'!W$2:W$1001,'Data Cleaning'!$AF357)</f>
        <v>2009</v>
      </c>
      <c r="M359" t="str" cm="1">
        <f t="array" ref="M359">INDEX('Data Cleaning'!AB$2:AB$1001,'Data Cleaning'!$AF357)</f>
        <v>Seattle</v>
      </c>
      <c r="N359" t="str" cm="1">
        <f t="array" ref="N359">INDEX('Data Cleaning'!AC$2:AC$1001,'Data Cleaning'!$AF357)</f>
        <v>United States</v>
      </c>
      <c r="O359" t="str" cm="1">
        <f t="array" ref="O359">INDEX('Data Cleaning'!X$2:X$1001,'Data Cleaning'!$AF357)</f>
        <v>$54,415</v>
      </c>
      <c r="P359" s="6" cm="1">
        <f t="array" ref="P359">INDEX('Data Cleaning'!Y$2:Y$1001,'Data Cleaning'!$AF357)</f>
        <v>0</v>
      </c>
    </row>
    <row r="360" spans="1:16" x14ac:dyDescent="0.2">
      <c r="A360" t="str" cm="1">
        <f t="array" ref="A360">INDEX('Data Cleaning'!$D$2:$D$1001,'Data Cleaning'!AF358)</f>
        <v>E03956</v>
      </c>
      <c r="B360" t="str" cm="1">
        <f t="array" ref="B360">INDEX('Data Cleaning'!E$2:E$1001,'Data Cleaning'!$AF358)</f>
        <v>Everly</v>
      </c>
      <c r="C360" t="str" cm="1">
        <f t="array" ref="C360">INDEX('Data Cleaning'!F$2:F$1001,'Data Cleaning'!$AF358)</f>
        <v>Walker</v>
      </c>
      <c r="D360" t="str" cm="1">
        <f t="array" ref="D360">INDEX('Data Cleaning'!G$2:G$1001,'Data Cleaning'!$AF358)</f>
        <v>Sr. Manger</v>
      </c>
      <c r="E360" t="str" cm="1">
        <f t="array" ref="E360">INDEX('Data Cleaning'!J$2:J$1001,'Data Cleaning'!$AF358)</f>
        <v>Sales</v>
      </c>
      <c r="F360" t="str" cm="1">
        <f t="array" ref="F360">INDEX('Data Cleaning'!K$2:K$1001,'Data Cleaning'!$AF358)</f>
        <v>Research &amp; Development</v>
      </c>
      <c r="G360" t="str" cm="1">
        <f t="array" ref="G360">INDEX('Data Cleaning'!L$2:L$1001,'Data Cleaning'!$AF358)</f>
        <v>Female</v>
      </c>
      <c r="H360" t="str" cm="1">
        <f t="array" ref="H360">INDEX('Data Cleaning'!M$2:M$1001,'Data Cleaning'!$AF358)</f>
        <v>Caucasian</v>
      </c>
      <c r="I360" cm="1">
        <f t="array" ref="I360">INDEX('Data Cleaning'!N$2:N$1001,'Data Cleaning'!$AF358)</f>
        <v>62</v>
      </c>
      <c r="J360" s="9" cm="1">
        <f t="array" ref="J360">INDEX('Data Cleaning'!U$2:U$1001,'Data Cleaning'!$AF358)</f>
        <v>36374</v>
      </c>
      <c r="K360" s="9" t="str" cm="1">
        <f t="array" ref="K360">INDEX('Data Cleaning'!V$2:V$1001,'Data Cleaning'!$AF358)</f>
        <v>August</v>
      </c>
      <c r="L360" s="9" t="str" cm="1">
        <f t="array" ref="L360">INDEX('Data Cleaning'!W$2:W$1001,'Data Cleaning'!$AF358)</f>
        <v>1999</v>
      </c>
      <c r="M360" t="str" cm="1">
        <f t="array" ref="M360">INDEX('Data Cleaning'!AB$2:AB$1001,'Data Cleaning'!$AF358)</f>
        <v>Austin</v>
      </c>
      <c r="N360" t="str" cm="1">
        <f t="array" ref="N360">INDEX('Data Cleaning'!AC$2:AC$1001,'Data Cleaning'!$AF358)</f>
        <v>United States</v>
      </c>
      <c r="O360" t="str" cm="1">
        <f t="array" ref="O360">INDEX('Data Cleaning'!X$2:X$1001,'Data Cleaning'!$AF358)</f>
        <v>$137,995</v>
      </c>
      <c r="P360" s="6" cm="1">
        <f t="array" ref="P360">INDEX('Data Cleaning'!Y$2:Y$1001,'Data Cleaning'!$AF358)</f>
        <v>0.14000000000000001</v>
      </c>
    </row>
    <row r="361" spans="1:16" x14ac:dyDescent="0.2">
      <c r="A361" t="str" cm="1">
        <f t="array" ref="A361">INDEX('Data Cleaning'!$D$2:$D$1001,'Data Cleaning'!AF359)</f>
        <v>E04927</v>
      </c>
      <c r="B361" t="str" cm="1">
        <f t="array" ref="B361">INDEX('Data Cleaning'!E$2:E$1001,'Data Cleaning'!$AF359)</f>
        <v>Ezekiel</v>
      </c>
      <c r="C361" t="str" cm="1">
        <f t="array" ref="C361">INDEX('Data Cleaning'!F$2:F$1001,'Data Cleaning'!$AF359)</f>
        <v>Bryant</v>
      </c>
      <c r="D361" t="str" cm="1">
        <f t="array" ref="D361">INDEX('Data Cleaning'!G$2:G$1001,'Data Cleaning'!$AF359)</f>
        <v>Sr. Analyst</v>
      </c>
      <c r="E361" t="str" cm="1">
        <f t="array" ref="E361">INDEX('Data Cleaning'!J$2:J$1001,'Data Cleaning'!$AF359)</f>
        <v>Finance</v>
      </c>
      <c r="F361" t="str" cm="1">
        <f t="array" ref="F361">INDEX('Data Cleaning'!K$2:K$1001,'Data Cleaning'!$AF359)</f>
        <v>Manufacturing</v>
      </c>
      <c r="G361" t="str" cm="1">
        <f t="array" ref="G361">INDEX('Data Cleaning'!L$2:L$1001,'Data Cleaning'!$AF359)</f>
        <v>Male</v>
      </c>
      <c r="H361" t="str" cm="1">
        <f t="array" ref="H361">INDEX('Data Cleaning'!M$2:M$1001,'Data Cleaning'!$AF359)</f>
        <v>Caucasian</v>
      </c>
      <c r="I361" cm="1">
        <f t="array" ref="I361">INDEX('Data Cleaning'!N$2:N$1001,'Data Cleaning'!$AF359)</f>
        <v>55</v>
      </c>
      <c r="J361" s="9" cm="1">
        <f t="array" ref="J361">INDEX('Data Cleaning'!U$2:U$1001,'Data Cleaning'!$AF359)</f>
        <v>37456</v>
      </c>
      <c r="K361" s="9" t="str" cm="1">
        <f t="array" ref="K361">INDEX('Data Cleaning'!V$2:V$1001,'Data Cleaning'!$AF359)</f>
        <v>July</v>
      </c>
      <c r="L361" s="9" t="str" cm="1">
        <f t="array" ref="L361">INDEX('Data Cleaning'!W$2:W$1001,'Data Cleaning'!$AF359)</f>
        <v>2002</v>
      </c>
      <c r="M361" t="str" cm="1">
        <f t="array" ref="M361">INDEX('Data Cleaning'!AB$2:AB$1001,'Data Cleaning'!$AF359)</f>
        <v>Miami</v>
      </c>
      <c r="N361" t="str" cm="1">
        <f t="array" ref="N361">INDEX('Data Cleaning'!AC$2:AC$1001,'Data Cleaning'!$AF359)</f>
        <v>United States</v>
      </c>
      <c r="O361" t="str" cm="1">
        <f t="array" ref="O361">INDEX('Data Cleaning'!X$2:X$1001,'Data Cleaning'!$AF359)</f>
        <v>$77,396</v>
      </c>
      <c r="P361" s="6" cm="1">
        <f t="array" ref="P361">INDEX('Data Cleaning'!Y$2:Y$1001,'Data Cleaning'!$AF359)</f>
        <v>0</v>
      </c>
    </row>
    <row r="362" spans="1:16" x14ac:dyDescent="0.2">
      <c r="A362" t="str" cm="1">
        <f t="array" ref="A362">INDEX('Data Cleaning'!$D$2:$D$1001,'Data Cleaning'!AF360)</f>
        <v>E04683</v>
      </c>
      <c r="B362" t="str" cm="1">
        <f t="array" ref="B362">INDEX('Data Cleaning'!E$2:E$1001,'Data Cleaning'!$AF360)</f>
        <v>Ezekiel</v>
      </c>
      <c r="C362" t="str" cm="1">
        <f t="array" ref="C362">INDEX('Data Cleaning'!F$2:F$1001,'Data Cleaning'!$AF360)</f>
        <v>Delgado</v>
      </c>
      <c r="D362" t="str" cm="1">
        <f t="array" ref="D362">INDEX('Data Cleaning'!G$2:G$1001,'Data Cleaning'!$AF360)</f>
        <v>Director</v>
      </c>
      <c r="E362" t="str" cm="1">
        <f t="array" ref="E362">INDEX('Data Cleaning'!J$2:J$1001,'Data Cleaning'!$AF360)</f>
        <v>Engineering</v>
      </c>
      <c r="F362" t="str" cm="1">
        <f t="array" ref="F362">INDEX('Data Cleaning'!K$2:K$1001,'Data Cleaning'!$AF360)</f>
        <v>Speciality Products</v>
      </c>
      <c r="G362" t="str" cm="1">
        <f t="array" ref="G362">INDEX('Data Cleaning'!L$2:L$1001,'Data Cleaning'!$AF360)</f>
        <v>Male</v>
      </c>
      <c r="H362" t="str" cm="1">
        <f t="array" ref="H362">INDEX('Data Cleaning'!M$2:M$1001,'Data Cleaning'!$AF360)</f>
        <v>Latino</v>
      </c>
      <c r="I362" cm="1">
        <f t="array" ref="I362">INDEX('Data Cleaning'!N$2:N$1001,'Data Cleaning'!$AF360)</f>
        <v>40</v>
      </c>
      <c r="J362" s="9" cm="1">
        <f t="array" ref="J362">INDEX('Data Cleaning'!U$2:U$1001,'Data Cleaning'!$AF360)</f>
        <v>43868</v>
      </c>
      <c r="K362" s="9" t="str" cm="1">
        <f t="array" ref="K362">INDEX('Data Cleaning'!V$2:V$1001,'Data Cleaning'!$AF360)</f>
        <v>February</v>
      </c>
      <c r="L362" s="9" t="str" cm="1">
        <f t="array" ref="L362">INDEX('Data Cleaning'!W$2:W$1001,'Data Cleaning'!$AF360)</f>
        <v>2020</v>
      </c>
      <c r="M362" t="str" cm="1">
        <f t="array" ref="M362">INDEX('Data Cleaning'!AB$2:AB$1001,'Data Cleaning'!$AF360)</f>
        <v>Manaus</v>
      </c>
      <c r="N362" t="str" cm="1">
        <f t="array" ref="N362">INDEX('Data Cleaning'!AC$2:AC$1001,'Data Cleaning'!$AF360)</f>
        <v>Brazil</v>
      </c>
      <c r="O362" t="str" cm="1">
        <f t="array" ref="O362">INDEX('Data Cleaning'!X$2:X$1001,'Data Cleaning'!$AF360)</f>
        <v>$187,187</v>
      </c>
      <c r="P362" s="6" cm="1">
        <f t="array" ref="P362">INDEX('Data Cleaning'!Y$2:Y$1001,'Data Cleaning'!$AF360)</f>
        <v>0.18</v>
      </c>
    </row>
    <row r="363" spans="1:16" x14ac:dyDescent="0.2">
      <c r="A363" t="str" cm="1">
        <f t="array" ref="A363">INDEX('Data Cleaning'!$D$2:$D$1001,'Data Cleaning'!AF361)</f>
        <v>E00691</v>
      </c>
      <c r="B363" t="str" cm="1">
        <f t="array" ref="B363">INDEX('Data Cleaning'!E$2:E$1001,'Data Cleaning'!$AF361)</f>
        <v>Ezekiel</v>
      </c>
      <c r="C363" t="str" cm="1">
        <f t="array" ref="C363">INDEX('Data Cleaning'!F$2:F$1001,'Data Cleaning'!$AF361)</f>
        <v>Desai</v>
      </c>
      <c r="D363" t="str" cm="1">
        <f t="array" ref="D363">INDEX('Data Cleaning'!G$2:G$1001,'Data Cleaning'!$AF361)</f>
        <v>Director</v>
      </c>
      <c r="E363" t="str" cm="1">
        <f t="array" ref="E363">INDEX('Data Cleaning'!J$2:J$1001,'Data Cleaning'!$AF361)</f>
        <v>Finance</v>
      </c>
      <c r="F363" t="str" cm="1">
        <f t="array" ref="F363">INDEX('Data Cleaning'!K$2:K$1001,'Data Cleaning'!$AF361)</f>
        <v>Research &amp; Development</v>
      </c>
      <c r="G363" t="str" cm="1">
        <f t="array" ref="G363">INDEX('Data Cleaning'!L$2:L$1001,'Data Cleaning'!$AF361)</f>
        <v>Male</v>
      </c>
      <c r="H363" t="str" cm="1">
        <f t="array" ref="H363">INDEX('Data Cleaning'!M$2:M$1001,'Data Cleaning'!$AF361)</f>
        <v>Asian</v>
      </c>
      <c r="I363" cm="1">
        <f t="array" ref="I363">INDEX('Data Cleaning'!N$2:N$1001,'Data Cleaning'!$AF361)</f>
        <v>42</v>
      </c>
      <c r="J363" s="9" cm="1">
        <f t="array" ref="J363">INDEX('Data Cleaning'!U$2:U$1001,'Data Cleaning'!$AF361)</f>
        <v>37636</v>
      </c>
      <c r="K363" s="9" t="str" cm="1">
        <f t="array" ref="K363">INDEX('Data Cleaning'!V$2:V$1001,'Data Cleaning'!$AF361)</f>
        <v>January</v>
      </c>
      <c r="L363" s="9" t="str" cm="1">
        <f t="array" ref="L363">INDEX('Data Cleaning'!W$2:W$1001,'Data Cleaning'!$AF361)</f>
        <v>2003</v>
      </c>
      <c r="M363" t="str" cm="1">
        <f t="array" ref="M363">INDEX('Data Cleaning'!AB$2:AB$1001,'Data Cleaning'!$AF361)</f>
        <v>Seattle</v>
      </c>
      <c r="N363" t="str" cm="1">
        <f t="array" ref="N363">INDEX('Data Cleaning'!AC$2:AC$1001,'Data Cleaning'!$AF361)</f>
        <v>United States</v>
      </c>
      <c r="O363" t="str" cm="1">
        <f t="array" ref="O363">INDEX('Data Cleaning'!X$2:X$1001,'Data Cleaning'!$AF361)</f>
        <v>$166,599</v>
      </c>
      <c r="P363" s="6" cm="1">
        <f t="array" ref="P363">INDEX('Data Cleaning'!Y$2:Y$1001,'Data Cleaning'!$AF361)</f>
        <v>0.26</v>
      </c>
    </row>
    <row r="364" spans="1:16" x14ac:dyDescent="0.2">
      <c r="A364" t="str" cm="1">
        <f t="array" ref="A364">INDEX('Data Cleaning'!$D$2:$D$1001,'Data Cleaning'!AF362)</f>
        <v>E04729</v>
      </c>
      <c r="B364" t="str" cm="1">
        <f t="array" ref="B364">INDEX('Data Cleaning'!E$2:E$1001,'Data Cleaning'!$AF362)</f>
        <v>Ezekiel</v>
      </c>
      <c r="C364" t="str" cm="1">
        <f t="array" ref="C364">INDEX('Data Cleaning'!F$2:F$1001,'Data Cleaning'!$AF362)</f>
        <v>Fong</v>
      </c>
      <c r="D364" t="str" cm="1">
        <f t="array" ref="D364">INDEX('Data Cleaning'!G$2:G$1001,'Data Cleaning'!$AF362)</f>
        <v>Vice President</v>
      </c>
      <c r="E364" t="str" cm="1">
        <f t="array" ref="E364">INDEX('Data Cleaning'!J$2:J$1001,'Data Cleaning'!$AF362)</f>
        <v>Sales</v>
      </c>
      <c r="F364" t="str" cm="1">
        <f t="array" ref="F364">INDEX('Data Cleaning'!K$2:K$1001,'Data Cleaning'!$AF362)</f>
        <v>Research &amp; Development</v>
      </c>
      <c r="G364" t="str" cm="1">
        <f t="array" ref="G364">INDEX('Data Cleaning'!L$2:L$1001,'Data Cleaning'!$AF362)</f>
        <v>Male</v>
      </c>
      <c r="H364" t="str" cm="1">
        <f t="array" ref="H364">INDEX('Data Cleaning'!M$2:M$1001,'Data Cleaning'!$AF362)</f>
        <v>Asian</v>
      </c>
      <c r="I364" cm="1">
        <f t="array" ref="I364">INDEX('Data Cleaning'!N$2:N$1001,'Data Cleaning'!$AF362)</f>
        <v>56</v>
      </c>
      <c r="J364" s="9" cm="1">
        <f t="array" ref="J364">INDEX('Data Cleaning'!U$2:U$1001,'Data Cleaning'!$AF362)</f>
        <v>38042</v>
      </c>
      <c r="K364" s="9" t="str" cm="1">
        <f t="array" ref="K364">INDEX('Data Cleaning'!V$2:V$1001,'Data Cleaning'!$AF362)</f>
        <v>February</v>
      </c>
      <c r="L364" s="9" t="str" cm="1">
        <f t="array" ref="L364">INDEX('Data Cleaning'!W$2:W$1001,'Data Cleaning'!$AF362)</f>
        <v>2004</v>
      </c>
      <c r="M364" t="str" cm="1">
        <f t="array" ref="M364">INDEX('Data Cleaning'!AB$2:AB$1001,'Data Cleaning'!$AF362)</f>
        <v>Shanghai</v>
      </c>
      <c r="N364" t="str" cm="1">
        <f t="array" ref="N364">INDEX('Data Cleaning'!AC$2:AC$1001,'Data Cleaning'!$AF362)</f>
        <v>China</v>
      </c>
      <c r="O364" t="str" cm="1">
        <f t="array" ref="O364">INDEX('Data Cleaning'!X$2:X$1001,'Data Cleaning'!$AF362)</f>
        <v>$216,949</v>
      </c>
      <c r="P364" s="6" cm="1">
        <f t="array" ref="P364">INDEX('Data Cleaning'!Y$2:Y$1001,'Data Cleaning'!$AF362)</f>
        <v>0.32</v>
      </c>
    </row>
    <row r="365" spans="1:16" x14ac:dyDescent="0.2">
      <c r="A365" t="str" cm="1">
        <f t="array" ref="A365">INDEX('Data Cleaning'!$D$2:$D$1001,'Data Cleaning'!AF363)</f>
        <v>E00276</v>
      </c>
      <c r="B365" t="str" cm="1">
        <f t="array" ref="B365">INDEX('Data Cleaning'!E$2:E$1001,'Data Cleaning'!$AF363)</f>
        <v>Ezekiel</v>
      </c>
      <c r="C365" t="str" cm="1">
        <f t="array" ref="C365">INDEX('Data Cleaning'!F$2:F$1001,'Data Cleaning'!$AF363)</f>
        <v>Jordan</v>
      </c>
      <c r="D365" t="str" cm="1">
        <f t="array" ref="D365">INDEX('Data Cleaning'!G$2:G$1001,'Data Cleaning'!$AF363)</f>
        <v>Sr. Manger</v>
      </c>
      <c r="E365" t="str" cm="1">
        <f t="array" ref="E365">INDEX('Data Cleaning'!J$2:J$1001,'Data Cleaning'!$AF363)</f>
        <v>Accounting</v>
      </c>
      <c r="F365" t="str" cm="1">
        <f t="array" ref="F365">INDEX('Data Cleaning'!K$2:K$1001,'Data Cleaning'!$AF363)</f>
        <v>Corporate</v>
      </c>
      <c r="G365" t="str" cm="1">
        <f t="array" ref="G365">INDEX('Data Cleaning'!L$2:L$1001,'Data Cleaning'!$AF363)</f>
        <v>Male</v>
      </c>
      <c r="H365" t="str" cm="1">
        <f t="array" ref="H365">INDEX('Data Cleaning'!M$2:M$1001,'Data Cleaning'!$AF363)</f>
        <v>Caucasian</v>
      </c>
      <c r="I365" cm="1">
        <f t="array" ref="I365">INDEX('Data Cleaning'!N$2:N$1001,'Data Cleaning'!$AF363)</f>
        <v>33</v>
      </c>
      <c r="J365" s="9" cm="1">
        <f t="array" ref="J365">INDEX('Data Cleaning'!U$2:U$1001,'Data Cleaning'!$AF363)</f>
        <v>41315</v>
      </c>
      <c r="K365" s="9" t="str" cm="1">
        <f t="array" ref="K365">INDEX('Data Cleaning'!V$2:V$1001,'Data Cleaning'!$AF363)</f>
        <v>February</v>
      </c>
      <c r="L365" s="9" t="str" cm="1">
        <f t="array" ref="L365">INDEX('Data Cleaning'!W$2:W$1001,'Data Cleaning'!$AF363)</f>
        <v>2013</v>
      </c>
      <c r="M365" t="str" cm="1">
        <f t="array" ref="M365">INDEX('Data Cleaning'!AB$2:AB$1001,'Data Cleaning'!$AF363)</f>
        <v>Columbus</v>
      </c>
      <c r="N365" t="str" cm="1">
        <f t="array" ref="N365">INDEX('Data Cleaning'!AC$2:AC$1001,'Data Cleaning'!$AF363)</f>
        <v>United States</v>
      </c>
      <c r="O365" t="str" cm="1">
        <f t="array" ref="O365">INDEX('Data Cleaning'!X$2:X$1001,'Data Cleaning'!$AF363)</f>
        <v>$144,231</v>
      </c>
      <c r="P365" s="6" cm="1">
        <f t="array" ref="P365">INDEX('Data Cleaning'!Y$2:Y$1001,'Data Cleaning'!$AF363)</f>
        <v>0.14000000000000001</v>
      </c>
    </row>
    <row r="366" spans="1:16" x14ac:dyDescent="0.2">
      <c r="A366" t="str" cm="1">
        <f t="array" ref="A366">INDEX('Data Cleaning'!$D$2:$D$1001,'Data Cleaning'!AF364)</f>
        <v>E02594</v>
      </c>
      <c r="B366" t="str" cm="1">
        <f t="array" ref="B366">INDEX('Data Cleaning'!E$2:E$1001,'Data Cleaning'!$AF364)</f>
        <v>Ezekiel</v>
      </c>
      <c r="C366" t="str" cm="1">
        <f t="array" ref="C366">INDEX('Data Cleaning'!F$2:F$1001,'Data Cleaning'!$AF364)</f>
        <v>Kumar</v>
      </c>
      <c r="D366" t="str" cm="1">
        <f t="array" ref="D366">INDEX('Data Cleaning'!G$2:G$1001,'Data Cleaning'!$AF364)</f>
        <v>IT Coordinator</v>
      </c>
      <c r="E366" t="str" cm="1">
        <f t="array" ref="E366">INDEX('Data Cleaning'!J$2:J$1001,'Data Cleaning'!$AF364)</f>
        <v>IT</v>
      </c>
      <c r="F366" t="str" cm="1">
        <f t="array" ref="F366">INDEX('Data Cleaning'!K$2:K$1001,'Data Cleaning'!$AF364)</f>
        <v>Research &amp; Development</v>
      </c>
      <c r="G366" t="str" cm="1">
        <f t="array" ref="G366">INDEX('Data Cleaning'!L$2:L$1001,'Data Cleaning'!$AF364)</f>
        <v>Male</v>
      </c>
      <c r="H366" t="str" cm="1">
        <f t="array" ref="H366">INDEX('Data Cleaning'!M$2:M$1001,'Data Cleaning'!$AF364)</f>
        <v>Asian</v>
      </c>
      <c r="I366" cm="1">
        <f t="array" ref="I366">INDEX('Data Cleaning'!N$2:N$1001,'Data Cleaning'!$AF364)</f>
        <v>28</v>
      </c>
      <c r="J366" s="9" cm="1">
        <f t="array" ref="J366">INDEX('Data Cleaning'!U$2:U$1001,'Data Cleaning'!$AF364)</f>
        <v>42911</v>
      </c>
      <c r="K366" s="9" t="str" cm="1">
        <f t="array" ref="K366">INDEX('Data Cleaning'!V$2:V$1001,'Data Cleaning'!$AF364)</f>
        <v>June</v>
      </c>
      <c r="L366" s="9" t="str" cm="1">
        <f t="array" ref="L366">INDEX('Data Cleaning'!W$2:W$1001,'Data Cleaning'!$AF364)</f>
        <v>2017</v>
      </c>
      <c r="M366" t="str" cm="1">
        <f t="array" ref="M366">INDEX('Data Cleaning'!AB$2:AB$1001,'Data Cleaning'!$AF364)</f>
        <v>Columbus</v>
      </c>
      <c r="N366" t="str" cm="1">
        <f t="array" ref="N366">INDEX('Data Cleaning'!AC$2:AC$1001,'Data Cleaning'!$AF364)</f>
        <v>United States</v>
      </c>
      <c r="O366" t="str" cm="1">
        <f t="array" ref="O366">INDEX('Data Cleaning'!X$2:X$1001,'Data Cleaning'!$AF364)</f>
        <v>$54,775</v>
      </c>
      <c r="P366" s="6" cm="1">
        <f t="array" ref="P366">INDEX('Data Cleaning'!Y$2:Y$1001,'Data Cleaning'!$AF364)</f>
        <v>0</v>
      </c>
    </row>
    <row r="367" spans="1:16" x14ac:dyDescent="0.2">
      <c r="A367" t="str" cm="1">
        <f t="array" ref="A367">INDEX('Data Cleaning'!$D$2:$D$1001,'Data Cleaning'!AF365)</f>
        <v>E03131</v>
      </c>
      <c r="B367" t="str" cm="1">
        <f t="array" ref="B367">INDEX('Data Cleaning'!E$2:E$1001,'Data Cleaning'!$AF365)</f>
        <v>Ezekiel</v>
      </c>
      <c r="C367" t="str" cm="1">
        <f t="array" ref="C367">INDEX('Data Cleaning'!F$2:F$1001,'Data Cleaning'!$AF365)</f>
        <v>Reed</v>
      </c>
      <c r="D367" t="str" cm="1">
        <f t="array" ref="D367">INDEX('Data Cleaning'!G$2:G$1001,'Data Cleaning'!$AF365)</f>
        <v>Sr. Manger</v>
      </c>
      <c r="E367" t="str" cm="1">
        <f t="array" ref="E367">INDEX('Data Cleaning'!J$2:J$1001,'Data Cleaning'!$AF365)</f>
        <v>IT</v>
      </c>
      <c r="F367" t="str" cm="1">
        <f t="array" ref="F367">INDEX('Data Cleaning'!K$2:K$1001,'Data Cleaning'!$AF365)</f>
        <v>Manufacturing</v>
      </c>
      <c r="G367" t="str" cm="1">
        <f t="array" ref="G367">INDEX('Data Cleaning'!L$2:L$1001,'Data Cleaning'!$AF365)</f>
        <v>Male</v>
      </c>
      <c r="H367" t="str" cm="1">
        <f t="array" ref="H367">INDEX('Data Cleaning'!M$2:M$1001,'Data Cleaning'!$AF365)</f>
        <v>Caucasian</v>
      </c>
      <c r="I367" cm="1">
        <f t="array" ref="I367">INDEX('Data Cleaning'!N$2:N$1001,'Data Cleaning'!$AF365)</f>
        <v>37</v>
      </c>
      <c r="J367" s="9" cm="1">
        <f t="array" ref="J367">INDEX('Data Cleaning'!U$2:U$1001,'Data Cleaning'!$AF365)</f>
        <v>41695</v>
      </c>
      <c r="K367" s="9" t="str" cm="1">
        <f t="array" ref="K367">INDEX('Data Cleaning'!V$2:V$1001,'Data Cleaning'!$AF365)</f>
        <v>February</v>
      </c>
      <c r="L367" s="9" t="str" cm="1">
        <f t="array" ref="L367">INDEX('Data Cleaning'!W$2:W$1001,'Data Cleaning'!$AF365)</f>
        <v>2014</v>
      </c>
      <c r="M367" t="str" cm="1">
        <f t="array" ref="M367">INDEX('Data Cleaning'!AB$2:AB$1001,'Data Cleaning'!$AF365)</f>
        <v>Miami</v>
      </c>
      <c r="N367" t="str" cm="1">
        <f t="array" ref="N367">INDEX('Data Cleaning'!AC$2:AC$1001,'Data Cleaning'!$AF365)</f>
        <v>United States</v>
      </c>
      <c r="O367" t="str" cm="1">
        <f t="array" ref="O367">INDEX('Data Cleaning'!X$2:X$1001,'Data Cleaning'!$AF365)</f>
        <v>$128,984</v>
      </c>
      <c r="P367" s="6" cm="1">
        <f t="array" ref="P367">INDEX('Data Cleaning'!Y$2:Y$1001,'Data Cleaning'!$AF365)</f>
        <v>0.12</v>
      </c>
    </row>
    <row r="368" spans="1:16" x14ac:dyDescent="0.2">
      <c r="A368" t="str" cm="1">
        <f t="array" ref="A368">INDEX('Data Cleaning'!$D$2:$D$1001,'Data Cleaning'!AF366)</f>
        <v>E00412</v>
      </c>
      <c r="B368" t="str" cm="1">
        <f t="array" ref="B368">INDEX('Data Cleaning'!E$2:E$1001,'Data Cleaning'!$AF366)</f>
        <v>Ezra</v>
      </c>
      <c r="C368" t="str" cm="1">
        <f t="array" ref="C368">INDEX('Data Cleaning'!F$2:F$1001,'Data Cleaning'!$AF366)</f>
        <v>Banks</v>
      </c>
      <c r="D368" t="str" cm="1">
        <f t="array" ref="D368">INDEX('Data Cleaning'!G$2:G$1001,'Data Cleaning'!$AF366)</f>
        <v>Analyst II</v>
      </c>
      <c r="E368" t="str" cm="1">
        <f t="array" ref="E368">INDEX('Data Cleaning'!J$2:J$1001,'Data Cleaning'!$AF366)</f>
        <v>Sales</v>
      </c>
      <c r="F368" t="str" cm="1">
        <f t="array" ref="F368">INDEX('Data Cleaning'!K$2:K$1001,'Data Cleaning'!$AF366)</f>
        <v>Research &amp; Development</v>
      </c>
      <c r="G368" t="str" cm="1">
        <f t="array" ref="G368">INDEX('Data Cleaning'!L$2:L$1001,'Data Cleaning'!$AF366)</f>
        <v>Male</v>
      </c>
      <c r="H368" t="str" cm="1">
        <f t="array" ref="H368">INDEX('Data Cleaning'!M$2:M$1001,'Data Cleaning'!$AF366)</f>
        <v>Caucasian</v>
      </c>
      <c r="I368" cm="1">
        <f t="array" ref="I368">INDEX('Data Cleaning'!N$2:N$1001,'Data Cleaning'!$AF366)</f>
        <v>37</v>
      </c>
      <c r="J368" s="9" cm="1">
        <f t="array" ref="J368">INDEX('Data Cleaning'!U$2:U$1001,'Data Cleaning'!$AF366)</f>
        <v>40291</v>
      </c>
      <c r="K368" s="9" t="str" cm="1">
        <f t="array" ref="K368">INDEX('Data Cleaning'!V$2:V$1001,'Data Cleaning'!$AF366)</f>
        <v>April</v>
      </c>
      <c r="L368" s="9" t="str" cm="1">
        <f t="array" ref="L368">INDEX('Data Cleaning'!W$2:W$1001,'Data Cleaning'!$AF366)</f>
        <v>2010</v>
      </c>
      <c r="M368" t="str" cm="1">
        <f t="array" ref="M368">INDEX('Data Cleaning'!AB$2:AB$1001,'Data Cleaning'!$AF366)</f>
        <v>Chicago</v>
      </c>
      <c r="N368" t="str" cm="1">
        <f t="array" ref="N368">INDEX('Data Cleaning'!AC$2:AC$1001,'Data Cleaning'!$AF366)</f>
        <v>United States</v>
      </c>
      <c r="O368" t="str" cm="1">
        <f t="array" ref="O368">INDEX('Data Cleaning'!X$2:X$1001,'Data Cleaning'!$AF366)</f>
        <v>$57,531</v>
      </c>
      <c r="P368" s="6" cm="1">
        <f t="array" ref="P368">INDEX('Data Cleaning'!Y$2:Y$1001,'Data Cleaning'!$AF366)</f>
        <v>0</v>
      </c>
    </row>
    <row r="369" spans="1:16" x14ac:dyDescent="0.2">
      <c r="A369" t="str" cm="1">
        <f t="array" ref="A369">INDEX('Data Cleaning'!$D$2:$D$1001,'Data Cleaning'!AF367)</f>
        <v>E04088</v>
      </c>
      <c r="B369" t="str" cm="1">
        <f t="array" ref="B369">INDEX('Data Cleaning'!E$2:E$1001,'Data Cleaning'!$AF367)</f>
        <v>Ezra</v>
      </c>
      <c r="C369" t="str" cm="1">
        <f t="array" ref="C369">INDEX('Data Cleaning'!F$2:F$1001,'Data Cleaning'!$AF367)</f>
        <v>Liang</v>
      </c>
      <c r="D369" t="str" cm="1">
        <f t="array" ref="D369">INDEX('Data Cleaning'!G$2:G$1001,'Data Cleaning'!$AF367)</f>
        <v>Vice President</v>
      </c>
      <c r="E369" t="str" cm="1">
        <f t="array" ref="E369">INDEX('Data Cleaning'!J$2:J$1001,'Data Cleaning'!$AF367)</f>
        <v>Finance</v>
      </c>
      <c r="F369" t="str" cm="1">
        <f t="array" ref="F369">INDEX('Data Cleaning'!K$2:K$1001,'Data Cleaning'!$AF367)</f>
        <v>Research &amp; Development</v>
      </c>
      <c r="G369" t="str" cm="1">
        <f t="array" ref="G369">INDEX('Data Cleaning'!L$2:L$1001,'Data Cleaning'!$AF367)</f>
        <v>Male</v>
      </c>
      <c r="H369" t="str" cm="1">
        <f t="array" ref="H369">INDEX('Data Cleaning'!M$2:M$1001,'Data Cleaning'!$AF367)</f>
        <v>Asian</v>
      </c>
      <c r="I369" cm="1">
        <f t="array" ref="I369">INDEX('Data Cleaning'!N$2:N$1001,'Data Cleaning'!$AF367)</f>
        <v>52</v>
      </c>
      <c r="J369" s="9" cm="1">
        <f t="array" ref="J369">INDEX('Data Cleaning'!U$2:U$1001,'Data Cleaning'!$AF367)</f>
        <v>35576</v>
      </c>
      <c r="K369" s="9" t="str" cm="1">
        <f t="array" ref="K369">INDEX('Data Cleaning'!V$2:V$1001,'Data Cleaning'!$AF367)</f>
        <v>May</v>
      </c>
      <c r="L369" s="9" t="str" cm="1">
        <f t="array" ref="L369">INDEX('Data Cleaning'!W$2:W$1001,'Data Cleaning'!$AF367)</f>
        <v>1997</v>
      </c>
      <c r="M369" t="str" cm="1">
        <f t="array" ref="M369">INDEX('Data Cleaning'!AB$2:AB$1001,'Data Cleaning'!$AF367)</f>
        <v>Miami</v>
      </c>
      <c r="N369" t="str" cm="1">
        <f t="array" ref="N369">INDEX('Data Cleaning'!AC$2:AC$1001,'Data Cleaning'!$AF367)</f>
        <v>United States</v>
      </c>
      <c r="O369" t="str" cm="1">
        <f t="array" ref="O369">INDEX('Data Cleaning'!X$2:X$1001,'Data Cleaning'!$AF367)</f>
        <v>$216,999</v>
      </c>
      <c r="P369" s="6" cm="1">
        <f t="array" ref="P369">INDEX('Data Cleaning'!Y$2:Y$1001,'Data Cleaning'!$AF367)</f>
        <v>0.37</v>
      </c>
    </row>
    <row r="370" spans="1:16" x14ac:dyDescent="0.2">
      <c r="A370" t="str" cm="1">
        <f t="array" ref="A370">INDEX('Data Cleaning'!$D$2:$D$1001,'Data Cleaning'!AF368)</f>
        <v>E03065</v>
      </c>
      <c r="B370" t="str" cm="1">
        <f t="array" ref="B370">INDEX('Data Cleaning'!E$2:E$1001,'Data Cleaning'!$AF368)</f>
        <v>Ezra</v>
      </c>
      <c r="C370" t="str" cm="1">
        <f t="array" ref="C370">INDEX('Data Cleaning'!F$2:F$1001,'Data Cleaning'!$AF368)</f>
        <v>Ortiz</v>
      </c>
      <c r="D370" t="str" cm="1">
        <f t="array" ref="D370">INDEX('Data Cleaning'!G$2:G$1001,'Data Cleaning'!$AF368)</f>
        <v>Quality Engineer</v>
      </c>
      <c r="E370" t="str" cm="1">
        <f t="array" ref="E370">INDEX('Data Cleaning'!J$2:J$1001,'Data Cleaning'!$AF368)</f>
        <v>Engineering</v>
      </c>
      <c r="F370" t="str" cm="1">
        <f t="array" ref="F370">INDEX('Data Cleaning'!K$2:K$1001,'Data Cleaning'!$AF368)</f>
        <v>Research &amp; Development</v>
      </c>
      <c r="G370" t="str" cm="1">
        <f t="array" ref="G370">INDEX('Data Cleaning'!L$2:L$1001,'Data Cleaning'!$AF368)</f>
        <v>Male</v>
      </c>
      <c r="H370" t="str" cm="1">
        <f t="array" ref="H370">INDEX('Data Cleaning'!M$2:M$1001,'Data Cleaning'!$AF368)</f>
        <v>Latino</v>
      </c>
      <c r="I370" cm="1">
        <f t="array" ref="I370">INDEX('Data Cleaning'!N$2:N$1001,'Data Cleaning'!$AF368)</f>
        <v>41</v>
      </c>
      <c r="J370" s="9" cm="1">
        <f t="array" ref="J370">INDEX('Data Cleaning'!U$2:U$1001,'Data Cleaning'!$AF368)</f>
        <v>40929</v>
      </c>
      <c r="K370" s="9" t="str" cm="1">
        <f t="array" ref="K370">INDEX('Data Cleaning'!V$2:V$1001,'Data Cleaning'!$AF368)</f>
        <v>January</v>
      </c>
      <c r="L370" s="9" t="str" cm="1">
        <f t="array" ref="L370">INDEX('Data Cleaning'!W$2:W$1001,'Data Cleaning'!$AF368)</f>
        <v>2012</v>
      </c>
      <c r="M370" t="str" cm="1">
        <f t="array" ref="M370">INDEX('Data Cleaning'!AB$2:AB$1001,'Data Cleaning'!$AF368)</f>
        <v>Miami</v>
      </c>
      <c r="N370" t="str" cm="1">
        <f t="array" ref="N370">INDEX('Data Cleaning'!AC$2:AC$1001,'Data Cleaning'!$AF368)</f>
        <v>United States</v>
      </c>
      <c r="O370" t="str" cm="1">
        <f t="array" ref="O370">INDEX('Data Cleaning'!X$2:X$1001,'Data Cleaning'!$AF368)</f>
        <v>$94,658</v>
      </c>
      <c r="P370" s="6" cm="1">
        <f t="array" ref="P370">INDEX('Data Cleaning'!Y$2:Y$1001,'Data Cleaning'!$AF368)</f>
        <v>0</v>
      </c>
    </row>
    <row r="371" spans="1:16" x14ac:dyDescent="0.2">
      <c r="A371" t="str" cm="1">
        <f t="array" ref="A371">INDEX('Data Cleaning'!$D$2:$D$1001,'Data Cleaning'!AF369)</f>
        <v>E04332</v>
      </c>
      <c r="B371" t="str" cm="1">
        <f t="array" ref="B371">INDEX('Data Cleaning'!E$2:E$1001,'Data Cleaning'!$AF369)</f>
        <v>Ezra</v>
      </c>
      <c r="C371" t="str" cm="1">
        <f t="array" ref="C371">INDEX('Data Cleaning'!F$2:F$1001,'Data Cleaning'!$AF369)</f>
        <v>Simmons</v>
      </c>
      <c r="D371" t="str" cm="1">
        <f t="array" ref="D371">INDEX('Data Cleaning'!G$2:G$1001,'Data Cleaning'!$AF369)</f>
        <v>Automation Engineer</v>
      </c>
      <c r="E371" t="str" cm="1">
        <f t="array" ref="E371">INDEX('Data Cleaning'!J$2:J$1001,'Data Cleaning'!$AF369)</f>
        <v>Engineering</v>
      </c>
      <c r="F371" t="str" cm="1">
        <f t="array" ref="F371">INDEX('Data Cleaning'!K$2:K$1001,'Data Cleaning'!$AF369)</f>
        <v>Speciality Products</v>
      </c>
      <c r="G371" t="str" cm="1">
        <f t="array" ref="G371">INDEX('Data Cleaning'!L$2:L$1001,'Data Cleaning'!$AF369)</f>
        <v>Male</v>
      </c>
      <c r="H371" t="str" cm="1">
        <f t="array" ref="H371">INDEX('Data Cleaning'!M$2:M$1001,'Data Cleaning'!$AF369)</f>
        <v>Caucasian</v>
      </c>
      <c r="I371" cm="1">
        <f t="array" ref="I371">INDEX('Data Cleaning'!N$2:N$1001,'Data Cleaning'!$AF369)</f>
        <v>38</v>
      </c>
      <c r="J371" s="9" cm="1">
        <f t="array" ref="J371">INDEX('Data Cleaning'!U$2:U$1001,'Data Cleaning'!$AF369)</f>
        <v>40360</v>
      </c>
      <c r="K371" s="9" t="str" cm="1">
        <f t="array" ref="K371">INDEX('Data Cleaning'!V$2:V$1001,'Data Cleaning'!$AF369)</f>
        <v>July</v>
      </c>
      <c r="L371" s="9" t="str" cm="1">
        <f t="array" ref="L371">INDEX('Data Cleaning'!W$2:W$1001,'Data Cleaning'!$AF369)</f>
        <v>2010</v>
      </c>
      <c r="M371" t="str" cm="1">
        <f t="array" ref="M371">INDEX('Data Cleaning'!AB$2:AB$1001,'Data Cleaning'!$AF369)</f>
        <v>Phoenix</v>
      </c>
      <c r="N371" t="str" cm="1">
        <f t="array" ref="N371">INDEX('Data Cleaning'!AC$2:AC$1001,'Data Cleaning'!$AF369)</f>
        <v>United States</v>
      </c>
      <c r="O371" t="str" cm="1">
        <f t="array" ref="O371">INDEX('Data Cleaning'!X$2:X$1001,'Data Cleaning'!$AF369)</f>
        <v>$78,237</v>
      </c>
      <c r="P371" s="6" cm="1">
        <f t="array" ref="P371">INDEX('Data Cleaning'!Y$2:Y$1001,'Data Cleaning'!$AF369)</f>
        <v>0</v>
      </c>
    </row>
    <row r="372" spans="1:16" x14ac:dyDescent="0.2">
      <c r="A372" t="str" cm="1">
        <f t="array" ref="A372">INDEX('Data Cleaning'!$D$2:$D$1001,'Data Cleaning'!AF370)</f>
        <v>E04378</v>
      </c>
      <c r="B372" t="str" cm="1">
        <f t="array" ref="B372">INDEX('Data Cleaning'!E$2:E$1001,'Data Cleaning'!$AF370)</f>
        <v>Ezra</v>
      </c>
      <c r="C372" t="str" cm="1">
        <f t="array" ref="C372">INDEX('Data Cleaning'!F$2:F$1001,'Data Cleaning'!$AF370)</f>
        <v>Simmons</v>
      </c>
      <c r="D372" t="str" cm="1">
        <f t="array" ref="D372">INDEX('Data Cleaning'!G$2:G$1001,'Data Cleaning'!$AF370)</f>
        <v>Network Administrator</v>
      </c>
      <c r="E372" t="str" cm="1">
        <f t="array" ref="E372">INDEX('Data Cleaning'!J$2:J$1001,'Data Cleaning'!$AF370)</f>
        <v>IT</v>
      </c>
      <c r="F372" t="str" cm="1">
        <f t="array" ref="F372">INDEX('Data Cleaning'!K$2:K$1001,'Data Cleaning'!$AF370)</f>
        <v>Manufacturing</v>
      </c>
      <c r="G372" t="str" cm="1">
        <f t="array" ref="G372">INDEX('Data Cleaning'!L$2:L$1001,'Data Cleaning'!$AF370)</f>
        <v>Male</v>
      </c>
      <c r="H372" t="str" cm="1">
        <f t="array" ref="H372">INDEX('Data Cleaning'!M$2:M$1001,'Data Cleaning'!$AF370)</f>
        <v>Black</v>
      </c>
      <c r="I372" cm="1">
        <f t="array" ref="I372">INDEX('Data Cleaning'!N$2:N$1001,'Data Cleaning'!$AF370)</f>
        <v>31</v>
      </c>
      <c r="J372" s="9" cm="1">
        <f t="array" ref="J372">INDEX('Data Cleaning'!U$2:U$1001,'Data Cleaning'!$AF370)</f>
        <v>42497</v>
      </c>
      <c r="K372" s="9" t="str" cm="1">
        <f t="array" ref="K372">INDEX('Data Cleaning'!V$2:V$1001,'Data Cleaning'!$AF370)</f>
        <v>May</v>
      </c>
      <c r="L372" s="9" t="str" cm="1">
        <f t="array" ref="L372">INDEX('Data Cleaning'!W$2:W$1001,'Data Cleaning'!$AF370)</f>
        <v>2016</v>
      </c>
      <c r="M372" t="str" cm="1">
        <f t="array" ref="M372">INDEX('Data Cleaning'!AB$2:AB$1001,'Data Cleaning'!$AF370)</f>
        <v>Austin</v>
      </c>
      <c r="N372" t="str" cm="1">
        <f t="array" ref="N372">INDEX('Data Cleaning'!AC$2:AC$1001,'Data Cleaning'!$AF370)</f>
        <v>United States</v>
      </c>
      <c r="O372" t="str" cm="1">
        <f t="array" ref="O372">INDEX('Data Cleaning'!X$2:X$1001,'Data Cleaning'!$AF370)</f>
        <v>$71,192</v>
      </c>
      <c r="P372" s="6" cm="1">
        <f t="array" ref="P372">INDEX('Data Cleaning'!Y$2:Y$1001,'Data Cleaning'!$AF370)</f>
        <v>0</v>
      </c>
    </row>
    <row r="373" spans="1:16" x14ac:dyDescent="0.2">
      <c r="A373" t="str" cm="1">
        <f t="array" ref="A373">INDEX('Data Cleaning'!$D$2:$D$1001,'Data Cleaning'!AF371)</f>
        <v>E01832</v>
      </c>
      <c r="B373" t="str" cm="1">
        <f t="array" ref="B373">INDEX('Data Cleaning'!E$2:E$1001,'Data Cleaning'!$AF371)</f>
        <v>Ezra</v>
      </c>
      <c r="C373" t="str" cm="1">
        <f t="array" ref="C373">INDEX('Data Cleaning'!F$2:F$1001,'Data Cleaning'!$AF371)</f>
        <v>Singh</v>
      </c>
      <c r="D373" t="str" cm="1">
        <f t="array" ref="D373">INDEX('Data Cleaning'!G$2:G$1001,'Data Cleaning'!$AF371)</f>
        <v>Analyst</v>
      </c>
      <c r="E373" t="str" cm="1">
        <f t="array" ref="E373">INDEX('Data Cleaning'!J$2:J$1001,'Data Cleaning'!$AF371)</f>
        <v>Finance</v>
      </c>
      <c r="F373" t="str" cm="1">
        <f t="array" ref="F373">INDEX('Data Cleaning'!K$2:K$1001,'Data Cleaning'!$AF371)</f>
        <v>Manufacturing</v>
      </c>
      <c r="G373" t="str" cm="1">
        <f t="array" ref="G373">INDEX('Data Cleaning'!L$2:L$1001,'Data Cleaning'!$AF371)</f>
        <v>Male</v>
      </c>
      <c r="H373" t="str" cm="1">
        <f t="array" ref="H373">INDEX('Data Cleaning'!M$2:M$1001,'Data Cleaning'!$AF371)</f>
        <v>Asian</v>
      </c>
      <c r="I373" cm="1">
        <f t="array" ref="I373">INDEX('Data Cleaning'!N$2:N$1001,'Data Cleaning'!$AF371)</f>
        <v>56</v>
      </c>
      <c r="J373" s="9" cm="1">
        <f t="array" ref="J373">INDEX('Data Cleaning'!U$2:U$1001,'Data Cleaning'!$AF371)</f>
        <v>38847</v>
      </c>
      <c r="K373" s="9" t="str" cm="1">
        <f t="array" ref="K373">INDEX('Data Cleaning'!V$2:V$1001,'Data Cleaning'!$AF371)</f>
        <v>May</v>
      </c>
      <c r="L373" s="9" t="str" cm="1">
        <f t="array" ref="L373">INDEX('Data Cleaning'!W$2:W$1001,'Data Cleaning'!$AF371)</f>
        <v>2006</v>
      </c>
      <c r="M373" t="str" cm="1">
        <f t="array" ref="M373">INDEX('Data Cleaning'!AB$2:AB$1001,'Data Cleaning'!$AF371)</f>
        <v>Austin</v>
      </c>
      <c r="N373" t="str" cm="1">
        <f t="array" ref="N373">INDEX('Data Cleaning'!AC$2:AC$1001,'Data Cleaning'!$AF371)</f>
        <v>United States</v>
      </c>
      <c r="O373" t="str" cm="1">
        <f t="array" ref="O373">INDEX('Data Cleaning'!X$2:X$1001,'Data Cleaning'!$AF371)</f>
        <v>$41,561</v>
      </c>
      <c r="P373" s="6" cm="1">
        <f t="array" ref="P373">INDEX('Data Cleaning'!Y$2:Y$1001,'Data Cleaning'!$AF371)</f>
        <v>0</v>
      </c>
    </row>
    <row r="374" spans="1:16" x14ac:dyDescent="0.2">
      <c r="A374" t="str" cm="1">
        <f t="array" ref="A374">INDEX('Data Cleaning'!$D$2:$D$1001,'Data Cleaning'!AF372)</f>
        <v>E00319</v>
      </c>
      <c r="B374" t="str" cm="1">
        <f t="array" ref="B374">INDEX('Data Cleaning'!E$2:E$1001,'Data Cleaning'!$AF372)</f>
        <v>Ezra</v>
      </c>
      <c r="C374" t="str" cm="1">
        <f t="array" ref="C374">INDEX('Data Cleaning'!F$2:F$1001,'Data Cleaning'!$AF372)</f>
        <v>Wilson</v>
      </c>
      <c r="D374" t="str" cm="1">
        <f t="array" ref="D374">INDEX('Data Cleaning'!G$2:G$1001,'Data Cleaning'!$AF372)</f>
        <v>Service Desk Analyst</v>
      </c>
      <c r="E374" t="str" cm="1">
        <f t="array" ref="E374">INDEX('Data Cleaning'!J$2:J$1001,'Data Cleaning'!$AF372)</f>
        <v>IT</v>
      </c>
      <c r="F374" t="str" cm="1">
        <f t="array" ref="F374">INDEX('Data Cleaning'!K$2:K$1001,'Data Cleaning'!$AF372)</f>
        <v>Manufacturing</v>
      </c>
      <c r="G374" t="str" cm="1">
        <f t="array" ref="G374">INDEX('Data Cleaning'!L$2:L$1001,'Data Cleaning'!$AF372)</f>
        <v>Male</v>
      </c>
      <c r="H374" t="str" cm="1">
        <f t="array" ref="H374">INDEX('Data Cleaning'!M$2:M$1001,'Data Cleaning'!$AF372)</f>
        <v>Caucasian</v>
      </c>
      <c r="I374" cm="1">
        <f t="array" ref="I374">INDEX('Data Cleaning'!N$2:N$1001,'Data Cleaning'!$AF372)</f>
        <v>55</v>
      </c>
      <c r="J374" s="9" cm="1">
        <f t="array" ref="J374">INDEX('Data Cleaning'!U$2:U$1001,'Data Cleaning'!$AF372)</f>
        <v>41565</v>
      </c>
      <c r="K374" s="9" t="str" cm="1">
        <f t="array" ref="K374">INDEX('Data Cleaning'!V$2:V$1001,'Data Cleaning'!$AF372)</f>
        <v>October</v>
      </c>
      <c r="L374" s="9" t="str" cm="1">
        <f t="array" ref="L374">INDEX('Data Cleaning'!W$2:W$1001,'Data Cleaning'!$AF372)</f>
        <v>2013</v>
      </c>
      <c r="M374" t="str" cm="1">
        <f t="array" ref="M374">INDEX('Data Cleaning'!AB$2:AB$1001,'Data Cleaning'!$AF372)</f>
        <v>Miami</v>
      </c>
      <c r="N374" t="str" cm="1">
        <f t="array" ref="N374">INDEX('Data Cleaning'!AC$2:AC$1001,'Data Cleaning'!$AF372)</f>
        <v>United States</v>
      </c>
      <c r="O374" t="str" cm="1">
        <f t="array" ref="O374">INDEX('Data Cleaning'!X$2:X$1001,'Data Cleaning'!$AF372)</f>
        <v>$70,334</v>
      </c>
      <c r="P374" s="6" cm="1">
        <f t="array" ref="P374">INDEX('Data Cleaning'!Y$2:Y$1001,'Data Cleaning'!$AF372)</f>
        <v>0</v>
      </c>
    </row>
    <row r="375" spans="1:16" x14ac:dyDescent="0.2">
      <c r="A375" t="str" cm="1">
        <f t="array" ref="A375">INDEX('Data Cleaning'!$D$2:$D$1001,'Data Cleaning'!AF373)</f>
        <v>E01258</v>
      </c>
      <c r="B375" t="str" cm="1">
        <f t="array" ref="B375">INDEX('Data Cleaning'!E$2:E$1001,'Data Cleaning'!$AF373)</f>
        <v>Gabriel</v>
      </c>
      <c r="C375" t="str" cm="1">
        <f t="array" ref="C375">INDEX('Data Cleaning'!F$2:F$1001,'Data Cleaning'!$AF373)</f>
        <v>Brooks</v>
      </c>
      <c r="D375" t="str" cm="1">
        <f t="array" ref="D375">INDEX('Data Cleaning'!G$2:G$1001,'Data Cleaning'!$AF373)</f>
        <v>Network Engineer</v>
      </c>
      <c r="E375" t="str" cm="1">
        <f t="array" ref="E375">INDEX('Data Cleaning'!J$2:J$1001,'Data Cleaning'!$AF373)</f>
        <v>IT</v>
      </c>
      <c r="F375" t="str" cm="1">
        <f t="array" ref="F375">INDEX('Data Cleaning'!K$2:K$1001,'Data Cleaning'!$AF373)</f>
        <v>Manufacturing</v>
      </c>
      <c r="G375" t="str" cm="1">
        <f t="array" ref="G375">INDEX('Data Cleaning'!L$2:L$1001,'Data Cleaning'!$AF373)</f>
        <v>Male</v>
      </c>
      <c r="H375" t="str" cm="1">
        <f t="array" ref="H375">INDEX('Data Cleaning'!M$2:M$1001,'Data Cleaning'!$AF373)</f>
        <v>Caucasian</v>
      </c>
      <c r="I375" cm="1">
        <f t="array" ref="I375">INDEX('Data Cleaning'!N$2:N$1001,'Data Cleaning'!$AF373)</f>
        <v>29</v>
      </c>
      <c r="J375" s="9" cm="1">
        <f t="array" ref="J375">INDEX('Data Cleaning'!U$2:U$1001,'Data Cleaning'!$AF373)</f>
        <v>43444</v>
      </c>
      <c r="K375" s="9" t="str" cm="1">
        <f t="array" ref="K375">INDEX('Data Cleaning'!V$2:V$1001,'Data Cleaning'!$AF373)</f>
        <v>December</v>
      </c>
      <c r="L375" s="9" t="str" cm="1">
        <f t="array" ref="L375">INDEX('Data Cleaning'!W$2:W$1001,'Data Cleaning'!$AF373)</f>
        <v>2018</v>
      </c>
      <c r="M375" t="str" cm="1">
        <f t="array" ref="M375">INDEX('Data Cleaning'!AB$2:AB$1001,'Data Cleaning'!$AF373)</f>
        <v>Miami</v>
      </c>
      <c r="N375" t="str" cm="1">
        <f t="array" ref="N375">INDEX('Data Cleaning'!AC$2:AC$1001,'Data Cleaning'!$AF373)</f>
        <v>United States</v>
      </c>
      <c r="O375" t="str" cm="1">
        <f t="array" ref="O375">INDEX('Data Cleaning'!X$2:X$1001,'Data Cleaning'!$AF373)</f>
        <v>$84,596</v>
      </c>
      <c r="P375" s="6" cm="1">
        <f t="array" ref="P375">INDEX('Data Cleaning'!Y$2:Y$1001,'Data Cleaning'!$AF373)</f>
        <v>0</v>
      </c>
    </row>
    <row r="376" spans="1:16" x14ac:dyDescent="0.2">
      <c r="A376" t="str" cm="1">
        <f t="array" ref="A376">INDEX('Data Cleaning'!$D$2:$D$1001,'Data Cleaning'!AF374)</f>
        <v>E02190</v>
      </c>
      <c r="B376" t="str" cm="1">
        <f t="array" ref="B376">INDEX('Data Cleaning'!E$2:E$1001,'Data Cleaning'!$AF374)</f>
        <v>Gabriel</v>
      </c>
      <c r="C376" t="str" cm="1">
        <f t="array" ref="C376">INDEX('Data Cleaning'!F$2:F$1001,'Data Cleaning'!$AF374)</f>
        <v>Carter</v>
      </c>
      <c r="D376" t="str" cm="1">
        <f t="array" ref="D376">INDEX('Data Cleaning'!G$2:G$1001,'Data Cleaning'!$AF374)</f>
        <v>Test Engineer</v>
      </c>
      <c r="E376" t="str" cm="1">
        <f t="array" ref="E376">INDEX('Data Cleaning'!J$2:J$1001,'Data Cleaning'!$AF374)</f>
        <v>Engineering</v>
      </c>
      <c r="F376" t="str" cm="1">
        <f t="array" ref="F376">INDEX('Data Cleaning'!K$2:K$1001,'Data Cleaning'!$AF374)</f>
        <v>Manufacturing</v>
      </c>
      <c r="G376" t="str" cm="1">
        <f t="array" ref="G376">INDEX('Data Cleaning'!L$2:L$1001,'Data Cleaning'!$AF374)</f>
        <v>Male</v>
      </c>
      <c r="H376" t="str" cm="1">
        <f t="array" ref="H376">INDEX('Data Cleaning'!M$2:M$1001,'Data Cleaning'!$AF374)</f>
        <v>Caucasian</v>
      </c>
      <c r="I376" cm="1">
        <f t="array" ref="I376">INDEX('Data Cleaning'!N$2:N$1001,'Data Cleaning'!$AF374)</f>
        <v>57</v>
      </c>
      <c r="J376" s="9" cm="1">
        <f t="array" ref="J376">INDEX('Data Cleaning'!U$2:U$1001,'Data Cleaning'!$AF374)</f>
        <v>43299</v>
      </c>
      <c r="K376" s="9" t="str" cm="1">
        <f t="array" ref="K376">INDEX('Data Cleaning'!V$2:V$1001,'Data Cleaning'!$AF374)</f>
        <v>July</v>
      </c>
      <c r="L376" s="9" t="str" cm="1">
        <f t="array" ref="L376">INDEX('Data Cleaning'!W$2:W$1001,'Data Cleaning'!$AF374)</f>
        <v>2018</v>
      </c>
      <c r="M376" t="str" cm="1">
        <f t="array" ref="M376">INDEX('Data Cleaning'!AB$2:AB$1001,'Data Cleaning'!$AF374)</f>
        <v>Columbus</v>
      </c>
      <c r="N376" t="str" cm="1">
        <f t="array" ref="N376">INDEX('Data Cleaning'!AC$2:AC$1001,'Data Cleaning'!$AF374)</f>
        <v>United States</v>
      </c>
      <c r="O376" t="str" cm="1">
        <f t="array" ref="O376">INDEX('Data Cleaning'!X$2:X$1001,'Data Cleaning'!$AF374)</f>
        <v>$71,167</v>
      </c>
      <c r="P376" s="6" cm="1">
        <f t="array" ref="P376">INDEX('Data Cleaning'!Y$2:Y$1001,'Data Cleaning'!$AF374)</f>
        <v>0</v>
      </c>
    </row>
    <row r="377" spans="1:16" x14ac:dyDescent="0.2">
      <c r="A377" t="str" cm="1">
        <f t="array" ref="A377">INDEX('Data Cleaning'!$D$2:$D$1001,'Data Cleaning'!AF375)</f>
        <v>E03538</v>
      </c>
      <c r="B377" t="str" cm="1">
        <f t="array" ref="B377">INDEX('Data Cleaning'!E$2:E$1001,'Data Cleaning'!$AF375)</f>
        <v>Gabriel</v>
      </c>
      <c r="C377" t="str" cm="1">
        <f t="array" ref="C377">INDEX('Data Cleaning'!F$2:F$1001,'Data Cleaning'!$AF375)</f>
        <v>Holmes</v>
      </c>
      <c r="D377" t="str" cm="1">
        <f t="array" ref="D377">INDEX('Data Cleaning'!G$2:G$1001,'Data Cleaning'!$AF375)</f>
        <v>Enterprise Architect</v>
      </c>
      <c r="E377" t="str" cm="1">
        <f t="array" ref="E377">INDEX('Data Cleaning'!J$2:J$1001,'Data Cleaning'!$AF375)</f>
        <v>IT</v>
      </c>
      <c r="F377" t="str" cm="1">
        <f t="array" ref="F377">INDEX('Data Cleaning'!K$2:K$1001,'Data Cleaning'!$AF375)</f>
        <v>Research &amp; Development</v>
      </c>
      <c r="G377" t="str" cm="1">
        <f t="array" ref="G377">INDEX('Data Cleaning'!L$2:L$1001,'Data Cleaning'!$AF375)</f>
        <v>Male</v>
      </c>
      <c r="H377" t="str" cm="1">
        <f t="array" ref="H377">INDEX('Data Cleaning'!M$2:M$1001,'Data Cleaning'!$AF375)</f>
        <v>Caucasian</v>
      </c>
      <c r="I377" cm="1">
        <f t="array" ref="I377">INDEX('Data Cleaning'!N$2:N$1001,'Data Cleaning'!$AF375)</f>
        <v>40</v>
      </c>
      <c r="J377" s="9" cm="1">
        <f t="array" ref="J377">INDEX('Data Cleaning'!U$2:U$1001,'Data Cleaning'!$AF375)</f>
        <v>40486</v>
      </c>
      <c r="K377" s="9" t="str" cm="1">
        <f t="array" ref="K377">INDEX('Data Cleaning'!V$2:V$1001,'Data Cleaning'!$AF375)</f>
        <v>November</v>
      </c>
      <c r="L377" s="9" t="str" cm="1">
        <f t="array" ref="L377">INDEX('Data Cleaning'!W$2:W$1001,'Data Cleaning'!$AF375)</f>
        <v>2010</v>
      </c>
      <c r="M377" t="str" cm="1">
        <f t="array" ref="M377">INDEX('Data Cleaning'!AB$2:AB$1001,'Data Cleaning'!$AF375)</f>
        <v>Seattle</v>
      </c>
      <c r="N377" t="str" cm="1">
        <f t="array" ref="N377">INDEX('Data Cleaning'!AC$2:AC$1001,'Data Cleaning'!$AF375)</f>
        <v>United States</v>
      </c>
      <c r="O377" t="str" cm="1">
        <f t="array" ref="O377">INDEX('Data Cleaning'!X$2:X$1001,'Data Cleaning'!$AF375)</f>
        <v>$92,952</v>
      </c>
      <c r="P377" s="6" cm="1">
        <f t="array" ref="P377">INDEX('Data Cleaning'!Y$2:Y$1001,'Data Cleaning'!$AF375)</f>
        <v>0</v>
      </c>
    </row>
    <row r="378" spans="1:16" x14ac:dyDescent="0.2">
      <c r="A378" t="str" cm="1">
        <f t="array" ref="A378">INDEX('Data Cleaning'!$D$2:$D$1001,'Data Cleaning'!AF376)</f>
        <v>E00023</v>
      </c>
      <c r="B378" t="str" cm="1">
        <f t="array" ref="B378">INDEX('Data Cleaning'!E$2:E$1001,'Data Cleaning'!$AF376)</f>
        <v>Gabriel</v>
      </c>
      <c r="C378" t="str" cm="1">
        <f t="array" ref="C378">INDEX('Data Cleaning'!F$2:F$1001,'Data Cleaning'!$AF376)</f>
        <v>Joseph</v>
      </c>
      <c r="D378" t="str" cm="1">
        <f t="array" ref="D378">INDEX('Data Cleaning'!G$2:G$1001,'Data Cleaning'!$AF376)</f>
        <v>Director</v>
      </c>
      <c r="E378" t="str" cm="1">
        <f t="array" ref="E378">INDEX('Data Cleaning'!J$2:J$1001,'Data Cleaning'!$AF376)</f>
        <v>Engineering</v>
      </c>
      <c r="F378" t="str" cm="1">
        <f t="array" ref="F378">INDEX('Data Cleaning'!K$2:K$1001,'Data Cleaning'!$AF376)</f>
        <v>Manufacturing</v>
      </c>
      <c r="G378" t="str" cm="1">
        <f t="array" ref="G378">INDEX('Data Cleaning'!L$2:L$1001,'Data Cleaning'!$AF376)</f>
        <v>Male</v>
      </c>
      <c r="H378" t="str" cm="1">
        <f t="array" ref="H378">INDEX('Data Cleaning'!M$2:M$1001,'Data Cleaning'!$AF376)</f>
        <v>Caucasian</v>
      </c>
      <c r="I378" cm="1">
        <f t="array" ref="I378">INDEX('Data Cleaning'!N$2:N$1001,'Data Cleaning'!$AF376)</f>
        <v>52</v>
      </c>
      <c r="J378" s="9" cm="1">
        <f t="array" ref="J378">INDEX('Data Cleaning'!U$2:U$1001,'Data Cleaning'!$AF376)</f>
        <v>39018</v>
      </c>
      <c r="K378" s="9" t="str" cm="1">
        <f t="array" ref="K378">INDEX('Data Cleaning'!V$2:V$1001,'Data Cleaning'!$AF376)</f>
        <v>October</v>
      </c>
      <c r="L378" s="9" t="str" cm="1">
        <f t="array" ref="L378">INDEX('Data Cleaning'!W$2:W$1001,'Data Cleaning'!$AF376)</f>
        <v>2006</v>
      </c>
      <c r="M378" t="str" cm="1">
        <f t="array" ref="M378">INDEX('Data Cleaning'!AB$2:AB$1001,'Data Cleaning'!$AF376)</f>
        <v>Miami</v>
      </c>
      <c r="N378" t="str" cm="1">
        <f t="array" ref="N378">INDEX('Data Cleaning'!AC$2:AC$1001,'Data Cleaning'!$AF376)</f>
        <v>United States</v>
      </c>
      <c r="O378" t="str" cm="1">
        <f t="array" ref="O378">INDEX('Data Cleaning'!X$2:X$1001,'Data Cleaning'!$AF376)</f>
        <v>$187,992</v>
      </c>
      <c r="P378" s="6" cm="1">
        <f t="array" ref="P378">INDEX('Data Cleaning'!Y$2:Y$1001,'Data Cleaning'!$AF376)</f>
        <v>0.28000000000000003</v>
      </c>
    </row>
    <row r="379" spans="1:16" x14ac:dyDescent="0.2">
      <c r="A379" t="str" cm="1">
        <f t="array" ref="A379">INDEX('Data Cleaning'!$D$2:$D$1001,'Data Cleaning'!AF377)</f>
        <v>E04529</v>
      </c>
      <c r="B379" t="str" cm="1">
        <f t="array" ref="B379">INDEX('Data Cleaning'!E$2:E$1001,'Data Cleaning'!$AF377)</f>
        <v>Gabriel</v>
      </c>
      <c r="C379" t="str" cm="1">
        <f t="array" ref="C379">INDEX('Data Cleaning'!F$2:F$1001,'Data Cleaning'!$AF377)</f>
        <v>Yu</v>
      </c>
      <c r="D379" t="str" cm="1">
        <f t="array" ref="D379">INDEX('Data Cleaning'!G$2:G$1001,'Data Cleaning'!$AF377)</f>
        <v>Technical Architect</v>
      </c>
      <c r="E379" t="str" cm="1">
        <f t="array" ref="E379">INDEX('Data Cleaning'!J$2:J$1001,'Data Cleaning'!$AF377)</f>
        <v>IT</v>
      </c>
      <c r="F379" t="str" cm="1">
        <f t="array" ref="F379">INDEX('Data Cleaning'!K$2:K$1001,'Data Cleaning'!$AF377)</f>
        <v>Speciality Products</v>
      </c>
      <c r="G379" t="str" cm="1">
        <f t="array" ref="G379">INDEX('Data Cleaning'!L$2:L$1001,'Data Cleaning'!$AF377)</f>
        <v>Male</v>
      </c>
      <c r="H379" t="str" cm="1">
        <f t="array" ref="H379">INDEX('Data Cleaning'!M$2:M$1001,'Data Cleaning'!$AF377)</f>
        <v>Asian</v>
      </c>
      <c r="I379" cm="1">
        <f t="array" ref="I379">INDEX('Data Cleaning'!N$2:N$1001,'Data Cleaning'!$AF377)</f>
        <v>42</v>
      </c>
      <c r="J379" s="9" cm="1">
        <f t="array" ref="J379">INDEX('Data Cleaning'!U$2:U$1001,'Data Cleaning'!$AF377)</f>
        <v>41813</v>
      </c>
      <c r="K379" s="9" t="str" cm="1">
        <f t="array" ref="K379">INDEX('Data Cleaning'!V$2:V$1001,'Data Cleaning'!$AF377)</f>
        <v>June</v>
      </c>
      <c r="L379" s="9" t="str" cm="1">
        <f t="array" ref="L379">INDEX('Data Cleaning'!W$2:W$1001,'Data Cleaning'!$AF377)</f>
        <v>2014</v>
      </c>
      <c r="M379" t="str" cm="1">
        <f t="array" ref="M379">INDEX('Data Cleaning'!AB$2:AB$1001,'Data Cleaning'!$AF377)</f>
        <v>Chongqing</v>
      </c>
      <c r="N379" t="str" cm="1">
        <f t="array" ref="N379">INDEX('Data Cleaning'!AC$2:AC$1001,'Data Cleaning'!$AF377)</f>
        <v>China</v>
      </c>
      <c r="O379" t="str" cm="1">
        <f t="array" ref="O379">INDEX('Data Cleaning'!X$2:X$1001,'Data Cleaning'!$AF377)</f>
        <v>$64,677</v>
      </c>
      <c r="P379" s="6" cm="1">
        <f t="array" ref="P379">INDEX('Data Cleaning'!Y$2:Y$1001,'Data Cleaning'!$AF377)</f>
        <v>0</v>
      </c>
    </row>
    <row r="380" spans="1:16" x14ac:dyDescent="0.2">
      <c r="A380" t="str" cm="1">
        <f t="array" ref="A380">INDEX('Data Cleaning'!$D$2:$D$1001,'Data Cleaning'!AF378)</f>
        <v>E01895</v>
      </c>
      <c r="B380" t="str" cm="1">
        <f t="array" ref="B380">INDEX('Data Cleaning'!E$2:E$1001,'Data Cleaning'!$AF378)</f>
        <v>Gabriel</v>
      </c>
      <c r="C380" t="str" cm="1">
        <f t="array" ref="C380">INDEX('Data Cleaning'!F$2:F$1001,'Data Cleaning'!$AF378)</f>
        <v>Zhou</v>
      </c>
      <c r="D380" t="str" cm="1">
        <f t="array" ref="D380">INDEX('Data Cleaning'!G$2:G$1001,'Data Cleaning'!$AF378)</f>
        <v>IT Coordinator</v>
      </c>
      <c r="E380" t="str" cm="1">
        <f t="array" ref="E380">INDEX('Data Cleaning'!J$2:J$1001,'Data Cleaning'!$AF378)</f>
        <v>IT</v>
      </c>
      <c r="F380" t="str" cm="1">
        <f t="array" ref="F380">INDEX('Data Cleaning'!K$2:K$1001,'Data Cleaning'!$AF378)</f>
        <v>Manufacturing</v>
      </c>
      <c r="G380" t="str" cm="1">
        <f t="array" ref="G380">INDEX('Data Cleaning'!L$2:L$1001,'Data Cleaning'!$AF378)</f>
        <v>Male</v>
      </c>
      <c r="H380" t="str" cm="1">
        <f t="array" ref="H380">INDEX('Data Cleaning'!M$2:M$1001,'Data Cleaning'!$AF378)</f>
        <v>Asian</v>
      </c>
      <c r="I380" cm="1">
        <f t="array" ref="I380">INDEX('Data Cleaning'!N$2:N$1001,'Data Cleaning'!$AF378)</f>
        <v>25</v>
      </c>
      <c r="J380" s="9" cm="1">
        <f t="array" ref="J380">INDEX('Data Cleaning'!U$2:U$1001,'Data Cleaning'!$AF378)</f>
        <v>44213</v>
      </c>
      <c r="K380" s="9" t="str" cm="1">
        <f t="array" ref="K380">INDEX('Data Cleaning'!V$2:V$1001,'Data Cleaning'!$AF378)</f>
        <v>January</v>
      </c>
      <c r="L380" s="9" t="str" cm="1">
        <f t="array" ref="L380">INDEX('Data Cleaning'!W$2:W$1001,'Data Cleaning'!$AF378)</f>
        <v>2021</v>
      </c>
      <c r="M380" t="str" cm="1">
        <f t="array" ref="M380">INDEX('Data Cleaning'!AB$2:AB$1001,'Data Cleaning'!$AF378)</f>
        <v>Chongqing</v>
      </c>
      <c r="N380" t="str" cm="1">
        <f t="array" ref="N380">INDEX('Data Cleaning'!AC$2:AC$1001,'Data Cleaning'!$AF378)</f>
        <v>China</v>
      </c>
      <c r="O380" t="str" cm="1">
        <f t="array" ref="O380">INDEX('Data Cleaning'!X$2:X$1001,'Data Cleaning'!$AF378)</f>
        <v>$41,844</v>
      </c>
      <c r="P380" s="6" cm="1">
        <f t="array" ref="P380">INDEX('Data Cleaning'!Y$2:Y$1001,'Data Cleaning'!$AF378)</f>
        <v>0</v>
      </c>
    </row>
    <row r="381" spans="1:16" x14ac:dyDescent="0.2">
      <c r="A381" t="str" cm="1">
        <f t="array" ref="A381">INDEX('Data Cleaning'!$D$2:$D$1001,'Data Cleaning'!AF379)</f>
        <v>E03047</v>
      </c>
      <c r="B381" t="str" cm="1">
        <f t="array" ref="B381">INDEX('Data Cleaning'!E$2:E$1001,'Data Cleaning'!$AF379)</f>
        <v>Gabriella</v>
      </c>
      <c r="C381" t="str" cm="1">
        <f t="array" ref="C381">INDEX('Data Cleaning'!F$2:F$1001,'Data Cleaning'!$AF379)</f>
        <v>Gupta</v>
      </c>
      <c r="D381" t="str" cm="1">
        <f t="array" ref="D381">INDEX('Data Cleaning'!G$2:G$1001,'Data Cleaning'!$AF379)</f>
        <v>Sr. Account Representative</v>
      </c>
      <c r="E381" t="str" cm="1">
        <f t="array" ref="E381">INDEX('Data Cleaning'!J$2:J$1001,'Data Cleaning'!$AF379)</f>
        <v>Sales</v>
      </c>
      <c r="F381" t="str" cm="1">
        <f t="array" ref="F381">INDEX('Data Cleaning'!K$2:K$1001,'Data Cleaning'!$AF379)</f>
        <v>Corporate</v>
      </c>
      <c r="G381" t="str" cm="1">
        <f t="array" ref="G381">INDEX('Data Cleaning'!L$2:L$1001,'Data Cleaning'!$AF379)</f>
        <v>Female</v>
      </c>
      <c r="H381" t="str" cm="1">
        <f t="array" ref="H381">INDEX('Data Cleaning'!M$2:M$1001,'Data Cleaning'!$AF379)</f>
        <v>Asian</v>
      </c>
      <c r="I381" cm="1">
        <f t="array" ref="I381">INDEX('Data Cleaning'!N$2:N$1001,'Data Cleaning'!$AF379)</f>
        <v>41</v>
      </c>
      <c r="J381" s="9" cm="1">
        <f t="array" ref="J381">INDEX('Data Cleaning'!U$2:U$1001,'Data Cleaning'!$AF379)</f>
        <v>38398</v>
      </c>
      <c r="K381" s="9" t="str" cm="1">
        <f t="array" ref="K381">INDEX('Data Cleaning'!V$2:V$1001,'Data Cleaning'!$AF379)</f>
        <v>February</v>
      </c>
      <c r="L381" s="9" t="str" cm="1">
        <f t="array" ref="L381">INDEX('Data Cleaning'!W$2:W$1001,'Data Cleaning'!$AF379)</f>
        <v>2005</v>
      </c>
      <c r="M381" t="str" cm="1">
        <f t="array" ref="M381">INDEX('Data Cleaning'!AB$2:AB$1001,'Data Cleaning'!$AF379)</f>
        <v>Shanghai</v>
      </c>
      <c r="N381" t="str" cm="1">
        <f t="array" ref="N381">INDEX('Data Cleaning'!AC$2:AC$1001,'Data Cleaning'!$AF379)</f>
        <v>China</v>
      </c>
      <c r="O381" t="str" cm="1">
        <f t="array" ref="O381">INDEX('Data Cleaning'!X$2:X$1001,'Data Cleaning'!$AF379)</f>
        <v>$95,372</v>
      </c>
      <c r="P381" s="6" cm="1">
        <f t="array" ref="P381">INDEX('Data Cleaning'!Y$2:Y$1001,'Data Cleaning'!$AF379)</f>
        <v>0</v>
      </c>
    </row>
    <row r="382" spans="1:16" x14ac:dyDescent="0.2">
      <c r="A382" t="str" cm="1">
        <f t="array" ref="A382">INDEX('Data Cleaning'!$D$2:$D$1001,'Data Cleaning'!AF380)</f>
        <v>E01132</v>
      </c>
      <c r="B382" t="str" cm="1">
        <f t="array" ref="B382">INDEX('Data Cleaning'!E$2:E$1001,'Data Cleaning'!$AF380)</f>
        <v>Gabriella</v>
      </c>
      <c r="C382" t="str" cm="1">
        <f t="array" ref="C382">INDEX('Data Cleaning'!F$2:F$1001,'Data Cleaning'!$AF380)</f>
        <v>Johnson</v>
      </c>
      <c r="D382" t="str" cm="1">
        <f t="array" ref="D382">INDEX('Data Cleaning'!G$2:G$1001,'Data Cleaning'!$AF380)</f>
        <v>Computer Systems Manager</v>
      </c>
      <c r="E382" t="str" cm="1">
        <f t="array" ref="E382">INDEX('Data Cleaning'!J$2:J$1001,'Data Cleaning'!$AF380)</f>
        <v>IT</v>
      </c>
      <c r="F382" t="str" cm="1">
        <f t="array" ref="F382">INDEX('Data Cleaning'!K$2:K$1001,'Data Cleaning'!$AF380)</f>
        <v>Research &amp; Development</v>
      </c>
      <c r="G382" t="str" cm="1">
        <f t="array" ref="G382">INDEX('Data Cleaning'!L$2:L$1001,'Data Cleaning'!$AF380)</f>
        <v>Female</v>
      </c>
      <c r="H382" t="str" cm="1">
        <f t="array" ref="H382">INDEX('Data Cleaning'!M$2:M$1001,'Data Cleaning'!$AF380)</f>
        <v>Caucasian</v>
      </c>
      <c r="I382" cm="1">
        <f t="array" ref="I382">INDEX('Data Cleaning'!N$2:N$1001,'Data Cleaning'!$AF380)</f>
        <v>42</v>
      </c>
      <c r="J382" s="9" cm="1">
        <f t="array" ref="J382">INDEX('Data Cleaning'!U$2:U$1001,'Data Cleaning'!$AF380)</f>
        <v>38777</v>
      </c>
      <c r="K382" s="9" t="str" cm="1">
        <f t="array" ref="K382">INDEX('Data Cleaning'!V$2:V$1001,'Data Cleaning'!$AF380)</f>
        <v>March</v>
      </c>
      <c r="L382" s="9" t="str" cm="1">
        <f t="array" ref="L382">INDEX('Data Cleaning'!W$2:W$1001,'Data Cleaning'!$AF380)</f>
        <v>2006</v>
      </c>
      <c r="M382" t="str" cm="1">
        <f t="array" ref="M382">INDEX('Data Cleaning'!AB$2:AB$1001,'Data Cleaning'!$AF380)</f>
        <v>Seattle</v>
      </c>
      <c r="N382" t="str" cm="1">
        <f t="array" ref="N382">INDEX('Data Cleaning'!AC$2:AC$1001,'Data Cleaning'!$AF380)</f>
        <v>United States</v>
      </c>
      <c r="O382" t="str" cm="1">
        <f t="array" ref="O382">INDEX('Data Cleaning'!X$2:X$1001,'Data Cleaning'!$AF380)</f>
        <v>$97,433</v>
      </c>
      <c r="P382" s="6" cm="1">
        <f t="array" ref="P382">INDEX('Data Cleaning'!Y$2:Y$1001,'Data Cleaning'!$AF380)</f>
        <v>0.05</v>
      </c>
    </row>
    <row r="383" spans="1:16" x14ac:dyDescent="0.2">
      <c r="A383" t="str" cm="1">
        <f t="array" ref="A383">INDEX('Data Cleaning'!$D$2:$D$1001,'Data Cleaning'!AF381)</f>
        <v>E01611</v>
      </c>
      <c r="B383" t="str" cm="1">
        <f t="array" ref="B383">INDEX('Data Cleaning'!E$2:E$1001,'Data Cleaning'!$AF381)</f>
        <v>Gabriella</v>
      </c>
      <c r="C383" t="str" cm="1">
        <f t="array" ref="C383">INDEX('Data Cleaning'!F$2:F$1001,'Data Cleaning'!$AF381)</f>
        <v>Zhu</v>
      </c>
      <c r="D383" t="str" cm="1">
        <f t="array" ref="D383">INDEX('Data Cleaning'!G$2:G$1001,'Data Cleaning'!$AF381)</f>
        <v>Computer Systems Manager</v>
      </c>
      <c r="E383" t="str" cm="1">
        <f t="array" ref="E383">INDEX('Data Cleaning'!J$2:J$1001,'Data Cleaning'!$AF381)</f>
        <v>IT</v>
      </c>
      <c r="F383" t="str" cm="1">
        <f t="array" ref="F383">INDEX('Data Cleaning'!K$2:K$1001,'Data Cleaning'!$AF381)</f>
        <v>Speciality Products</v>
      </c>
      <c r="G383" t="str" cm="1">
        <f t="array" ref="G383">INDEX('Data Cleaning'!L$2:L$1001,'Data Cleaning'!$AF381)</f>
        <v>Female</v>
      </c>
      <c r="H383" t="str" cm="1">
        <f t="array" ref="H383">INDEX('Data Cleaning'!M$2:M$1001,'Data Cleaning'!$AF381)</f>
        <v>Asian</v>
      </c>
      <c r="I383" cm="1">
        <f t="array" ref="I383">INDEX('Data Cleaning'!N$2:N$1001,'Data Cleaning'!$AF381)</f>
        <v>36</v>
      </c>
      <c r="J383" s="9" cm="1">
        <f t="array" ref="J383">INDEX('Data Cleaning'!U$2:U$1001,'Data Cleaning'!$AF381)</f>
        <v>41972</v>
      </c>
      <c r="K383" s="9" t="str" cm="1">
        <f t="array" ref="K383">INDEX('Data Cleaning'!V$2:V$1001,'Data Cleaning'!$AF381)</f>
        <v>November</v>
      </c>
      <c r="L383" s="9" t="str" cm="1">
        <f t="array" ref="L383">INDEX('Data Cleaning'!W$2:W$1001,'Data Cleaning'!$AF381)</f>
        <v>2014</v>
      </c>
      <c r="M383" t="str" cm="1">
        <f t="array" ref="M383">INDEX('Data Cleaning'!AB$2:AB$1001,'Data Cleaning'!$AF381)</f>
        <v>Chongqing</v>
      </c>
      <c r="N383" t="str" cm="1">
        <f t="array" ref="N383">INDEX('Data Cleaning'!AC$2:AC$1001,'Data Cleaning'!$AF381)</f>
        <v>China</v>
      </c>
      <c r="O383" t="str" cm="1">
        <f t="array" ref="O383">INDEX('Data Cleaning'!X$2:X$1001,'Data Cleaning'!$AF381)</f>
        <v>$88,730</v>
      </c>
      <c r="P383" s="6" cm="1">
        <f t="array" ref="P383">INDEX('Data Cleaning'!Y$2:Y$1001,'Data Cleaning'!$AF381)</f>
        <v>0.08</v>
      </c>
    </row>
    <row r="384" spans="1:16" x14ac:dyDescent="0.2">
      <c r="A384" t="str" cm="1">
        <f t="array" ref="A384">INDEX('Data Cleaning'!$D$2:$D$1001,'Data Cleaning'!AF382)</f>
        <v>E01981</v>
      </c>
      <c r="B384" t="str" cm="1">
        <f t="array" ref="B384">INDEX('Data Cleaning'!E$2:E$1001,'Data Cleaning'!$AF382)</f>
        <v>Genesis</v>
      </c>
      <c r="C384" t="str" cm="1">
        <f t="array" ref="C384">INDEX('Data Cleaning'!F$2:F$1001,'Data Cleaning'!$AF382)</f>
        <v>Banks</v>
      </c>
      <c r="D384" t="str" cm="1">
        <f t="array" ref="D384">INDEX('Data Cleaning'!G$2:G$1001,'Data Cleaning'!$AF382)</f>
        <v>Analyst</v>
      </c>
      <c r="E384" t="str" cm="1">
        <f t="array" ref="E384">INDEX('Data Cleaning'!J$2:J$1001,'Data Cleaning'!$AF382)</f>
        <v>Finance</v>
      </c>
      <c r="F384" t="str" cm="1">
        <f t="array" ref="F384">INDEX('Data Cleaning'!K$2:K$1001,'Data Cleaning'!$AF382)</f>
        <v>Corporate</v>
      </c>
      <c r="G384" t="str" cm="1">
        <f t="array" ref="G384">INDEX('Data Cleaning'!L$2:L$1001,'Data Cleaning'!$AF382)</f>
        <v>Female</v>
      </c>
      <c r="H384" t="str" cm="1">
        <f t="array" ref="H384">INDEX('Data Cleaning'!M$2:M$1001,'Data Cleaning'!$AF382)</f>
        <v>Caucasian</v>
      </c>
      <c r="I384" cm="1">
        <f t="array" ref="I384">INDEX('Data Cleaning'!N$2:N$1001,'Data Cleaning'!$AF382)</f>
        <v>63</v>
      </c>
      <c r="J384" s="9" cm="1">
        <f t="array" ref="J384">INDEX('Data Cleaning'!U$2:U$1001,'Data Cleaning'!$AF382)</f>
        <v>40984</v>
      </c>
      <c r="K384" s="9" t="str" cm="1">
        <f t="array" ref="K384">INDEX('Data Cleaning'!V$2:V$1001,'Data Cleaning'!$AF382)</f>
        <v>March</v>
      </c>
      <c r="L384" s="9" t="str" cm="1">
        <f t="array" ref="L384">INDEX('Data Cleaning'!W$2:W$1001,'Data Cleaning'!$AF382)</f>
        <v>2012</v>
      </c>
      <c r="M384" t="str" cm="1">
        <f t="array" ref="M384">INDEX('Data Cleaning'!AB$2:AB$1001,'Data Cleaning'!$AF382)</f>
        <v>Chicago</v>
      </c>
      <c r="N384" t="str" cm="1">
        <f t="array" ref="N384">INDEX('Data Cleaning'!AC$2:AC$1001,'Data Cleaning'!$AF382)</f>
        <v>United States</v>
      </c>
      <c r="O384" t="str" cm="1">
        <f t="array" ref="O384">INDEX('Data Cleaning'!X$2:X$1001,'Data Cleaning'!$AF382)</f>
        <v>$46,081</v>
      </c>
      <c r="P384" s="6" cm="1">
        <f t="array" ref="P384">INDEX('Data Cleaning'!Y$2:Y$1001,'Data Cleaning'!$AF382)</f>
        <v>0</v>
      </c>
    </row>
    <row r="385" spans="1:16" x14ac:dyDescent="0.2">
      <c r="A385" t="str" cm="1">
        <f t="array" ref="A385">INDEX('Data Cleaning'!$D$2:$D$1001,'Data Cleaning'!AF383)</f>
        <v>E00181</v>
      </c>
      <c r="B385" t="str" cm="1">
        <f t="array" ref="B385">INDEX('Data Cleaning'!E$2:E$1001,'Data Cleaning'!$AF383)</f>
        <v>Genesis</v>
      </c>
      <c r="C385" t="str" cm="1">
        <f t="array" ref="C385">INDEX('Data Cleaning'!F$2:F$1001,'Data Cleaning'!$AF383)</f>
        <v>Hu</v>
      </c>
      <c r="D385" t="str" cm="1">
        <f t="array" ref="D385">INDEX('Data Cleaning'!G$2:G$1001,'Data Cleaning'!$AF383)</f>
        <v>Sr. Analyst</v>
      </c>
      <c r="E385" t="str" cm="1">
        <f t="array" ref="E385">INDEX('Data Cleaning'!J$2:J$1001,'Data Cleaning'!$AF383)</f>
        <v>Marketing</v>
      </c>
      <c r="F385" t="str" cm="1">
        <f t="array" ref="F385">INDEX('Data Cleaning'!K$2:K$1001,'Data Cleaning'!$AF383)</f>
        <v>Corporate</v>
      </c>
      <c r="G385" t="str" cm="1">
        <f t="array" ref="G385">INDEX('Data Cleaning'!L$2:L$1001,'Data Cleaning'!$AF383)</f>
        <v>Female</v>
      </c>
      <c r="H385" t="str" cm="1">
        <f t="array" ref="H385">INDEX('Data Cleaning'!M$2:M$1001,'Data Cleaning'!$AF383)</f>
        <v>Asian</v>
      </c>
      <c r="I385" cm="1">
        <f t="array" ref="I385">INDEX('Data Cleaning'!N$2:N$1001,'Data Cleaning'!$AF383)</f>
        <v>46</v>
      </c>
      <c r="J385" s="9" cm="1">
        <f t="array" ref="J385">INDEX('Data Cleaning'!U$2:U$1001,'Data Cleaning'!$AF383)</f>
        <v>37271</v>
      </c>
      <c r="K385" s="9" t="str" cm="1">
        <f t="array" ref="K385">INDEX('Data Cleaning'!V$2:V$1001,'Data Cleaning'!$AF383)</f>
        <v>January</v>
      </c>
      <c r="L385" s="9" t="str" cm="1">
        <f t="array" ref="L385">INDEX('Data Cleaning'!W$2:W$1001,'Data Cleaning'!$AF383)</f>
        <v>2002</v>
      </c>
      <c r="M385" t="str" cm="1">
        <f t="array" ref="M385">INDEX('Data Cleaning'!AB$2:AB$1001,'Data Cleaning'!$AF383)</f>
        <v>Beijing</v>
      </c>
      <c r="N385" t="str" cm="1">
        <f t="array" ref="N385">INDEX('Data Cleaning'!AC$2:AC$1001,'Data Cleaning'!$AF383)</f>
        <v>China</v>
      </c>
      <c r="O385" t="str" cm="1">
        <f t="array" ref="O385">INDEX('Data Cleaning'!X$2:X$1001,'Data Cleaning'!$AF383)</f>
        <v>$86,510</v>
      </c>
      <c r="P385" s="6" cm="1">
        <f t="array" ref="P385">INDEX('Data Cleaning'!Y$2:Y$1001,'Data Cleaning'!$AF383)</f>
        <v>0</v>
      </c>
    </row>
    <row r="386" spans="1:16" x14ac:dyDescent="0.2">
      <c r="A386" t="str" cm="1">
        <f t="array" ref="A386">INDEX('Data Cleaning'!$D$2:$D$1001,'Data Cleaning'!AF384)</f>
        <v>E03720</v>
      </c>
      <c r="B386" t="str" cm="1">
        <f t="array" ref="B386">INDEX('Data Cleaning'!E$2:E$1001,'Data Cleaning'!$AF384)</f>
        <v>Genesis</v>
      </c>
      <c r="C386" t="str" cm="1">
        <f t="array" ref="C386">INDEX('Data Cleaning'!F$2:F$1001,'Data Cleaning'!$AF384)</f>
        <v>Hunter</v>
      </c>
      <c r="D386" t="str" cm="1">
        <f t="array" ref="D386">INDEX('Data Cleaning'!G$2:G$1001,'Data Cleaning'!$AF384)</f>
        <v>Manager</v>
      </c>
      <c r="E386" t="str" cm="1">
        <f t="array" ref="E386">INDEX('Data Cleaning'!J$2:J$1001,'Data Cleaning'!$AF384)</f>
        <v>Finance</v>
      </c>
      <c r="F386" t="str" cm="1">
        <f t="array" ref="F386">INDEX('Data Cleaning'!K$2:K$1001,'Data Cleaning'!$AF384)</f>
        <v>Corporate</v>
      </c>
      <c r="G386" t="str" cm="1">
        <f t="array" ref="G386">INDEX('Data Cleaning'!L$2:L$1001,'Data Cleaning'!$AF384)</f>
        <v>Female</v>
      </c>
      <c r="H386" t="str" cm="1">
        <f t="array" ref="H386">INDEX('Data Cleaning'!M$2:M$1001,'Data Cleaning'!$AF384)</f>
        <v>Caucasian</v>
      </c>
      <c r="I386" cm="1">
        <f t="array" ref="I386">INDEX('Data Cleaning'!N$2:N$1001,'Data Cleaning'!$AF384)</f>
        <v>48</v>
      </c>
      <c r="J386" s="9" cm="1">
        <f t="array" ref="J386">INDEX('Data Cleaning'!U$2:U$1001,'Data Cleaning'!$AF384)</f>
        <v>36272</v>
      </c>
      <c r="K386" s="9" t="str" cm="1">
        <f t="array" ref="K386">INDEX('Data Cleaning'!V$2:V$1001,'Data Cleaning'!$AF384)</f>
        <v>April</v>
      </c>
      <c r="L386" s="9" t="str" cm="1">
        <f t="array" ref="L386">INDEX('Data Cleaning'!W$2:W$1001,'Data Cleaning'!$AF384)</f>
        <v>1999</v>
      </c>
      <c r="M386" t="str" cm="1">
        <f t="array" ref="M386">INDEX('Data Cleaning'!AB$2:AB$1001,'Data Cleaning'!$AF384)</f>
        <v>Chicago</v>
      </c>
      <c r="N386" t="str" cm="1">
        <f t="array" ref="N386">INDEX('Data Cleaning'!AC$2:AC$1001,'Data Cleaning'!$AF384)</f>
        <v>United States</v>
      </c>
      <c r="O386" t="str" cm="1">
        <f t="array" ref="O386">INDEX('Data Cleaning'!X$2:X$1001,'Data Cleaning'!$AF384)</f>
        <v>$102,847</v>
      </c>
      <c r="P386" s="6" cm="1">
        <f t="array" ref="P386">INDEX('Data Cleaning'!Y$2:Y$1001,'Data Cleaning'!$AF384)</f>
        <v>0.05</v>
      </c>
    </row>
    <row r="387" spans="1:16" x14ac:dyDescent="0.2">
      <c r="A387" t="str" cm="1">
        <f t="array" ref="A387">INDEX('Data Cleaning'!$D$2:$D$1001,'Data Cleaning'!AF385)</f>
        <v>E03440</v>
      </c>
      <c r="B387" t="str" cm="1">
        <f t="array" ref="B387">INDEX('Data Cleaning'!E$2:E$1001,'Data Cleaning'!$AF385)</f>
        <v>Genesis</v>
      </c>
      <c r="C387" t="str" cm="1">
        <f t="array" ref="C387">INDEX('Data Cleaning'!F$2:F$1001,'Data Cleaning'!$AF385)</f>
        <v>Navarro</v>
      </c>
      <c r="D387" t="str" cm="1">
        <f t="array" ref="D387">INDEX('Data Cleaning'!G$2:G$1001,'Data Cleaning'!$AF385)</f>
        <v>Cloud Infrastructure Architect</v>
      </c>
      <c r="E387" t="str" cm="1">
        <f t="array" ref="E387">INDEX('Data Cleaning'!J$2:J$1001,'Data Cleaning'!$AF385)</f>
        <v>IT</v>
      </c>
      <c r="F387" t="str" cm="1">
        <f t="array" ref="F387">INDEX('Data Cleaning'!K$2:K$1001,'Data Cleaning'!$AF385)</f>
        <v>Corporate</v>
      </c>
      <c r="G387" t="str" cm="1">
        <f t="array" ref="G387">INDEX('Data Cleaning'!L$2:L$1001,'Data Cleaning'!$AF385)</f>
        <v>Female</v>
      </c>
      <c r="H387" t="str" cm="1">
        <f t="array" ref="H387">INDEX('Data Cleaning'!M$2:M$1001,'Data Cleaning'!$AF385)</f>
        <v>Latino</v>
      </c>
      <c r="I387" cm="1">
        <f t="array" ref="I387">INDEX('Data Cleaning'!N$2:N$1001,'Data Cleaning'!$AF385)</f>
        <v>41</v>
      </c>
      <c r="J387" s="9" cm="1">
        <f t="array" ref="J387">INDEX('Data Cleaning'!U$2:U$1001,'Data Cleaning'!$AF385)</f>
        <v>39931</v>
      </c>
      <c r="K387" s="9" t="str" cm="1">
        <f t="array" ref="K387">INDEX('Data Cleaning'!V$2:V$1001,'Data Cleaning'!$AF385)</f>
        <v>April</v>
      </c>
      <c r="L387" s="9" t="str" cm="1">
        <f t="array" ref="L387">INDEX('Data Cleaning'!W$2:W$1001,'Data Cleaning'!$AF385)</f>
        <v>2009</v>
      </c>
      <c r="M387" t="str" cm="1">
        <f t="array" ref="M387">INDEX('Data Cleaning'!AB$2:AB$1001,'Data Cleaning'!$AF385)</f>
        <v>Manaus</v>
      </c>
      <c r="N387" t="str" cm="1">
        <f t="array" ref="N387">INDEX('Data Cleaning'!AC$2:AC$1001,'Data Cleaning'!$AF385)</f>
        <v>Brazil</v>
      </c>
      <c r="O387" t="str" cm="1">
        <f t="array" ref="O387">INDEX('Data Cleaning'!X$2:X$1001,'Data Cleaning'!$AF385)</f>
        <v>$69,803</v>
      </c>
      <c r="P387" s="6" cm="1">
        <f t="array" ref="P387">INDEX('Data Cleaning'!Y$2:Y$1001,'Data Cleaning'!$AF385)</f>
        <v>0</v>
      </c>
    </row>
    <row r="388" spans="1:16" x14ac:dyDescent="0.2">
      <c r="A388" t="str" cm="1">
        <f t="array" ref="A388">INDEX('Data Cleaning'!$D$2:$D$1001,'Data Cleaning'!AF386)</f>
        <v>E00957</v>
      </c>
      <c r="B388" t="str" cm="1">
        <f t="array" ref="B388">INDEX('Data Cleaning'!E$2:E$1001,'Data Cleaning'!$AF386)</f>
        <v>Genesis</v>
      </c>
      <c r="C388" t="str" cm="1">
        <f t="array" ref="C388">INDEX('Data Cleaning'!F$2:F$1001,'Data Cleaning'!$AF386)</f>
        <v>Perry</v>
      </c>
      <c r="D388" t="str" cm="1">
        <f t="array" ref="D388">INDEX('Data Cleaning'!G$2:G$1001,'Data Cleaning'!$AF386)</f>
        <v>Sr. Manger</v>
      </c>
      <c r="E388" t="str" cm="1">
        <f t="array" ref="E388">INDEX('Data Cleaning'!J$2:J$1001,'Data Cleaning'!$AF386)</f>
        <v>Sales</v>
      </c>
      <c r="F388" t="str" cm="1">
        <f t="array" ref="F388">INDEX('Data Cleaning'!K$2:K$1001,'Data Cleaning'!$AF386)</f>
        <v>Corporate</v>
      </c>
      <c r="G388" t="str" cm="1">
        <f t="array" ref="G388">INDEX('Data Cleaning'!L$2:L$1001,'Data Cleaning'!$AF386)</f>
        <v>Female</v>
      </c>
      <c r="H388" t="str" cm="1">
        <f t="array" ref="H388">INDEX('Data Cleaning'!M$2:M$1001,'Data Cleaning'!$AF386)</f>
        <v>Caucasian</v>
      </c>
      <c r="I388" cm="1">
        <f t="array" ref="I388">INDEX('Data Cleaning'!N$2:N$1001,'Data Cleaning'!$AF386)</f>
        <v>46</v>
      </c>
      <c r="J388" s="9" cm="1">
        <f t="array" ref="J388">INDEX('Data Cleaning'!U$2:U$1001,'Data Cleaning'!$AF386)</f>
        <v>41473</v>
      </c>
      <c r="K388" s="9" t="str" cm="1">
        <f t="array" ref="K388">INDEX('Data Cleaning'!V$2:V$1001,'Data Cleaning'!$AF386)</f>
        <v>July</v>
      </c>
      <c r="L388" s="9" t="str" cm="1">
        <f t="array" ref="L388">INDEX('Data Cleaning'!W$2:W$1001,'Data Cleaning'!$AF386)</f>
        <v>2013</v>
      </c>
      <c r="M388" t="str" cm="1">
        <f t="array" ref="M388">INDEX('Data Cleaning'!AB$2:AB$1001,'Data Cleaning'!$AF386)</f>
        <v>Columbus</v>
      </c>
      <c r="N388" t="str" cm="1">
        <f t="array" ref="N388">INDEX('Data Cleaning'!AC$2:AC$1001,'Data Cleaning'!$AF386)</f>
        <v>United States</v>
      </c>
      <c r="O388" t="str" cm="1">
        <f t="array" ref="O388">INDEX('Data Cleaning'!X$2:X$1001,'Data Cleaning'!$AF386)</f>
        <v>$149,712</v>
      </c>
      <c r="P388" s="6" cm="1">
        <f t="array" ref="P388">INDEX('Data Cleaning'!Y$2:Y$1001,'Data Cleaning'!$AF386)</f>
        <v>0.14000000000000001</v>
      </c>
    </row>
    <row r="389" spans="1:16" x14ac:dyDescent="0.2">
      <c r="A389" t="str" cm="1">
        <f t="array" ref="A389">INDEX('Data Cleaning'!$D$2:$D$1001,'Data Cleaning'!AF387)</f>
        <v>E00369</v>
      </c>
      <c r="B389" t="str" cm="1">
        <f t="array" ref="B389">INDEX('Data Cleaning'!E$2:E$1001,'Data Cleaning'!$AF387)</f>
        <v>Genesis</v>
      </c>
      <c r="C389" t="str" cm="1">
        <f t="array" ref="C389">INDEX('Data Cleaning'!F$2:F$1001,'Data Cleaning'!$AF387)</f>
        <v>Woods</v>
      </c>
      <c r="D389" t="str" cm="1">
        <f t="array" ref="D389">INDEX('Data Cleaning'!G$2:G$1001,'Data Cleaning'!$AF387)</f>
        <v>Manager</v>
      </c>
      <c r="E389" t="str" cm="1">
        <f t="array" ref="E389">INDEX('Data Cleaning'!J$2:J$1001,'Data Cleaning'!$AF387)</f>
        <v>Human</v>
      </c>
      <c r="F389" t="str" cm="1">
        <f t="array" ref="F389">INDEX('Data Cleaning'!K$2:K$1001,'Data Cleaning'!$AF387)</f>
        <v>Resources Speciality Products</v>
      </c>
      <c r="G389" t="str" cm="1">
        <f t="array" ref="G389">INDEX('Data Cleaning'!L$2:L$1001,'Data Cleaning'!$AF387)</f>
        <v>Female</v>
      </c>
      <c r="H389" t="str" cm="1">
        <f t="array" ref="H389">INDEX('Data Cleaning'!M$2:M$1001,'Data Cleaning'!$AF387)</f>
        <v>Black</v>
      </c>
      <c r="I389" cm="1">
        <f t="array" ref="I389">INDEX('Data Cleaning'!N$2:N$1001,'Data Cleaning'!$AF387)</f>
        <v>33</v>
      </c>
      <c r="J389" s="9" cm="1">
        <f t="array" ref="J389">INDEX('Data Cleaning'!U$2:U$1001,'Data Cleaning'!$AF387)</f>
        <v>41507</v>
      </c>
      <c r="K389" s="9" t="str" cm="1">
        <f t="array" ref="K389">INDEX('Data Cleaning'!V$2:V$1001,'Data Cleaning'!$AF387)</f>
        <v>August</v>
      </c>
      <c r="L389" s="9" t="str" cm="1">
        <f t="array" ref="L389">INDEX('Data Cleaning'!W$2:W$1001,'Data Cleaning'!$AF387)</f>
        <v>2013</v>
      </c>
      <c r="M389" t="str" cm="1">
        <f t="array" ref="M389">INDEX('Data Cleaning'!AB$2:AB$1001,'Data Cleaning'!$AF387)</f>
        <v>Columbus</v>
      </c>
      <c r="N389" t="str" cm="1">
        <f t="array" ref="N389">INDEX('Data Cleaning'!AC$2:AC$1001,'Data Cleaning'!$AF387)</f>
        <v>United States</v>
      </c>
      <c r="O389" t="str" cm="1">
        <f t="array" ref="O389">INDEX('Data Cleaning'!X$2:X$1001,'Data Cleaning'!$AF387)</f>
        <v>$105,390</v>
      </c>
      <c r="P389" s="6" cm="1">
        <f t="array" ref="P389">INDEX('Data Cleaning'!Y$2:Y$1001,'Data Cleaning'!$AF387)</f>
        <v>0.06</v>
      </c>
    </row>
    <row r="390" spans="1:16" x14ac:dyDescent="0.2">
      <c r="A390" t="str" cm="1">
        <f t="array" ref="A390">INDEX('Data Cleaning'!$D$2:$D$1001,'Data Cleaning'!AF388)</f>
        <v>E01378</v>
      </c>
      <c r="B390" t="str" cm="1">
        <f t="array" ref="B390">INDEX('Data Cleaning'!E$2:E$1001,'Data Cleaning'!$AF388)</f>
        <v>Genesis</v>
      </c>
      <c r="C390" t="str" cm="1">
        <f t="array" ref="C390">INDEX('Data Cleaning'!F$2:F$1001,'Data Cleaning'!$AF388)</f>
        <v>Xiong</v>
      </c>
      <c r="D390" t="str" cm="1">
        <f t="array" ref="D390">INDEX('Data Cleaning'!G$2:G$1001,'Data Cleaning'!$AF388)</f>
        <v>System Administrator </v>
      </c>
      <c r="E390" t="str" cm="1">
        <f t="array" ref="E390">INDEX('Data Cleaning'!J$2:J$1001,'Data Cleaning'!$AF388)</f>
        <v>IT</v>
      </c>
      <c r="F390" t="str" cm="1">
        <f t="array" ref="F390">INDEX('Data Cleaning'!K$2:K$1001,'Data Cleaning'!$AF388)</f>
        <v>Research &amp; Development</v>
      </c>
      <c r="G390" t="str" cm="1">
        <f t="array" ref="G390">INDEX('Data Cleaning'!L$2:L$1001,'Data Cleaning'!$AF388)</f>
        <v>Female</v>
      </c>
      <c r="H390" t="str" cm="1">
        <f t="array" ref="H390">INDEX('Data Cleaning'!M$2:M$1001,'Data Cleaning'!$AF388)</f>
        <v>Asian</v>
      </c>
      <c r="I390" cm="1">
        <f t="array" ref="I390">INDEX('Data Cleaning'!N$2:N$1001,'Data Cleaning'!$AF388)</f>
        <v>51</v>
      </c>
      <c r="J390" s="9" cm="1">
        <f t="array" ref="J390">INDEX('Data Cleaning'!U$2:U$1001,'Data Cleaning'!$AF388)</f>
        <v>40964</v>
      </c>
      <c r="K390" s="9" t="str" cm="1">
        <f t="array" ref="K390">INDEX('Data Cleaning'!V$2:V$1001,'Data Cleaning'!$AF388)</f>
        <v>February</v>
      </c>
      <c r="L390" s="9" t="str" cm="1">
        <f t="array" ref="L390">INDEX('Data Cleaning'!W$2:W$1001,'Data Cleaning'!$AF388)</f>
        <v>2012</v>
      </c>
      <c r="M390" t="str" cm="1">
        <f t="array" ref="M390">INDEX('Data Cleaning'!AB$2:AB$1001,'Data Cleaning'!$AF388)</f>
        <v>Columbus</v>
      </c>
      <c r="N390" t="str" cm="1">
        <f t="array" ref="N390">INDEX('Data Cleaning'!AC$2:AC$1001,'Data Cleaning'!$AF388)</f>
        <v>United States</v>
      </c>
      <c r="O390" t="str" cm="1">
        <f t="array" ref="O390">INDEX('Data Cleaning'!X$2:X$1001,'Data Cleaning'!$AF388)</f>
        <v>$64,170</v>
      </c>
      <c r="P390" s="6" cm="1">
        <f t="array" ref="P390">INDEX('Data Cleaning'!Y$2:Y$1001,'Data Cleaning'!$AF388)</f>
        <v>0</v>
      </c>
    </row>
    <row r="391" spans="1:16" x14ac:dyDescent="0.2">
      <c r="A391" t="str" cm="1">
        <f t="array" ref="A391">INDEX('Data Cleaning'!$D$2:$D$1001,'Data Cleaning'!AF389)</f>
        <v>E02748</v>
      </c>
      <c r="B391" t="str" cm="1">
        <f t="array" ref="B391">INDEX('Data Cleaning'!E$2:E$1001,'Data Cleaning'!$AF389)</f>
        <v>Genesis</v>
      </c>
      <c r="C391" t="str" cm="1">
        <f t="array" ref="C391">INDEX('Data Cleaning'!F$2:F$1001,'Data Cleaning'!$AF389)</f>
        <v>Zhu</v>
      </c>
      <c r="D391" t="str" cm="1">
        <f t="array" ref="D391">INDEX('Data Cleaning'!G$2:G$1001,'Data Cleaning'!$AF389)</f>
        <v>Director</v>
      </c>
      <c r="E391" t="str" cm="1">
        <f t="array" ref="E391">INDEX('Data Cleaning'!J$2:J$1001,'Data Cleaning'!$AF389)</f>
        <v>Finance</v>
      </c>
      <c r="F391" t="str" cm="1">
        <f t="array" ref="F391">INDEX('Data Cleaning'!K$2:K$1001,'Data Cleaning'!$AF389)</f>
        <v>Speciality Products</v>
      </c>
      <c r="G391" t="str" cm="1">
        <f t="array" ref="G391">INDEX('Data Cleaning'!L$2:L$1001,'Data Cleaning'!$AF389)</f>
        <v>Female</v>
      </c>
      <c r="H391" t="str" cm="1">
        <f t="array" ref="H391">INDEX('Data Cleaning'!M$2:M$1001,'Data Cleaning'!$AF389)</f>
        <v>Asian</v>
      </c>
      <c r="I391" cm="1">
        <f t="array" ref="I391">INDEX('Data Cleaning'!N$2:N$1001,'Data Cleaning'!$AF389)</f>
        <v>34</v>
      </c>
      <c r="J391" s="9" cm="1">
        <f t="array" ref="J391">INDEX('Data Cleaning'!U$2:U$1001,'Data Cleaning'!$AF389)</f>
        <v>44032</v>
      </c>
      <c r="K391" s="9" t="str" cm="1">
        <f t="array" ref="K391">INDEX('Data Cleaning'!V$2:V$1001,'Data Cleaning'!$AF389)</f>
        <v>July</v>
      </c>
      <c r="L391" s="9" t="str" cm="1">
        <f t="array" ref="L391">INDEX('Data Cleaning'!W$2:W$1001,'Data Cleaning'!$AF389)</f>
        <v>2020</v>
      </c>
      <c r="M391" t="str" cm="1">
        <f t="array" ref="M391">INDEX('Data Cleaning'!AB$2:AB$1001,'Data Cleaning'!$AF389)</f>
        <v>Seattle</v>
      </c>
      <c r="N391" t="str" cm="1">
        <f t="array" ref="N391">INDEX('Data Cleaning'!AC$2:AC$1001,'Data Cleaning'!$AF389)</f>
        <v>United States</v>
      </c>
      <c r="O391" t="str" cm="1">
        <f t="array" ref="O391">INDEX('Data Cleaning'!X$2:X$1001,'Data Cleaning'!$AF389)</f>
        <v>$184,960</v>
      </c>
      <c r="P391" s="6" cm="1">
        <f t="array" ref="P391">INDEX('Data Cleaning'!Y$2:Y$1001,'Data Cleaning'!$AF389)</f>
        <v>0.18</v>
      </c>
    </row>
    <row r="392" spans="1:16" x14ac:dyDescent="0.2">
      <c r="A392" t="str" cm="1">
        <f t="array" ref="A392">INDEX('Data Cleaning'!$D$2:$D$1001,'Data Cleaning'!AF390)</f>
        <v>E02576</v>
      </c>
      <c r="B392" t="str" cm="1">
        <f t="array" ref="B392">INDEX('Data Cleaning'!E$2:E$1001,'Data Cleaning'!$AF390)</f>
        <v>Gianna</v>
      </c>
      <c r="C392" t="str" cm="1">
        <f t="array" ref="C392">INDEX('Data Cleaning'!F$2:F$1001,'Data Cleaning'!$AF390)</f>
        <v>Ha</v>
      </c>
      <c r="D392" t="str" cm="1">
        <f t="array" ref="D392">INDEX('Data Cleaning'!G$2:G$1001,'Data Cleaning'!$AF390)</f>
        <v>Manager</v>
      </c>
      <c r="E392" t="str" cm="1">
        <f t="array" ref="E392">INDEX('Data Cleaning'!J$2:J$1001,'Data Cleaning'!$AF390)</f>
        <v>IT</v>
      </c>
      <c r="F392" t="str" cm="1">
        <f t="array" ref="F392">INDEX('Data Cleaning'!K$2:K$1001,'Data Cleaning'!$AF390)</f>
        <v>Research &amp; Development</v>
      </c>
      <c r="G392" t="str" cm="1">
        <f t="array" ref="G392">INDEX('Data Cleaning'!L$2:L$1001,'Data Cleaning'!$AF390)</f>
        <v>Female</v>
      </c>
      <c r="H392" t="str" cm="1">
        <f t="array" ref="H392">INDEX('Data Cleaning'!M$2:M$1001,'Data Cleaning'!$AF390)</f>
        <v>Asian</v>
      </c>
      <c r="I392" cm="1">
        <f t="array" ref="I392">INDEX('Data Cleaning'!N$2:N$1001,'Data Cleaning'!$AF390)</f>
        <v>55</v>
      </c>
      <c r="J392" s="9" cm="1">
        <f t="array" ref="J392">INDEX('Data Cleaning'!U$2:U$1001,'Data Cleaning'!$AF390)</f>
        <v>38391</v>
      </c>
      <c r="K392" s="9" t="str" cm="1">
        <f t="array" ref="K392">INDEX('Data Cleaning'!V$2:V$1001,'Data Cleaning'!$AF390)</f>
        <v>February</v>
      </c>
      <c r="L392" s="9" t="str" cm="1">
        <f t="array" ref="L392">INDEX('Data Cleaning'!W$2:W$1001,'Data Cleaning'!$AF390)</f>
        <v>2005</v>
      </c>
      <c r="M392" t="str" cm="1">
        <f t="array" ref="M392">INDEX('Data Cleaning'!AB$2:AB$1001,'Data Cleaning'!$AF390)</f>
        <v>Chongqing</v>
      </c>
      <c r="N392" t="str" cm="1">
        <f t="array" ref="N392">INDEX('Data Cleaning'!AC$2:AC$1001,'Data Cleaning'!$AF390)</f>
        <v>China</v>
      </c>
      <c r="O392" t="str" cm="1">
        <f t="array" ref="O392">INDEX('Data Cleaning'!X$2:X$1001,'Data Cleaning'!$AF390)</f>
        <v>$115,145</v>
      </c>
      <c r="P392" s="6" cm="1">
        <f t="array" ref="P392">INDEX('Data Cleaning'!Y$2:Y$1001,'Data Cleaning'!$AF390)</f>
        <v>0.05</v>
      </c>
    </row>
    <row r="393" spans="1:16" x14ac:dyDescent="0.2">
      <c r="A393" t="str" cm="1">
        <f t="array" ref="A393">INDEX('Data Cleaning'!$D$2:$D$1001,'Data Cleaning'!AF391)</f>
        <v>E01141</v>
      </c>
      <c r="B393" t="str" cm="1">
        <f t="array" ref="B393">INDEX('Data Cleaning'!E$2:E$1001,'Data Cleaning'!$AF391)</f>
        <v>Gianna</v>
      </c>
      <c r="C393" t="str" cm="1">
        <f t="array" ref="C393">INDEX('Data Cleaning'!F$2:F$1001,'Data Cleaning'!$AF391)</f>
        <v>Williams</v>
      </c>
      <c r="D393" t="str" cm="1">
        <f t="array" ref="D393">INDEX('Data Cleaning'!G$2:G$1001,'Data Cleaning'!$AF391)</f>
        <v>Quality Engineer</v>
      </c>
      <c r="E393" t="str" cm="1">
        <f t="array" ref="E393">INDEX('Data Cleaning'!J$2:J$1001,'Data Cleaning'!$AF391)</f>
        <v>Engineering</v>
      </c>
      <c r="F393" t="str" cm="1">
        <f t="array" ref="F393">INDEX('Data Cleaning'!K$2:K$1001,'Data Cleaning'!$AF391)</f>
        <v>Research &amp; Development</v>
      </c>
      <c r="G393" t="str" cm="1">
        <f t="array" ref="G393">INDEX('Data Cleaning'!L$2:L$1001,'Data Cleaning'!$AF391)</f>
        <v>Female</v>
      </c>
      <c r="H393" t="str" cm="1">
        <f t="array" ref="H393">INDEX('Data Cleaning'!M$2:M$1001,'Data Cleaning'!$AF391)</f>
        <v>Black</v>
      </c>
      <c r="I393" cm="1">
        <f t="array" ref="I393">INDEX('Data Cleaning'!N$2:N$1001,'Data Cleaning'!$AF391)</f>
        <v>27</v>
      </c>
      <c r="J393" s="9" cm="1">
        <f t="array" ref="J393">INDEX('Data Cleaning'!U$2:U$1001,'Data Cleaning'!$AF391)</f>
        <v>44224</v>
      </c>
      <c r="K393" s="9" t="str" cm="1">
        <f t="array" ref="K393">INDEX('Data Cleaning'!V$2:V$1001,'Data Cleaning'!$AF391)</f>
        <v>January</v>
      </c>
      <c r="L393" s="9" t="str" cm="1">
        <f t="array" ref="L393">INDEX('Data Cleaning'!W$2:W$1001,'Data Cleaning'!$AF391)</f>
        <v>2021</v>
      </c>
      <c r="M393" t="str" cm="1">
        <f t="array" ref="M393">INDEX('Data Cleaning'!AB$2:AB$1001,'Data Cleaning'!$AF391)</f>
        <v>Chicago</v>
      </c>
      <c r="N393" t="str" cm="1">
        <f t="array" ref="N393">INDEX('Data Cleaning'!AC$2:AC$1001,'Data Cleaning'!$AF391)</f>
        <v>United States</v>
      </c>
      <c r="O393" t="str" cm="1">
        <f t="array" ref="O393">INDEX('Data Cleaning'!X$2:X$1001,'Data Cleaning'!$AF391)</f>
        <v>$95,786</v>
      </c>
      <c r="P393" s="6" cm="1">
        <f t="array" ref="P393">INDEX('Data Cleaning'!Y$2:Y$1001,'Data Cleaning'!$AF391)</f>
        <v>0</v>
      </c>
    </row>
    <row r="394" spans="1:16" x14ac:dyDescent="0.2">
      <c r="A394" t="str" cm="1">
        <f t="array" ref="A394">INDEX('Data Cleaning'!$D$2:$D$1001,'Data Cleaning'!AF392)</f>
        <v>E02693</v>
      </c>
      <c r="B394" t="str" cm="1">
        <f t="array" ref="B394">INDEX('Data Cleaning'!E$2:E$1001,'Data Cleaning'!$AF392)</f>
        <v>Grace</v>
      </c>
      <c r="C394" t="str" cm="1">
        <f t="array" ref="C394">INDEX('Data Cleaning'!F$2:F$1001,'Data Cleaning'!$AF392)</f>
        <v>Campos</v>
      </c>
      <c r="D394" t="str" cm="1">
        <f t="array" ref="D394">INDEX('Data Cleaning'!G$2:G$1001,'Data Cleaning'!$AF392)</f>
        <v>Director</v>
      </c>
      <c r="E394" t="str" cm="1">
        <f t="array" ref="E394">INDEX('Data Cleaning'!J$2:J$1001,'Data Cleaning'!$AF392)</f>
        <v>Engineering</v>
      </c>
      <c r="F394" t="str" cm="1">
        <f t="array" ref="F394">INDEX('Data Cleaning'!K$2:K$1001,'Data Cleaning'!$AF392)</f>
        <v>Research &amp; Development</v>
      </c>
      <c r="G394" t="str" cm="1">
        <f t="array" ref="G394">INDEX('Data Cleaning'!L$2:L$1001,'Data Cleaning'!$AF392)</f>
        <v>Female</v>
      </c>
      <c r="H394" t="str" cm="1">
        <f t="array" ref="H394">INDEX('Data Cleaning'!M$2:M$1001,'Data Cleaning'!$AF392)</f>
        <v>Latino</v>
      </c>
      <c r="I394" cm="1">
        <f t="array" ref="I394">INDEX('Data Cleaning'!N$2:N$1001,'Data Cleaning'!$AF392)</f>
        <v>37</v>
      </c>
      <c r="J394" s="9" cm="1">
        <f t="array" ref="J394">INDEX('Data Cleaning'!U$2:U$1001,'Data Cleaning'!$AF392)</f>
        <v>39528</v>
      </c>
      <c r="K394" s="9" t="str" cm="1">
        <f t="array" ref="K394">INDEX('Data Cleaning'!V$2:V$1001,'Data Cleaning'!$AF392)</f>
        <v>March</v>
      </c>
      <c r="L394" s="9" t="str" cm="1">
        <f t="array" ref="L394">INDEX('Data Cleaning'!W$2:W$1001,'Data Cleaning'!$AF392)</f>
        <v>2008</v>
      </c>
      <c r="M394" t="str" cm="1">
        <f t="array" ref="M394">INDEX('Data Cleaning'!AB$2:AB$1001,'Data Cleaning'!$AF392)</f>
        <v>Manaus</v>
      </c>
      <c r="N394" t="str" cm="1">
        <f t="array" ref="N394">INDEX('Data Cleaning'!AC$2:AC$1001,'Data Cleaning'!$AF392)</f>
        <v>Brazil</v>
      </c>
      <c r="O394" t="str" cm="1">
        <f t="array" ref="O394">INDEX('Data Cleaning'!X$2:X$1001,'Data Cleaning'!$AF392)</f>
        <v>$156,277</v>
      </c>
      <c r="P394" s="6" cm="1">
        <f t="array" ref="P394">INDEX('Data Cleaning'!Y$2:Y$1001,'Data Cleaning'!$AF392)</f>
        <v>0.22</v>
      </c>
    </row>
    <row r="395" spans="1:16" x14ac:dyDescent="0.2">
      <c r="A395" t="str" cm="1">
        <f t="array" ref="A395">INDEX('Data Cleaning'!$D$2:$D$1001,'Data Cleaning'!AF393)</f>
        <v>E00880</v>
      </c>
      <c r="B395" t="str" cm="1">
        <f t="array" ref="B395">INDEX('Data Cleaning'!E$2:E$1001,'Data Cleaning'!$AF393)</f>
        <v>Grace</v>
      </c>
      <c r="C395" t="str" cm="1">
        <f t="array" ref="C395">INDEX('Data Cleaning'!F$2:F$1001,'Data Cleaning'!$AF393)</f>
        <v>Carter</v>
      </c>
      <c r="D395" t="str" cm="1">
        <f t="array" ref="D395">INDEX('Data Cleaning'!G$2:G$1001,'Data Cleaning'!$AF393)</f>
        <v>Sr. Manger</v>
      </c>
      <c r="E395" t="str" cm="1">
        <f t="array" ref="E395">INDEX('Data Cleaning'!J$2:J$1001,'Data Cleaning'!$AF393)</f>
        <v>Human</v>
      </c>
      <c r="F395" t="str" cm="1">
        <f t="array" ref="F395">INDEX('Data Cleaning'!K$2:K$1001,'Data Cleaning'!$AF393)</f>
        <v>Resources Speciality Products</v>
      </c>
      <c r="G395" t="str" cm="1">
        <f t="array" ref="G395">INDEX('Data Cleaning'!L$2:L$1001,'Data Cleaning'!$AF393)</f>
        <v>Female</v>
      </c>
      <c r="H395" t="str" cm="1">
        <f t="array" ref="H395">INDEX('Data Cleaning'!M$2:M$1001,'Data Cleaning'!$AF393)</f>
        <v>Black</v>
      </c>
      <c r="I395" cm="1">
        <f t="array" ref="I395">INDEX('Data Cleaning'!N$2:N$1001,'Data Cleaning'!$AF393)</f>
        <v>25</v>
      </c>
      <c r="J395" s="9" cm="1">
        <f t="array" ref="J395">INDEX('Data Cleaning'!U$2:U$1001,'Data Cleaning'!$AF393)</f>
        <v>44272</v>
      </c>
      <c r="K395" s="9" t="str" cm="1">
        <f t="array" ref="K395">INDEX('Data Cleaning'!V$2:V$1001,'Data Cleaning'!$AF393)</f>
        <v>March</v>
      </c>
      <c r="L395" s="9" t="str" cm="1">
        <f t="array" ref="L395">INDEX('Data Cleaning'!W$2:W$1001,'Data Cleaning'!$AF393)</f>
        <v>2021</v>
      </c>
      <c r="M395" t="str" cm="1">
        <f t="array" ref="M395">INDEX('Data Cleaning'!AB$2:AB$1001,'Data Cleaning'!$AF393)</f>
        <v>Austin</v>
      </c>
      <c r="N395" t="str" cm="1">
        <f t="array" ref="N395">INDEX('Data Cleaning'!AC$2:AC$1001,'Data Cleaning'!$AF393)</f>
        <v>United States</v>
      </c>
      <c r="O395" t="str" cm="1">
        <f t="array" ref="O395">INDEX('Data Cleaning'!X$2:X$1001,'Data Cleaning'!$AF393)</f>
        <v>$155,080</v>
      </c>
      <c r="P395" s="6" cm="1">
        <f t="array" ref="P395">INDEX('Data Cleaning'!Y$2:Y$1001,'Data Cleaning'!$AF393)</f>
        <v>0.1</v>
      </c>
    </row>
    <row r="396" spans="1:16" x14ac:dyDescent="0.2">
      <c r="A396" t="str" cm="1">
        <f t="array" ref="A396">INDEX('Data Cleaning'!$D$2:$D$1001,'Data Cleaning'!AF394)</f>
        <v>E02033</v>
      </c>
      <c r="B396" t="str" cm="1">
        <f t="array" ref="B396">INDEX('Data Cleaning'!E$2:E$1001,'Data Cleaning'!$AF394)</f>
        <v>Grace</v>
      </c>
      <c r="C396" t="str" cm="1">
        <f t="array" ref="C396">INDEX('Data Cleaning'!F$2:F$1001,'Data Cleaning'!$AF394)</f>
        <v>Sun</v>
      </c>
      <c r="D396" t="str" cm="1">
        <f t="array" ref="D396">INDEX('Data Cleaning'!G$2:G$1001,'Data Cleaning'!$AF394)</f>
        <v>Director</v>
      </c>
      <c r="E396" t="str" cm="1">
        <f t="array" ref="E396">INDEX('Data Cleaning'!J$2:J$1001,'Data Cleaning'!$AF394)</f>
        <v>Finance</v>
      </c>
      <c r="F396" t="str" cm="1">
        <f t="array" ref="F396">INDEX('Data Cleaning'!K$2:K$1001,'Data Cleaning'!$AF394)</f>
        <v>Research &amp; Development</v>
      </c>
      <c r="G396" t="str" cm="1">
        <f t="array" ref="G396">INDEX('Data Cleaning'!L$2:L$1001,'Data Cleaning'!$AF394)</f>
        <v>Female</v>
      </c>
      <c r="H396" t="str" cm="1">
        <f t="array" ref="H396">INDEX('Data Cleaning'!M$2:M$1001,'Data Cleaning'!$AF394)</f>
        <v>Asian</v>
      </c>
      <c r="I396" cm="1">
        <f t="array" ref="I396">INDEX('Data Cleaning'!N$2:N$1001,'Data Cleaning'!$AF394)</f>
        <v>25</v>
      </c>
      <c r="J396" s="9" cm="1">
        <f t="array" ref="J396">INDEX('Data Cleaning'!U$2:U$1001,'Data Cleaning'!$AF394)</f>
        <v>44303</v>
      </c>
      <c r="K396" s="9" t="str" cm="1">
        <f t="array" ref="K396">INDEX('Data Cleaning'!V$2:V$1001,'Data Cleaning'!$AF394)</f>
        <v>April</v>
      </c>
      <c r="L396" s="9" t="str" cm="1">
        <f t="array" ref="L396">INDEX('Data Cleaning'!W$2:W$1001,'Data Cleaning'!$AF394)</f>
        <v>2021</v>
      </c>
      <c r="M396" t="str" cm="1">
        <f t="array" ref="M396">INDEX('Data Cleaning'!AB$2:AB$1001,'Data Cleaning'!$AF394)</f>
        <v>Shanghai</v>
      </c>
      <c r="N396" t="str" cm="1">
        <f t="array" ref="N396">INDEX('Data Cleaning'!AC$2:AC$1001,'Data Cleaning'!$AF394)</f>
        <v>China</v>
      </c>
      <c r="O396" t="str" cm="1">
        <f t="array" ref="O396">INDEX('Data Cleaning'!X$2:X$1001,'Data Cleaning'!$AF394)</f>
        <v>$186,870</v>
      </c>
      <c r="P396" s="6" cm="1">
        <f t="array" ref="P396">INDEX('Data Cleaning'!Y$2:Y$1001,'Data Cleaning'!$AF394)</f>
        <v>0.2</v>
      </c>
    </row>
    <row r="397" spans="1:16" x14ac:dyDescent="0.2">
      <c r="A397" t="str" cm="1">
        <f t="array" ref="A397">INDEX('Data Cleaning'!$D$2:$D$1001,'Data Cleaning'!AF395)</f>
        <v>E01070</v>
      </c>
      <c r="B397" t="str" cm="1">
        <f t="array" ref="B397">INDEX('Data Cleaning'!E$2:E$1001,'Data Cleaning'!$AF395)</f>
        <v>Grayson</v>
      </c>
      <c r="C397" t="str" cm="1">
        <f t="array" ref="C397">INDEX('Data Cleaning'!F$2:F$1001,'Data Cleaning'!$AF395)</f>
        <v>Brown</v>
      </c>
      <c r="D397" t="str" cm="1">
        <f t="array" ref="D397">INDEX('Data Cleaning'!G$2:G$1001,'Data Cleaning'!$AF395)</f>
        <v>Vice President</v>
      </c>
      <c r="E397" t="str" cm="1">
        <f t="array" ref="E397">INDEX('Data Cleaning'!J$2:J$1001,'Data Cleaning'!$AF395)</f>
        <v>IT</v>
      </c>
      <c r="F397" t="str" cm="1">
        <f t="array" ref="F397">INDEX('Data Cleaning'!K$2:K$1001,'Data Cleaning'!$AF395)</f>
        <v>Corporate</v>
      </c>
      <c r="G397" t="str" cm="1">
        <f t="array" ref="G397">INDEX('Data Cleaning'!L$2:L$1001,'Data Cleaning'!$AF395)</f>
        <v>Male</v>
      </c>
      <c r="H397" t="str" cm="1">
        <f t="array" ref="H397">INDEX('Data Cleaning'!M$2:M$1001,'Data Cleaning'!$AF395)</f>
        <v>Caucasian</v>
      </c>
      <c r="I397" cm="1">
        <f t="array" ref="I397">INDEX('Data Cleaning'!N$2:N$1001,'Data Cleaning'!$AF395)</f>
        <v>38</v>
      </c>
      <c r="J397" s="9" cm="1">
        <f t="array" ref="J397">INDEX('Data Cleaning'!U$2:U$1001,'Data Cleaning'!$AF395)</f>
        <v>42543</v>
      </c>
      <c r="K397" s="9" t="str" cm="1">
        <f t="array" ref="K397">INDEX('Data Cleaning'!V$2:V$1001,'Data Cleaning'!$AF395)</f>
        <v>June</v>
      </c>
      <c r="L397" s="9" t="str" cm="1">
        <f t="array" ref="L397">INDEX('Data Cleaning'!W$2:W$1001,'Data Cleaning'!$AF395)</f>
        <v>2016</v>
      </c>
      <c r="M397" t="str" cm="1">
        <f t="array" ref="M397">INDEX('Data Cleaning'!AB$2:AB$1001,'Data Cleaning'!$AF395)</f>
        <v>Chicago</v>
      </c>
      <c r="N397" t="str" cm="1">
        <f t="array" ref="N397">INDEX('Data Cleaning'!AC$2:AC$1001,'Data Cleaning'!$AF395)</f>
        <v>United States</v>
      </c>
      <c r="O397" t="str" cm="1">
        <f t="array" ref="O397">INDEX('Data Cleaning'!X$2:X$1001,'Data Cleaning'!$AF395)</f>
        <v>$249,870</v>
      </c>
      <c r="P397" s="6" cm="1">
        <f t="array" ref="P397">INDEX('Data Cleaning'!Y$2:Y$1001,'Data Cleaning'!$AF395)</f>
        <v>0.34</v>
      </c>
    </row>
    <row r="398" spans="1:16" x14ac:dyDescent="0.2">
      <c r="A398" t="str" cm="1">
        <f t="array" ref="A398">INDEX('Data Cleaning'!$D$2:$D$1001,'Data Cleaning'!AF396)</f>
        <v>E03919</v>
      </c>
      <c r="B398" t="str" cm="1">
        <f t="array" ref="B398">INDEX('Data Cleaning'!E$2:E$1001,'Data Cleaning'!$AF396)</f>
        <v>Grayson</v>
      </c>
      <c r="C398" t="str" cm="1">
        <f t="array" ref="C398">INDEX('Data Cleaning'!F$2:F$1001,'Data Cleaning'!$AF396)</f>
        <v>Chan</v>
      </c>
      <c r="D398" t="str" cm="1">
        <f t="array" ref="D398">INDEX('Data Cleaning'!G$2:G$1001,'Data Cleaning'!$AF396)</f>
        <v>Engineering Manager</v>
      </c>
      <c r="E398" t="str" cm="1">
        <f t="array" ref="E398">INDEX('Data Cleaning'!J$2:J$1001,'Data Cleaning'!$AF396)</f>
        <v>Engineering</v>
      </c>
      <c r="F398" t="str" cm="1">
        <f t="array" ref="F398">INDEX('Data Cleaning'!K$2:K$1001,'Data Cleaning'!$AF396)</f>
        <v>Speciality Products</v>
      </c>
      <c r="G398" t="str" cm="1">
        <f t="array" ref="G398">INDEX('Data Cleaning'!L$2:L$1001,'Data Cleaning'!$AF396)</f>
        <v>Male</v>
      </c>
      <c r="H398" t="str" cm="1">
        <f t="array" ref="H398">INDEX('Data Cleaning'!M$2:M$1001,'Data Cleaning'!$AF396)</f>
        <v>Asian</v>
      </c>
      <c r="I398" cm="1">
        <f t="array" ref="I398">INDEX('Data Cleaning'!N$2:N$1001,'Data Cleaning'!$AF396)</f>
        <v>46</v>
      </c>
      <c r="J398" s="9" cm="1">
        <f t="array" ref="J398">INDEX('Data Cleaning'!U$2:U$1001,'Data Cleaning'!$AF396)</f>
        <v>40836</v>
      </c>
      <c r="K398" s="9" t="str" cm="1">
        <f t="array" ref="K398">INDEX('Data Cleaning'!V$2:V$1001,'Data Cleaning'!$AF396)</f>
        <v>October</v>
      </c>
      <c r="L398" s="9" t="str" cm="1">
        <f t="array" ref="L398">INDEX('Data Cleaning'!W$2:W$1001,'Data Cleaning'!$AF396)</f>
        <v>2011</v>
      </c>
      <c r="M398" t="str" cm="1">
        <f t="array" ref="M398">INDEX('Data Cleaning'!AB$2:AB$1001,'Data Cleaning'!$AF396)</f>
        <v>Chengdu</v>
      </c>
      <c r="N398" t="str" cm="1">
        <f t="array" ref="N398">INDEX('Data Cleaning'!AC$2:AC$1001,'Data Cleaning'!$AF396)</f>
        <v>China</v>
      </c>
      <c r="O398" t="str" cm="1">
        <f t="array" ref="O398">INDEX('Data Cleaning'!X$2:X$1001,'Data Cleaning'!$AF396)</f>
        <v>$114,250</v>
      </c>
      <c r="P398" s="6" cm="1">
        <f t="array" ref="P398">INDEX('Data Cleaning'!Y$2:Y$1001,'Data Cleaning'!$AF396)</f>
        <v>0.14000000000000001</v>
      </c>
    </row>
    <row r="399" spans="1:16" x14ac:dyDescent="0.2">
      <c r="A399" t="str" cm="1">
        <f t="array" ref="A399">INDEX('Data Cleaning'!$D$2:$D$1001,'Data Cleaning'!AF397)</f>
        <v>E04170</v>
      </c>
      <c r="B399" t="str" cm="1">
        <f t="array" ref="B399">INDEX('Data Cleaning'!E$2:E$1001,'Data Cleaning'!$AF397)</f>
        <v>Grayson</v>
      </c>
      <c r="C399" t="str" cm="1">
        <f t="array" ref="C399">INDEX('Data Cleaning'!F$2:F$1001,'Data Cleaning'!$AF397)</f>
        <v>Chin</v>
      </c>
      <c r="D399" t="str" cm="1">
        <f t="array" ref="D399">INDEX('Data Cleaning'!G$2:G$1001,'Data Cleaning'!$AF397)</f>
        <v>Vice President</v>
      </c>
      <c r="E399" t="str" cm="1">
        <f t="array" ref="E399">INDEX('Data Cleaning'!J$2:J$1001,'Data Cleaning'!$AF397)</f>
        <v>IT</v>
      </c>
      <c r="F399" t="str" cm="1">
        <f t="array" ref="F399">INDEX('Data Cleaning'!K$2:K$1001,'Data Cleaning'!$AF397)</f>
        <v>Research &amp; Development</v>
      </c>
      <c r="G399" t="str" cm="1">
        <f t="array" ref="G399">INDEX('Data Cleaning'!L$2:L$1001,'Data Cleaning'!$AF397)</f>
        <v>Male</v>
      </c>
      <c r="H399" t="str" cm="1">
        <f t="array" ref="H399">INDEX('Data Cleaning'!M$2:M$1001,'Data Cleaning'!$AF397)</f>
        <v>Asian</v>
      </c>
      <c r="I399" cm="1">
        <f t="array" ref="I399">INDEX('Data Cleaning'!N$2:N$1001,'Data Cleaning'!$AF397)</f>
        <v>26</v>
      </c>
      <c r="J399" s="9" cm="1">
        <f t="array" ref="J399">INDEX('Data Cleaning'!U$2:U$1001,'Data Cleaning'!$AF397)</f>
        <v>43960</v>
      </c>
      <c r="K399" s="9" t="str" cm="1">
        <f t="array" ref="K399">INDEX('Data Cleaning'!V$2:V$1001,'Data Cleaning'!$AF397)</f>
        <v>May</v>
      </c>
      <c r="L399" s="9" t="str" cm="1">
        <f t="array" ref="L399">INDEX('Data Cleaning'!W$2:W$1001,'Data Cleaning'!$AF397)</f>
        <v>2020</v>
      </c>
      <c r="M399" t="str" cm="1">
        <f t="array" ref="M399">INDEX('Data Cleaning'!AB$2:AB$1001,'Data Cleaning'!$AF397)</f>
        <v>Austin</v>
      </c>
      <c r="N399" t="str" cm="1">
        <f t="array" ref="N399">INDEX('Data Cleaning'!AC$2:AC$1001,'Data Cleaning'!$AF397)</f>
        <v>United States</v>
      </c>
      <c r="O399" t="str" cm="1">
        <f t="array" ref="O399">INDEX('Data Cleaning'!X$2:X$1001,'Data Cleaning'!$AF397)</f>
        <v>$256,561</v>
      </c>
      <c r="P399" s="6" cm="1">
        <f t="array" ref="P399">INDEX('Data Cleaning'!Y$2:Y$1001,'Data Cleaning'!$AF397)</f>
        <v>0.39</v>
      </c>
    </row>
    <row r="400" spans="1:16" x14ac:dyDescent="0.2">
      <c r="A400" t="str" cm="1">
        <f t="array" ref="A400">INDEX('Data Cleaning'!$D$2:$D$1001,'Data Cleaning'!AF398)</f>
        <v>E03612</v>
      </c>
      <c r="B400" t="str" cm="1">
        <f t="array" ref="B400">INDEX('Data Cleaning'!E$2:E$1001,'Data Cleaning'!$AF398)</f>
        <v>Grayson</v>
      </c>
      <c r="C400" t="str" cm="1">
        <f t="array" ref="C400">INDEX('Data Cleaning'!F$2:F$1001,'Data Cleaning'!$AF398)</f>
        <v>Cooper</v>
      </c>
      <c r="D400" t="str" cm="1">
        <f t="array" ref="D400">INDEX('Data Cleaning'!G$2:G$1001,'Data Cleaning'!$AF398)</f>
        <v>Sr. Manger</v>
      </c>
      <c r="E400" t="str" cm="1">
        <f t="array" ref="E400">INDEX('Data Cleaning'!J$2:J$1001,'Data Cleaning'!$AF398)</f>
        <v>Finance</v>
      </c>
      <c r="F400" t="str" cm="1">
        <f t="array" ref="F400">INDEX('Data Cleaning'!K$2:K$1001,'Data Cleaning'!$AF398)</f>
        <v>Speciality Products</v>
      </c>
      <c r="G400" t="str" cm="1">
        <f t="array" ref="G400">INDEX('Data Cleaning'!L$2:L$1001,'Data Cleaning'!$AF398)</f>
        <v>Male</v>
      </c>
      <c r="H400" t="str" cm="1">
        <f t="array" ref="H400">INDEX('Data Cleaning'!M$2:M$1001,'Data Cleaning'!$AF398)</f>
        <v>Black</v>
      </c>
      <c r="I400" cm="1">
        <f t="array" ref="I400">INDEX('Data Cleaning'!N$2:N$1001,'Data Cleaning'!$AF398)</f>
        <v>64</v>
      </c>
      <c r="J400" s="9" cm="1">
        <f t="array" ref="J400">INDEX('Data Cleaning'!U$2:U$1001,'Data Cleaning'!$AF398)</f>
        <v>41454</v>
      </c>
      <c r="K400" s="9" t="str" cm="1">
        <f t="array" ref="K400">INDEX('Data Cleaning'!V$2:V$1001,'Data Cleaning'!$AF398)</f>
        <v>June</v>
      </c>
      <c r="L400" s="9" t="str" cm="1">
        <f t="array" ref="L400">INDEX('Data Cleaning'!W$2:W$1001,'Data Cleaning'!$AF398)</f>
        <v>2013</v>
      </c>
      <c r="M400" t="str" cm="1">
        <f t="array" ref="M400">INDEX('Data Cleaning'!AB$2:AB$1001,'Data Cleaning'!$AF398)</f>
        <v>Columbus</v>
      </c>
      <c r="N400" t="str" cm="1">
        <f t="array" ref="N400">INDEX('Data Cleaning'!AC$2:AC$1001,'Data Cleaning'!$AF398)</f>
        <v>United States</v>
      </c>
      <c r="O400" t="str" cm="1">
        <f t="array" ref="O400">INDEX('Data Cleaning'!X$2:X$1001,'Data Cleaning'!$AF398)</f>
        <v>$159,571</v>
      </c>
      <c r="P400" s="6" cm="1">
        <f t="array" ref="P400">INDEX('Data Cleaning'!Y$2:Y$1001,'Data Cleaning'!$AF398)</f>
        <v>0.1</v>
      </c>
    </row>
    <row r="401" spans="1:16" x14ac:dyDescent="0.2">
      <c r="A401" t="str" cm="1">
        <f t="array" ref="A401">INDEX('Data Cleaning'!$D$2:$D$1001,'Data Cleaning'!AF399)</f>
        <v>E04751</v>
      </c>
      <c r="B401" t="str" cm="1">
        <f t="array" ref="B401">INDEX('Data Cleaning'!E$2:E$1001,'Data Cleaning'!$AF399)</f>
        <v>Grayson</v>
      </c>
      <c r="C401" t="str" cm="1">
        <f t="array" ref="C401">INDEX('Data Cleaning'!F$2:F$1001,'Data Cleaning'!$AF399)</f>
        <v>James</v>
      </c>
      <c r="D401" t="str" cm="1">
        <f t="array" ref="D401">INDEX('Data Cleaning'!G$2:G$1001,'Data Cleaning'!$AF399)</f>
        <v>Operations Engineer</v>
      </c>
      <c r="E401" t="str" cm="1">
        <f t="array" ref="E401">INDEX('Data Cleaning'!J$2:J$1001,'Data Cleaning'!$AF399)</f>
        <v>Engineering</v>
      </c>
      <c r="F401" t="str" cm="1">
        <f t="array" ref="F401">INDEX('Data Cleaning'!K$2:K$1001,'Data Cleaning'!$AF399)</f>
        <v>Speciality Products</v>
      </c>
      <c r="G401" t="str" cm="1">
        <f t="array" ref="G401">INDEX('Data Cleaning'!L$2:L$1001,'Data Cleaning'!$AF399)</f>
        <v>Male</v>
      </c>
      <c r="H401" t="str" cm="1">
        <f t="array" ref="H401">INDEX('Data Cleaning'!M$2:M$1001,'Data Cleaning'!$AF399)</f>
        <v>Caucasian</v>
      </c>
      <c r="I401" cm="1">
        <f t="array" ref="I401">INDEX('Data Cleaning'!N$2:N$1001,'Data Cleaning'!$AF399)</f>
        <v>54</v>
      </c>
      <c r="J401" s="9" cm="1">
        <f t="array" ref="J401">INDEX('Data Cleaning'!U$2:U$1001,'Data Cleaning'!$AF399)</f>
        <v>40517</v>
      </c>
      <c r="K401" s="9" t="str" cm="1">
        <f t="array" ref="K401">INDEX('Data Cleaning'!V$2:V$1001,'Data Cleaning'!$AF399)</f>
        <v>December</v>
      </c>
      <c r="L401" s="9" t="str" cm="1">
        <f t="array" ref="L401">INDEX('Data Cleaning'!W$2:W$1001,'Data Cleaning'!$AF399)</f>
        <v>2010</v>
      </c>
      <c r="M401" t="str" cm="1">
        <f t="array" ref="M401">INDEX('Data Cleaning'!AB$2:AB$1001,'Data Cleaning'!$AF399)</f>
        <v>Seattle</v>
      </c>
      <c r="N401" t="str" cm="1">
        <f t="array" ref="N401">INDEX('Data Cleaning'!AC$2:AC$1001,'Data Cleaning'!$AF399)</f>
        <v>United States</v>
      </c>
      <c r="O401" t="str" cm="1">
        <f t="array" ref="O401">INDEX('Data Cleaning'!X$2:X$1001,'Data Cleaning'!$AF399)</f>
        <v>$113,982</v>
      </c>
      <c r="P401" s="6" cm="1">
        <f t="array" ref="P401">INDEX('Data Cleaning'!Y$2:Y$1001,'Data Cleaning'!$AF399)</f>
        <v>0</v>
      </c>
    </row>
    <row r="402" spans="1:16" x14ac:dyDescent="0.2">
      <c r="A402" t="str" cm="1">
        <f t="array" ref="A402">INDEX('Data Cleaning'!$D$2:$D$1001,'Data Cleaning'!AF400)</f>
        <v>E01377</v>
      </c>
      <c r="B402" t="str" cm="1">
        <f t="array" ref="B402">INDEX('Data Cleaning'!E$2:E$1001,'Data Cleaning'!$AF400)</f>
        <v>Grayson</v>
      </c>
      <c r="C402" t="str" cm="1">
        <f t="array" ref="C402">INDEX('Data Cleaning'!F$2:F$1001,'Data Cleaning'!$AF400)</f>
        <v>Luu</v>
      </c>
      <c r="D402" t="str" cm="1">
        <f t="array" ref="D402">INDEX('Data Cleaning'!G$2:G$1001,'Data Cleaning'!$AF400)</f>
        <v>Quality Engineer</v>
      </c>
      <c r="E402" t="str" cm="1">
        <f t="array" ref="E402">INDEX('Data Cleaning'!J$2:J$1001,'Data Cleaning'!$AF400)</f>
        <v>Engineering</v>
      </c>
      <c r="F402" t="str" cm="1">
        <f t="array" ref="F402">INDEX('Data Cleaning'!K$2:K$1001,'Data Cleaning'!$AF400)</f>
        <v>Research &amp; Development</v>
      </c>
      <c r="G402" t="str" cm="1">
        <f t="array" ref="G402">INDEX('Data Cleaning'!L$2:L$1001,'Data Cleaning'!$AF400)</f>
        <v>Male</v>
      </c>
      <c r="H402" t="str" cm="1">
        <f t="array" ref="H402">INDEX('Data Cleaning'!M$2:M$1001,'Data Cleaning'!$AF400)</f>
        <v>Asian</v>
      </c>
      <c r="I402" cm="1">
        <f t="array" ref="I402">INDEX('Data Cleaning'!N$2:N$1001,'Data Cleaning'!$AF400)</f>
        <v>55</v>
      </c>
      <c r="J402" s="9" cm="1">
        <f t="array" ref="J402">INDEX('Data Cleaning'!U$2:U$1001,'Data Cleaning'!$AF400)</f>
        <v>40663</v>
      </c>
      <c r="K402" s="9" t="str" cm="1">
        <f t="array" ref="K402">INDEX('Data Cleaning'!V$2:V$1001,'Data Cleaning'!$AF400)</f>
        <v>April</v>
      </c>
      <c r="L402" s="9" t="str" cm="1">
        <f t="array" ref="L402">INDEX('Data Cleaning'!W$2:W$1001,'Data Cleaning'!$AF400)</f>
        <v>2011</v>
      </c>
      <c r="M402" t="str" cm="1">
        <f t="array" ref="M402">INDEX('Data Cleaning'!AB$2:AB$1001,'Data Cleaning'!$AF400)</f>
        <v>Shanghai</v>
      </c>
      <c r="N402" t="str" cm="1">
        <f t="array" ref="N402">INDEX('Data Cleaning'!AC$2:AC$1001,'Data Cleaning'!$AF400)</f>
        <v>China</v>
      </c>
      <c r="O402" t="str" cm="1">
        <f t="array" ref="O402">INDEX('Data Cleaning'!X$2:X$1001,'Data Cleaning'!$AF400)</f>
        <v>$89,419</v>
      </c>
      <c r="P402" s="6" cm="1">
        <f t="array" ref="P402">INDEX('Data Cleaning'!Y$2:Y$1001,'Data Cleaning'!$AF400)</f>
        <v>0</v>
      </c>
    </row>
    <row r="403" spans="1:16" x14ac:dyDescent="0.2">
      <c r="A403" t="str" cm="1">
        <f t="array" ref="A403">INDEX('Data Cleaning'!$D$2:$D$1001,'Data Cleaning'!AF401)</f>
        <v>E04358</v>
      </c>
      <c r="B403" t="str" cm="1">
        <f t="array" ref="B403">INDEX('Data Cleaning'!E$2:E$1001,'Data Cleaning'!$AF401)</f>
        <v>Grayson</v>
      </c>
      <c r="C403" t="str" cm="1">
        <f t="array" ref="C403">INDEX('Data Cleaning'!F$2:F$1001,'Data Cleaning'!$AF401)</f>
        <v>Soto</v>
      </c>
      <c r="D403" t="str" cm="1">
        <f t="array" ref="D403">INDEX('Data Cleaning'!G$2:G$1001,'Data Cleaning'!$AF401)</f>
        <v>Business Partner</v>
      </c>
      <c r="E403" t="str" cm="1">
        <f t="array" ref="E403">INDEX('Data Cleaning'!J$2:J$1001,'Data Cleaning'!$AF401)</f>
        <v>Human</v>
      </c>
      <c r="F403" t="str" cm="1">
        <f t="array" ref="F403">INDEX('Data Cleaning'!K$2:K$1001,'Data Cleaning'!$AF401)</f>
        <v>Resources Manufacturing</v>
      </c>
      <c r="G403" t="str" cm="1">
        <f t="array" ref="G403">INDEX('Data Cleaning'!L$2:L$1001,'Data Cleaning'!$AF401)</f>
        <v>Male</v>
      </c>
      <c r="H403" t="str" cm="1">
        <f t="array" ref="H403">INDEX('Data Cleaning'!M$2:M$1001,'Data Cleaning'!$AF401)</f>
        <v>Latino</v>
      </c>
      <c r="I403" cm="1">
        <f t="array" ref="I403">INDEX('Data Cleaning'!N$2:N$1001,'Data Cleaning'!$AF401)</f>
        <v>34</v>
      </c>
      <c r="J403" s="9" cm="1">
        <f t="array" ref="J403">INDEX('Data Cleaning'!U$2:U$1001,'Data Cleaning'!$AF401)</f>
        <v>42219</v>
      </c>
      <c r="K403" s="9" t="str" cm="1">
        <f t="array" ref="K403">INDEX('Data Cleaning'!V$2:V$1001,'Data Cleaning'!$AF401)</f>
        <v>August</v>
      </c>
      <c r="L403" s="9" t="str" cm="1">
        <f t="array" ref="L403">INDEX('Data Cleaning'!W$2:W$1001,'Data Cleaning'!$AF401)</f>
        <v>2015</v>
      </c>
      <c r="M403" t="str" cm="1">
        <f t="array" ref="M403">INDEX('Data Cleaning'!AB$2:AB$1001,'Data Cleaning'!$AF401)</f>
        <v>Columbus</v>
      </c>
      <c r="N403" t="str" cm="1">
        <f t="array" ref="N403">INDEX('Data Cleaning'!AC$2:AC$1001,'Data Cleaning'!$AF401)</f>
        <v>United States</v>
      </c>
      <c r="O403" t="str" cm="1">
        <f t="array" ref="O403">INDEX('Data Cleaning'!X$2:X$1001,'Data Cleaning'!$AF401)</f>
        <v>$52,200</v>
      </c>
      <c r="P403" s="6" cm="1">
        <f t="array" ref="P403">INDEX('Data Cleaning'!Y$2:Y$1001,'Data Cleaning'!$AF401)</f>
        <v>0</v>
      </c>
    </row>
    <row r="404" spans="1:16" x14ac:dyDescent="0.2">
      <c r="A404" t="str" cm="1">
        <f t="array" ref="A404">INDEX('Data Cleaning'!$D$2:$D$1001,'Data Cleaning'!AF402)</f>
        <v>E02440</v>
      </c>
      <c r="B404" t="str" cm="1">
        <f t="array" ref="B404">INDEX('Data Cleaning'!E$2:E$1001,'Data Cleaning'!$AF402)</f>
        <v>Grayson</v>
      </c>
      <c r="C404" t="str" cm="1">
        <f t="array" ref="C404">INDEX('Data Cleaning'!F$2:F$1001,'Data Cleaning'!$AF402)</f>
        <v>Turner</v>
      </c>
      <c r="D404" t="str" cm="1">
        <f t="array" ref="D404">INDEX('Data Cleaning'!G$2:G$1001,'Data Cleaning'!$AF402)</f>
        <v>Solutions Architect</v>
      </c>
      <c r="E404" t="str" cm="1">
        <f t="array" ref="E404">INDEX('Data Cleaning'!J$2:J$1001,'Data Cleaning'!$AF402)</f>
        <v>IT</v>
      </c>
      <c r="F404" t="str" cm="1">
        <f t="array" ref="F404">INDEX('Data Cleaning'!K$2:K$1001,'Data Cleaning'!$AF402)</f>
        <v>Corporate</v>
      </c>
      <c r="G404" t="str" cm="1">
        <f t="array" ref="G404">INDEX('Data Cleaning'!L$2:L$1001,'Data Cleaning'!$AF402)</f>
        <v>Male</v>
      </c>
      <c r="H404" t="str" cm="1">
        <f t="array" ref="H404">INDEX('Data Cleaning'!M$2:M$1001,'Data Cleaning'!$AF402)</f>
        <v>Caucasian</v>
      </c>
      <c r="I404" cm="1">
        <f t="array" ref="I404">INDEX('Data Cleaning'!N$2:N$1001,'Data Cleaning'!$AF402)</f>
        <v>54</v>
      </c>
      <c r="J404" s="9" cm="1">
        <f t="array" ref="J404">INDEX('Data Cleaning'!U$2:U$1001,'Data Cleaning'!$AF402)</f>
        <v>33785</v>
      </c>
      <c r="K404" s="9" t="str" cm="1">
        <f t="array" ref="K404">INDEX('Data Cleaning'!V$2:V$1001,'Data Cleaning'!$AF402)</f>
        <v>June</v>
      </c>
      <c r="L404" s="9" t="str" cm="1">
        <f t="array" ref="L404">INDEX('Data Cleaning'!W$2:W$1001,'Data Cleaning'!$AF402)</f>
        <v>1992</v>
      </c>
      <c r="M404" t="str" cm="1">
        <f t="array" ref="M404">INDEX('Data Cleaning'!AB$2:AB$1001,'Data Cleaning'!$AF402)</f>
        <v>Chicago</v>
      </c>
      <c r="N404" t="str" cm="1">
        <f t="array" ref="N404">INDEX('Data Cleaning'!AC$2:AC$1001,'Data Cleaning'!$AF402)</f>
        <v>United States</v>
      </c>
      <c r="O404" t="str" cm="1">
        <f t="array" ref="O404">INDEX('Data Cleaning'!X$2:X$1001,'Data Cleaning'!$AF402)</f>
        <v>$63,196</v>
      </c>
      <c r="P404" s="6" cm="1">
        <f t="array" ref="P404">INDEX('Data Cleaning'!Y$2:Y$1001,'Data Cleaning'!$AF402)</f>
        <v>0</v>
      </c>
    </row>
    <row r="405" spans="1:16" x14ac:dyDescent="0.2">
      <c r="A405" t="str" cm="1">
        <f t="array" ref="A405">INDEX('Data Cleaning'!$D$2:$D$1001,'Data Cleaning'!AF403)</f>
        <v>E00556</v>
      </c>
      <c r="B405" t="str" cm="1">
        <f t="array" ref="B405">INDEX('Data Cleaning'!E$2:E$1001,'Data Cleaning'!$AF403)</f>
        <v>Grayson</v>
      </c>
      <c r="C405" t="str" cm="1">
        <f t="array" ref="C405">INDEX('Data Cleaning'!F$2:F$1001,'Data Cleaning'!$AF403)</f>
        <v>Walker</v>
      </c>
      <c r="D405" t="str" cm="1">
        <f t="array" ref="D405">INDEX('Data Cleaning'!G$2:G$1001,'Data Cleaning'!$AF403)</f>
        <v>Director</v>
      </c>
      <c r="E405" t="str" cm="1">
        <f t="array" ref="E405">INDEX('Data Cleaning'!J$2:J$1001,'Data Cleaning'!$AF403)</f>
        <v>Accounting</v>
      </c>
      <c r="F405" t="str" cm="1">
        <f t="array" ref="F405">INDEX('Data Cleaning'!K$2:K$1001,'Data Cleaning'!$AF403)</f>
        <v>Manufacturing</v>
      </c>
      <c r="G405" t="str" cm="1">
        <f t="array" ref="G405">INDEX('Data Cleaning'!L$2:L$1001,'Data Cleaning'!$AF403)</f>
        <v>Male</v>
      </c>
      <c r="H405" t="str" cm="1">
        <f t="array" ref="H405">INDEX('Data Cleaning'!M$2:M$1001,'Data Cleaning'!$AF403)</f>
        <v>Caucasian</v>
      </c>
      <c r="I405" cm="1">
        <f t="array" ref="I405">INDEX('Data Cleaning'!N$2:N$1001,'Data Cleaning'!$AF403)</f>
        <v>29</v>
      </c>
      <c r="J405" s="9" cm="1">
        <f t="array" ref="J405">INDEX('Data Cleaning'!U$2:U$1001,'Data Cleaning'!$AF403)</f>
        <v>42785</v>
      </c>
      <c r="K405" s="9" t="str" cm="1">
        <f t="array" ref="K405">INDEX('Data Cleaning'!V$2:V$1001,'Data Cleaning'!$AF403)</f>
        <v>February</v>
      </c>
      <c r="L405" s="9" t="str" cm="1">
        <f t="array" ref="L405">INDEX('Data Cleaning'!W$2:W$1001,'Data Cleaning'!$AF403)</f>
        <v>2017</v>
      </c>
      <c r="M405" t="str" cm="1">
        <f t="array" ref="M405">INDEX('Data Cleaning'!AB$2:AB$1001,'Data Cleaning'!$AF403)</f>
        <v>Seattle</v>
      </c>
      <c r="N405" t="str" cm="1">
        <f t="array" ref="N405">INDEX('Data Cleaning'!AC$2:AC$1001,'Data Cleaning'!$AF403)</f>
        <v>United States</v>
      </c>
      <c r="O405" t="str" cm="1">
        <f t="array" ref="O405">INDEX('Data Cleaning'!X$2:X$1001,'Data Cleaning'!$AF403)</f>
        <v>$181,854</v>
      </c>
      <c r="P405" s="6" cm="1">
        <f t="array" ref="P405">INDEX('Data Cleaning'!Y$2:Y$1001,'Data Cleaning'!$AF403)</f>
        <v>0.28999999999999998</v>
      </c>
    </row>
    <row r="406" spans="1:16" x14ac:dyDescent="0.2">
      <c r="A406" t="str" cm="1">
        <f t="array" ref="A406">INDEX('Data Cleaning'!$D$2:$D$1001,'Data Cleaning'!AF404)</f>
        <v>E02066</v>
      </c>
      <c r="B406" t="str" cm="1">
        <f t="array" ref="B406">INDEX('Data Cleaning'!E$2:E$1001,'Data Cleaning'!$AF404)</f>
        <v>Grayson</v>
      </c>
      <c r="C406" t="str" cm="1">
        <f t="array" ref="C406">INDEX('Data Cleaning'!F$2:F$1001,'Data Cleaning'!$AF404)</f>
        <v>Yee</v>
      </c>
      <c r="D406" t="str" cm="1">
        <f t="array" ref="D406">INDEX('Data Cleaning'!G$2:G$1001,'Data Cleaning'!$AF404)</f>
        <v>Manager</v>
      </c>
      <c r="E406" t="str" cm="1">
        <f t="array" ref="E406">INDEX('Data Cleaning'!J$2:J$1001,'Data Cleaning'!$AF404)</f>
        <v>Human</v>
      </c>
      <c r="F406" t="str" cm="1">
        <f t="array" ref="F406">INDEX('Data Cleaning'!K$2:K$1001,'Data Cleaning'!$AF404)</f>
        <v>Resources Corporate</v>
      </c>
      <c r="G406" t="str" cm="1">
        <f t="array" ref="G406">INDEX('Data Cleaning'!L$2:L$1001,'Data Cleaning'!$AF404)</f>
        <v>Male</v>
      </c>
      <c r="H406" t="str" cm="1">
        <f t="array" ref="H406">INDEX('Data Cleaning'!M$2:M$1001,'Data Cleaning'!$AF404)</f>
        <v>Asian</v>
      </c>
      <c r="I406" cm="1">
        <f t="array" ref="I406">INDEX('Data Cleaning'!N$2:N$1001,'Data Cleaning'!$AF404)</f>
        <v>48</v>
      </c>
      <c r="J406" s="9" cm="1">
        <f t="array" ref="J406">INDEX('Data Cleaning'!U$2:U$1001,'Data Cleaning'!$AF404)</f>
        <v>42201</v>
      </c>
      <c r="K406" s="9" t="str" cm="1">
        <f t="array" ref="K406">INDEX('Data Cleaning'!V$2:V$1001,'Data Cleaning'!$AF404)</f>
        <v>July</v>
      </c>
      <c r="L406" s="9" t="str" cm="1">
        <f t="array" ref="L406">INDEX('Data Cleaning'!W$2:W$1001,'Data Cleaning'!$AF404)</f>
        <v>2015</v>
      </c>
      <c r="M406" t="str" cm="1">
        <f t="array" ref="M406">INDEX('Data Cleaning'!AB$2:AB$1001,'Data Cleaning'!$AF404)</f>
        <v>Beijing</v>
      </c>
      <c r="N406" t="str" cm="1">
        <f t="array" ref="N406">INDEX('Data Cleaning'!AC$2:AC$1001,'Data Cleaning'!$AF404)</f>
        <v>China</v>
      </c>
      <c r="O406" t="str" cm="1">
        <f t="array" ref="O406">INDEX('Data Cleaning'!X$2:X$1001,'Data Cleaning'!$AF404)</f>
        <v>$110,565</v>
      </c>
      <c r="P406" s="6" cm="1">
        <f t="array" ref="P406">INDEX('Data Cleaning'!Y$2:Y$1001,'Data Cleaning'!$AF404)</f>
        <v>0.09</v>
      </c>
    </row>
    <row r="407" spans="1:16" x14ac:dyDescent="0.2">
      <c r="A407" t="str" cm="1">
        <f t="array" ref="A407">INDEX('Data Cleaning'!$D$2:$D$1001,'Data Cleaning'!AF405)</f>
        <v>E03181</v>
      </c>
      <c r="B407" t="str" cm="1">
        <f t="array" ref="B407">INDEX('Data Cleaning'!E$2:E$1001,'Data Cleaning'!$AF405)</f>
        <v>Greyson</v>
      </c>
      <c r="C407" t="str" cm="1">
        <f t="array" ref="C407">INDEX('Data Cleaning'!F$2:F$1001,'Data Cleaning'!$AF405)</f>
        <v>Dang</v>
      </c>
      <c r="D407" t="str" cm="1">
        <f t="array" ref="D407">INDEX('Data Cleaning'!G$2:G$1001,'Data Cleaning'!$AF405)</f>
        <v>Development Engineer</v>
      </c>
      <c r="E407" t="str" cm="1">
        <f t="array" ref="E407">INDEX('Data Cleaning'!J$2:J$1001,'Data Cleaning'!$AF405)</f>
        <v>Engineering</v>
      </c>
      <c r="F407" t="str" cm="1">
        <f t="array" ref="F407">INDEX('Data Cleaning'!K$2:K$1001,'Data Cleaning'!$AF405)</f>
        <v>Manufacturing</v>
      </c>
      <c r="G407" t="str" cm="1">
        <f t="array" ref="G407">INDEX('Data Cleaning'!L$2:L$1001,'Data Cleaning'!$AF405)</f>
        <v>Male</v>
      </c>
      <c r="H407" t="str" cm="1">
        <f t="array" ref="H407">INDEX('Data Cleaning'!M$2:M$1001,'Data Cleaning'!$AF405)</f>
        <v>Asian</v>
      </c>
      <c r="I407" cm="1">
        <f t="array" ref="I407">INDEX('Data Cleaning'!N$2:N$1001,'Data Cleaning'!$AF405)</f>
        <v>60</v>
      </c>
      <c r="J407" s="9" cm="1">
        <f t="array" ref="J407">INDEX('Data Cleaning'!U$2:U$1001,'Data Cleaning'!$AF405)</f>
        <v>39944</v>
      </c>
      <c r="K407" s="9" t="str" cm="1">
        <f t="array" ref="K407">INDEX('Data Cleaning'!V$2:V$1001,'Data Cleaning'!$AF405)</f>
        <v>May</v>
      </c>
      <c r="L407" s="9" t="str" cm="1">
        <f t="array" ref="L407">INDEX('Data Cleaning'!W$2:W$1001,'Data Cleaning'!$AF405)</f>
        <v>2009</v>
      </c>
      <c r="M407" t="str" cm="1">
        <f t="array" ref="M407">INDEX('Data Cleaning'!AB$2:AB$1001,'Data Cleaning'!$AF405)</f>
        <v>Beijing</v>
      </c>
      <c r="N407" t="str" cm="1">
        <f t="array" ref="N407">INDEX('Data Cleaning'!AC$2:AC$1001,'Data Cleaning'!$AF405)</f>
        <v>China</v>
      </c>
      <c r="O407" t="str" cm="1">
        <f t="array" ref="O407">INDEX('Data Cleaning'!X$2:X$1001,'Data Cleaning'!$AF405)</f>
        <v>$62,239</v>
      </c>
      <c r="P407" s="6" cm="1">
        <f t="array" ref="P407">INDEX('Data Cleaning'!Y$2:Y$1001,'Data Cleaning'!$AF405)</f>
        <v>0</v>
      </c>
    </row>
    <row r="408" spans="1:16" x14ac:dyDescent="0.2">
      <c r="A408" t="str" cm="1">
        <f t="array" ref="A408">INDEX('Data Cleaning'!$D$2:$D$1001,'Data Cleaning'!AF406)</f>
        <v>E04359</v>
      </c>
      <c r="B408" t="str" cm="1">
        <f t="array" ref="B408">INDEX('Data Cleaning'!E$2:E$1001,'Data Cleaning'!$AF406)</f>
        <v>Greyson</v>
      </c>
      <c r="C408" t="str" cm="1">
        <f t="array" ref="C408">INDEX('Data Cleaning'!F$2:F$1001,'Data Cleaning'!$AF406)</f>
        <v>Lam</v>
      </c>
      <c r="D408" t="str" cm="1">
        <f t="array" ref="D408">INDEX('Data Cleaning'!G$2:G$1001,'Data Cleaning'!$AF406)</f>
        <v>Vice President</v>
      </c>
      <c r="E408" t="str" cm="1">
        <f t="array" ref="E408">INDEX('Data Cleaning'!J$2:J$1001,'Data Cleaning'!$AF406)</f>
        <v>Accounting</v>
      </c>
      <c r="F408" t="str" cm="1">
        <f t="array" ref="F408">INDEX('Data Cleaning'!K$2:K$1001,'Data Cleaning'!$AF406)</f>
        <v>Manufacturing</v>
      </c>
      <c r="G408" t="str" cm="1">
        <f t="array" ref="G408">INDEX('Data Cleaning'!L$2:L$1001,'Data Cleaning'!$AF406)</f>
        <v>Male</v>
      </c>
      <c r="H408" t="str" cm="1">
        <f t="array" ref="H408">INDEX('Data Cleaning'!M$2:M$1001,'Data Cleaning'!$AF406)</f>
        <v>Asian</v>
      </c>
      <c r="I408" cm="1">
        <f t="array" ref="I408">INDEX('Data Cleaning'!N$2:N$1001,'Data Cleaning'!$AF406)</f>
        <v>25</v>
      </c>
      <c r="J408" s="9" cm="1">
        <f t="array" ref="J408">INDEX('Data Cleaning'!U$2:U$1001,'Data Cleaning'!$AF406)</f>
        <v>44235</v>
      </c>
      <c r="K408" s="9" t="str" cm="1">
        <f t="array" ref="K408">INDEX('Data Cleaning'!V$2:V$1001,'Data Cleaning'!$AF406)</f>
        <v>February</v>
      </c>
      <c r="L408" s="9" t="str" cm="1">
        <f t="array" ref="L408">INDEX('Data Cleaning'!W$2:W$1001,'Data Cleaning'!$AF406)</f>
        <v>2021</v>
      </c>
      <c r="M408" t="str" cm="1">
        <f t="array" ref="M408">INDEX('Data Cleaning'!AB$2:AB$1001,'Data Cleaning'!$AF406)</f>
        <v>Miami</v>
      </c>
      <c r="N408" t="str" cm="1">
        <f t="array" ref="N408">INDEX('Data Cleaning'!AC$2:AC$1001,'Data Cleaning'!$AF406)</f>
        <v>United States</v>
      </c>
      <c r="O408" t="str" cm="1">
        <f t="array" ref="O408">INDEX('Data Cleaning'!X$2:X$1001,'Data Cleaning'!$AF406)</f>
        <v>$198,243</v>
      </c>
      <c r="P408" s="6" cm="1">
        <f t="array" ref="P408">INDEX('Data Cleaning'!Y$2:Y$1001,'Data Cleaning'!$AF406)</f>
        <v>0.31</v>
      </c>
    </row>
    <row r="409" spans="1:16" x14ac:dyDescent="0.2">
      <c r="A409" t="str" cm="1">
        <f t="array" ref="A409">INDEX('Data Cleaning'!$D$2:$D$1001,'Data Cleaning'!AF407)</f>
        <v>E04267</v>
      </c>
      <c r="B409" t="str" cm="1">
        <f t="array" ref="B409">INDEX('Data Cleaning'!E$2:E$1001,'Data Cleaning'!$AF407)</f>
        <v>Greyson</v>
      </c>
      <c r="C409" t="str" cm="1">
        <f t="array" ref="C409">INDEX('Data Cleaning'!F$2:F$1001,'Data Cleaning'!$AF407)</f>
        <v>Sanders</v>
      </c>
      <c r="D409" t="str" cm="1">
        <f t="array" ref="D409">INDEX('Data Cleaning'!G$2:G$1001,'Data Cleaning'!$AF407)</f>
        <v>Cloud Infrastructure Architect</v>
      </c>
      <c r="E409" t="str" cm="1">
        <f t="array" ref="E409">INDEX('Data Cleaning'!J$2:J$1001,'Data Cleaning'!$AF407)</f>
        <v>IT</v>
      </c>
      <c r="F409" t="str" cm="1">
        <f t="array" ref="F409">INDEX('Data Cleaning'!K$2:K$1001,'Data Cleaning'!$AF407)</f>
        <v>Speciality Products</v>
      </c>
      <c r="G409" t="str" cm="1">
        <f t="array" ref="G409">INDEX('Data Cleaning'!L$2:L$1001,'Data Cleaning'!$AF407)</f>
        <v>Male</v>
      </c>
      <c r="H409" t="str" cm="1">
        <f t="array" ref="H409">INDEX('Data Cleaning'!M$2:M$1001,'Data Cleaning'!$AF407)</f>
        <v>Black</v>
      </c>
      <c r="I409" cm="1">
        <f t="array" ref="I409">INDEX('Data Cleaning'!N$2:N$1001,'Data Cleaning'!$AF407)</f>
        <v>28</v>
      </c>
      <c r="J409" s="9" cm="1">
        <f t="array" ref="J409">INDEX('Data Cleaning'!U$2:U$1001,'Data Cleaning'!$AF407)</f>
        <v>43530</v>
      </c>
      <c r="K409" s="9" t="str" cm="1">
        <f t="array" ref="K409">INDEX('Data Cleaning'!V$2:V$1001,'Data Cleaning'!$AF407)</f>
        <v>March</v>
      </c>
      <c r="L409" s="9" t="str" cm="1">
        <f t="array" ref="L409">INDEX('Data Cleaning'!W$2:W$1001,'Data Cleaning'!$AF407)</f>
        <v>2019</v>
      </c>
      <c r="M409" t="str" cm="1">
        <f t="array" ref="M409">INDEX('Data Cleaning'!AB$2:AB$1001,'Data Cleaning'!$AF407)</f>
        <v>Chicago</v>
      </c>
      <c r="N409" t="str" cm="1">
        <f t="array" ref="N409">INDEX('Data Cleaning'!AC$2:AC$1001,'Data Cleaning'!$AF407)</f>
        <v>United States</v>
      </c>
      <c r="O409" t="str" cm="1">
        <f t="array" ref="O409">INDEX('Data Cleaning'!X$2:X$1001,'Data Cleaning'!$AF407)</f>
        <v>$90,304</v>
      </c>
      <c r="P409" s="6" cm="1">
        <f t="array" ref="P409">INDEX('Data Cleaning'!Y$2:Y$1001,'Data Cleaning'!$AF407)</f>
        <v>0</v>
      </c>
    </row>
    <row r="410" spans="1:16" x14ac:dyDescent="0.2">
      <c r="A410" t="str" cm="1">
        <f t="array" ref="A410">INDEX('Data Cleaning'!$D$2:$D$1001,'Data Cleaning'!AF408)</f>
        <v>E04571</v>
      </c>
      <c r="B410" t="str" cm="1">
        <f t="array" ref="B410">INDEX('Data Cleaning'!E$2:E$1001,'Data Cleaning'!$AF408)</f>
        <v>Hadley</v>
      </c>
      <c r="C410" t="str" cm="1">
        <f t="array" ref="C410">INDEX('Data Cleaning'!F$2:F$1001,'Data Cleaning'!$AF408)</f>
        <v>Contreras</v>
      </c>
      <c r="D410" t="str" cm="1">
        <f t="array" ref="D410">INDEX('Data Cleaning'!G$2:G$1001,'Data Cleaning'!$AF408)</f>
        <v>Director</v>
      </c>
      <c r="E410" t="str" cm="1">
        <f t="array" ref="E410">INDEX('Data Cleaning'!J$2:J$1001,'Data Cleaning'!$AF408)</f>
        <v>Engineering</v>
      </c>
      <c r="F410" t="str" cm="1">
        <f t="array" ref="F410">INDEX('Data Cleaning'!K$2:K$1001,'Data Cleaning'!$AF408)</f>
        <v>Corporate</v>
      </c>
      <c r="G410" t="str" cm="1">
        <f t="array" ref="G410">INDEX('Data Cleaning'!L$2:L$1001,'Data Cleaning'!$AF408)</f>
        <v>Female</v>
      </c>
      <c r="H410" t="str" cm="1">
        <f t="array" ref="H410">INDEX('Data Cleaning'!M$2:M$1001,'Data Cleaning'!$AF408)</f>
        <v>Latino</v>
      </c>
      <c r="I410" cm="1">
        <f t="array" ref="I410">INDEX('Data Cleaning'!N$2:N$1001,'Data Cleaning'!$AF408)</f>
        <v>60</v>
      </c>
      <c r="J410" s="9" cm="1">
        <f t="array" ref="J410">INDEX('Data Cleaning'!U$2:U$1001,'Data Cleaning'!$AF408)</f>
        <v>42739</v>
      </c>
      <c r="K410" s="9" t="str" cm="1">
        <f t="array" ref="K410">INDEX('Data Cleaning'!V$2:V$1001,'Data Cleaning'!$AF408)</f>
        <v>January</v>
      </c>
      <c r="L410" s="9" t="str" cm="1">
        <f t="array" ref="L410">INDEX('Data Cleaning'!W$2:W$1001,'Data Cleaning'!$AF408)</f>
        <v>2017</v>
      </c>
      <c r="M410" t="str" cm="1">
        <f t="array" ref="M410">INDEX('Data Cleaning'!AB$2:AB$1001,'Data Cleaning'!$AF408)</f>
        <v>Austin</v>
      </c>
      <c r="N410" t="str" cm="1">
        <f t="array" ref="N410">INDEX('Data Cleaning'!AC$2:AC$1001,'Data Cleaning'!$AF408)</f>
        <v>United States</v>
      </c>
      <c r="O410" t="str" cm="1">
        <f t="array" ref="O410">INDEX('Data Cleaning'!X$2:X$1001,'Data Cleaning'!$AF408)</f>
        <v>$178,502</v>
      </c>
      <c r="P410" s="6" cm="1">
        <f t="array" ref="P410">INDEX('Data Cleaning'!Y$2:Y$1001,'Data Cleaning'!$AF408)</f>
        <v>0.2</v>
      </c>
    </row>
    <row r="411" spans="1:16" x14ac:dyDescent="0.2">
      <c r="A411" t="str" cm="1">
        <f t="array" ref="A411">INDEX('Data Cleaning'!$D$2:$D$1001,'Data Cleaning'!AF409)</f>
        <v>E04249</v>
      </c>
      <c r="B411" t="str" cm="1">
        <f t="array" ref="B411">INDEX('Data Cleaning'!E$2:E$1001,'Data Cleaning'!$AF409)</f>
        <v>Hadley</v>
      </c>
      <c r="C411" t="str" cm="1">
        <f t="array" ref="C411">INDEX('Data Cleaning'!F$2:F$1001,'Data Cleaning'!$AF409)</f>
        <v>Dang</v>
      </c>
      <c r="D411" t="str" cm="1">
        <f t="array" ref="D411">INDEX('Data Cleaning'!G$2:G$1001,'Data Cleaning'!$AF409)</f>
        <v>Vice President</v>
      </c>
      <c r="E411" t="str" cm="1">
        <f t="array" ref="E411">INDEX('Data Cleaning'!J$2:J$1001,'Data Cleaning'!$AF409)</f>
        <v>Accounting</v>
      </c>
      <c r="F411" t="str" cm="1">
        <f t="array" ref="F411">INDEX('Data Cleaning'!K$2:K$1001,'Data Cleaning'!$AF409)</f>
        <v>Corporate</v>
      </c>
      <c r="G411" t="str" cm="1">
        <f t="array" ref="G411">INDEX('Data Cleaning'!L$2:L$1001,'Data Cleaning'!$AF409)</f>
        <v>Female</v>
      </c>
      <c r="H411" t="str" cm="1">
        <f t="array" ref="H411">INDEX('Data Cleaning'!M$2:M$1001,'Data Cleaning'!$AF409)</f>
        <v>Asian</v>
      </c>
      <c r="I411" cm="1">
        <f t="array" ref="I411">INDEX('Data Cleaning'!N$2:N$1001,'Data Cleaning'!$AF409)</f>
        <v>47</v>
      </c>
      <c r="J411" s="9" cm="1">
        <f t="array" ref="J411">INDEX('Data Cleaning'!U$2:U$1001,'Data Cleaning'!$AF409)</f>
        <v>44556</v>
      </c>
      <c r="K411" s="9" t="str" cm="1">
        <f t="array" ref="K411">INDEX('Data Cleaning'!V$2:V$1001,'Data Cleaning'!$AF409)</f>
        <v>December</v>
      </c>
      <c r="L411" s="9" t="str" cm="1">
        <f t="array" ref="L411">INDEX('Data Cleaning'!W$2:W$1001,'Data Cleaning'!$AF409)</f>
        <v>2021</v>
      </c>
      <c r="M411" t="str" cm="1">
        <f t="array" ref="M411">INDEX('Data Cleaning'!AB$2:AB$1001,'Data Cleaning'!$AF409)</f>
        <v>Austin</v>
      </c>
      <c r="N411" t="str" cm="1">
        <f t="array" ref="N411">INDEX('Data Cleaning'!AC$2:AC$1001,'Data Cleaning'!$AF409)</f>
        <v>United States</v>
      </c>
      <c r="O411" t="str" cm="1">
        <f t="array" ref="O411">INDEX('Data Cleaning'!X$2:X$1001,'Data Cleaning'!$AF409)</f>
        <v>$243,568</v>
      </c>
      <c r="P411" s="6" cm="1">
        <f t="array" ref="P411">INDEX('Data Cleaning'!Y$2:Y$1001,'Data Cleaning'!$AF409)</f>
        <v>0.33</v>
      </c>
    </row>
    <row r="412" spans="1:16" x14ac:dyDescent="0.2">
      <c r="A412" t="str" cm="1">
        <f t="array" ref="A412">INDEX('Data Cleaning'!$D$2:$D$1001,'Data Cleaning'!AF410)</f>
        <v>E03455</v>
      </c>
      <c r="B412" t="str" cm="1">
        <f t="array" ref="B412">INDEX('Data Cleaning'!E$2:E$1001,'Data Cleaning'!$AF410)</f>
        <v>Hadley</v>
      </c>
      <c r="C412" t="str" cm="1">
        <f t="array" ref="C412">INDEX('Data Cleaning'!F$2:F$1001,'Data Cleaning'!$AF410)</f>
        <v>Ford</v>
      </c>
      <c r="D412" t="str" cm="1">
        <f t="array" ref="D412">INDEX('Data Cleaning'!G$2:G$1001,'Data Cleaning'!$AF410)</f>
        <v>Systems Analyst</v>
      </c>
      <c r="E412" t="str" cm="1">
        <f t="array" ref="E412">INDEX('Data Cleaning'!J$2:J$1001,'Data Cleaning'!$AF410)</f>
        <v>IT</v>
      </c>
      <c r="F412" t="str" cm="1">
        <f t="array" ref="F412">INDEX('Data Cleaning'!K$2:K$1001,'Data Cleaning'!$AF410)</f>
        <v>Research &amp; Development</v>
      </c>
      <c r="G412" t="str" cm="1">
        <f t="array" ref="G412">INDEX('Data Cleaning'!L$2:L$1001,'Data Cleaning'!$AF410)</f>
        <v>Female</v>
      </c>
      <c r="H412" t="str" cm="1">
        <f t="array" ref="H412">INDEX('Data Cleaning'!M$2:M$1001,'Data Cleaning'!$AF410)</f>
        <v>Caucasian</v>
      </c>
      <c r="I412" cm="1">
        <f t="array" ref="I412">INDEX('Data Cleaning'!N$2:N$1001,'Data Cleaning'!$AF410)</f>
        <v>52</v>
      </c>
      <c r="J412" s="9" cm="1">
        <f t="array" ref="J412">INDEX('Data Cleaning'!U$2:U$1001,'Data Cleaning'!$AF410)</f>
        <v>38406</v>
      </c>
      <c r="K412" s="9" t="str" cm="1">
        <f t="array" ref="K412">INDEX('Data Cleaning'!V$2:V$1001,'Data Cleaning'!$AF410)</f>
        <v>February</v>
      </c>
      <c r="L412" s="9" t="str" cm="1">
        <f t="array" ref="L412">INDEX('Data Cleaning'!W$2:W$1001,'Data Cleaning'!$AF410)</f>
        <v>2005</v>
      </c>
      <c r="M412" t="str" cm="1">
        <f t="array" ref="M412">INDEX('Data Cleaning'!AB$2:AB$1001,'Data Cleaning'!$AF410)</f>
        <v>Chicago</v>
      </c>
      <c r="N412" t="str" cm="1">
        <f t="array" ref="N412">INDEX('Data Cleaning'!AC$2:AC$1001,'Data Cleaning'!$AF410)</f>
        <v>United States</v>
      </c>
      <c r="O412" t="str" cm="1">
        <f t="array" ref="O412">INDEX('Data Cleaning'!X$2:X$1001,'Data Cleaning'!$AF410)</f>
        <v>$45,286</v>
      </c>
      <c r="P412" s="6" cm="1">
        <f t="array" ref="P412">INDEX('Data Cleaning'!Y$2:Y$1001,'Data Cleaning'!$AF410)</f>
        <v>0</v>
      </c>
    </row>
    <row r="413" spans="1:16" x14ac:dyDescent="0.2">
      <c r="A413" t="str" cm="1">
        <f t="array" ref="A413">INDEX('Data Cleaning'!$D$2:$D$1001,'Data Cleaning'!AF411)</f>
        <v>E01241</v>
      </c>
      <c r="B413" t="str" cm="1">
        <f t="array" ref="B413">INDEX('Data Cleaning'!E$2:E$1001,'Data Cleaning'!$AF411)</f>
        <v>Hadley</v>
      </c>
      <c r="C413" t="str" cm="1">
        <f t="array" ref="C413">INDEX('Data Cleaning'!F$2:F$1001,'Data Cleaning'!$AF411)</f>
        <v>Guerrero</v>
      </c>
      <c r="D413" t="str" cm="1">
        <f t="array" ref="D413">INDEX('Data Cleaning'!G$2:G$1001,'Data Cleaning'!$AF411)</f>
        <v>Sr. Manger</v>
      </c>
      <c r="E413" t="str" cm="1">
        <f t="array" ref="E413">INDEX('Data Cleaning'!J$2:J$1001,'Data Cleaning'!$AF411)</f>
        <v>IT</v>
      </c>
      <c r="F413" t="str" cm="1">
        <f t="array" ref="F413">INDEX('Data Cleaning'!K$2:K$1001,'Data Cleaning'!$AF411)</f>
        <v>Research &amp; Development</v>
      </c>
      <c r="G413" t="str" cm="1">
        <f t="array" ref="G413">INDEX('Data Cleaning'!L$2:L$1001,'Data Cleaning'!$AF411)</f>
        <v>Female</v>
      </c>
      <c r="H413" t="str" cm="1">
        <f t="array" ref="H413">INDEX('Data Cleaning'!M$2:M$1001,'Data Cleaning'!$AF411)</f>
        <v>Latino</v>
      </c>
      <c r="I413" cm="1">
        <f t="array" ref="I413">INDEX('Data Cleaning'!N$2:N$1001,'Data Cleaning'!$AF411)</f>
        <v>49</v>
      </c>
      <c r="J413" s="9" cm="1">
        <f t="array" ref="J413">INDEX('Data Cleaning'!U$2:U$1001,'Data Cleaning'!$AF411)</f>
        <v>38000</v>
      </c>
      <c r="K413" s="9" t="str" cm="1">
        <f t="array" ref="K413">INDEX('Data Cleaning'!V$2:V$1001,'Data Cleaning'!$AF411)</f>
        <v>January</v>
      </c>
      <c r="L413" s="9" t="str" cm="1">
        <f t="array" ref="L413">INDEX('Data Cleaning'!W$2:W$1001,'Data Cleaning'!$AF411)</f>
        <v>2004</v>
      </c>
      <c r="M413" t="str" cm="1">
        <f t="array" ref="M413">INDEX('Data Cleaning'!AB$2:AB$1001,'Data Cleaning'!$AF411)</f>
        <v>Sao Paulo</v>
      </c>
      <c r="N413" t="str" cm="1">
        <f t="array" ref="N413">INDEX('Data Cleaning'!AC$2:AC$1001,'Data Cleaning'!$AF411)</f>
        <v>Brazil</v>
      </c>
      <c r="O413" t="str" cm="1">
        <f t="array" ref="O413">INDEX('Data Cleaning'!X$2:X$1001,'Data Cleaning'!$AF411)</f>
        <v>$125,086</v>
      </c>
      <c r="P413" s="6" cm="1">
        <f t="array" ref="P413">INDEX('Data Cleaning'!Y$2:Y$1001,'Data Cleaning'!$AF411)</f>
        <v>0.1</v>
      </c>
    </row>
    <row r="414" spans="1:16" x14ac:dyDescent="0.2">
      <c r="A414" t="str" cm="1">
        <f t="array" ref="A414">INDEX('Data Cleaning'!$D$2:$D$1001,'Data Cleaning'!AF412)</f>
        <v>E02639</v>
      </c>
      <c r="B414" t="str" cm="1">
        <f t="array" ref="B414">INDEX('Data Cleaning'!E$2:E$1001,'Data Cleaning'!$AF412)</f>
        <v>Hadley</v>
      </c>
      <c r="C414" t="str" cm="1">
        <f t="array" ref="C414">INDEX('Data Cleaning'!F$2:F$1001,'Data Cleaning'!$AF412)</f>
        <v>Parker</v>
      </c>
      <c r="D414" t="str" cm="1">
        <f t="array" ref="D414">INDEX('Data Cleaning'!G$2:G$1001,'Data Cleaning'!$AF412)</f>
        <v>Vice President</v>
      </c>
      <c r="E414" t="str" cm="1">
        <f t="array" ref="E414">INDEX('Data Cleaning'!J$2:J$1001,'Data Cleaning'!$AF412)</f>
        <v>Marketing</v>
      </c>
      <c r="F414" t="str" cm="1">
        <f t="array" ref="F414">INDEX('Data Cleaning'!K$2:K$1001,'Data Cleaning'!$AF412)</f>
        <v>Corporate</v>
      </c>
      <c r="G414" t="str" cm="1">
        <f t="array" ref="G414">INDEX('Data Cleaning'!L$2:L$1001,'Data Cleaning'!$AF412)</f>
        <v>Female</v>
      </c>
      <c r="H414" t="str" cm="1">
        <f t="array" ref="H414">INDEX('Data Cleaning'!M$2:M$1001,'Data Cleaning'!$AF412)</f>
        <v>Black</v>
      </c>
      <c r="I414" cm="1">
        <f t="array" ref="I414">INDEX('Data Cleaning'!N$2:N$1001,'Data Cleaning'!$AF412)</f>
        <v>30</v>
      </c>
      <c r="J414" s="9" cm="1">
        <f t="array" ref="J414">INDEX('Data Cleaning'!U$2:U$1001,'Data Cleaning'!$AF412)</f>
        <v>42634</v>
      </c>
      <c r="K414" s="9" t="str" cm="1">
        <f t="array" ref="K414">INDEX('Data Cleaning'!V$2:V$1001,'Data Cleaning'!$AF412)</f>
        <v>September</v>
      </c>
      <c r="L414" s="9" t="str" cm="1">
        <f t="array" ref="L414">INDEX('Data Cleaning'!W$2:W$1001,'Data Cleaning'!$AF412)</f>
        <v>2016</v>
      </c>
      <c r="M414" t="str" cm="1">
        <f t="array" ref="M414">INDEX('Data Cleaning'!AB$2:AB$1001,'Data Cleaning'!$AF412)</f>
        <v>Columbus</v>
      </c>
      <c r="N414" t="str" cm="1">
        <f t="array" ref="N414">INDEX('Data Cleaning'!AC$2:AC$1001,'Data Cleaning'!$AF412)</f>
        <v>United States</v>
      </c>
      <c r="O414" t="str" cm="1">
        <f t="array" ref="O414">INDEX('Data Cleaning'!X$2:X$1001,'Data Cleaning'!$AF412)</f>
        <v>$221,217</v>
      </c>
      <c r="P414" s="6" cm="1">
        <f t="array" ref="P414">INDEX('Data Cleaning'!Y$2:Y$1001,'Data Cleaning'!$AF412)</f>
        <v>0.32</v>
      </c>
    </row>
    <row r="415" spans="1:16" x14ac:dyDescent="0.2">
      <c r="A415" t="str" cm="1">
        <f t="array" ref="A415">INDEX('Data Cleaning'!$D$2:$D$1001,'Data Cleaning'!AF413)</f>
        <v>E00480</v>
      </c>
      <c r="B415" t="str" cm="1">
        <f t="array" ref="B415">INDEX('Data Cleaning'!E$2:E$1001,'Data Cleaning'!$AF413)</f>
        <v>Hadley</v>
      </c>
      <c r="C415" t="str" cm="1">
        <f t="array" ref="C415">INDEX('Data Cleaning'!F$2:F$1001,'Data Cleaning'!$AF413)</f>
        <v>Yee</v>
      </c>
      <c r="D415" t="str" cm="1">
        <f t="array" ref="D415">INDEX('Data Cleaning'!G$2:G$1001,'Data Cleaning'!$AF413)</f>
        <v>Business Partner</v>
      </c>
      <c r="E415" t="str" cm="1">
        <f t="array" ref="E415">INDEX('Data Cleaning'!J$2:J$1001,'Data Cleaning'!$AF413)</f>
        <v>Human</v>
      </c>
      <c r="F415" t="str" cm="1">
        <f t="array" ref="F415">INDEX('Data Cleaning'!K$2:K$1001,'Data Cleaning'!$AF413)</f>
        <v>Resources Speciality Products</v>
      </c>
      <c r="G415" t="str" cm="1">
        <f t="array" ref="G415">INDEX('Data Cleaning'!L$2:L$1001,'Data Cleaning'!$AF413)</f>
        <v>Female</v>
      </c>
      <c r="H415" t="str" cm="1">
        <f t="array" ref="H415">INDEX('Data Cleaning'!M$2:M$1001,'Data Cleaning'!$AF413)</f>
        <v>Asian</v>
      </c>
      <c r="I415" cm="1">
        <f t="array" ref="I415">INDEX('Data Cleaning'!N$2:N$1001,'Data Cleaning'!$AF413)</f>
        <v>31</v>
      </c>
      <c r="J415" s="9" cm="1">
        <f t="array" ref="J415">INDEX('Data Cleaning'!U$2:U$1001,'Data Cleaning'!$AF413)</f>
        <v>43171</v>
      </c>
      <c r="K415" s="9" t="str" cm="1">
        <f t="array" ref="K415">INDEX('Data Cleaning'!V$2:V$1001,'Data Cleaning'!$AF413)</f>
        <v>March</v>
      </c>
      <c r="L415" s="9" t="str" cm="1">
        <f t="array" ref="L415">INDEX('Data Cleaning'!W$2:W$1001,'Data Cleaning'!$AF413)</f>
        <v>2018</v>
      </c>
      <c r="M415" t="str" cm="1">
        <f t="array" ref="M415">INDEX('Data Cleaning'!AB$2:AB$1001,'Data Cleaning'!$AF413)</f>
        <v>Seattle</v>
      </c>
      <c r="N415" t="str" cm="1">
        <f t="array" ref="N415">INDEX('Data Cleaning'!AC$2:AC$1001,'Data Cleaning'!$AF413)</f>
        <v>United States</v>
      </c>
      <c r="O415" t="str" cm="1">
        <f t="array" ref="O415">INDEX('Data Cleaning'!X$2:X$1001,'Data Cleaning'!$AF413)</f>
        <v>$47,913</v>
      </c>
      <c r="P415" s="6" cm="1">
        <f t="array" ref="P415">INDEX('Data Cleaning'!Y$2:Y$1001,'Data Cleaning'!$AF413)</f>
        <v>0</v>
      </c>
    </row>
    <row r="416" spans="1:16" x14ac:dyDescent="0.2">
      <c r="A416" t="str" cm="1">
        <f t="array" ref="A416">INDEX('Data Cleaning'!$D$2:$D$1001,'Data Cleaning'!AF414)</f>
        <v>E03059</v>
      </c>
      <c r="B416" t="str" cm="1">
        <f t="array" ref="B416">INDEX('Data Cleaning'!E$2:E$1001,'Data Cleaning'!$AF414)</f>
        <v>Hailey</v>
      </c>
      <c r="C416" t="str" cm="1">
        <f t="array" ref="C416">INDEX('Data Cleaning'!F$2:F$1001,'Data Cleaning'!$AF414)</f>
        <v>Dang</v>
      </c>
      <c r="D416" t="str" cm="1">
        <f t="array" ref="D416">INDEX('Data Cleaning'!G$2:G$1001,'Data Cleaning'!$AF414)</f>
        <v>Manager</v>
      </c>
      <c r="E416" t="str" cm="1">
        <f t="array" ref="E416">INDEX('Data Cleaning'!J$2:J$1001,'Data Cleaning'!$AF414)</f>
        <v>Marketing</v>
      </c>
      <c r="F416" t="str" cm="1">
        <f t="array" ref="F416">INDEX('Data Cleaning'!K$2:K$1001,'Data Cleaning'!$AF414)</f>
        <v>Manufacturing</v>
      </c>
      <c r="G416" t="str" cm="1">
        <f t="array" ref="G416">INDEX('Data Cleaning'!L$2:L$1001,'Data Cleaning'!$AF414)</f>
        <v>Female</v>
      </c>
      <c r="H416" t="str" cm="1">
        <f t="array" ref="H416">INDEX('Data Cleaning'!M$2:M$1001,'Data Cleaning'!$AF414)</f>
        <v>Asian</v>
      </c>
      <c r="I416" cm="1">
        <f t="array" ref="I416">INDEX('Data Cleaning'!N$2:N$1001,'Data Cleaning'!$AF414)</f>
        <v>64</v>
      </c>
      <c r="J416" s="9" cm="1">
        <f t="array" ref="J416">INDEX('Data Cleaning'!U$2:U$1001,'Data Cleaning'!$AF414)</f>
        <v>43729</v>
      </c>
      <c r="K416" s="9" t="str" cm="1">
        <f t="array" ref="K416">INDEX('Data Cleaning'!V$2:V$1001,'Data Cleaning'!$AF414)</f>
        <v>September</v>
      </c>
      <c r="L416" s="9" t="str" cm="1">
        <f t="array" ref="L416">INDEX('Data Cleaning'!W$2:W$1001,'Data Cleaning'!$AF414)</f>
        <v>2019</v>
      </c>
      <c r="M416" t="str" cm="1">
        <f t="array" ref="M416">INDEX('Data Cleaning'!AB$2:AB$1001,'Data Cleaning'!$AF414)</f>
        <v>Shanghai</v>
      </c>
      <c r="N416" t="str" cm="1">
        <f t="array" ref="N416">INDEX('Data Cleaning'!AC$2:AC$1001,'Data Cleaning'!$AF414)</f>
        <v>China</v>
      </c>
      <c r="O416" t="str" cm="1">
        <f t="array" ref="O416">INDEX('Data Cleaning'!X$2:X$1001,'Data Cleaning'!$AF414)</f>
        <v>$108,780</v>
      </c>
      <c r="P416" s="6" cm="1">
        <f t="array" ref="P416">INDEX('Data Cleaning'!Y$2:Y$1001,'Data Cleaning'!$AF414)</f>
        <v>0.06</v>
      </c>
    </row>
    <row r="417" spans="1:16" x14ac:dyDescent="0.2">
      <c r="A417" t="str" cm="1">
        <f t="array" ref="A417">INDEX('Data Cleaning'!$D$2:$D$1001,'Data Cleaning'!AF415)</f>
        <v>E03984</v>
      </c>
      <c r="B417" t="str" cm="1">
        <f t="array" ref="B417">INDEX('Data Cleaning'!E$2:E$1001,'Data Cleaning'!$AF415)</f>
        <v>Hailey</v>
      </c>
      <c r="C417" t="str" cm="1">
        <f t="array" ref="C417">INDEX('Data Cleaning'!F$2:F$1001,'Data Cleaning'!$AF415)</f>
        <v>Foster</v>
      </c>
      <c r="D417" t="str" cm="1">
        <f t="array" ref="D417">INDEX('Data Cleaning'!G$2:G$1001,'Data Cleaning'!$AF415)</f>
        <v>Controls Engineer</v>
      </c>
      <c r="E417" t="str" cm="1">
        <f t="array" ref="E417">INDEX('Data Cleaning'!J$2:J$1001,'Data Cleaning'!$AF415)</f>
        <v>Engineering</v>
      </c>
      <c r="F417" t="str" cm="1">
        <f t="array" ref="F417">INDEX('Data Cleaning'!K$2:K$1001,'Data Cleaning'!$AF415)</f>
        <v>Manufacturing</v>
      </c>
      <c r="G417" t="str" cm="1">
        <f t="array" ref="G417">INDEX('Data Cleaning'!L$2:L$1001,'Data Cleaning'!$AF415)</f>
        <v>Female</v>
      </c>
      <c r="H417" t="str" cm="1">
        <f t="array" ref="H417">INDEX('Data Cleaning'!M$2:M$1001,'Data Cleaning'!$AF415)</f>
        <v>Black</v>
      </c>
      <c r="I417" cm="1">
        <f t="array" ref="I417">INDEX('Data Cleaning'!N$2:N$1001,'Data Cleaning'!$AF415)</f>
        <v>55</v>
      </c>
      <c r="J417" s="9" cm="1">
        <f t="array" ref="J417">INDEX('Data Cleaning'!U$2:U$1001,'Data Cleaning'!$AF415)</f>
        <v>44276</v>
      </c>
      <c r="K417" s="9" t="str" cm="1">
        <f t="array" ref="K417">INDEX('Data Cleaning'!V$2:V$1001,'Data Cleaning'!$AF415)</f>
        <v>March</v>
      </c>
      <c r="L417" s="9" t="str" cm="1">
        <f t="array" ref="L417">INDEX('Data Cleaning'!W$2:W$1001,'Data Cleaning'!$AF415)</f>
        <v>2021</v>
      </c>
      <c r="M417" t="str" cm="1">
        <f t="array" ref="M417">INDEX('Data Cleaning'!AB$2:AB$1001,'Data Cleaning'!$AF415)</f>
        <v>Chicago</v>
      </c>
      <c r="N417" t="str" cm="1">
        <f t="array" ref="N417">INDEX('Data Cleaning'!AC$2:AC$1001,'Data Cleaning'!$AF415)</f>
        <v>United States</v>
      </c>
      <c r="O417" t="str" cm="1">
        <f t="array" ref="O417">INDEX('Data Cleaning'!X$2:X$1001,'Data Cleaning'!$AF415)</f>
        <v>$95,562</v>
      </c>
      <c r="P417" s="6" cm="1">
        <f t="array" ref="P417">INDEX('Data Cleaning'!Y$2:Y$1001,'Data Cleaning'!$AF415)</f>
        <v>0</v>
      </c>
    </row>
    <row r="418" spans="1:16" x14ac:dyDescent="0.2">
      <c r="A418" t="str" cm="1">
        <f t="array" ref="A418">INDEX('Data Cleaning'!$D$2:$D$1001,'Data Cleaning'!AF416)</f>
        <v>E03000</v>
      </c>
      <c r="B418" t="str" cm="1">
        <f t="array" ref="B418">INDEX('Data Cleaning'!E$2:E$1001,'Data Cleaning'!$AF416)</f>
        <v>Hailey</v>
      </c>
      <c r="C418" t="str" cm="1">
        <f t="array" ref="C418">INDEX('Data Cleaning'!F$2:F$1001,'Data Cleaning'!$AF416)</f>
        <v>Hong</v>
      </c>
      <c r="D418" t="str" cm="1">
        <f t="array" ref="D418">INDEX('Data Cleaning'!G$2:G$1001,'Data Cleaning'!$AF416)</f>
        <v>Account Representative</v>
      </c>
      <c r="E418" t="str" cm="1">
        <f t="array" ref="E418">INDEX('Data Cleaning'!J$2:J$1001,'Data Cleaning'!$AF416)</f>
        <v>Sales</v>
      </c>
      <c r="F418" t="str" cm="1">
        <f t="array" ref="F418">INDEX('Data Cleaning'!K$2:K$1001,'Data Cleaning'!$AF416)</f>
        <v>Research &amp; Development</v>
      </c>
      <c r="G418" t="str" cm="1">
        <f t="array" ref="G418">INDEX('Data Cleaning'!L$2:L$1001,'Data Cleaning'!$AF416)</f>
        <v>Female</v>
      </c>
      <c r="H418" t="str" cm="1">
        <f t="array" ref="H418">INDEX('Data Cleaning'!M$2:M$1001,'Data Cleaning'!$AF416)</f>
        <v>Asian</v>
      </c>
      <c r="I418" cm="1">
        <f t="array" ref="I418">INDEX('Data Cleaning'!N$2:N$1001,'Data Cleaning'!$AF416)</f>
        <v>33</v>
      </c>
      <c r="J418" s="9" cm="1">
        <f t="array" ref="J418">INDEX('Data Cleaning'!U$2:U$1001,'Data Cleaning'!$AF416)</f>
        <v>44218</v>
      </c>
      <c r="K418" s="9" t="str" cm="1">
        <f t="array" ref="K418">INDEX('Data Cleaning'!V$2:V$1001,'Data Cleaning'!$AF416)</f>
        <v>January</v>
      </c>
      <c r="L418" s="9" t="str" cm="1">
        <f t="array" ref="L418">INDEX('Data Cleaning'!W$2:W$1001,'Data Cleaning'!$AF416)</f>
        <v>2021</v>
      </c>
      <c r="M418" t="str" cm="1">
        <f t="array" ref="M418">INDEX('Data Cleaning'!AB$2:AB$1001,'Data Cleaning'!$AF416)</f>
        <v>Chicago</v>
      </c>
      <c r="N418" t="str" cm="1">
        <f t="array" ref="N418">INDEX('Data Cleaning'!AC$2:AC$1001,'Data Cleaning'!$AF416)</f>
        <v>United States</v>
      </c>
      <c r="O418" t="str" cm="1">
        <f t="array" ref="O418">INDEX('Data Cleaning'!X$2:X$1001,'Data Cleaning'!$AF416)</f>
        <v>$56,405</v>
      </c>
      <c r="P418" s="6" cm="1">
        <f t="array" ref="P418">INDEX('Data Cleaning'!Y$2:Y$1001,'Data Cleaning'!$AF416)</f>
        <v>0</v>
      </c>
    </row>
    <row r="419" spans="1:16" x14ac:dyDescent="0.2">
      <c r="A419" t="str" cm="1">
        <f t="array" ref="A419">INDEX('Data Cleaning'!$D$2:$D$1001,'Data Cleaning'!AF417)</f>
        <v>E00207</v>
      </c>
      <c r="B419" t="str" cm="1">
        <f t="array" ref="B419">INDEX('Data Cleaning'!E$2:E$1001,'Data Cleaning'!$AF417)</f>
        <v>Hailey</v>
      </c>
      <c r="C419" t="str" cm="1">
        <f t="array" ref="C419">INDEX('Data Cleaning'!F$2:F$1001,'Data Cleaning'!$AF417)</f>
        <v>Lai</v>
      </c>
      <c r="D419" t="str" cm="1">
        <f t="array" ref="D419">INDEX('Data Cleaning'!G$2:G$1001,'Data Cleaning'!$AF417)</f>
        <v>Vice President</v>
      </c>
      <c r="E419" t="str" cm="1">
        <f t="array" ref="E419">INDEX('Data Cleaning'!J$2:J$1001,'Data Cleaning'!$AF417)</f>
        <v>Human</v>
      </c>
      <c r="F419" t="str" cm="1">
        <f t="array" ref="F419">INDEX('Data Cleaning'!K$2:K$1001,'Data Cleaning'!$AF417)</f>
        <v>Resources Manufacturing</v>
      </c>
      <c r="G419" t="str" cm="1">
        <f t="array" ref="G419">INDEX('Data Cleaning'!L$2:L$1001,'Data Cleaning'!$AF417)</f>
        <v>Female</v>
      </c>
      <c r="H419" t="str" cm="1">
        <f t="array" ref="H419">INDEX('Data Cleaning'!M$2:M$1001,'Data Cleaning'!$AF417)</f>
        <v>Asian</v>
      </c>
      <c r="I419" cm="1">
        <f t="array" ref="I419">INDEX('Data Cleaning'!N$2:N$1001,'Data Cleaning'!$AF417)</f>
        <v>52</v>
      </c>
      <c r="J419" s="9" cm="1">
        <f t="array" ref="J419">INDEX('Data Cleaning'!U$2:U$1001,'Data Cleaning'!$AF417)</f>
        <v>41113</v>
      </c>
      <c r="K419" s="9" t="str" cm="1">
        <f t="array" ref="K419">INDEX('Data Cleaning'!V$2:V$1001,'Data Cleaning'!$AF417)</f>
        <v>July</v>
      </c>
      <c r="L419" s="9" t="str" cm="1">
        <f t="array" ref="L419">INDEX('Data Cleaning'!W$2:W$1001,'Data Cleaning'!$AF417)</f>
        <v>2012</v>
      </c>
      <c r="M419" t="str" cm="1">
        <f t="array" ref="M419">INDEX('Data Cleaning'!AB$2:AB$1001,'Data Cleaning'!$AF417)</f>
        <v>Chengdu</v>
      </c>
      <c r="N419" t="str" cm="1">
        <f t="array" ref="N419">INDEX('Data Cleaning'!AC$2:AC$1001,'Data Cleaning'!$AF417)</f>
        <v>China</v>
      </c>
      <c r="O419" t="str" cm="1">
        <f t="array" ref="O419">INDEX('Data Cleaning'!X$2:X$1001,'Data Cleaning'!$AF417)</f>
        <v>$187,048</v>
      </c>
      <c r="P419" s="6" cm="1">
        <f t="array" ref="P419">INDEX('Data Cleaning'!Y$2:Y$1001,'Data Cleaning'!$AF417)</f>
        <v>0.32</v>
      </c>
    </row>
    <row r="420" spans="1:16" x14ac:dyDescent="0.2">
      <c r="A420" t="str" cm="1">
        <f t="array" ref="A420">INDEX('Data Cleaning'!$D$2:$D$1001,'Data Cleaning'!AF418)</f>
        <v>E04035</v>
      </c>
      <c r="B420" t="str" cm="1">
        <f t="array" ref="B420">INDEX('Data Cleaning'!E$2:E$1001,'Data Cleaning'!$AF418)</f>
        <v>Hailey</v>
      </c>
      <c r="C420" t="str" cm="1">
        <f t="array" ref="C420">INDEX('Data Cleaning'!F$2:F$1001,'Data Cleaning'!$AF418)</f>
        <v>Lai</v>
      </c>
      <c r="D420" t="str" cm="1">
        <f t="array" ref="D420">INDEX('Data Cleaning'!G$2:G$1001,'Data Cleaning'!$AF418)</f>
        <v>Sr. Manger</v>
      </c>
      <c r="E420" t="str" cm="1">
        <f t="array" ref="E420">INDEX('Data Cleaning'!J$2:J$1001,'Data Cleaning'!$AF418)</f>
        <v>Finance</v>
      </c>
      <c r="F420" t="str" cm="1">
        <f t="array" ref="F420">INDEX('Data Cleaning'!K$2:K$1001,'Data Cleaning'!$AF418)</f>
        <v>Manufacturing</v>
      </c>
      <c r="G420" t="str" cm="1">
        <f t="array" ref="G420">INDEX('Data Cleaning'!L$2:L$1001,'Data Cleaning'!$AF418)</f>
        <v>Female</v>
      </c>
      <c r="H420" t="str" cm="1">
        <f t="array" ref="H420">INDEX('Data Cleaning'!M$2:M$1001,'Data Cleaning'!$AF418)</f>
        <v>Asian</v>
      </c>
      <c r="I420" cm="1">
        <f t="array" ref="I420">INDEX('Data Cleaning'!N$2:N$1001,'Data Cleaning'!$AF418)</f>
        <v>42</v>
      </c>
      <c r="J420" s="9" cm="1">
        <f t="array" ref="J420">INDEX('Data Cleaning'!U$2:U$1001,'Data Cleaning'!$AF418)</f>
        <v>40620</v>
      </c>
      <c r="K420" s="9" t="str" cm="1">
        <f t="array" ref="K420">INDEX('Data Cleaning'!V$2:V$1001,'Data Cleaning'!$AF418)</f>
        <v>March</v>
      </c>
      <c r="L420" s="9" t="str" cm="1">
        <f t="array" ref="L420">INDEX('Data Cleaning'!W$2:W$1001,'Data Cleaning'!$AF418)</f>
        <v>2011</v>
      </c>
      <c r="M420" t="str" cm="1">
        <f t="array" ref="M420">INDEX('Data Cleaning'!AB$2:AB$1001,'Data Cleaning'!$AF418)</f>
        <v>Beijing</v>
      </c>
      <c r="N420" t="str" cm="1">
        <f t="array" ref="N420">INDEX('Data Cleaning'!AC$2:AC$1001,'Data Cleaning'!$AF418)</f>
        <v>China</v>
      </c>
      <c r="O420" t="str" cm="1">
        <f t="array" ref="O420">INDEX('Data Cleaning'!X$2:X$1001,'Data Cleaning'!$AF418)</f>
        <v>$150,034</v>
      </c>
      <c r="P420" s="6" cm="1">
        <f t="array" ref="P420">INDEX('Data Cleaning'!Y$2:Y$1001,'Data Cleaning'!$AF418)</f>
        <v>0.12</v>
      </c>
    </row>
    <row r="421" spans="1:16" x14ac:dyDescent="0.2">
      <c r="A421" t="str" cm="1">
        <f t="array" ref="A421">INDEX('Data Cleaning'!$D$2:$D$1001,'Data Cleaning'!AF419)</f>
        <v>E00447</v>
      </c>
      <c r="B421" t="str" cm="1">
        <f t="array" ref="B421">INDEX('Data Cleaning'!E$2:E$1001,'Data Cleaning'!$AF419)</f>
        <v>Hailey</v>
      </c>
      <c r="C421" t="str" cm="1">
        <f t="array" ref="C421">INDEX('Data Cleaning'!F$2:F$1001,'Data Cleaning'!$AF419)</f>
        <v>Sanchez</v>
      </c>
      <c r="D421" t="str" cm="1">
        <f t="array" ref="D421">INDEX('Data Cleaning'!G$2:G$1001,'Data Cleaning'!$AF419)</f>
        <v>Vice President</v>
      </c>
      <c r="E421" t="str" cm="1">
        <f t="array" ref="E421">INDEX('Data Cleaning'!J$2:J$1001,'Data Cleaning'!$AF419)</f>
        <v>Marketing</v>
      </c>
      <c r="F421" t="str" cm="1">
        <f t="array" ref="F421">INDEX('Data Cleaning'!K$2:K$1001,'Data Cleaning'!$AF419)</f>
        <v>Corporate</v>
      </c>
      <c r="G421" t="str" cm="1">
        <f t="array" ref="G421">INDEX('Data Cleaning'!L$2:L$1001,'Data Cleaning'!$AF419)</f>
        <v>Female</v>
      </c>
      <c r="H421" t="str" cm="1">
        <f t="array" ref="H421">INDEX('Data Cleaning'!M$2:M$1001,'Data Cleaning'!$AF419)</f>
        <v>Latino</v>
      </c>
      <c r="I421" cm="1">
        <f t="array" ref="I421">INDEX('Data Cleaning'!N$2:N$1001,'Data Cleaning'!$AF419)</f>
        <v>32</v>
      </c>
      <c r="J421" s="9" cm="1">
        <f t="array" ref="J421">INDEX('Data Cleaning'!U$2:U$1001,'Data Cleaning'!$AF419)</f>
        <v>41675</v>
      </c>
      <c r="K421" s="9" t="str" cm="1">
        <f t="array" ref="K421">INDEX('Data Cleaning'!V$2:V$1001,'Data Cleaning'!$AF419)</f>
        <v>February</v>
      </c>
      <c r="L421" s="9" t="str" cm="1">
        <f t="array" ref="L421">INDEX('Data Cleaning'!W$2:W$1001,'Data Cleaning'!$AF419)</f>
        <v>2014</v>
      </c>
      <c r="M421" t="str" cm="1">
        <f t="array" ref="M421">INDEX('Data Cleaning'!AB$2:AB$1001,'Data Cleaning'!$AF419)</f>
        <v>Manaus</v>
      </c>
      <c r="N421" t="str" cm="1">
        <f t="array" ref="N421">INDEX('Data Cleaning'!AC$2:AC$1001,'Data Cleaning'!$AF419)</f>
        <v>Brazil</v>
      </c>
      <c r="O421" t="str" cm="1">
        <f t="array" ref="O421">INDEX('Data Cleaning'!X$2:X$1001,'Data Cleaning'!$AF419)</f>
        <v>$203,445</v>
      </c>
      <c r="P421" s="6" cm="1">
        <f t="array" ref="P421">INDEX('Data Cleaning'!Y$2:Y$1001,'Data Cleaning'!$AF419)</f>
        <v>0.34</v>
      </c>
    </row>
    <row r="422" spans="1:16" x14ac:dyDescent="0.2">
      <c r="A422" t="str" cm="1">
        <f t="array" ref="A422">INDEX('Data Cleaning'!$D$2:$D$1001,'Data Cleaning'!AF420)</f>
        <v>E02980</v>
      </c>
      <c r="B422" t="str" cm="1">
        <f t="array" ref="B422">INDEX('Data Cleaning'!E$2:E$1001,'Data Cleaning'!$AF420)</f>
        <v>Hailey</v>
      </c>
      <c r="C422" t="str" cm="1">
        <f t="array" ref="C422">INDEX('Data Cleaning'!F$2:F$1001,'Data Cleaning'!$AF420)</f>
        <v>Shin</v>
      </c>
      <c r="D422" t="str" cm="1">
        <f t="array" ref="D422">INDEX('Data Cleaning'!G$2:G$1001,'Data Cleaning'!$AF420)</f>
        <v>Director</v>
      </c>
      <c r="E422" t="str" cm="1">
        <f t="array" ref="E422">INDEX('Data Cleaning'!J$2:J$1001,'Data Cleaning'!$AF420)</f>
        <v>Human</v>
      </c>
      <c r="F422" t="str" cm="1">
        <f t="array" ref="F422">INDEX('Data Cleaning'!K$2:K$1001,'Data Cleaning'!$AF420)</f>
        <v>Resources Corporate</v>
      </c>
      <c r="G422" t="str" cm="1">
        <f t="array" ref="G422">INDEX('Data Cleaning'!L$2:L$1001,'Data Cleaning'!$AF420)</f>
        <v>Female</v>
      </c>
      <c r="H422" t="str" cm="1">
        <f t="array" ref="H422">INDEX('Data Cleaning'!M$2:M$1001,'Data Cleaning'!$AF420)</f>
        <v>Asian</v>
      </c>
      <c r="I422" cm="1">
        <f t="array" ref="I422">INDEX('Data Cleaning'!N$2:N$1001,'Data Cleaning'!$AF420)</f>
        <v>57</v>
      </c>
      <c r="J422" s="9" cm="1">
        <f t="array" ref="J422">INDEX('Data Cleaning'!U$2:U$1001,'Data Cleaning'!$AF420)</f>
        <v>42667</v>
      </c>
      <c r="K422" s="9" t="str" cm="1">
        <f t="array" ref="K422">INDEX('Data Cleaning'!V$2:V$1001,'Data Cleaning'!$AF420)</f>
        <v>October</v>
      </c>
      <c r="L422" s="9" t="str" cm="1">
        <f t="array" ref="L422">INDEX('Data Cleaning'!W$2:W$1001,'Data Cleaning'!$AF420)</f>
        <v>2016</v>
      </c>
      <c r="M422" t="str" cm="1">
        <f t="array" ref="M422">INDEX('Data Cleaning'!AB$2:AB$1001,'Data Cleaning'!$AF420)</f>
        <v>Shanghai</v>
      </c>
      <c r="N422" t="str" cm="1">
        <f t="array" ref="N422">INDEX('Data Cleaning'!AC$2:AC$1001,'Data Cleaning'!$AF420)</f>
        <v>China</v>
      </c>
      <c r="O422" t="str" cm="1">
        <f t="array" ref="O422">INDEX('Data Cleaning'!X$2:X$1001,'Data Cleaning'!$AF420)</f>
        <v>$176,324</v>
      </c>
      <c r="P422" s="6" cm="1">
        <f t="array" ref="P422">INDEX('Data Cleaning'!Y$2:Y$1001,'Data Cleaning'!$AF420)</f>
        <v>0.23</v>
      </c>
    </row>
    <row r="423" spans="1:16" x14ac:dyDescent="0.2">
      <c r="A423" t="str" cm="1">
        <f t="array" ref="A423">INDEX('Data Cleaning'!$D$2:$D$1001,'Data Cleaning'!AF421)</f>
        <v>E00324</v>
      </c>
      <c r="B423" t="str" cm="1">
        <f t="array" ref="B423">INDEX('Data Cleaning'!E$2:E$1001,'Data Cleaning'!$AF421)</f>
        <v>Hailey</v>
      </c>
      <c r="C423" t="str" cm="1">
        <f t="array" ref="C423">INDEX('Data Cleaning'!F$2:F$1001,'Data Cleaning'!$AF421)</f>
        <v>Song</v>
      </c>
      <c r="D423" t="str" cm="1">
        <f t="array" ref="D423">INDEX('Data Cleaning'!G$2:G$1001,'Data Cleaning'!$AF421)</f>
        <v>Manager</v>
      </c>
      <c r="E423" t="str" cm="1">
        <f t="array" ref="E423">INDEX('Data Cleaning'!J$2:J$1001,'Data Cleaning'!$AF421)</f>
        <v>Finance</v>
      </c>
      <c r="F423" t="str" cm="1">
        <f t="array" ref="F423">INDEX('Data Cleaning'!K$2:K$1001,'Data Cleaning'!$AF421)</f>
        <v>Research &amp; Development</v>
      </c>
      <c r="G423" t="str" cm="1">
        <f t="array" ref="G423">INDEX('Data Cleaning'!L$2:L$1001,'Data Cleaning'!$AF421)</f>
        <v>Female</v>
      </c>
      <c r="H423" t="str" cm="1">
        <f t="array" ref="H423">INDEX('Data Cleaning'!M$2:M$1001,'Data Cleaning'!$AF421)</f>
        <v>Asian</v>
      </c>
      <c r="I423" cm="1">
        <f t="array" ref="I423">INDEX('Data Cleaning'!N$2:N$1001,'Data Cleaning'!$AF421)</f>
        <v>37</v>
      </c>
      <c r="J423" s="9" cm="1">
        <f t="array" ref="J423">INDEX('Data Cleaning'!U$2:U$1001,'Data Cleaning'!$AF421)</f>
        <v>42605</v>
      </c>
      <c r="K423" s="9" t="str" cm="1">
        <f t="array" ref="K423">INDEX('Data Cleaning'!V$2:V$1001,'Data Cleaning'!$AF421)</f>
        <v>August</v>
      </c>
      <c r="L423" s="9" t="str" cm="1">
        <f t="array" ref="L423">INDEX('Data Cleaning'!W$2:W$1001,'Data Cleaning'!$AF421)</f>
        <v>2016</v>
      </c>
      <c r="M423" t="str" cm="1">
        <f t="array" ref="M423">INDEX('Data Cleaning'!AB$2:AB$1001,'Data Cleaning'!$AF421)</f>
        <v>Chongqing</v>
      </c>
      <c r="N423" t="str" cm="1">
        <f t="array" ref="N423">INDEX('Data Cleaning'!AC$2:AC$1001,'Data Cleaning'!$AF421)</f>
        <v>China</v>
      </c>
      <c r="O423" t="str" cm="1">
        <f t="array" ref="O423">INDEX('Data Cleaning'!X$2:X$1001,'Data Cleaning'!$AF421)</f>
        <v>$124,928</v>
      </c>
      <c r="P423" s="6" cm="1">
        <f t="array" ref="P423">INDEX('Data Cleaning'!Y$2:Y$1001,'Data Cleaning'!$AF421)</f>
        <v>0.06</v>
      </c>
    </row>
    <row r="424" spans="1:16" x14ac:dyDescent="0.2">
      <c r="A424" t="str" cm="1">
        <f t="array" ref="A424">INDEX('Data Cleaning'!$D$2:$D$1001,'Data Cleaning'!AF422)</f>
        <v>E03694</v>
      </c>
      <c r="B424" t="str" cm="1">
        <f t="array" ref="B424">INDEX('Data Cleaning'!E$2:E$1001,'Data Cleaning'!$AF422)</f>
        <v>Hailey</v>
      </c>
      <c r="C424" t="str" cm="1">
        <f t="array" ref="C424">INDEX('Data Cleaning'!F$2:F$1001,'Data Cleaning'!$AF422)</f>
        <v>Watson</v>
      </c>
      <c r="D424" t="str" cm="1">
        <f t="array" ref="D424">INDEX('Data Cleaning'!G$2:G$1001,'Data Cleaning'!$AF422)</f>
        <v>Sr. Manger</v>
      </c>
      <c r="E424" t="str" cm="1">
        <f t="array" ref="E424">INDEX('Data Cleaning'!J$2:J$1001,'Data Cleaning'!$AF422)</f>
        <v>Accounting</v>
      </c>
      <c r="F424" t="str" cm="1">
        <f t="array" ref="F424">INDEX('Data Cleaning'!K$2:K$1001,'Data Cleaning'!$AF422)</f>
        <v>Corporate</v>
      </c>
      <c r="G424" t="str" cm="1">
        <f t="array" ref="G424">INDEX('Data Cleaning'!L$2:L$1001,'Data Cleaning'!$AF422)</f>
        <v>Female</v>
      </c>
      <c r="H424" t="str" cm="1">
        <f t="array" ref="H424">INDEX('Data Cleaning'!M$2:M$1001,'Data Cleaning'!$AF422)</f>
        <v>Black</v>
      </c>
      <c r="I424" cm="1">
        <f t="array" ref="I424">INDEX('Data Cleaning'!N$2:N$1001,'Data Cleaning'!$AF422)</f>
        <v>31</v>
      </c>
      <c r="J424" s="9" cm="1">
        <f t="array" ref="J424">INDEX('Data Cleaning'!U$2:U$1001,'Data Cleaning'!$AF422)</f>
        <v>42755</v>
      </c>
      <c r="K424" s="9" t="str" cm="1">
        <f t="array" ref="K424">INDEX('Data Cleaning'!V$2:V$1001,'Data Cleaning'!$AF422)</f>
        <v>January</v>
      </c>
      <c r="L424" s="9" t="str" cm="1">
        <f t="array" ref="L424">INDEX('Data Cleaning'!W$2:W$1001,'Data Cleaning'!$AF422)</f>
        <v>2017</v>
      </c>
      <c r="M424" t="str" cm="1">
        <f t="array" ref="M424">INDEX('Data Cleaning'!AB$2:AB$1001,'Data Cleaning'!$AF422)</f>
        <v>Columbus</v>
      </c>
      <c r="N424" t="str" cm="1">
        <f t="array" ref="N424">INDEX('Data Cleaning'!AC$2:AC$1001,'Data Cleaning'!$AF422)</f>
        <v>United States</v>
      </c>
      <c r="O424" t="str" cm="1">
        <f t="array" ref="O424">INDEX('Data Cleaning'!X$2:X$1001,'Data Cleaning'!$AF422)</f>
        <v>$124,629</v>
      </c>
      <c r="P424" s="6" cm="1">
        <f t="array" ref="P424">INDEX('Data Cleaning'!Y$2:Y$1001,'Data Cleaning'!$AF422)</f>
        <v>0.1</v>
      </c>
    </row>
    <row r="425" spans="1:16" x14ac:dyDescent="0.2">
      <c r="A425" t="str" cm="1">
        <f t="array" ref="A425">INDEX('Data Cleaning'!$D$2:$D$1001,'Data Cleaning'!AF423)</f>
        <v>E04213</v>
      </c>
      <c r="B425" t="str" cm="1">
        <f t="array" ref="B425">INDEX('Data Cleaning'!E$2:E$1001,'Data Cleaning'!$AF423)</f>
        <v>Hailey</v>
      </c>
      <c r="C425" t="str" cm="1">
        <f t="array" ref="C425">INDEX('Data Cleaning'!F$2:F$1001,'Data Cleaning'!$AF423)</f>
        <v>Xi</v>
      </c>
      <c r="D425" t="str" cm="1">
        <f t="array" ref="D425">INDEX('Data Cleaning'!G$2:G$1001,'Data Cleaning'!$AF423)</f>
        <v>Manager</v>
      </c>
      <c r="E425" t="str" cm="1">
        <f t="array" ref="E425">INDEX('Data Cleaning'!J$2:J$1001,'Data Cleaning'!$AF423)</f>
        <v>Accounting</v>
      </c>
      <c r="F425" t="str" cm="1">
        <f t="array" ref="F425">INDEX('Data Cleaning'!K$2:K$1001,'Data Cleaning'!$AF423)</f>
        <v>Corporate</v>
      </c>
      <c r="G425" t="str" cm="1">
        <f t="array" ref="G425">INDEX('Data Cleaning'!L$2:L$1001,'Data Cleaning'!$AF423)</f>
        <v>Female</v>
      </c>
      <c r="H425" t="str" cm="1">
        <f t="array" ref="H425">INDEX('Data Cleaning'!M$2:M$1001,'Data Cleaning'!$AF423)</f>
        <v>Asian</v>
      </c>
      <c r="I425" cm="1">
        <f t="array" ref="I425">INDEX('Data Cleaning'!N$2:N$1001,'Data Cleaning'!$AF423)</f>
        <v>52</v>
      </c>
      <c r="J425" s="9" cm="1">
        <f t="array" ref="J425">INDEX('Data Cleaning'!U$2:U$1001,'Data Cleaning'!$AF423)</f>
        <v>44519</v>
      </c>
      <c r="K425" s="9" t="str" cm="1">
        <f t="array" ref="K425">INDEX('Data Cleaning'!V$2:V$1001,'Data Cleaning'!$AF423)</f>
        <v>November</v>
      </c>
      <c r="L425" s="9" t="str" cm="1">
        <f t="array" ref="L425">INDEX('Data Cleaning'!W$2:W$1001,'Data Cleaning'!$AF423)</f>
        <v>2021</v>
      </c>
      <c r="M425" t="str" cm="1">
        <f t="array" ref="M425">INDEX('Data Cleaning'!AB$2:AB$1001,'Data Cleaning'!$AF423)</f>
        <v>Chongqing</v>
      </c>
      <c r="N425" t="str" cm="1">
        <f t="array" ref="N425">INDEX('Data Cleaning'!AC$2:AC$1001,'Data Cleaning'!$AF423)</f>
        <v>China</v>
      </c>
      <c r="O425" t="str" cm="1">
        <f t="array" ref="O425">INDEX('Data Cleaning'!X$2:X$1001,'Data Cleaning'!$AF423)</f>
        <v>$111,006</v>
      </c>
      <c r="P425" s="6" cm="1">
        <f t="array" ref="P425">INDEX('Data Cleaning'!Y$2:Y$1001,'Data Cleaning'!$AF423)</f>
        <v>0.08</v>
      </c>
    </row>
    <row r="426" spans="1:16" x14ac:dyDescent="0.2">
      <c r="A426" t="str" cm="1">
        <f t="array" ref="A426">INDEX('Data Cleaning'!$D$2:$D$1001,'Data Cleaning'!AF424)</f>
        <v>E04636</v>
      </c>
      <c r="B426" t="str" cm="1">
        <f t="array" ref="B426">INDEX('Data Cleaning'!E$2:E$1001,'Data Cleaning'!$AF424)</f>
        <v>Hailey</v>
      </c>
      <c r="C426" t="str" cm="1">
        <f t="array" ref="C426">INDEX('Data Cleaning'!F$2:F$1001,'Data Cleaning'!$AF424)</f>
        <v>Yee</v>
      </c>
      <c r="D426" t="str" cm="1">
        <f t="array" ref="D426">INDEX('Data Cleaning'!G$2:G$1001,'Data Cleaning'!$AF424)</f>
        <v>Account Representative</v>
      </c>
      <c r="E426" t="str" cm="1">
        <f t="array" ref="E426">INDEX('Data Cleaning'!J$2:J$1001,'Data Cleaning'!$AF424)</f>
        <v>Sales</v>
      </c>
      <c r="F426" t="str" cm="1">
        <f t="array" ref="F426">INDEX('Data Cleaning'!K$2:K$1001,'Data Cleaning'!$AF424)</f>
        <v>Research &amp; Development</v>
      </c>
      <c r="G426" t="str" cm="1">
        <f t="array" ref="G426">INDEX('Data Cleaning'!L$2:L$1001,'Data Cleaning'!$AF424)</f>
        <v>Female</v>
      </c>
      <c r="H426" t="str" cm="1">
        <f t="array" ref="H426">INDEX('Data Cleaning'!M$2:M$1001,'Data Cleaning'!$AF424)</f>
        <v>Asian</v>
      </c>
      <c r="I426" cm="1">
        <f t="array" ref="I426">INDEX('Data Cleaning'!N$2:N$1001,'Data Cleaning'!$AF424)</f>
        <v>54</v>
      </c>
      <c r="J426" s="9" cm="1">
        <f t="array" ref="J426">INDEX('Data Cleaning'!U$2:U$1001,'Data Cleaning'!$AF424)</f>
        <v>44271</v>
      </c>
      <c r="K426" s="9" t="str" cm="1">
        <f t="array" ref="K426">INDEX('Data Cleaning'!V$2:V$1001,'Data Cleaning'!$AF424)</f>
        <v>March</v>
      </c>
      <c r="L426" s="9" t="str" cm="1">
        <f t="array" ref="L426">INDEX('Data Cleaning'!W$2:W$1001,'Data Cleaning'!$AF424)</f>
        <v>2021</v>
      </c>
      <c r="M426" t="str" cm="1">
        <f t="array" ref="M426">INDEX('Data Cleaning'!AB$2:AB$1001,'Data Cleaning'!$AF424)</f>
        <v>Chongqing</v>
      </c>
      <c r="N426" t="str" cm="1">
        <f t="array" ref="N426">INDEX('Data Cleaning'!AC$2:AC$1001,'Data Cleaning'!$AF424)</f>
        <v>China</v>
      </c>
      <c r="O426" t="str" cm="1">
        <f t="array" ref="O426">INDEX('Data Cleaning'!X$2:X$1001,'Data Cleaning'!$AF424)</f>
        <v>$56,239</v>
      </c>
      <c r="P426" s="6" cm="1">
        <f t="array" ref="P426">INDEX('Data Cleaning'!Y$2:Y$1001,'Data Cleaning'!$AF424)</f>
        <v>0</v>
      </c>
    </row>
    <row r="427" spans="1:16" x14ac:dyDescent="0.2">
      <c r="A427" t="str" cm="1">
        <f t="array" ref="A427">INDEX('Data Cleaning'!$D$2:$D$1001,'Data Cleaning'!AF425)</f>
        <v>E04290</v>
      </c>
      <c r="B427" t="str" cm="1">
        <f t="array" ref="B427">INDEX('Data Cleaning'!E$2:E$1001,'Data Cleaning'!$AF425)</f>
        <v>Hannah</v>
      </c>
      <c r="C427" t="str" cm="1">
        <f t="array" ref="C427">INDEX('Data Cleaning'!F$2:F$1001,'Data Cleaning'!$AF425)</f>
        <v>Gomez</v>
      </c>
      <c r="D427" t="str" cm="1">
        <f t="array" ref="D427">INDEX('Data Cleaning'!G$2:G$1001,'Data Cleaning'!$AF425)</f>
        <v>Technical Architect</v>
      </c>
      <c r="E427" t="str" cm="1">
        <f t="array" ref="E427">INDEX('Data Cleaning'!J$2:J$1001,'Data Cleaning'!$AF425)</f>
        <v>IT</v>
      </c>
      <c r="F427" t="str" cm="1">
        <f t="array" ref="F427">INDEX('Data Cleaning'!K$2:K$1001,'Data Cleaning'!$AF425)</f>
        <v>Manufacturing</v>
      </c>
      <c r="G427" t="str" cm="1">
        <f t="array" ref="G427">INDEX('Data Cleaning'!L$2:L$1001,'Data Cleaning'!$AF425)</f>
        <v>Female</v>
      </c>
      <c r="H427" t="str" cm="1">
        <f t="array" ref="H427">INDEX('Data Cleaning'!M$2:M$1001,'Data Cleaning'!$AF425)</f>
        <v>Latino</v>
      </c>
      <c r="I427" cm="1">
        <f t="array" ref="I427">INDEX('Data Cleaning'!N$2:N$1001,'Data Cleaning'!$AF425)</f>
        <v>25</v>
      </c>
      <c r="J427" s="9" cm="1">
        <f t="array" ref="J427">INDEX('Data Cleaning'!U$2:U$1001,'Data Cleaning'!$AF425)</f>
        <v>44327</v>
      </c>
      <c r="K427" s="9" t="str" cm="1">
        <f t="array" ref="K427">INDEX('Data Cleaning'!V$2:V$1001,'Data Cleaning'!$AF425)</f>
        <v>May</v>
      </c>
      <c r="L427" s="9" t="str" cm="1">
        <f t="array" ref="L427">INDEX('Data Cleaning'!W$2:W$1001,'Data Cleaning'!$AF425)</f>
        <v>2021</v>
      </c>
      <c r="M427" t="str" cm="1">
        <f t="array" ref="M427">INDEX('Data Cleaning'!AB$2:AB$1001,'Data Cleaning'!$AF425)</f>
        <v>Miami</v>
      </c>
      <c r="N427" t="str" cm="1">
        <f t="array" ref="N427">INDEX('Data Cleaning'!AC$2:AC$1001,'Data Cleaning'!$AF425)</f>
        <v>United States</v>
      </c>
      <c r="O427" t="str" cm="1">
        <f t="array" ref="O427">INDEX('Data Cleaning'!X$2:X$1001,'Data Cleaning'!$AF425)</f>
        <v>$83,934</v>
      </c>
      <c r="P427" s="6" cm="1">
        <f t="array" ref="P427">INDEX('Data Cleaning'!Y$2:Y$1001,'Data Cleaning'!$AF425)</f>
        <v>0</v>
      </c>
    </row>
    <row r="428" spans="1:16" x14ac:dyDescent="0.2">
      <c r="A428" t="str" cm="1">
        <f t="array" ref="A428">INDEX('Data Cleaning'!$D$2:$D$1001,'Data Cleaning'!AF426)</f>
        <v>E00785</v>
      </c>
      <c r="B428" t="str" cm="1">
        <f t="array" ref="B428">INDEX('Data Cleaning'!E$2:E$1001,'Data Cleaning'!$AF426)</f>
        <v>Hannah</v>
      </c>
      <c r="C428" t="str" cm="1">
        <f t="array" ref="C428">INDEX('Data Cleaning'!F$2:F$1001,'Data Cleaning'!$AF426)</f>
        <v>Hoang</v>
      </c>
      <c r="D428" t="str" cm="1">
        <f t="array" ref="D428">INDEX('Data Cleaning'!G$2:G$1001,'Data Cleaning'!$AF426)</f>
        <v>Manager</v>
      </c>
      <c r="E428" t="str" cm="1">
        <f t="array" ref="E428">INDEX('Data Cleaning'!J$2:J$1001,'Data Cleaning'!$AF426)</f>
        <v>Accounting</v>
      </c>
      <c r="F428" t="str" cm="1">
        <f t="array" ref="F428">INDEX('Data Cleaning'!K$2:K$1001,'Data Cleaning'!$AF426)</f>
        <v>Speciality Products</v>
      </c>
      <c r="G428" t="str" cm="1">
        <f t="array" ref="G428">INDEX('Data Cleaning'!L$2:L$1001,'Data Cleaning'!$AF426)</f>
        <v>Female</v>
      </c>
      <c r="H428" t="str" cm="1">
        <f t="array" ref="H428">INDEX('Data Cleaning'!M$2:M$1001,'Data Cleaning'!$AF426)</f>
        <v>Asian</v>
      </c>
      <c r="I428" cm="1">
        <f t="array" ref="I428">INDEX('Data Cleaning'!N$2:N$1001,'Data Cleaning'!$AF426)</f>
        <v>25</v>
      </c>
      <c r="J428" s="9" cm="1">
        <f t="array" ref="J428">INDEX('Data Cleaning'!U$2:U$1001,'Data Cleaning'!$AF426)</f>
        <v>44545</v>
      </c>
      <c r="K428" s="9" t="str" cm="1">
        <f t="array" ref="K428">INDEX('Data Cleaning'!V$2:V$1001,'Data Cleaning'!$AF426)</f>
        <v>December</v>
      </c>
      <c r="L428" s="9" t="str" cm="1">
        <f t="array" ref="L428">INDEX('Data Cleaning'!W$2:W$1001,'Data Cleaning'!$AF426)</f>
        <v>2021</v>
      </c>
      <c r="M428" t="str" cm="1">
        <f t="array" ref="M428">INDEX('Data Cleaning'!AB$2:AB$1001,'Data Cleaning'!$AF426)</f>
        <v>Chengdu</v>
      </c>
      <c r="N428" t="str" cm="1">
        <f t="array" ref="N428">INDEX('Data Cleaning'!AC$2:AC$1001,'Data Cleaning'!$AF426)</f>
        <v>China</v>
      </c>
      <c r="O428" t="str" cm="1">
        <f t="array" ref="O428">INDEX('Data Cleaning'!X$2:X$1001,'Data Cleaning'!$AF426)</f>
        <v>$114,893</v>
      </c>
      <c r="P428" s="6" cm="1">
        <f t="array" ref="P428">INDEX('Data Cleaning'!Y$2:Y$1001,'Data Cleaning'!$AF426)</f>
        <v>0.06</v>
      </c>
    </row>
    <row r="429" spans="1:16" x14ac:dyDescent="0.2">
      <c r="A429" t="str" cm="1">
        <f t="array" ref="A429">INDEX('Data Cleaning'!$D$2:$D$1001,'Data Cleaning'!AF427)</f>
        <v>E03305</v>
      </c>
      <c r="B429" t="str" cm="1">
        <f t="array" ref="B429">INDEX('Data Cleaning'!E$2:E$1001,'Data Cleaning'!$AF427)</f>
        <v>Hannah</v>
      </c>
      <c r="C429" t="str" cm="1">
        <f t="array" ref="C429">INDEX('Data Cleaning'!F$2:F$1001,'Data Cleaning'!$AF427)</f>
        <v>King</v>
      </c>
      <c r="D429" t="str" cm="1">
        <f t="array" ref="D429">INDEX('Data Cleaning'!G$2:G$1001,'Data Cleaning'!$AF427)</f>
        <v>Manager</v>
      </c>
      <c r="E429" t="str" cm="1">
        <f t="array" ref="E429">INDEX('Data Cleaning'!J$2:J$1001,'Data Cleaning'!$AF427)</f>
        <v>Accounting</v>
      </c>
      <c r="F429" t="str" cm="1">
        <f t="array" ref="F429">INDEX('Data Cleaning'!K$2:K$1001,'Data Cleaning'!$AF427)</f>
        <v>Speciality Products</v>
      </c>
      <c r="G429" t="str" cm="1">
        <f t="array" ref="G429">INDEX('Data Cleaning'!L$2:L$1001,'Data Cleaning'!$AF427)</f>
        <v>Female</v>
      </c>
      <c r="H429" t="str" cm="1">
        <f t="array" ref="H429">INDEX('Data Cleaning'!M$2:M$1001,'Data Cleaning'!$AF427)</f>
        <v>Caucasian</v>
      </c>
      <c r="I429" cm="1">
        <f t="array" ref="I429">INDEX('Data Cleaning'!N$2:N$1001,'Data Cleaning'!$AF427)</f>
        <v>31</v>
      </c>
      <c r="J429" s="9" cm="1">
        <f t="array" ref="J429">INDEX('Data Cleaning'!U$2:U$1001,'Data Cleaning'!$AF427)</f>
        <v>41919</v>
      </c>
      <c r="K429" s="9" t="str" cm="1">
        <f t="array" ref="K429">INDEX('Data Cleaning'!V$2:V$1001,'Data Cleaning'!$AF427)</f>
        <v>October</v>
      </c>
      <c r="L429" s="9" t="str" cm="1">
        <f t="array" ref="L429">INDEX('Data Cleaning'!W$2:W$1001,'Data Cleaning'!$AF427)</f>
        <v>2014</v>
      </c>
      <c r="M429" t="str" cm="1">
        <f t="array" ref="M429">INDEX('Data Cleaning'!AB$2:AB$1001,'Data Cleaning'!$AF427)</f>
        <v>Chicago</v>
      </c>
      <c r="N429" t="str" cm="1">
        <f t="array" ref="N429">INDEX('Data Cleaning'!AC$2:AC$1001,'Data Cleaning'!$AF427)</f>
        <v>United States</v>
      </c>
      <c r="O429" t="str" cm="1">
        <f t="array" ref="O429">INDEX('Data Cleaning'!X$2:X$1001,'Data Cleaning'!$AF427)</f>
        <v>$114,911</v>
      </c>
      <c r="P429" s="6" cm="1">
        <f t="array" ref="P429">INDEX('Data Cleaning'!Y$2:Y$1001,'Data Cleaning'!$AF427)</f>
        <v>7.0000000000000007E-2</v>
      </c>
    </row>
    <row r="430" spans="1:16" x14ac:dyDescent="0.2">
      <c r="A430" t="str" cm="1">
        <f t="array" ref="A430">INDEX('Data Cleaning'!$D$2:$D$1001,'Data Cleaning'!AF428)</f>
        <v>E01108</v>
      </c>
      <c r="B430" t="str" cm="1">
        <f t="array" ref="B430">INDEX('Data Cleaning'!E$2:E$1001,'Data Cleaning'!$AF428)</f>
        <v>Hannah</v>
      </c>
      <c r="C430" t="str" cm="1">
        <f t="array" ref="C430">INDEX('Data Cleaning'!F$2:F$1001,'Data Cleaning'!$AF428)</f>
        <v>Martinez</v>
      </c>
      <c r="D430" t="str" cm="1">
        <f t="array" ref="D430">INDEX('Data Cleaning'!G$2:G$1001,'Data Cleaning'!$AF428)</f>
        <v>Manager</v>
      </c>
      <c r="E430" t="str" cm="1">
        <f t="array" ref="E430">INDEX('Data Cleaning'!J$2:J$1001,'Data Cleaning'!$AF428)</f>
        <v>Marketing</v>
      </c>
      <c r="F430" t="str" cm="1">
        <f t="array" ref="F430">INDEX('Data Cleaning'!K$2:K$1001,'Data Cleaning'!$AF428)</f>
        <v>Manufacturing</v>
      </c>
      <c r="G430" t="str" cm="1">
        <f t="array" ref="G430">INDEX('Data Cleaning'!L$2:L$1001,'Data Cleaning'!$AF428)</f>
        <v>Female</v>
      </c>
      <c r="H430" t="str" cm="1">
        <f t="array" ref="H430">INDEX('Data Cleaning'!M$2:M$1001,'Data Cleaning'!$AF428)</f>
        <v>Latino</v>
      </c>
      <c r="I430" cm="1">
        <f t="array" ref="I430">INDEX('Data Cleaning'!N$2:N$1001,'Data Cleaning'!$AF428)</f>
        <v>65</v>
      </c>
      <c r="J430" s="9" cm="1">
        <f t="array" ref="J430">INDEX('Data Cleaning'!U$2:U$1001,'Data Cleaning'!$AF428)</f>
        <v>38967</v>
      </c>
      <c r="K430" s="9" t="str" cm="1">
        <f t="array" ref="K430">INDEX('Data Cleaning'!V$2:V$1001,'Data Cleaning'!$AF428)</f>
        <v>September</v>
      </c>
      <c r="L430" s="9" t="str" cm="1">
        <f t="array" ref="L430">INDEX('Data Cleaning'!W$2:W$1001,'Data Cleaning'!$AF428)</f>
        <v>2006</v>
      </c>
      <c r="M430" t="str" cm="1">
        <f t="array" ref="M430">INDEX('Data Cleaning'!AB$2:AB$1001,'Data Cleaning'!$AF428)</f>
        <v>Miami</v>
      </c>
      <c r="N430" t="str" cm="1">
        <f t="array" ref="N430">INDEX('Data Cleaning'!AC$2:AC$1001,'Data Cleaning'!$AF428)</f>
        <v>United States</v>
      </c>
      <c r="O430" t="str" cm="1">
        <f t="array" ref="O430">INDEX('Data Cleaning'!X$2:X$1001,'Data Cleaning'!$AF428)</f>
        <v>$127,626</v>
      </c>
      <c r="P430" s="6" cm="1">
        <f t="array" ref="P430">INDEX('Data Cleaning'!Y$2:Y$1001,'Data Cleaning'!$AF428)</f>
        <v>0.1</v>
      </c>
    </row>
    <row r="431" spans="1:16" x14ac:dyDescent="0.2">
      <c r="A431" t="str" cm="1">
        <f t="array" ref="A431">INDEX('Data Cleaning'!$D$2:$D$1001,'Data Cleaning'!AF429)</f>
        <v>E03774</v>
      </c>
      <c r="B431" t="str" cm="1">
        <f t="array" ref="B431">INDEX('Data Cleaning'!E$2:E$1001,'Data Cleaning'!$AF429)</f>
        <v>Hannah</v>
      </c>
      <c r="C431" t="str" cm="1">
        <f t="array" ref="C431">INDEX('Data Cleaning'!F$2:F$1001,'Data Cleaning'!$AF429)</f>
        <v>Mejia</v>
      </c>
      <c r="D431" t="str" cm="1">
        <f t="array" ref="D431">INDEX('Data Cleaning'!G$2:G$1001,'Data Cleaning'!$AF429)</f>
        <v>Vice President</v>
      </c>
      <c r="E431" t="str" cm="1">
        <f t="array" ref="E431">INDEX('Data Cleaning'!J$2:J$1001,'Data Cleaning'!$AF429)</f>
        <v>Marketing</v>
      </c>
      <c r="F431" t="str" cm="1">
        <f t="array" ref="F431">INDEX('Data Cleaning'!K$2:K$1001,'Data Cleaning'!$AF429)</f>
        <v>Corporate</v>
      </c>
      <c r="G431" t="str" cm="1">
        <f t="array" ref="G431">INDEX('Data Cleaning'!L$2:L$1001,'Data Cleaning'!$AF429)</f>
        <v>Female</v>
      </c>
      <c r="H431" t="str" cm="1">
        <f t="array" ref="H431">INDEX('Data Cleaning'!M$2:M$1001,'Data Cleaning'!$AF429)</f>
        <v>Latino</v>
      </c>
      <c r="I431" cm="1">
        <f t="array" ref="I431">INDEX('Data Cleaning'!N$2:N$1001,'Data Cleaning'!$AF429)</f>
        <v>47</v>
      </c>
      <c r="J431" s="9" cm="1">
        <f t="array" ref="J431">INDEX('Data Cleaning'!U$2:U$1001,'Data Cleaning'!$AF429)</f>
        <v>36232</v>
      </c>
      <c r="K431" s="9" t="str" cm="1">
        <f t="array" ref="K431">INDEX('Data Cleaning'!V$2:V$1001,'Data Cleaning'!$AF429)</f>
        <v>March</v>
      </c>
      <c r="L431" s="9" t="str" cm="1">
        <f t="array" ref="L431">INDEX('Data Cleaning'!W$2:W$1001,'Data Cleaning'!$AF429)</f>
        <v>1999</v>
      </c>
      <c r="M431" t="str" cm="1">
        <f t="array" ref="M431">INDEX('Data Cleaning'!AB$2:AB$1001,'Data Cleaning'!$AF429)</f>
        <v>Austin</v>
      </c>
      <c r="N431" t="str" cm="1">
        <f t="array" ref="N431">INDEX('Data Cleaning'!AC$2:AC$1001,'Data Cleaning'!$AF429)</f>
        <v>United States</v>
      </c>
      <c r="O431" t="str" cm="1">
        <f t="array" ref="O431">INDEX('Data Cleaning'!X$2:X$1001,'Data Cleaning'!$AF429)</f>
        <v>$239,394</v>
      </c>
      <c r="P431" s="6" cm="1">
        <f t="array" ref="P431">INDEX('Data Cleaning'!Y$2:Y$1001,'Data Cleaning'!$AF429)</f>
        <v>0.32</v>
      </c>
    </row>
    <row r="432" spans="1:16" x14ac:dyDescent="0.2">
      <c r="A432" t="str" cm="1">
        <f t="array" ref="A432">INDEX('Data Cleaning'!$D$2:$D$1001,'Data Cleaning'!AF430)</f>
        <v>E00170</v>
      </c>
      <c r="B432" t="str" cm="1">
        <f t="array" ref="B432">INDEX('Data Cleaning'!E$2:E$1001,'Data Cleaning'!$AF430)</f>
        <v>Hannah</v>
      </c>
      <c r="C432" t="str" cm="1">
        <f t="array" ref="C432">INDEX('Data Cleaning'!F$2:F$1001,'Data Cleaning'!$AF430)</f>
        <v>Nelson</v>
      </c>
      <c r="D432" t="str" cm="1">
        <f t="array" ref="D432">INDEX('Data Cleaning'!G$2:G$1001,'Data Cleaning'!$AF430)</f>
        <v>Sr. Analyst</v>
      </c>
      <c r="E432" t="str" cm="1">
        <f t="array" ref="E432">INDEX('Data Cleaning'!J$2:J$1001,'Data Cleaning'!$AF430)</f>
        <v>Marketing</v>
      </c>
      <c r="F432" t="str" cm="1">
        <f t="array" ref="F432">INDEX('Data Cleaning'!K$2:K$1001,'Data Cleaning'!$AF430)</f>
        <v>Speciality Products</v>
      </c>
      <c r="G432" t="str" cm="1">
        <f t="array" ref="G432">INDEX('Data Cleaning'!L$2:L$1001,'Data Cleaning'!$AF430)</f>
        <v>Female</v>
      </c>
      <c r="H432" t="str" cm="1">
        <f t="array" ref="H432">INDEX('Data Cleaning'!M$2:M$1001,'Data Cleaning'!$AF430)</f>
        <v>Caucasian</v>
      </c>
      <c r="I432" cm="1">
        <f t="array" ref="I432">INDEX('Data Cleaning'!N$2:N$1001,'Data Cleaning'!$AF430)</f>
        <v>35</v>
      </c>
      <c r="J432" s="9" cm="1">
        <f t="array" ref="J432">INDEX('Data Cleaning'!U$2:U$1001,'Data Cleaning'!$AF430)</f>
        <v>43715</v>
      </c>
      <c r="K432" s="9" t="str" cm="1">
        <f t="array" ref="K432">INDEX('Data Cleaning'!V$2:V$1001,'Data Cleaning'!$AF430)</f>
        <v>September</v>
      </c>
      <c r="L432" s="9" t="str" cm="1">
        <f t="array" ref="L432">INDEX('Data Cleaning'!W$2:W$1001,'Data Cleaning'!$AF430)</f>
        <v>2019</v>
      </c>
      <c r="M432" t="str" cm="1">
        <f t="array" ref="M432">INDEX('Data Cleaning'!AB$2:AB$1001,'Data Cleaning'!$AF430)</f>
        <v>Austin</v>
      </c>
      <c r="N432" t="str" cm="1">
        <f t="array" ref="N432">INDEX('Data Cleaning'!AC$2:AC$1001,'Data Cleaning'!$AF430)</f>
        <v>United States</v>
      </c>
      <c r="O432" t="str" cm="1">
        <f t="array" ref="O432">INDEX('Data Cleaning'!X$2:X$1001,'Data Cleaning'!$AF430)</f>
        <v>$70,992</v>
      </c>
      <c r="P432" s="6" cm="1">
        <f t="array" ref="P432">INDEX('Data Cleaning'!Y$2:Y$1001,'Data Cleaning'!$AF430)</f>
        <v>0</v>
      </c>
    </row>
    <row r="433" spans="1:16" x14ac:dyDescent="0.2">
      <c r="A433" t="str" cm="1">
        <f t="array" ref="A433">INDEX('Data Cleaning'!$D$2:$D$1001,'Data Cleaning'!AF431)</f>
        <v>E01465</v>
      </c>
      <c r="B433" t="str" cm="1">
        <f t="array" ref="B433">INDEX('Data Cleaning'!E$2:E$1001,'Data Cleaning'!$AF431)</f>
        <v>Hannah</v>
      </c>
      <c r="C433" t="str" cm="1">
        <f t="array" ref="C433">INDEX('Data Cleaning'!F$2:F$1001,'Data Cleaning'!$AF431)</f>
        <v>White</v>
      </c>
      <c r="D433" t="str" cm="1">
        <f t="array" ref="D433">INDEX('Data Cleaning'!G$2:G$1001,'Data Cleaning'!$AF431)</f>
        <v>Sr. Manger</v>
      </c>
      <c r="E433" t="str" cm="1">
        <f t="array" ref="E433">INDEX('Data Cleaning'!J$2:J$1001,'Data Cleaning'!$AF431)</f>
        <v>Accounting</v>
      </c>
      <c r="F433" t="str" cm="1">
        <f t="array" ref="F433">INDEX('Data Cleaning'!K$2:K$1001,'Data Cleaning'!$AF431)</f>
        <v>Corporate</v>
      </c>
      <c r="G433" t="str" cm="1">
        <f t="array" ref="G433">INDEX('Data Cleaning'!L$2:L$1001,'Data Cleaning'!$AF431)</f>
        <v>Female</v>
      </c>
      <c r="H433" t="str" cm="1">
        <f t="array" ref="H433">INDEX('Data Cleaning'!M$2:M$1001,'Data Cleaning'!$AF431)</f>
        <v>Caucasian</v>
      </c>
      <c r="I433" cm="1">
        <f t="array" ref="I433">INDEX('Data Cleaning'!N$2:N$1001,'Data Cleaning'!$AF431)</f>
        <v>62</v>
      </c>
      <c r="J433" s="9" cm="1">
        <f t="array" ref="J433">INDEX('Data Cleaning'!U$2:U$1001,'Data Cleaning'!$AF431)</f>
        <v>39843</v>
      </c>
      <c r="K433" s="9" t="str" cm="1">
        <f t="array" ref="K433">INDEX('Data Cleaning'!V$2:V$1001,'Data Cleaning'!$AF431)</f>
        <v>January</v>
      </c>
      <c r="L433" s="9" t="str" cm="1">
        <f t="array" ref="L433">INDEX('Data Cleaning'!W$2:W$1001,'Data Cleaning'!$AF431)</f>
        <v>2009</v>
      </c>
      <c r="M433" t="str" cm="1">
        <f t="array" ref="M433">INDEX('Data Cleaning'!AB$2:AB$1001,'Data Cleaning'!$AF431)</f>
        <v>Phoenix</v>
      </c>
      <c r="N433" t="str" cm="1">
        <f t="array" ref="N433">INDEX('Data Cleaning'!AC$2:AC$1001,'Data Cleaning'!$AF431)</f>
        <v>United States</v>
      </c>
      <c r="O433" t="str" cm="1">
        <f t="array" ref="O433">INDEX('Data Cleaning'!X$2:X$1001,'Data Cleaning'!$AF431)</f>
        <v>$150,555</v>
      </c>
      <c r="P433" s="6" cm="1">
        <f t="array" ref="P433">INDEX('Data Cleaning'!Y$2:Y$1001,'Data Cleaning'!$AF431)</f>
        <v>0.13</v>
      </c>
    </row>
    <row r="434" spans="1:16" x14ac:dyDescent="0.2">
      <c r="A434" t="str" cm="1">
        <f t="array" ref="A434">INDEX('Data Cleaning'!$D$2:$D$1001,'Data Cleaning'!AF432)</f>
        <v>E00178</v>
      </c>
      <c r="B434" t="str" cm="1">
        <f t="array" ref="B434">INDEX('Data Cleaning'!E$2:E$1001,'Data Cleaning'!$AF432)</f>
        <v>Harper</v>
      </c>
      <c r="C434" t="str" cm="1">
        <f t="array" ref="C434">INDEX('Data Cleaning'!F$2:F$1001,'Data Cleaning'!$AF432)</f>
        <v>Alexander</v>
      </c>
      <c r="D434" t="str" cm="1">
        <f t="array" ref="D434">INDEX('Data Cleaning'!G$2:G$1001,'Data Cleaning'!$AF432)</f>
        <v>Sr. Analyst</v>
      </c>
      <c r="E434" t="str" cm="1">
        <f t="array" ref="E434">INDEX('Data Cleaning'!J$2:J$1001,'Data Cleaning'!$AF432)</f>
        <v>Sales</v>
      </c>
      <c r="F434" t="str" cm="1">
        <f t="array" ref="F434">INDEX('Data Cleaning'!K$2:K$1001,'Data Cleaning'!$AF432)</f>
        <v>Speciality Products</v>
      </c>
      <c r="G434" t="str" cm="1">
        <f t="array" ref="G434">INDEX('Data Cleaning'!L$2:L$1001,'Data Cleaning'!$AF432)</f>
        <v>Female</v>
      </c>
      <c r="H434" t="str" cm="1">
        <f t="array" ref="H434">INDEX('Data Cleaning'!M$2:M$1001,'Data Cleaning'!$AF432)</f>
        <v>Caucasian</v>
      </c>
      <c r="I434" cm="1">
        <f t="array" ref="I434">INDEX('Data Cleaning'!N$2:N$1001,'Data Cleaning'!$AF432)</f>
        <v>26</v>
      </c>
      <c r="J434" s="9" cm="1">
        <f t="array" ref="J434">INDEX('Data Cleaning'!U$2:U$1001,'Data Cleaning'!$AF432)</f>
        <v>43752</v>
      </c>
      <c r="K434" s="9" t="str" cm="1">
        <f t="array" ref="K434">INDEX('Data Cleaning'!V$2:V$1001,'Data Cleaning'!$AF432)</f>
        <v>October</v>
      </c>
      <c r="L434" s="9" t="str" cm="1">
        <f t="array" ref="L434">INDEX('Data Cleaning'!W$2:W$1001,'Data Cleaning'!$AF432)</f>
        <v>2019</v>
      </c>
      <c r="M434" t="str" cm="1">
        <f t="array" ref="M434">INDEX('Data Cleaning'!AB$2:AB$1001,'Data Cleaning'!$AF432)</f>
        <v>Phoenix</v>
      </c>
      <c r="N434" t="str" cm="1">
        <f t="array" ref="N434">INDEX('Data Cleaning'!AC$2:AC$1001,'Data Cleaning'!$AF432)</f>
        <v>United States</v>
      </c>
      <c r="O434" t="str" cm="1">
        <f t="array" ref="O434">INDEX('Data Cleaning'!X$2:X$1001,'Data Cleaning'!$AF432)</f>
        <v>$79,356</v>
      </c>
      <c r="P434" s="6" cm="1">
        <f t="array" ref="P434">INDEX('Data Cleaning'!Y$2:Y$1001,'Data Cleaning'!$AF432)</f>
        <v>0</v>
      </c>
    </row>
    <row r="435" spans="1:16" x14ac:dyDescent="0.2">
      <c r="A435" t="str" cm="1">
        <f t="array" ref="A435">INDEX('Data Cleaning'!$D$2:$D$1001,'Data Cleaning'!AF433)</f>
        <v>E03849</v>
      </c>
      <c r="B435" t="str" cm="1">
        <f t="array" ref="B435">INDEX('Data Cleaning'!E$2:E$1001,'Data Cleaning'!$AF433)</f>
        <v>Harper</v>
      </c>
      <c r="C435" t="str" cm="1">
        <f t="array" ref="C435">INDEX('Data Cleaning'!F$2:F$1001,'Data Cleaning'!$AF433)</f>
        <v>Chin</v>
      </c>
      <c r="D435" t="str" cm="1">
        <f t="array" ref="D435">INDEX('Data Cleaning'!G$2:G$1001,'Data Cleaning'!$AF433)</f>
        <v>Quality Engineer</v>
      </c>
      <c r="E435" t="str" cm="1">
        <f t="array" ref="E435">INDEX('Data Cleaning'!J$2:J$1001,'Data Cleaning'!$AF433)</f>
        <v>Engineering</v>
      </c>
      <c r="F435" t="str" cm="1">
        <f t="array" ref="F435">INDEX('Data Cleaning'!K$2:K$1001,'Data Cleaning'!$AF433)</f>
        <v>Manufacturing</v>
      </c>
      <c r="G435" t="str" cm="1">
        <f t="array" ref="G435">INDEX('Data Cleaning'!L$2:L$1001,'Data Cleaning'!$AF433)</f>
        <v>Female</v>
      </c>
      <c r="H435" t="str" cm="1">
        <f t="array" ref="H435">INDEX('Data Cleaning'!M$2:M$1001,'Data Cleaning'!$AF433)</f>
        <v>Asian</v>
      </c>
      <c r="I435" cm="1">
        <f t="array" ref="I435">INDEX('Data Cleaning'!N$2:N$1001,'Data Cleaning'!$AF433)</f>
        <v>50</v>
      </c>
      <c r="J435" s="9" cm="1">
        <f t="array" ref="J435">INDEX('Data Cleaning'!U$2:U$1001,'Data Cleaning'!$AF433)</f>
        <v>37446</v>
      </c>
      <c r="K435" s="9" t="str" cm="1">
        <f t="array" ref="K435">INDEX('Data Cleaning'!V$2:V$1001,'Data Cleaning'!$AF433)</f>
        <v>July</v>
      </c>
      <c r="L435" s="9" t="str" cm="1">
        <f t="array" ref="L435">INDEX('Data Cleaning'!W$2:W$1001,'Data Cleaning'!$AF433)</f>
        <v>2002</v>
      </c>
      <c r="M435" t="str" cm="1">
        <f t="array" ref="M435">INDEX('Data Cleaning'!AB$2:AB$1001,'Data Cleaning'!$AF433)</f>
        <v>Shanghai</v>
      </c>
      <c r="N435" t="str" cm="1">
        <f t="array" ref="N435">INDEX('Data Cleaning'!AC$2:AC$1001,'Data Cleaning'!$AF433)</f>
        <v>China</v>
      </c>
      <c r="O435" t="str" cm="1">
        <f t="array" ref="O435">INDEX('Data Cleaning'!X$2:X$1001,'Data Cleaning'!$AF433)</f>
        <v>$92,209</v>
      </c>
      <c r="P435" s="6" cm="1">
        <f t="array" ref="P435">INDEX('Data Cleaning'!Y$2:Y$1001,'Data Cleaning'!$AF433)</f>
        <v>0</v>
      </c>
    </row>
    <row r="436" spans="1:16" x14ac:dyDescent="0.2">
      <c r="A436" t="str" cm="1">
        <f t="array" ref="A436">INDEX('Data Cleaning'!$D$2:$D$1001,'Data Cleaning'!AF434)</f>
        <v>E03465</v>
      </c>
      <c r="B436" t="str" cm="1">
        <f t="array" ref="B436">INDEX('Data Cleaning'!E$2:E$1001,'Data Cleaning'!$AF434)</f>
        <v>Harper</v>
      </c>
      <c r="C436" t="str" cm="1">
        <f t="array" ref="C436">INDEX('Data Cleaning'!F$2:F$1001,'Data Cleaning'!$AF434)</f>
        <v>Phan</v>
      </c>
      <c r="D436" t="str" cm="1">
        <f t="array" ref="D436">INDEX('Data Cleaning'!G$2:G$1001,'Data Cleaning'!$AF434)</f>
        <v>Analyst II</v>
      </c>
      <c r="E436" t="str" cm="1">
        <f t="array" ref="E436">INDEX('Data Cleaning'!J$2:J$1001,'Data Cleaning'!$AF434)</f>
        <v>Finance</v>
      </c>
      <c r="F436" t="str" cm="1">
        <f t="array" ref="F436">INDEX('Data Cleaning'!K$2:K$1001,'Data Cleaning'!$AF434)</f>
        <v>Manufacturing</v>
      </c>
      <c r="G436" t="str" cm="1">
        <f t="array" ref="G436">INDEX('Data Cleaning'!L$2:L$1001,'Data Cleaning'!$AF434)</f>
        <v>Female</v>
      </c>
      <c r="H436" t="str" cm="1">
        <f t="array" ref="H436">INDEX('Data Cleaning'!M$2:M$1001,'Data Cleaning'!$AF434)</f>
        <v>Asian</v>
      </c>
      <c r="I436" cm="1">
        <f t="array" ref="I436">INDEX('Data Cleaning'!N$2:N$1001,'Data Cleaning'!$AF434)</f>
        <v>45</v>
      </c>
      <c r="J436" s="9" cm="1">
        <f t="array" ref="J436">INDEX('Data Cleaning'!U$2:U$1001,'Data Cleaning'!$AF434)</f>
        <v>42711</v>
      </c>
      <c r="K436" s="9" t="str" cm="1">
        <f t="array" ref="K436">INDEX('Data Cleaning'!V$2:V$1001,'Data Cleaning'!$AF434)</f>
        <v>December</v>
      </c>
      <c r="L436" s="9" t="str" cm="1">
        <f t="array" ref="L436">INDEX('Data Cleaning'!W$2:W$1001,'Data Cleaning'!$AF434)</f>
        <v>2016</v>
      </c>
      <c r="M436" t="str" cm="1">
        <f t="array" ref="M436">INDEX('Data Cleaning'!AB$2:AB$1001,'Data Cleaning'!$AF434)</f>
        <v>Shanghai</v>
      </c>
      <c r="N436" t="str" cm="1">
        <f t="array" ref="N436">INDEX('Data Cleaning'!AC$2:AC$1001,'Data Cleaning'!$AF434)</f>
        <v>China</v>
      </c>
      <c r="O436" t="str" cm="1">
        <f t="array" ref="O436">INDEX('Data Cleaning'!X$2:X$1001,'Data Cleaning'!$AF434)</f>
        <v>$71,454</v>
      </c>
      <c r="P436" s="6" cm="1">
        <f t="array" ref="P436">INDEX('Data Cleaning'!Y$2:Y$1001,'Data Cleaning'!$AF434)</f>
        <v>0</v>
      </c>
    </row>
    <row r="437" spans="1:16" x14ac:dyDescent="0.2">
      <c r="A437" t="str" cm="1">
        <f t="array" ref="A437">INDEX('Data Cleaning'!$D$2:$D$1001,'Data Cleaning'!AF435)</f>
        <v>E01264</v>
      </c>
      <c r="B437" t="str" cm="1">
        <f t="array" ref="B437">INDEX('Data Cleaning'!E$2:E$1001,'Data Cleaning'!$AF435)</f>
        <v>Hazel</v>
      </c>
      <c r="C437" t="str" cm="1">
        <f t="array" ref="C437">INDEX('Data Cleaning'!F$2:F$1001,'Data Cleaning'!$AF435)</f>
        <v>Alvarez</v>
      </c>
      <c r="D437" t="str" cm="1">
        <f t="array" ref="D437">INDEX('Data Cleaning'!G$2:G$1001,'Data Cleaning'!$AF435)</f>
        <v>Business Partner</v>
      </c>
      <c r="E437" t="str" cm="1">
        <f t="array" ref="E437">INDEX('Data Cleaning'!J$2:J$1001,'Data Cleaning'!$AF435)</f>
        <v>Human</v>
      </c>
      <c r="F437" t="str" cm="1">
        <f t="array" ref="F437">INDEX('Data Cleaning'!K$2:K$1001,'Data Cleaning'!$AF435)</f>
        <v>Resources Research &amp; Development</v>
      </c>
      <c r="G437" t="str" cm="1">
        <f t="array" ref="G437">INDEX('Data Cleaning'!L$2:L$1001,'Data Cleaning'!$AF435)</f>
        <v>Female</v>
      </c>
      <c r="H437" t="str" cm="1">
        <f t="array" ref="H437">INDEX('Data Cleaning'!M$2:M$1001,'Data Cleaning'!$AF435)</f>
        <v>Latino</v>
      </c>
      <c r="I437" cm="1">
        <f t="array" ref="I437">INDEX('Data Cleaning'!N$2:N$1001,'Data Cleaning'!$AF435)</f>
        <v>62</v>
      </c>
      <c r="J437" s="9" cm="1">
        <f t="array" ref="J437">INDEX('Data Cleaning'!U$2:U$1001,'Data Cleaning'!$AF435)</f>
        <v>41748</v>
      </c>
      <c r="K437" s="9" t="str" cm="1">
        <f t="array" ref="K437">INDEX('Data Cleaning'!V$2:V$1001,'Data Cleaning'!$AF435)</f>
        <v>April</v>
      </c>
      <c r="L437" s="9" t="str" cm="1">
        <f t="array" ref="L437">INDEX('Data Cleaning'!W$2:W$1001,'Data Cleaning'!$AF435)</f>
        <v>2014</v>
      </c>
      <c r="M437" t="str" cm="1">
        <f t="array" ref="M437">INDEX('Data Cleaning'!AB$2:AB$1001,'Data Cleaning'!$AF435)</f>
        <v>Sao Paulo</v>
      </c>
      <c r="N437" t="str" cm="1">
        <f t="array" ref="N437">INDEX('Data Cleaning'!AC$2:AC$1001,'Data Cleaning'!$AF435)</f>
        <v>Brazil</v>
      </c>
      <c r="O437" t="str" cm="1">
        <f t="array" ref="O437">INDEX('Data Cleaning'!X$2:X$1001,'Data Cleaning'!$AF435)</f>
        <v>$45,295</v>
      </c>
      <c r="P437" s="6" cm="1">
        <f t="array" ref="P437">INDEX('Data Cleaning'!Y$2:Y$1001,'Data Cleaning'!$AF435)</f>
        <v>0</v>
      </c>
    </row>
    <row r="438" spans="1:16" x14ac:dyDescent="0.2">
      <c r="A438" t="str" cm="1">
        <f t="array" ref="A438">INDEX('Data Cleaning'!$D$2:$D$1001,'Data Cleaning'!AF436)</f>
        <v>E00972</v>
      </c>
      <c r="B438" t="str" cm="1">
        <f t="array" ref="B438">INDEX('Data Cleaning'!E$2:E$1001,'Data Cleaning'!$AF436)</f>
        <v>Hazel</v>
      </c>
      <c r="C438" t="str" cm="1">
        <f t="array" ref="C438">INDEX('Data Cleaning'!F$2:F$1001,'Data Cleaning'!$AF436)</f>
        <v>Cortez</v>
      </c>
      <c r="D438" t="str" cm="1">
        <f t="array" ref="D438">INDEX('Data Cleaning'!G$2:G$1001,'Data Cleaning'!$AF436)</f>
        <v>HRISr. Analyst</v>
      </c>
      <c r="E438" t="str" cm="1">
        <f t="array" ref="E438">INDEX('Data Cleaning'!J$2:J$1001,'Data Cleaning'!$AF436)</f>
        <v>Human</v>
      </c>
      <c r="F438" t="str" cm="1">
        <f t="array" ref="F438">INDEX('Data Cleaning'!K$2:K$1001,'Data Cleaning'!$AF436)</f>
        <v>Resources Research &amp; Development</v>
      </c>
      <c r="G438" t="str" cm="1">
        <f t="array" ref="G438">INDEX('Data Cleaning'!L$2:L$1001,'Data Cleaning'!$AF436)</f>
        <v>Female</v>
      </c>
      <c r="H438" t="str" cm="1">
        <f t="array" ref="H438">INDEX('Data Cleaning'!M$2:M$1001,'Data Cleaning'!$AF436)</f>
        <v>Latino</v>
      </c>
      <c r="I438" cm="1">
        <f t="array" ref="I438">INDEX('Data Cleaning'!N$2:N$1001,'Data Cleaning'!$AF436)</f>
        <v>52</v>
      </c>
      <c r="J438" s="9" cm="1">
        <f t="array" ref="J438">INDEX('Data Cleaning'!U$2:U$1001,'Data Cleaning'!$AF436)</f>
        <v>44304</v>
      </c>
      <c r="K438" s="9" t="str" cm="1">
        <f t="array" ref="K438">INDEX('Data Cleaning'!V$2:V$1001,'Data Cleaning'!$AF436)</f>
        <v>April</v>
      </c>
      <c r="L438" s="9" t="str" cm="1">
        <f t="array" ref="L438">INDEX('Data Cleaning'!W$2:W$1001,'Data Cleaning'!$AF436)</f>
        <v>2021</v>
      </c>
      <c r="M438" t="str" cm="1">
        <f t="array" ref="M438">INDEX('Data Cleaning'!AB$2:AB$1001,'Data Cleaning'!$AF436)</f>
        <v>Sao Paulo</v>
      </c>
      <c r="N438" t="str" cm="1">
        <f t="array" ref="N438">INDEX('Data Cleaning'!AC$2:AC$1001,'Data Cleaning'!$AF436)</f>
        <v>Brazil</v>
      </c>
      <c r="O438" t="str" cm="1">
        <f t="array" ref="O438">INDEX('Data Cleaning'!X$2:X$1001,'Data Cleaning'!$AF436)</f>
        <v>$50,548</v>
      </c>
      <c r="P438" s="6" cm="1">
        <f t="array" ref="P438">INDEX('Data Cleaning'!Y$2:Y$1001,'Data Cleaning'!$AF436)</f>
        <v>0</v>
      </c>
    </row>
    <row r="439" spans="1:16" x14ac:dyDescent="0.2">
      <c r="A439" t="str" cm="1">
        <f t="array" ref="A439">INDEX('Data Cleaning'!$D$2:$D$1001,'Data Cleaning'!AF437)</f>
        <v>E02276</v>
      </c>
      <c r="B439" t="str" cm="1">
        <f t="array" ref="B439">INDEX('Data Cleaning'!E$2:E$1001,'Data Cleaning'!$AF437)</f>
        <v>Hazel</v>
      </c>
      <c r="C439" t="str" cm="1">
        <f t="array" ref="C439">INDEX('Data Cleaning'!F$2:F$1001,'Data Cleaning'!$AF437)</f>
        <v>Griffin</v>
      </c>
      <c r="D439" t="str" cm="1">
        <f t="array" ref="D439">INDEX('Data Cleaning'!G$2:G$1001,'Data Cleaning'!$AF437)</f>
        <v>Field Engineer</v>
      </c>
      <c r="E439" t="str" cm="1">
        <f t="array" ref="E439">INDEX('Data Cleaning'!J$2:J$1001,'Data Cleaning'!$AF437)</f>
        <v>Engineering</v>
      </c>
      <c r="F439" t="str" cm="1">
        <f t="array" ref="F439">INDEX('Data Cleaning'!K$2:K$1001,'Data Cleaning'!$AF437)</f>
        <v>Corporate</v>
      </c>
      <c r="G439" t="str" cm="1">
        <f t="array" ref="G439">INDEX('Data Cleaning'!L$2:L$1001,'Data Cleaning'!$AF437)</f>
        <v>Female</v>
      </c>
      <c r="H439" t="str" cm="1">
        <f t="array" ref="H439">INDEX('Data Cleaning'!M$2:M$1001,'Data Cleaning'!$AF437)</f>
        <v>Caucasian</v>
      </c>
      <c r="I439" cm="1">
        <f t="array" ref="I439">INDEX('Data Cleaning'!N$2:N$1001,'Data Cleaning'!$AF437)</f>
        <v>32</v>
      </c>
      <c r="J439" s="9" cm="1">
        <f t="array" ref="J439">INDEX('Data Cleaning'!U$2:U$1001,'Data Cleaning'!$AF437)</f>
        <v>42317</v>
      </c>
      <c r="K439" s="9" t="str" cm="1">
        <f t="array" ref="K439">INDEX('Data Cleaning'!V$2:V$1001,'Data Cleaning'!$AF437)</f>
        <v>November</v>
      </c>
      <c r="L439" s="9" t="str" cm="1">
        <f t="array" ref="L439">INDEX('Data Cleaning'!W$2:W$1001,'Data Cleaning'!$AF437)</f>
        <v>2015</v>
      </c>
      <c r="M439" t="str" cm="1">
        <f t="array" ref="M439">INDEX('Data Cleaning'!AB$2:AB$1001,'Data Cleaning'!$AF437)</f>
        <v>Phoenix</v>
      </c>
      <c r="N439" t="str" cm="1">
        <f t="array" ref="N439">INDEX('Data Cleaning'!AC$2:AC$1001,'Data Cleaning'!$AF437)</f>
        <v>United States</v>
      </c>
      <c r="O439" t="str" cm="1">
        <f t="array" ref="O439">INDEX('Data Cleaning'!X$2:X$1001,'Data Cleaning'!$AF437)</f>
        <v>$65,247</v>
      </c>
      <c r="P439" s="6" cm="1">
        <f t="array" ref="P439">INDEX('Data Cleaning'!Y$2:Y$1001,'Data Cleaning'!$AF437)</f>
        <v>0</v>
      </c>
    </row>
    <row r="440" spans="1:16" x14ac:dyDescent="0.2">
      <c r="A440" t="str" cm="1">
        <f t="array" ref="A440">INDEX('Data Cleaning'!$D$2:$D$1001,'Data Cleaning'!AF438)</f>
        <v>E03795</v>
      </c>
      <c r="B440" t="str" cm="1">
        <f t="array" ref="B440">INDEX('Data Cleaning'!E$2:E$1001,'Data Cleaning'!$AF438)</f>
        <v>Hazel</v>
      </c>
      <c r="C440" t="str" cm="1">
        <f t="array" ref="C440">INDEX('Data Cleaning'!F$2:F$1001,'Data Cleaning'!$AF438)</f>
        <v>Young</v>
      </c>
      <c r="D440" t="str" cm="1">
        <f t="array" ref="D440">INDEX('Data Cleaning'!G$2:G$1001,'Data Cleaning'!$AF438)</f>
        <v>Sr. Manger</v>
      </c>
      <c r="E440" t="str" cm="1">
        <f t="array" ref="E440">INDEX('Data Cleaning'!J$2:J$1001,'Data Cleaning'!$AF438)</f>
        <v>Sales</v>
      </c>
      <c r="F440" t="str" cm="1">
        <f t="array" ref="F440">INDEX('Data Cleaning'!K$2:K$1001,'Data Cleaning'!$AF438)</f>
        <v>Speciality Products</v>
      </c>
      <c r="G440" t="str" cm="1">
        <f t="array" ref="G440">INDEX('Data Cleaning'!L$2:L$1001,'Data Cleaning'!$AF438)</f>
        <v>Female</v>
      </c>
      <c r="H440" t="str" cm="1">
        <f t="array" ref="H440">INDEX('Data Cleaning'!M$2:M$1001,'Data Cleaning'!$AF438)</f>
        <v>Black</v>
      </c>
      <c r="I440" cm="1">
        <f t="array" ref="I440">INDEX('Data Cleaning'!N$2:N$1001,'Data Cleaning'!$AF438)</f>
        <v>30</v>
      </c>
      <c r="J440" s="9" cm="1">
        <f t="array" ref="J440">INDEX('Data Cleaning'!U$2:U$1001,'Data Cleaning'!$AF438)</f>
        <v>42960</v>
      </c>
      <c r="K440" s="9" t="str" cm="1">
        <f t="array" ref="K440">INDEX('Data Cleaning'!V$2:V$1001,'Data Cleaning'!$AF438)</f>
        <v>August</v>
      </c>
      <c r="L440" s="9" t="str" cm="1">
        <f t="array" ref="L440">INDEX('Data Cleaning'!W$2:W$1001,'Data Cleaning'!$AF438)</f>
        <v>2017</v>
      </c>
      <c r="M440" t="str" cm="1">
        <f t="array" ref="M440">INDEX('Data Cleaning'!AB$2:AB$1001,'Data Cleaning'!$AF438)</f>
        <v>Austin</v>
      </c>
      <c r="N440" t="str" cm="1">
        <f t="array" ref="N440">INDEX('Data Cleaning'!AC$2:AC$1001,'Data Cleaning'!$AF438)</f>
        <v>United States</v>
      </c>
      <c r="O440" t="str" cm="1">
        <f t="array" ref="O440">INDEX('Data Cleaning'!X$2:X$1001,'Data Cleaning'!$AF438)</f>
        <v>$154,624</v>
      </c>
      <c r="P440" s="6" cm="1">
        <f t="array" ref="P440">INDEX('Data Cleaning'!Y$2:Y$1001,'Data Cleaning'!$AF438)</f>
        <v>0.15</v>
      </c>
    </row>
    <row r="441" spans="1:16" x14ac:dyDescent="0.2">
      <c r="A441" t="str" cm="1">
        <f t="array" ref="A441">INDEX('Data Cleaning'!$D$2:$D$1001,'Data Cleaning'!AF439)</f>
        <v>E04167</v>
      </c>
      <c r="B441" t="str" cm="1">
        <f t="array" ref="B441">INDEX('Data Cleaning'!E$2:E$1001,'Data Cleaning'!$AF439)</f>
        <v>Henry</v>
      </c>
      <c r="C441" t="str" cm="1">
        <f t="array" ref="C441">INDEX('Data Cleaning'!F$2:F$1001,'Data Cleaning'!$AF439)</f>
        <v>Alvarez</v>
      </c>
      <c r="D441" t="str" cm="1">
        <f t="array" ref="D441">INDEX('Data Cleaning'!G$2:G$1001,'Data Cleaning'!$AF439)</f>
        <v>Sr. Business Partner</v>
      </c>
      <c r="E441" t="str" cm="1">
        <f t="array" ref="E441">INDEX('Data Cleaning'!J$2:J$1001,'Data Cleaning'!$AF439)</f>
        <v>Human</v>
      </c>
      <c r="F441" t="str" cm="1">
        <f t="array" ref="F441">INDEX('Data Cleaning'!K$2:K$1001,'Data Cleaning'!$AF439)</f>
        <v>Resources Manufacturing</v>
      </c>
      <c r="G441" t="str" cm="1">
        <f t="array" ref="G441">INDEX('Data Cleaning'!L$2:L$1001,'Data Cleaning'!$AF439)</f>
        <v>Male</v>
      </c>
      <c r="H441" t="str" cm="1">
        <f t="array" ref="H441">INDEX('Data Cleaning'!M$2:M$1001,'Data Cleaning'!$AF439)</f>
        <v>Latino</v>
      </c>
      <c r="I441" cm="1">
        <f t="array" ref="I441">INDEX('Data Cleaning'!N$2:N$1001,'Data Cleaning'!$AF439)</f>
        <v>48</v>
      </c>
      <c r="J441" s="9" cm="1">
        <f t="array" ref="J441">INDEX('Data Cleaning'!U$2:U$1001,'Data Cleaning'!$AF439)</f>
        <v>38454</v>
      </c>
      <c r="K441" s="9" t="str" cm="1">
        <f t="array" ref="K441">INDEX('Data Cleaning'!V$2:V$1001,'Data Cleaning'!$AF439)</f>
        <v>April</v>
      </c>
      <c r="L441" s="9" t="str" cm="1">
        <f t="array" ref="L441">INDEX('Data Cleaning'!W$2:W$1001,'Data Cleaning'!$AF439)</f>
        <v>2005</v>
      </c>
      <c r="M441" t="str" cm="1">
        <f t="array" ref="M441">INDEX('Data Cleaning'!AB$2:AB$1001,'Data Cleaning'!$AF439)</f>
        <v>Manaus</v>
      </c>
      <c r="N441" t="str" cm="1">
        <f t="array" ref="N441">INDEX('Data Cleaning'!AC$2:AC$1001,'Data Cleaning'!$AF439)</f>
        <v>Brazil</v>
      </c>
      <c r="O441" t="str" cm="1">
        <f t="array" ref="O441">INDEX('Data Cleaning'!X$2:X$1001,'Data Cleaning'!$AF439)</f>
        <v>$87,158</v>
      </c>
      <c r="P441" s="6" cm="1">
        <f t="array" ref="P441">INDEX('Data Cleaning'!Y$2:Y$1001,'Data Cleaning'!$AF439)</f>
        <v>0</v>
      </c>
    </row>
    <row r="442" spans="1:16" x14ac:dyDescent="0.2">
      <c r="A442" t="str" cm="1">
        <f t="array" ref="A442">INDEX('Data Cleaning'!$D$2:$D$1001,'Data Cleaning'!AF440)</f>
        <v>E03490</v>
      </c>
      <c r="B442" t="str" cm="1">
        <f t="array" ref="B442">INDEX('Data Cleaning'!E$2:E$1001,'Data Cleaning'!$AF440)</f>
        <v>Henry</v>
      </c>
      <c r="C442" t="str" cm="1">
        <f t="array" ref="C442">INDEX('Data Cleaning'!F$2:F$1001,'Data Cleaning'!$AF440)</f>
        <v>Campos</v>
      </c>
      <c r="D442" t="str" cm="1">
        <f t="array" ref="D442">INDEX('Data Cleaning'!G$2:G$1001,'Data Cleaning'!$AF440)</f>
        <v>Sr. Manger</v>
      </c>
      <c r="E442" t="str" cm="1">
        <f t="array" ref="E442">INDEX('Data Cleaning'!J$2:J$1001,'Data Cleaning'!$AF440)</f>
        <v>Human</v>
      </c>
      <c r="F442" t="str" cm="1">
        <f t="array" ref="F442">INDEX('Data Cleaning'!K$2:K$1001,'Data Cleaning'!$AF440)</f>
        <v>Resources Corporate</v>
      </c>
      <c r="G442" t="str" cm="1">
        <f t="array" ref="G442">INDEX('Data Cleaning'!L$2:L$1001,'Data Cleaning'!$AF440)</f>
        <v>Male</v>
      </c>
      <c r="H442" t="str" cm="1">
        <f t="array" ref="H442">INDEX('Data Cleaning'!M$2:M$1001,'Data Cleaning'!$AF440)</f>
        <v>Latino</v>
      </c>
      <c r="I442" cm="1">
        <f t="array" ref="I442">INDEX('Data Cleaning'!N$2:N$1001,'Data Cleaning'!$AF440)</f>
        <v>38</v>
      </c>
      <c r="J442" s="9" cm="1">
        <f t="array" ref="J442">INDEX('Data Cleaning'!U$2:U$1001,'Data Cleaning'!$AF440)</f>
        <v>40083</v>
      </c>
      <c r="K442" s="9" t="str" cm="1">
        <f t="array" ref="K442">INDEX('Data Cleaning'!V$2:V$1001,'Data Cleaning'!$AF440)</f>
        <v>September</v>
      </c>
      <c r="L442" s="9" t="str" cm="1">
        <f t="array" ref="L442">INDEX('Data Cleaning'!W$2:W$1001,'Data Cleaning'!$AF440)</f>
        <v>2009</v>
      </c>
      <c r="M442" t="str" cm="1">
        <f t="array" ref="M442">INDEX('Data Cleaning'!AB$2:AB$1001,'Data Cleaning'!$AF440)</f>
        <v>Phoenix</v>
      </c>
      <c r="N442" t="str" cm="1">
        <f t="array" ref="N442">INDEX('Data Cleaning'!AC$2:AC$1001,'Data Cleaning'!$AF440)</f>
        <v>United States</v>
      </c>
      <c r="O442" t="str" cm="1">
        <f t="array" ref="O442">INDEX('Data Cleaning'!X$2:X$1001,'Data Cleaning'!$AF440)</f>
        <v>$127,801</v>
      </c>
      <c r="P442" s="6" cm="1">
        <f t="array" ref="P442">INDEX('Data Cleaning'!Y$2:Y$1001,'Data Cleaning'!$AF440)</f>
        <v>0.15</v>
      </c>
    </row>
    <row r="443" spans="1:16" x14ac:dyDescent="0.2">
      <c r="A443" t="str" cm="1">
        <f t="array" ref="A443">INDEX('Data Cleaning'!$D$2:$D$1001,'Data Cleaning'!AF441)</f>
        <v>E03393</v>
      </c>
      <c r="B443" t="str" cm="1">
        <f t="array" ref="B443">INDEX('Data Cleaning'!E$2:E$1001,'Data Cleaning'!$AF441)</f>
        <v>Henry</v>
      </c>
      <c r="C443" t="str" cm="1">
        <f t="array" ref="C443">INDEX('Data Cleaning'!F$2:F$1001,'Data Cleaning'!$AF441)</f>
        <v>Figueroa</v>
      </c>
      <c r="D443" t="str" cm="1">
        <f t="array" ref="D443">INDEX('Data Cleaning'!G$2:G$1001,'Data Cleaning'!$AF441)</f>
        <v>Sr. Manger</v>
      </c>
      <c r="E443" t="str" cm="1">
        <f t="array" ref="E443">INDEX('Data Cleaning'!J$2:J$1001,'Data Cleaning'!$AF441)</f>
        <v>Finance</v>
      </c>
      <c r="F443" t="str" cm="1">
        <f t="array" ref="F443">INDEX('Data Cleaning'!K$2:K$1001,'Data Cleaning'!$AF441)</f>
        <v>Manufacturing</v>
      </c>
      <c r="G443" t="str" cm="1">
        <f t="array" ref="G443">INDEX('Data Cleaning'!L$2:L$1001,'Data Cleaning'!$AF441)</f>
        <v>Male</v>
      </c>
      <c r="H443" t="str" cm="1">
        <f t="array" ref="H443">INDEX('Data Cleaning'!M$2:M$1001,'Data Cleaning'!$AF441)</f>
        <v>Latino</v>
      </c>
      <c r="I443" cm="1">
        <f t="array" ref="I443">INDEX('Data Cleaning'!N$2:N$1001,'Data Cleaning'!$AF441)</f>
        <v>46</v>
      </c>
      <c r="J443" s="9" cm="1">
        <f t="array" ref="J443">INDEX('Data Cleaning'!U$2:U$1001,'Data Cleaning'!$AF441)</f>
        <v>40378</v>
      </c>
      <c r="K443" s="9" t="str" cm="1">
        <f t="array" ref="K443">INDEX('Data Cleaning'!V$2:V$1001,'Data Cleaning'!$AF441)</f>
        <v>July</v>
      </c>
      <c r="L443" s="9" t="str" cm="1">
        <f t="array" ref="L443">INDEX('Data Cleaning'!W$2:W$1001,'Data Cleaning'!$AF441)</f>
        <v>2010</v>
      </c>
      <c r="M443" t="str" cm="1">
        <f t="array" ref="M443">INDEX('Data Cleaning'!AB$2:AB$1001,'Data Cleaning'!$AF441)</f>
        <v>Manaus</v>
      </c>
      <c r="N443" t="str" cm="1">
        <f t="array" ref="N443">INDEX('Data Cleaning'!AC$2:AC$1001,'Data Cleaning'!$AF441)</f>
        <v>Brazil</v>
      </c>
      <c r="O443" t="str" cm="1">
        <f t="array" ref="O443">INDEX('Data Cleaning'!X$2:X$1001,'Data Cleaning'!$AF441)</f>
        <v>$134,881</v>
      </c>
      <c r="P443" s="6" cm="1">
        <f t="array" ref="P443">INDEX('Data Cleaning'!Y$2:Y$1001,'Data Cleaning'!$AF441)</f>
        <v>0.15</v>
      </c>
    </row>
    <row r="444" spans="1:16" x14ac:dyDescent="0.2">
      <c r="A444" t="str" cm="1">
        <f t="array" ref="A444">INDEX('Data Cleaning'!$D$2:$D$1001,'Data Cleaning'!AF442)</f>
        <v>E01415</v>
      </c>
      <c r="B444" t="str" cm="1">
        <f t="array" ref="B444">INDEX('Data Cleaning'!E$2:E$1001,'Data Cleaning'!$AF442)</f>
        <v>Henry</v>
      </c>
      <c r="C444" t="str" cm="1">
        <f t="array" ref="C444">INDEX('Data Cleaning'!F$2:F$1001,'Data Cleaning'!$AF442)</f>
        <v>Green</v>
      </c>
      <c r="D444" t="str" cm="1">
        <f t="array" ref="D444">INDEX('Data Cleaning'!G$2:G$1001,'Data Cleaning'!$AF442)</f>
        <v>Sr. Account Representative</v>
      </c>
      <c r="E444" t="str" cm="1">
        <f t="array" ref="E444">INDEX('Data Cleaning'!J$2:J$1001,'Data Cleaning'!$AF442)</f>
        <v>Sales</v>
      </c>
      <c r="F444" t="str" cm="1">
        <f t="array" ref="F444">INDEX('Data Cleaning'!K$2:K$1001,'Data Cleaning'!$AF442)</f>
        <v>Speciality Products</v>
      </c>
      <c r="G444" t="str" cm="1">
        <f t="array" ref="G444">INDEX('Data Cleaning'!L$2:L$1001,'Data Cleaning'!$AF442)</f>
        <v>Male</v>
      </c>
      <c r="H444" t="str" cm="1">
        <f t="array" ref="H444">INDEX('Data Cleaning'!M$2:M$1001,'Data Cleaning'!$AF442)</f>
        <v>Caucasian</v>
      </c>
      <c r="I444" cm="1">
        <f t="array" ref="I444">INDEX('Data Cleaning'!N$2:N$1001,'Data Cleaning'!$AF442)</f>
        <v>32</v>
      </c>
      <c r="J444" s="9" cm="1">
        <f t="array" ref="J444">INDEX('Data Cleaning'!U$2:U$1001,'Data Cleaning'!$AF442)</f>
        <v>43864</v>
      </c>
      <c r="K444" s="9" t="str" cm="1">
        <f t="array" ref="K444">INDEX('Data Cleaning'!V$2:V$1001,'Data Cleaning'!$AF442)</f>
        <v>February</v>
      </c>
      <c r="L444" s="9" t="str" cm="1">
        <f t="array" ref="L444">INDEX('Data Cleaning'!W$2:W$1001,'Data Cleaning'!$AF442)</f>
        <v>2020</v>
      </c>
      <c r="M444" t="str" cm="1">
        <f t="array" ref="M444">INDEX('Data Cleaning'!AB$2:AB$1001,'Data Cleaning'!$AF442)</f>
        <v>Phoenix</v>
      </c>
      <c r="N444" t="str" cm="1">
        <f t="array" ref="N444">INDEX('Data Cleaning'!AC$2:AC$1001,'Data Cleaning'!$AF442)</f>
        <v>United States</v>
      </c>
      <c r="O444" t="str" cm="1">
        <f t="array" ref="O444">INDEX('Data Cleaning'!X$2:X$1001,'Data Cleaning'!$AF442)</f>
        <v>$96,598</v>
      </c>
      <c r="P444" s="6" cm="1">
        <f t="array" ref="P444">INDEX('Data Cleaning'!Y$2:Y$1001,'Data Cleaning'!$AF442)</f>
        <v>0</v>
      </c>
    </row>
    <row r="445" spans="1:16" x14ac:dyDescent="0.2">
      <c r="A445" t="str" cm="1">
        <f t="array" ref="A445">INDEX('Data Cleaning'!$D$2:$D$1001,'Data Cleaning'!AF443)</f>
        <v>E03994</v>
      </c>
      <c r="B445" t="str" cm="1">
        <f t="array" ref="B445">INDEX('Data Cleaning'!E$2:E$1001,'Data Cleaning'!$AF443)</f>
        <v>Henry</v>
      </c>
      <c r="C445" t="str" cm="1">
        <f t="array" ref="C445">INDEX('Data Cleaning'!F$2:F$1001,'Data Cleaning'!$AF443)</f>
        <v>Jung</v>
      </c>
      <c r="D445" t="str" cm="1">
        <f t="array" ref="D445">INDEX('Data Cleaning'!G$2:G$1001,'Data Cleaning'!$AF443)</f>
        <v>Automation Engineer</v>
      </c>
      <c r="E445" t="str" cm="1">
        <f t="array" ref="E445">INDEX('Data Cleaning'!J$2:J$1001,'Data Cleaning'!$AF443)</f>
        <v>Engineering</v>
      </c>
      <c r="F445" t="str" cm="1">
        <f t="array" ref="F445">INDEX('Data Cleaning'!K$2:K$1001,'Data Cleaning'!$AF443)</f>
        <v>Manufacturing</v>
      </c>
      <c r="G445" t="str" cm="1">
        <f t="array" ref="G445">INDEX('Data Cleaning'!L$2:L$1001,'Data Cleaning'!$AF443)</f>
        <v>Male</v>
      </c>
      <c r="H445" t="str" cm="1">
        <f t="array" ref="H445">INDEX('Data Cleaning'!M$2:M$1001,'Data Cleaning'!$AF443)</f>
        <v>Asian</v>
      </c>
      <c r="I445" cm="1">
        <f t="array" ref="I445">INDEX('Data Cleaning'!N$2:N$1001,'Data Cleaning'!$AF443)</f>
        <v>57</v>
      </c>
      <c r="J445" s="9" cm="1">
        <f t="array" ref="J445">INDEX('Data Cleaning'!U$2:U$1001,'Data Cleaning'!$AF443)</f>
        <v>43157</v>
      </c>
      <c r="K445" s="9" t="str" cm="1">
        <f t="array" ref="K445">INDEX('Data Cleaning'!V$2:V$1001,'Data Cleaning'!$AF443)</f>
        <v>February</v>
      </c>
      <c r="L445" s="9" t="str" cm="1">
        <f t="array" ref="L445">INDEX('Data Cleaning'!W$2:W$1001,'Data Cleaning'!$AF443)</f>
        <v>2018</v>
      </c>
      <c r="M445" t="str" cm="1">
        <f t="array" ref="M445">INDEX('Data Cleaning'!AB$2:AB$1001,'Data Cleaning'!$AF443)</f>
        <v>Austin</v>
      </c>
      <c r="N445" t="str" cm="1">
        <f t="array" ref="N445">INDEX('Data Cleaning'!AC$2:AC$1001,'Data Cleaning'!$AF443)</f>
        <v>United States</v>
      </c>
      <c r="O445" t="str" cm="1">
        <f t="array" ref="O445">INDEX('Data Cleaning'!X$2:X$1001,'Data Cleaning'!$AF443)</f>
        <v>$103,183</v>
      </c>
      <c r="P445" s="6" cm="1">
        <f t="array" ref="P445">INDEX('Data Cleaning'!Y$2:Y$1001,'Data Cleaning'!$AF443)</f>
        <v>0</v>
      </c>
    </row>
    <row r="446" spans="1:16" x14ac:dyDescent="0.2">
      <c r="A446" t="str" cm="1">
        <f t="array" ref="A446">INDEX('Data Cleaning'!$D$2:$D$1001,'Data Cleaning'!AF444)</f>
        <v>E00500</v>
      </c>
      <c r="B446" t="str" cm="1">
        <f t="array" ref="B446">INDEX('Data Cleaning'!E$2:E$1001,'Data Cleaning'!$AF444)</f>
        <v>Henry</v>
      </c>
      <c r="C446" t="str" cm="1">
        <f t="array" ref="C446">INDEX('Data Cleaning'!F$2:F$1001,'Data Cleaning'!$AF444)</f>
        <v>Shah</v>
      </c>
      <c r="D446" t="str" cm="1">
        <f t="array" ref="D446">INDEX('Data Cleaning'!G$2:G$1001,'Data Cleaning'!$AF444)</f>
        <v>Director</v>
      </c>
      <c r="E446" t="str" cm="1">
        <f t="array" ref="E446">INDEX('Data Cleaning'!J$2:J$1001,'Data Cleaning'!$AF444)</f>
        <v>Accounting</v>
      </c>
      <c r="F446" t="str" cm="1">
        <f t="array" ref="F446">INDEX('Data Cleaning'!K$2:K$1001,'Data Cleaning'!$AF444)</f>
        <v>Manufacturing</v>
      </c>
      <c r="G446" t="str" cm="1">
        <f t="array" ref="G446">INDEX('Data Cleaning'!L$2:L$1001,'Data Cleaning'!$AF444)</f>
        <v>Male</v>
      </c>
      <c r="H446" t="str" cm="1">
        <f t="array" ref="H446">INDEX('Data Cleaning'!M$2:M$1001,'Data Cleaning'!$AF444)</f>
        <v>Asian</v>
      </c>
      <c r="I446" cm="1">
        <f t="array" ref="I446">INDEX('Data Cleaning'!N$2:N$1001,'Data Cleaning'!$AF444)</f>
        <v>55</v>
      </c>
      <c r="J446" s="9" cm="1">
        <f t="array" ref="J446">INDEX('Data Cleaning'!U$2:U$1001,'Data Cleaning'!$AF444)</f>
        <v>40340</v>
      </c>
      <c r="K446" s="9" t="str" cm="1">
        <f t="array" ref="K446">INDEX('Data Cleaning'!V$2:V$1001,'Data Cleaning'!$AF444)</f>
        <v>June</v>
      </c>
      <c r="L446" s="9" t="str" cm="1">
        <f t="array" ref="L446">INDEX('Data Cleaning'!W$2:W$1001,'Data Cleaning'!$AF444)</f>
        <v>2010</v>
      </c>
      <c r="M446" t="str" cm="1">
        <f t="array" ref="M446">INDEX('Data Cleaning'!AB$2:AB$1001,'Data Cleaning'!$AF444)</f>
        <v>Chengdu</v>
      </c>
      <c r="N446" t="str" cm="1">
        <f t="array" ref="N446">INDEX('Data Cleaning'!AC$2:AC$1001,'Data Cleaning'!$AF444)</f>
        <v>China</v>
      </c>
      <c r="O446" t="str" cm="1">
        <f t="array" ref="O446">INDEX('Data Cleaning'!X$2:X$1001,'Data Cleaning'!$AF444)</f>
        <v>$187,389</v>
      </c>
      <c r="P446" s="6" cm="1">
        <f t="array" ref="P446">INDEX('Data Cleaning'!Y$2:Y$1001,'Data Cleaning'!$AF444)</f>
        <v>0.25</v>
      </c>
    </row>
    <row r="447" spans="1:16" x14ac:dyDescent="0.2">
      <c r="A447" t="str" cm="1">
        <f t="array" ref="A447">INDEX('Data Cleaning'!$D$2:$D$1001,'Data Cleaning'!AF445)</f>
        <v>E01584</v>
      </c>
      <c r="B447" t="str" cm="1">
        <f t="array" ref="B447">INDEX('Data Cleaning'!E$2:E$1001,'Data Cleaning'!$AF445)</f>
        <v>Henry</v>
      </c>
      <c r="C447" t="str" cm="1">
        <f t="array" ref="C447">INDEX('Data Cleaning'!F$2:F$1001,'Data Cleaning'!$AF445)</f>
        <v>Zhu</v>
      </c>
      <c r="D447" t="str" cm="1">
        <f t="array" ref="D447">INDEX('Data Cleaning'!G$2:G$1001,'Data Cleaning'!$AF445)</f>
        <v>Vice President</v>
      </c>
      <c r="E447" t="str" cm="1">
        <f t="array" ref="E447">INDEX('Data Cleaning'!J$2:J$1001,'Data Cleaning'!$AF445)</f>
        <v>Marketing</v>
      </c>
      <c r="F447" t="str" cm="1">
        <f t="array" ref="F447">INDEX('Data Cleaning'!K$2:K$1001,'Data Cleaning'!$AF445)</f>
        <v>Speciality Products</v>
      </c>
      <c r="G447" t="str" cm="1">
        <f t="array" ref="G447">INDEX('Data Cleaning'!L$2:L$1001,'Data Cleaning'!$AF445)</f>
        <v>Male</v>
      </c>
      <c r="H447" t="str" cm="1">
        <f t="array" ref="H447">INDEX('Data Cleaning'!M$2:M$1001,'Data Cleaning'!$AF445)</f>
        <v>Asian</v>
      </c>
      <c r="I447" cm="1">
        <f t="array" ref="I447">INDEX('Data Cleaning'!N$2:N$1001,'Data Cleaning'!$AF445)</f>
        <v>38</v>
      </c>
      <c r="J447" s="9" cm="1">
        <f t="array" ref="J447">INDEX('Data Cleaning'!U$2:U$1001,'Data Cleaning'!$AF445)</f>
        <v>44433</v>
      </c>
      <c r="K447" s="9" t="str" cm="1">
        <f t="array" ref="K447">INDEX('Data Cleaning'!V$2:V$1001,'Data Cleaning'!$AF445)</f>
        <v>August</v>
      </c>
      <c r="L447" s="9" t="str" cm="1">
        <f t="array" ref="L447">INDEX('Data Cleaning'!W$2:W$1001,'Data Cleaning'!$AF445)</f>
        <v>2021</v>
      </c>
      <c r="M447" t="str" cm="1">
        <f t="array" ref="M447">INDEX('Data Cleaning'!AB$2:AB$1001,'Data Cleaning'!$AF445)</f>
        <v>Austin</v>
      </c>
      <c r="N447" t="str" cm="1">
        <f t="array" ref="N447">INDEX('Data Cleaning'!AC$2:AC$1001,'Data Cleaning'!$AF445)</f>
        <v>United States</v>
      </c>
      <c r="O447" t="str" cm="1">
        <f t="array" ref="O447">INDEX('Data Cleaning'!X$2:X$1001,'Data Cleaning'!$AF445)</f>
        <v>$255,230</v>
      </c>
      <c r="P447" s="6" cm="1">
        <f t="array" ref="P447">INDEX('Data Cleaning'!Y$2:Y$1001,'Data Cleaning'!$AF445)</f>
        <v>0.36</v>
      </c>
    </row>
    <row r="448" spans="1:16" x14ac:dyDescent="0.2">
      <c r="A448" t="str" cm="1">
        <f t="array" ref="A448">INDEX('Data Cleaning'!$D$2:$D$1001,'Data Cleaning'!AF446)</f>
        <v>E00446</v>
      </c>
      <c r="B448" t="str" cm="1">
        <f t="array" ref="B448">INDEX('Data Cleaning'!E$2:E$1001,'Data Cleaning'!$AF446)</f>
        <v>Hudson</v>
      </c>
      <c r="C448" t="str" cm="1">
        <f t="array" ref="C448">INDEX('Data Cleaning'!F$2:F$1001,'Data Cleaning'!$AF446)</f>
        <v>Hill</v>
      </c>
      <c r="D448" t="str" cm="1">
        <f t="array" ref="D448">INDEX('Data Cleaning'!G$2:G$1001,'Data Cleaning'!$AF446)</f>
        <v>Sr. Analyst</v>
      </c>
      <c r="E448" t="str" cm="1">
        <f t="array" ref="E448">INDEX('Data Cleaning'!J$2:J$1001,'Data Cleaning'!$AF446)</f>
        <v>Sales</v>
      </c>
      <c r="F448" t="str" cm="1">
        <f t="array" ref="F448">INDEX('Data Cleaning'!K$2:K$1001,'Data Cleaning'!$AF446)</f>
        <v>Research &amp; Development</v>
      </c>
      <c r="G448" t="str" cm="1">
        <f t="array" ref="G448">INDEX('Data Cleaning'!L$2:L$1001,'Data Cleaning'!$AF446)</f>
        <v>Male</v>
      </c>
      <c r="H448" t="str" cm="1">
        <f t="array" ref="H448">INDEX('Data Cleaning'!M$2:M$1001,'Data Cleaning'!$AF446)</f>
        <v>Caucasian</v>
      </c>
      <c r="I448" cm="1">
        <f t="array" ref="I448">INDEX('Data Cleaning'!N$2:N$1001,'Data Cleaning'!$AF446)</f>
        <v>30</v>
      </c>
      <c r="J448" s="9" cm="1">
        <f t="array" ref="J448">INDEX('Data Cleaning'!U$2:U$1001,'Data Cleaning'!$AF446)</f>
        <v>43773</v>
      </c>
      <c r="K448" s="9" t="str" cm="1">
        <f t="array" ref="K448">INDEX('Data Cleaning'!V$2:V$1001,'Data Cleaning'!$AF446)</f>
        <v>November</v>
      </c>
      <c r="L448" s="9" t="str" cm="1">
        <f t="array" ref="L448">INDEX('Data Cleaning'!W$2:W$1001,'Data Cleaning'!$AF446)</f>
        <v>2019</v>
      </c>
      <c r="M448" t="str" cm="1">
        <f t="array" ref="M448">INDEX('Data Cleaning'!AB$2:AB$1001,'Data Cleaning'!$AF446)</f>
        <v>Austin</v>
      </c>
      <c r="N448" t="str" cm="1">
        <f t="array" ref="N448">INDEX('Data Cleaning'!AC$2:AC$1001,'Data Cleaning'!$AF446)</f>
        <v>United States</v>
      </c>
      <c r="O448" t="str" cm="1">
        <f t="array" ref="O448">INDEX('Data Cleaning'!X$2:X$1001,'Data Cleaning'!$AF446)</f>
        <v>$96,092</v>
      </c>
      <c r="P448" s="6" cm="1">
        <f t="array" ref="P448">INDEX('Data Cleaning'!Y$2:Y$1001,'Data Cleaning'!$AF446)</f>
        <v>0</v>
      </c>
    </row>
    <row r="449" spans="1:16" x14ac:dyDescent="0.2">
      <c r="A449" t="str" cm="1">
        <f t="array" ref="A449">INDEX('Data Cleaning'!$D$2:$D$1001,'Data Cleaning'!AF447)</f>
        <v>E01501</v>
      </c>
      <c r="B449" t="str" cm="1">
        <f t="array" ref="B449">INDEX('Data Cleaning'!E$2:E$1001,'Data Cleaning'!$AF447)</f>
        <v>Hudson</v>
      </c>
      <c r="C449" t="str" cm="1">
        <f t="array" ref="C449">INDEX('Data Cleaning'!F$2:F$1001,'Data Cleaning'!$AF447)</f>
        <v>Liu</v>
      </c>
      <c r="D449" t="str" cm="1">
        <f t="array" ref="D449">INDEX('Data Cleaning'!G$2:G$1001,'Data Cleaning'!$AF447)</f>
        <v>Engineering Manager</v>
      </c>
      <c r="E449" t="str" cm="1">
        <f t="array" ref="E449">INDEX('Data Cleaning'!J$2:J$1001,'Data Cleaning'!$AF447)</f>
        <v>Engineering</v>
      </c>
      <c r="F449" t="str" cm="1">
        <f t="array" ref="F449">INDEX('Data Cleaning'!K$2:K$1001,'Data Cleaning'!$AF447)</f>
        <v>Speciality Products</v>
      </c>
      <c r="G449" t="str" cm="1">
        <f t="array" ref="G449">INDEX('Data Cleaning'!L$2:L$1001,'Data Cleaning'!$AF447)</f>
        <v>Male</v>
      </c>
      <c r="H449" t="str" cm="1">
        <f t="array" ref="H449">INDEX('Data Cleaning'!M$2:M$1001,'Data Cleaning'!$AF447)</f>
        <v>Asian</v>
      </c>
      <c r="I449" cm="1">
        <f t="array" ref="I449">INDEX('Data Cleaning'!N$2:N$1001,'Data Cleaning'!$AF447)</f>
        <v>34</v>
      </c>
      <c r="J449" s="9" cm="1">
        <f t="array" ref="J449">INDEX('Data Cleaning'!U$2:U$1001,'Data Cleaning'!$AF447)</f>
        <v>43055</v>
      </c>
      <c r="K449" s="9" t="str" cm="1">
        <f t="array" ref="K449">INDEX('Data Cleaning'!V$2:V$1001,'Data Cleaning'!$AF447)</f>
        <v>November</v>
      </c>
      <c r="L449" s="9" t="str" cm="1">
        <f t="array" ref="L449">INDEX('Data Cleaning'!W$2:W$1001,'Data Cleaning'!$AF447)</f>
        <v>2017</v>
      </c>
      <c r="M449" t="str" cm="1">
        <f t="array" ref="M449">INDEX('Data Cleaning'!AB$2:AB$1001,'Data Cleaning'!$AF447)</f>
        <v>Miami</v>
      </c>
      <c r="N449" t="str" cm="1">
        <f t="array" ref="N449">INDEX('Data Cleaning'!AC$2:AC$1001,'Data Cleaning'!$AF447)</f>
        <v>United States</v>
      </c>
      <c r="O449" t="str" cm="1">
        <f t="array" ref="O449">INDEX('Data Cleaning'!X$2:X$1001,'Data Cleaning'!$AF447)</f>
        <v>$110,054</v>
      </c>
      <c r="P449" s="6" cm="1">
        <f t="array" ref="P449">INDEX('Data Cleaning'!Y$2:Y$1001,'Data Cleaning'!$AF447)</f>
        <v>0.15</v>
      </c>
    </row>
    <row r="450" spans="1:16" x14ac:dyDescent="0.2">
      <c r="A450" t="str" cm="1">
        <f t="array" ref="A450">INDEX('Data Cleaning'!$D$2:$D$1001,'Data Cleaning'!AF448)</f>
        <v>E01416</v>
      </c>
      <c r="B450" t="str" cm="1">
        <f t="array" ref="B450">INDEX('Data Cleaning'!E$2:E$1001,'Data Cleaning'!$AF448)</f>
        <v>Hudson</v>
      </c>
      <c r="C450" t="str" cm="1">
        <f t="array" ref="C450">INDEX('Data Cleaning'!F$2:F$1001,'Data Cleaning'!$AF448)</f>
        <v>Thompson</v>
      </c>
      <c r="D450" t="str" cm="1">
        <f t="array" ref="D450">INDEX('Data Cleaning'!G$2:G$1001,'Data Cleaning'!$AF448)</f>
        <v>Analyst II</v>
      </c>
      <c r="E450" t="str" cm="1">
        <f t="array" ref="E450">INDEX('Data Cleaning'!J$2:J$1001,'Data Cleaning'!$AF448)</f>
        <v>Accounting</v>
      </c>
      <c r="F450" t="str" cm="1">
        <f t="array" ref="F450">INDEX('Data Cleaning'!K$2:K$1001,'Data Cleaning'!$AF448)</f>
        <v>Manufacturing</v>
      </c>
      <c r="G450" t="str" cm="1">
        <f t="array" ref="G450">INDEX('Data Cleaning'!L$2:L$1001,'Data Cleaning'!$AF448)</f>
        <v>Male</v>
      </c>
      <c r="H450" t="str" cm="1">
        <f t="array" ref="H450">INDEX('Data Cleaning'!M$2:M$1001,'Data Cleaning'!$AF448)</f>
        <v>Black</v>
      </c>
      <c r="I450" cm="1">
        <f t="array" ref="I450">INDEX('Data Cleaning'!N$2:N$1001,'Data Cleaning'!$AF448)</f>
        <v>30</v>
      </c>
      <c r="J450" s="9" cm="1">
        <f t="array" ref="J450">INDEX('Data Cleaning'!U$2:U$1001,'Data Cleaning'!$AF448)</f>
        <v>44124</v>
      </c>
      <c r="K450" s="9" t="str" cm="1">
        <f t="array" ref="K450">INDEX('Data Cleaning'!V$2:V$1001,'Data Cleaning'!$AF448)</f>
        <v>October</v>
      </c>
      <c r="L450" s="9" t="str" cm="1">
        <f t="array" ref="L450">INDEX('Data Cleaning'!W$2:W$1001,'Data Cleaning'!$AF448)</f>
        <v>2020</v>
      </c>
      <c r="M450" t="str" cm="1">
        <f t="array" ref="M450">INDEX('Data Cleaning'!AB$2:AB$1001,'Data Cleaning'!$AF448)</f>
        <v>Phoenix</v>
      </c>
      <c r="N450" t="str" cm="1">
        <f t="array" ref="N450">INDEX('Data Cleaning'!AC$2:AC$1001,'Data Cleaning'!$AF448)</f>
        <v>United States</v>
      </c>
      <c r="O450" t="str" cm="1">
        <f t="array" ref="O450">INDEX('Data Cleaning'!X$2:X$1001,'Data Cleaning'!$AF448)</f>
        <v>$67,753</v>
      </c>
      <c r="P450" s="6" cm="1">
        <f t="array" ref="P450">INDEX('Data Cleaning'!Y$2:Y$1001,'Data Cleaning'!$AF448)</f>
        <v>0</v>
      </c>
    </row>
    <row r="451" spans="1:16" x14ac:dyDescent="0.2">
      <c r="A451" t="str" cm="1">
        <f t="array" ref="A451">INDEX('Data Cleaning'!$D$2:$D$1001,'Data Cleaning'!AF449)</f>
        <v>E04940</v>
      </c>
      <c r="B451" t="str" cm="1">
        <f t="array" ref="B451">INDEX('Data Cleaning'!E$2:E$1001,'Data Cleaning'!$AF449)</f>
        <v>Hudson</v>
      </c>
      <c r="C451" t="str" cm="1">
        <f t="array" ref="C451">INDEX('Data Cleaning'!F$2:F$1001,'Data Cleaning'!$AF449)</f>
        <v>Williams</v>
      </c>
      <c r="D451" t="str" cm="1">
        <f t="array" ref="D451">INDEX('Data Cleaning'!G$2:G$1001,'Data Cleaning'!$AF449)</f>
        <v>Vice President</v>
      </c>
      <c r="E451" t="str" cm="1">
        <f t="array" ref="E451">INDEX('Data Cleaning'!J$2:J$1001,'Data Cleaning'!$AF449)</f>
        <v>Sales</v>
      </c>
      <c r="F451" t="str" cm="1">
        <f t="array" ref="F451">INDEX('Data Cleaning'!K$2:K$1001,'Data Cleaning'!$AF449)</f>
        <v>Speciality Products</v>
      </c>
      <c r="G451" t="str" cm="1">
        <f t="array" ref="G451">INDEX('Data Cleaning'!L$2:L$1001,'Data Cleaning'!$AF449)</f>
        <v>Male</v>
      </c>
      <c r="H451" t="str" cm="1">
        <f t="array" ref="H451">INDEX('Data Cleaning'!M$2:M$1001,'Data Cleaning'!$AF449)</f>
        <v>Black</v>
      </c>
      <c r="I451" cm="1">
        <f t="array" ref="I451">INDEX('Data Cleaning'!N$2:N$1001,'Data Cleaning'!$AF449)</f>
        <v>36</v>
      </c>
      <c r="J451" s="9" cm="1">
        <f t="array" ref="J451">INDEX('Data Cleaning'!U$2:U$1001,'Data Cleaning'!$AF449)</f>
        <v>43178</v>
      </c>
      <c r="K451" s="9" t="str" cm="1">
        <f t="array" ref="K451">INDEX('Data Cleaning'!V$2:V$1001,'Data Cleaning'!$AF449)</f>
        <v>March</v>
      </c>
      <c r="L451" s="9" t="str" cm="1">
        <f t="array" ref="L451">INDEX('Data Cleaning'!W$2:W$1001,'Data Cleaning'!$AF449)</f>
        <v>2018</v>
      </c>
      <c r="M451" t="str" cm="1">
        <f t="array" ref="M451">INDEX('Data Cleaning'!AB$2:AB$1001,'Data Cleaning'!$AF449)</f>
        <v>Austin</v>
      </c>
      <c r="N451" t="str" cm="1">
        <f t="array" ref="N451">INDEX('Data Cleaning'!AC$2:AC$1001,'Data Cleaning'!$AF449)</f>
        <v>United States</v>
      </c>
      <c r="O451" t="str" cm="1">
        <f t="array" ref="O451">INDEX('Data Cleaning'!X$2:X$1001,'Data Cleaning'!$AF449)</f>
        <v>$195,200</v>
      </c>
      <c r="P451" s="6" cm="1">
        <f t="array" ref="P451">INDEX('Data Cleaning'!Y$2:Y$1001,'Data Cleaning'!$AF449)</f>
        <v>0.36</v>
      </c>
    </row>
    <row r="452" spans="1:16" x14ac:dyDescent="0.2">
      <c r="A452" t="str" cm="1">
        <f t="array" ref="A452">INDEX('Data Cleaning'!$D$2:$D$1001,'Data Cleaning'!AF450)</f>
        <v>E00810</v>
      </c>
      <c r="B452" t="str" cm="1">
        <f t="array" ref="B452">INDEX('Data Cleaning'!E$2:E$1001,'Data Cleaning'!$AF450)</f>
        <v>Hunter</v>
      </c>
      <c r="C452" t="str" cm="1">
        <f t="array" ref="C452">INDEX('Data Cleaning'!F$2:F$1001,'Data Cleaning'!$AF450)</f>
        <v>Nunez</v>
      </c>
      <c r="D452" t="str" cm="1">
        <f t="array" ref="D452">INDEX('Data Cleaning'!G$2:G$1001,'Data Cleaning'!$AF450)</f>
        <v>Vice President</v>
      </c>
      <c r="E452" t="str" cm="1">
        <f t="array" ref="E452">INDEX('Data Cleaning'!J$2:J$1001,'Data Cleaning'!$AF450)</f>
        <v>Human</v>
      </c>
      <c r="F452" t="str" cm="1">
        <f t="array" ref="F452">INDEX('Data Cleaning'!K$2:K$1001,'Data Cleaning'!$AF450)</f>
        <v>Resources Corporate</v>
      </c>
      <c r="G452" t="str" cm="1">
        <f t="array" ref="G452">INDEX('Data Cleaning'!L$2:L$1001,'Data Cleaning'!$AF450)</f>
        <v>Male</v>
      </c>
      <c r="H452" t="str" cm="1">
        <f t="array" ref="H452">INDEX('Data Cleaning'!M$2:M$1001,'Data Cleaning'!$AF450)</f>
        <v>Latino</v>
      </c>
      <c r="I452" cm="1">
        <f t="array" ref="I452">INDEX('Data Cleaning'!N$2:N$1001,'Data Cleaning'!$AF450)</f>
        <v>62</v>
      </c>
      <c r="J452" s="9" cm="1">
        <f t="array" ref="J452">INDEX('Data Cleaning'!U$2:U$1001,'Data Cleaning'!$AF450)</f>
        <v>37484</v>
      </c>
      <c r="K452" s="9" t="str" cm="1">
        <f t="array" ref="K452">INDEX('Data Cleaning'!V$2:V$1001,'Data Cleaning'!$AF450)</f>
        <v>August</v>
      </c>
      <c r="L452" s="9" t="str" cm="1">
        <f t="array" ref="L452">INDEX('Data Cleaning'!W$2:W$1001,'Data Cleaning'!$AF450)</f>
        <v>2002</v>
      </c>
      <c r="M452" t="str" cm="1">
        <f t="array" ref="M452">INDEX('Data Cleaning'!AB$2:AB$1001,'Data Cleaning'!$AF450)</f>
        <v>Seattle</v>
      </c>
      <c r="N452" t="str" cm="1">
        <f t="array" ref="N452">INDEX('Data Cleaning'!AC$2:AC$1001,'Data Cleaning'!$AF450)</f>
        <v>United States</v>
      </c>
      <c r="O452" t="str" cm="1">
        <f t="array" ref="O452">INDEX('Data Cleaning'!X$2:X$1001,'Data Cleaning'!$AF450)</f>
        <v>$234,594</v>
      </c>
      <c r="P452" s="6" cm="1">
        <f t="array" ref="P452">INDEX('Data Cleaning'!Y$2:Y$1001,'Data Cleaning'!$AF450)</f>
        <v>0.33</v>
      </c>
    </row>
    <row r="453" spans="1:16" x14ac:dyDescent="0.2">
      <c r="A453" t="str" cm="1">
        <f t="array" ref="A453">INDEX('Data Cleaning'!$D$2:$D$1001,'Data Cleaning'!AF451)</f>
        <v>E03904</v>
      </c>
      <c r="B453" t="str" cm="1">
        <f t="array" ref="B453">INDEX('Data Cleaning'!E$2:E$1001,'Data Cleaning'!$AF451)</f>
        <v>Hunter</v>
      </c>
      <c r="C453" t="str" cm="1">
        <f t="array" ref="C453">INDEX('Data Cleaning'!F$2:F$1001,'Data Cleaning'!$AF451)</f>
        <v>Ortiz</v>
      </c>
      <c r="D453" t="str" cm="1">
        <f t="array" ref="D453">INDEX('Data Cleaning'!G$2:G$1001,'Data Cleaning'!$AF451)</f>
        <v>Sr. Analyst</v>
      </c>
      <c r="E453" t="str" cm="1">
        <f t="array" ref="E453">INDEX('Data Cleaning'!J$2:J$1001,'Data Cleaning'!$AF451)</f>
        <v>Finance</v>
      </c>
      <c r="F453" t="str" cm="1">
        <f t="array" ref="F453">INDEX('Data Cleaning'!K$2:K$1001,'Data Cleaning'!$AF451)</f>
        <v>Corporate</v>
      </c>
      <c r="G453" t="str" cm="1">
        <f t="array" ref="G453">INDEX('Data Cleaning'!L$2:L$1001,'Data Cleaning'!$AF451)</f>
        <v>Male</v>
      </c>
      <c r="H453" t="str" cm="1">
        <f t="array" ref="H453">INDEX('Data Cleaning'!M$2:M$1001,'Data Cleaning'!$AF451)</f>
        <v>Latino</v>
      </c>
      <c r="I453" cm="1">
        <f t="array" ref="I453">INDEX('Data Cleaning'!N$2:N$1001,'Data Cleaning'!$AF451)</f>
        <v>46</v>
      </c>
      <c r="J453" s="9" cm="1">
        <f t="array" ref="J453">INDEX('Data Cleaning'!U$2:U$1001,'Data Cleaning'!$AF451)</f>
        <v>41294</v>
      </c>
      <c r="K453" s="9" t="str" cm="1">
        <f t="array" ref="K453">INDEX('Data Cleaning'!V$2:V$1001,'Data Cleaning'!$AF451)</f>
        <v>January</v>
      </c>
      <c r="L453" s="9" t="str" cm="1">
        <f t="array" ref="L453">INDEX('Data Cleaning'!W$2:W$1001,'Data Cleaning'!$AF451)</f>
        <v>2013</v>
      </c>
      <c r="M453" t="str" cm="1">
        <f t="array" ref="M453">INDEX('Data Cleaning'!AB$2:AB$1001,'Data Cleaning'!$AF451)</f>
        <v>Rio de Janerio</v>
      </c>
      <c r="N453" t="str" cm="1">
        <f t="array" ref="N453">INDEX('Data Cleaning'!AC$2:AC$1001,'Data Cleaning'!$AF451)</f>
        <v>Brazil</v>
      </c>
      <c r="O453" t="str" cm="1">
        <f t="array" ref="O453">INDEX('Data Cleaning'!X$2:X$1001,'Data Cleaning'!$AF451)</f>
        <v>$86,061</v>
      </c>
      <c r="P453" s="6" cm="1">
        <f t="array" ref="P453">INDEX('Data Cleaning'!Y$2:Y$1001,'Data Cleaning'!$AF451)</f>
        <v>0</v>
      </c>
    </row>
    <row r="454" spans="1:16" x14ac:dyDescent="0.2">
      <c r="A454" t="str" cm="1">
        <f t="array" ref="A454">INDEX('Data Cleaning'!$D$2:$D$1001,'Data Cleaning'!AF452)</f>
        <v>E03563</v>
      </c>
      <c r="B454" t="str" cm="1">
        <f t="array" ref="B454">INDEX('Data Cleaning'!E$2:E$1001,'Data Cleaning'!$AF452)</f>
        <v>Ian</v>
      </c>
      <c r="C454" t="str" cm="1">
        <f t="array" ref="C454">INDEX('Data Cleaning'!F$2:F$1001,'Data Cleaning'!$AF452)</f>
        <v>Barnes</v>
      </c>
      <c r="D454" t="str" cm="1">
        <f t="array" ref="D454">INDEX('Data Cleaning'!G$2:G$1001,'Data Cleaning'!$AF452)</f>
        <v>Operations Engineer</v>
      </c>
      <c r="E454" t="str" cm="1">
        <f t="array" ref="E454">INDEX('Data Cleaning'!J$2:J$1001,'Data Cleaning'!$AF452)</f>
        <v>Engineering</v>
      </c>
      <c r="F454" t="str" cm="1">
        <f t="array" ref="F454">INDEX('Data Cleaning'!K$2:K$1001,'Data Cleaning'!$AF452)</f>
        <v>Corporate</v>
      </c>
      <c r="G454" t="str" cm="1">
        <f t="array" ref="G454">INDEX('Data Cleaning'!L$2:L$1001,'Data Cleaning'!$AF452)</f>
        <v>Male</v>
      </c>
      <c r="H454" t="str" cm="1">
        <f t="array" ref="H454">INDEX('Data Cleaning'!M$2:M$1001,'Data Cleaning'!$AF452)</f>
        <v>Caucasian</v>
      </c>
      <c r="I454" cm="1">
        <f t="array" ref="I454">INDEX('Data Cleaning'!N$2:N$1001,'Data Cleaning'!$AF452)</f>
        <v>47</v>
      </c>
      <c r="J454" s="9" cm="1">
        <f t="array" ref="J454">INDEX('Data Cleaning'!U$2:U$1001,'Data Cleaning'!$AF452)</f>
        <v>43990</v>
      </c>
      <c r="K454" s="9" t="str" cm="1">
        <f t="array" ref="K454">INDEX('Data Cleaning'!V$2:V$1001,'Data Cleaning'!$AF452)</f>
        <v>June</v>
      </c>
      <c r="L454" s="9" t="str" cm="1">
        <f t="array" ref="L454">INDEX('Data Cleaning'!W$2:W$1001,'Data Cleaning'!$AF452)</f>
        <v>2020</v>
      </c>
      <c r="M454" t="str" cm="1">
        <f t="array" ref="M454">INDEX('Data Cleaning'!AB$2:AB$1001,'Data Cleaning'!$AF452)</f>
        <v>Miami</v>
      </c>
      <c r="N454" t="str" cm="1">
        <f t="array" ref="N454">INDEX('Data Cleaning'!AC$2:AC$1001,'Data Cleaning'!$AF452)</f>
        <v>United States</v>
      </c>
      <c r="O454" t="str" cm="1">
        <f t="array" ref="O454">INDEX('Data Cleaning'!X$2:X$1001,'Data Cleaning'!$AF452)</f>
        <v>$115,765</v>
      </c>
      <c r="P454" s="6" cm="1">
        <f t="array" ref="P454">INDEX('Data Cleaning'!Y$2:Y$1001,'Data Cleaning'!$AF452)</f>
        <v>0</v>
      </c>
    </row>
    <row r="455" spans="1:16" x14ac:dyDescent="0.2">
      <c r="A455" t="str" cm="1">
        <f t="array" ref="A455">INDEX('Data Cleaning'!$D$2:$D$1001,'Data Cleaning'!AF453)</f>
        <v>E03370</v>
      </c>
      <c r="B455" t="str" cm="1">
        <f t="array" ref="B455">INDEX('Data Cleaning'!E$2:E$1001,'Data Cleaning'!$AF453)</f>
        <v>Ian</v>
      </c>
      <c r="C455" t="str" cm="1">
        <f t="array" ref="C455">INDEX('Data Cleaning'!F$2:F$1001,'Data Cleaning'!$AF453)</f>
        <v>Cortez</v>
      </c>
      <c r="D455" t="str" cm="1">
        <f t="array" ref="D455">INDEX('Data Cleaning'!G$2:G$1001,'Data Cleaning'!$AF453)</f>
        <v>Analyst II</v>
      </c>
      <c r="E455" t="str" cm="1">
        <f t="array" ref="E455">INDEX('Data Cleaning'!J$2:J$1001,'Data Cleaning'!$AF453)</f>
        <v>Marketing</v>
      </c>
      <c r="F455" t="str" cm="1">
        <f t="array" ref="F455">INDEX('Data Cleaning'!K$2:K$1001,'Data Cleaning'!$AF453)</f>
        <v>Research &amp; Development</v>
      </c>
      <c r="G455" t="str" cm="1">
        <f t="array" ref="G455">INDEX('Data Cleaning'!L$2:L$1001,'Data Cleaning'!$AF453)</f>
        <v>Male</v>
      </c>
      <c r="H455" t="str" cm="1">
        <f t="array" ref="H455">INDEX('Data Cleaning'!M$2:M$1001,'Data Cleaning'!$AF453)</f>
        <v>Latino</v>
      </c>
      <c r="I455" cm="1">
        <f t="array" ref="I455">INDEX('Data Cleaning'!N$2:N$1001,'Data Cleaning'!$AF453)</f>
        <v>61</v>
      </c>
      <c r="J455" s="9" cm="1">
        <f t="array" ref="J455">INDEX('Data Cleaning'!U$2:U$1001,'Data Cleaning'!$AF453)</f>
        <v>39568</v>
      </c>
      <c r="K455" s="9" t="str" cm="1">
        <f t="array" ref="K455">INDEX('Data Cleaning'!V$2:V$1001,'Data Cleaning'!$AF453)</f>
        <v>April</v>
      </c>
      <c r="L455" s="9" t="str" cm="1">
        <f t="array" ref="L455">INDEX('Data Cleaning'!W$2:W$1001,'Data Cleaning'!$AF453)</f>
        <v>2008</v>
      </c>
      <c r="M455" t="str" cm="1">
        <f t="array" ref="M455">INDEX('Data Cleaning'!AB$2:AB$1001,'Data Cleaning'!$AF453)</f>
        <v>Rio de Janerio</v>
      </c>
      <c r="N455" t="str" cm="1">
        <f t="array" ref="N455">INDEX('Data Cleaning'!AC$2:AC$1001,'Data Cleaning'!$AF453)</f>
        <v>Brazil</v>
      </c>
      <c r="O455" t="str" cm="1">
        <f t="array" ref="O455">INDEX('Data Cleaning'!X$2:X$1001,'Data Cleaning'!$AF453)</f>
        <v>$69,352</v>
      </c>
      <c r="P455" s="6" cm="1">
        <f t="array" ref="P455">INDEX('Data Cleaning'!Y$2:Y$1001,'Data Cleaning'!$AF453)</f>
        <v>0</v>
      </c>
    </row>
    <row r="456" spans="1:16" x14ac:dyDescent="0.2">
      <c r="A456" t="str" cm="1">
        <f t="array" ref="A456">INDEX('Data Cleaning'!$D$2:$D$1001,'Data Cleaning'!AF454)</f>
        <v>E00268</v>
      </c>
      <c r="B456" t="str" cm="1">
        <f t="array" ref="B456">INDEX('Data Cleaning'!E$2:E$1001,'Data Cleaning'!$AF454)</f>
        <v>Ian</v>
      </c>
      <c r="C456" t="str" cm="1">
        <f t="array" ref="C456">INDEX('Data Cleaning'!F$2:F$1001,'Data Cleaning'!$AF454)</f>
        <v>Flores</v>
      </c>
      <c r="D456" t="str" cm="1">
        <f t="array" ref="D456">INDEX('Data Cleaning'!G$2:G$1001,'Data Cleaning'!$AF454)</f>
        <v>Director</v>
      </c>
      <c r="E456" t="str" cm="1">
        <f t="array" ref="E456">INDEX('Data Cleaning'!J$2:J$1001,'Data Cleaning'!$AF454)</f>
        <v>Engineering</v>
      </c>
      <c r="F456" t="str" cm="1">
        <f t="array" ref="F456">INDEX('Data Cleaning'!K$2:K$1001,'Data Cleaning'!$AF454)</f>
        <v>Corporate</v>
      </c>
      <c r="G456" t="str" cm="1">
        <f t="array" ref="G456">INDEX('Data Cleaning'!L$2:L$1001,'Data Cleaning'!$AF454)</f>
        <v>Male</v>
      </c>
      <c r="H456" t="str" cm="1">
        <f t="array" ref="H456">INDEX('Data Cleaning'!M$2:M$1001,'Data Cleaning'!$AF454)</f>
        <v>Latino</v>
      </c>
      <c r="I456" cm="1">
        <f t="array" ref="I456">INDEX('Data Cleaning'!N$2:N$1001,'Data Cleaning'!$AF454)</f>
        <v>48</v>
      </c>
      <c r="J456" s="9" cm="1">
        <f t="array" ref="J456">INDEX('Data Cleaning'!U$2:U$1001,'Data Cleaning'!$AF454)</f>
        <v>43809</v>
      </c>
      <c r="K456" s="9" t="str" cm="1">
        <f t="array" ref="K456">INDEX('Data Cleaning'!V$2:V$1001,'Data Cleaning'!$AF454)</f>
        <v>December</v>
      </c>
      <c r="L456" s="9" t="str" cm="1">
        <f t="array" ref="L456">INDEX('Data Cleaning'!W$2:W$1001,'Data Cleaning'!$AF454)</f>
        <v>2019</v>
      </c>
      <c r="M456" t="str" cm="1">
        <f t="array" ref="M456">INDEX('Data Cleaning'!AB$2:AB$1001,'Data Cleaning'!$AF454)</f>
        <v>Rio de Janerio</v>
      </c>
      <c r="N456" t="str" cm="1">
        <f t="array" ref="N456">INDEX('Data Cleaning'!AC$2:AC$1001,'Data Cleaning'!$AF454)</f>
        <v>Brazil</v>
      </c>
      <c r="O456" t="str" cm="1">
        <f t="array" ref="O456">INDEX('Data Cleaning'!X$2:X$1001,'Data Cleaning'!$AF454)</f>
        <v>$183,113</v>
      </c>
      <c r="P456" s="6" cm="1">
        <f t="array" ref="P456">INDEX('Data Cleaning'!Y$2:Y$1001,'Data Cleaning'!$AF454)</f>
        <v>0.24</v>
      </c>
    </row>
    <row r="457" spans="1:16" x14ac:dyDescent="0.2">
      <c r="A457" t="str" cm="1">
        <f t="array" ref="A457">INDEX('Data Cleaning'!$D$2:$D$1001,'Data Cleaning'!AF455)</f>
        <v>E02063</v>
      </c>
      <c r="B457" t="str" cm="1">
        <f t="array" ref="B457">INDEX('Data Cleaning'!E$2:E$1001,'Data Cleaning'!$AF455)</f>
        <v>Ian</v>
      </c>
      <c r="C457" t="str" cm="1">
        <f t="array" ref="C457">INDEX('Data Cleaning'!F$2:F$1001,'Data Cleaning'!$AF455)</f>
        <v>Gutierrez</v>
      </c>
      <c r="D457" t="str" cm="1">
        <f t="array" ref="D457">INDEX('Data Cleaning'!G$2:G$1001,'Data Cleaning'!$AF455)</f>
        <v>Sr. Business Partner</v>
      </c>
      <c r="E457" t="str" cm="1">
        <f t="array" ref="E457">INDEX('Data Cleaning'!J$2:J$1001,'Data Cleaning'!$AF455)</f>
        <v>Human</v>
      </c>
      <c r="F457" t="str" cm="1">
        <f t="array" ref="F457">INDEX('Data Cleaning'!K$2:K$1001,'Data Cleaning'!$AF455)</f>
        <v>Resources Research &amp; Development</v>
      </c>
      <c r="G457" t="str" cm="1">
        <f t="array" ref="G457">INDEX('Data Cleaning'!L$2:L$1001,'Data Cleaning'!$AF455)</f>
        <v>Male</v>
      </c>
      <c r="H457" t="str" cm="1">
        <f t="array" ref="H457">INDEX('Data Cleaning'!M$2:M$1001,'Data Cleaning'!$AF455)</f>
        <v>Latino</v>
      </c>
      <c r="I457" cm="1">
        <f t="array" ref="I457">INDEX('Data Cleaning'!N$2:N$1001,'Data Cleaning'!$AF455)</f>
        <v>32</v>
      </c>
      <c r="J457" s="9" cm="1">
        <f t="array" ref="J457">INDEX('Data Cleaning'!U$2:U$1001,'Data Cleaning'!$AF455)</f>
        <v>44295</v>
      </c>
      <c r="K457" s="9" t="str" cm="1">
        <f t="array" ref="K457">INDEX('Data Cleaning'!V$2:V$1001,'Data Cleaning'!$AF455)</f>
        <v>April</v>
      </c>
      <c r="L457" s="9" t="str" cm="1">
        <f t="array" ref="L457">INDEX('Data Cleaning'!W$2:W$1001,'Data Cleaning'!$AF455)</f>
        <v>2021</v>
      </c>
      <c r="M457" t="str" cm="1">
        <f t="array" ref="M457">INDEX('Data Cleaning'!AB$2:AB$1001,'Data Cleaning'!$AF455)</f>
        <v>Rio de Janerio</v>
      </c>
      <c r="N457" t="str" cm="1">
        <f t="array" ref="N457">INDEX('Data Cleaning'!AC$2:AC$1001,'Data Cleaning'!$AF455)</f>
        <v>Brazil</v>
      </c>
      <c r="O457" t="str" cm="1">
        <f t="array" ref="O457">INDEX('Data Cleaning'!X$2:X$1001,'Data Cleaning'!$AF455)</f>
        <v>$70,980</v>
      </c>
      <c r="P457" s="6" cm="1">
        <f t="array" ref="P457">INDEX('Data Cleaning'!Y$2:Y$1001,'Data Cleaning'!$AF455)</f>
        <v>0</v>
      </c>
    </row>
    <row r="458" spans="1:16" x14ac:dyDescent="0.2">
      <c r="A458" t="str" cm="1">
        <f t="array" ref="A458">INDEX('Data Cleaning'!$D$2:$D$1001,'Data Cleaning'!AF456)</f>
        <v>E01524</v>
      </c>
      <c r="B458" t="str" cm="1">
        <f t="array" ref="B458">INDEX('Data Cleaning'!E$2:E$1001,'Data Cleaning'!$AF456)</f>
        <v>Ian</v>
      </c>
      <c r="C458" t="str" cm="1">
        <f t="array" ref="C458">INDEX('Data Cleaning'!F$2:F$1001,'Data Cleaning'!$AF456)</f>
        <v>Miller</v>
      </c>
      <c r="D458" t="str" cm="1">
        <f t="array" ref="D458">INDEX('Data Cleaning'!G$2:G$1001,'Data Cleaning'!$AF456)</f>
        <v>Computer Systems Manager</v>
      </c>
      <c r="E458" t="str" cm="1">
        <f t="array" ref="E458">INDEX('Data Cleaning'!J$2:J$1001,'Data Cleaning'!$AF456)</f>
        <v>IT</v>
      </c>
      <c r="F458" t="str" cm="1">
        <f t="array" ref="F458">INDEX('Data Cleaning'!K$2:K$1001,'Data Cleaning'!$AF456)</f>
        <v>Corporate</v>
      </c>
      <c r="G458" t="str" cm="1">
        <f t="array" ref="G458">INDEX('Data Cleaning'!L$2:L$1001,'Data Cleaning'!$AF456)</f>
        <v>Male</v>
      </c>
      <c r="H458" t="str" cm="1">
        <f t="array" ref="H458">INDEX('Data Cleaning'!M$2:M$1001,'Data Cleaning'!$AF456)</f>
        <v>Black</v>
      </c>
      <c r="I458" cm="1">
        <f t="array" ref="I458">INDEX('Data Cleaning'!N$2:N$1001,'Data Cleaning'!$AF456)</f>
        <v>31</v>
      </c>
      <c r="J458" s="9" cm="1">
        <f t="array" ref="J458">INDEX('Data Cleaning'!U$2:U$1001,'Data Cleaning'!$AF456)</f>
        <v>42656</v>
      </c>
      <c r="K458" s="9" t="str" cm="1">
        <f t="array" ref="K458">INDEX('Data Cleaning'!V$2:V$1001,'Data Cleaning'!$AF456)</f>
        <v>October</v>
      </c>
      <c r="L458" s="9" t="str" cm="1">
        <f t="array" ref="L458">INDEX('Data Cleaning'!W$2:W$1001,'Data Cleaning'!$AF456)</f>
        <v>2016</v>
      </c>
      <c r="M458" t="str" cm="1">
        <f t="array" ref="M458">INDEX('Data Cleaning'!AB$2:AB$1001,'Data Cleaning'!$AF456)</f>
        <v>Austin</v>
      </c>
      <c r="N458" t="str" cm="1">
        <f t="array" ref="N458">INDEX('Data Cleaning'!AC$2:AC$1001,'Data Cleaning'!$AF456)</f>
        <v>United States</v>
      </c>
      <c r="O458" t="str" cm="1">
        <f t="array" ref="O458">INDEX('Data Cleaning'!X$2:X$1001,'Data Cleaning'!$AF456)</f>
        <v>$63,744</v>
      </c>
      <c r="P458" s="6" cm="1">
        <f t="array" ref="P458">INDEX('Data Cleaning'!Y$2:Y$1001,'Data Cleaning'!$AF456)</f>
        <v>0.08</v>
      </c>
    </row>
    <row r="459" spans="1:16" x14ac:dyDescent="0.2">
      <c r="A459" t="str" cm="1">
        <f t="array" ref="A459">INDEX('Data Cleaning'!$D$2:$D$1001,'Data Cleaning'!AF457)</f>
        <v>E04937</v>
      </c>
      <c r="B459" t="str" cm="1">
        <f t="array" ref="B459">INDEX('Data Cleaning'!E$2:E$1001,'Data Cleaning'!$AF457)</f>
        <v>Ian</v>
      </c>
      <c r="C459" t="str" cm="1">
        <f t="array" ref="C459">INDEX('Data Cleaning'!F$2:F$1001,'Data Cleaning'!$AF457)</f>
        <v>Ngo</v>
      </c>
      <c r="D459" t="str" cm="1">
        <f t="array" ref="D459">INDEX('Data Cleaning'!G$2:G$1001,'Data Cleaning'!$AF457)</f>
        <v>Manager</v>
      </c>
      <c r="E459" t="str" cm="1">
        <f t="array" ref="E459">INDEX('Data Cleaning'!J$2:J$1001,'Data Cleaning'!$AF457)</f>
        <v>Sales</v>
      </c>
      <c r="F459" t="str" cm="1">
        <f t="array" ref="F459">INDEX('Data Cleaning'!K$2:K$1001,'Data Cleaning'!$AF457)</f>
        <v>Speciality Products</v>
      </c>
      <c r="G459" t="str" cm="1">
        <f t="array" ref="G459">INDEX('Data Cleaning'!L$2:L$1001,'Data Cleaning'!$AF457)</f>
        <v>Male</v>
      </c>
      <c r="H459" t="str" cm="1">
        <f t="array" ref="H459">INDEX('Data Cleaning'!M$2:M$1001,'Data Cleaning'!$AF457)</f>
        <v>Asian</v>
      </c>
      <c r="I459" cm="1">
        <f t="array" ref="I459">INDEX('Data Cleaning'!N$2:N$1001,'Data Cleaning'!$AF457)</f>
        <v>52</v>
      </c>
      <c r="J459" s="9" cm="1">
        <f t="array" ref="J459">INDEX('Data Cleaning'!U$2:U$1001,'Data Cleaning'!$AF457)</f>
        <v>41858</v>
      </c>
      <c r="K459" s="9" t="str" cm="1">
        <f t="array" ref="K459">INDEX('Data Cleaning'!V$2:V$1001,'Data Cleaning'!$AF457)</f>
        <v>August</v>
      </c>
      <c r="L459" s="9" t="str" cm="1">
        <f t="array" ref="L459">INDEX('Data Cleaning'!W$2:W$1001,'Data Cleaning'!$AF457)</f>
        <v>2014</v>
      </c>
      <c r="M459" t="str" cm="1">
        <f t="array" ref="M459">INDEX('Data Cleaning'!AB$2:AB$1001,'Data Cleaning'!$AF457)</f>
        <v>Phoenix</v>
      </c>
      <c r="N459" t="str" cm="1">
        <f t="array" ref="N459">INDEX('Data Cleaning'!AC$2:AC$1001,'Data Cleaning'!$AF457)</f>
        <v>United States</v>
      </c>
      <c r="O459" t="str" cm="1">
        <f t="array" ref="O459">INDEX('Data Cleaning'!X$2:X$1001,'Data Cleaning'!$AF457)</f>
        <v>$117,062</v>
      </c>
      <c r="P459" s="6" cm="1">
        <f t="array" ref="P459">INDEX('Data Cleaning'!Y$2:Y$1001,'Data Cleaning'!$AF457)</f>
        <v>7.0000000000000007E-2</v>
      </c>
    </row>
    <row r="460" spans="1:16" x14ac:dyDescent="0.2">
      <c r="A460" t="str" cm="1">
        <f t="array" ref="A460">INDEX('Data Cleaning'!$D$2:$D$1001,'Data Cleaning'!AF458)</f>
        <v>E00568</v>
      </c>
      <c r="B460" t="str" cm="1">
        <f t="array" ref="B460">INDEX('Data Cleaning'!E$2:E$1001,'Data Cleaning'!$AF458)</f>
        <v>Ian</v>
      </c>
      <c r="C460" t="str" cm="1">
        <f t="array" ref="C460">INDEX('Data Cleaning'!F$2:F$1001,'Data Cleaning'!$AF458)</f>
        <v>Vargas</v>
      </c>
      <c r="D460" t="str" cm="1">
        <f t="array" ref="D460">INDEX('Data Cleaning'!G$2:G$1001,'Data Cleaning'!$AF458)</f>
        <v>Analyst</v>
      </c>
      <c r="E460" t="str" cm="1">
        <f t="array" ref="E460">INDEX('Data Cleaning'!J$2:J$1001,'Data Cleaning'!$AF458)</f>
        <v>Sales</v>
      </c>
      <c r="F460" t="str" cm="1">
        <f t="array" ref="F460">INDEX('Data Cleaning'!K$2:K$1001,'Data Cleaning'!$AF458)</f>
        <v>Manufacturing</v>
      </c>
      <c r="G460" t="str" cm="1">
        <f t="array" ref="G460">INDEX('Data Cleaning'!L$2:L$1001,'Data Cleaning'!$AF458)</f>
        <v>Male</v>
      </c>
      <c r="H460" t="str" cm="1">
        <f t="array" ref="H460">INDEX('Data Cleaning'!M$2:M$1001,'Data Cleaning'!$AF458)</f>
        <v>Latino</v>
      </c>
      <c r="I460" cm="1">
        <f t="array" ref="I460">INDEX('Data Cleaning'!N$2:N$1001,'Data Cleaning'!$AF458)</f>
        <v>26</v>
      </c>
      <c r="J460" s="9" cm="1">
        <f t="array" ref="J460">INDEX('Data Cleaning'!U$2:U$1001,'Data Cleaning'!$AF458)</f>
        <v>44257</v>
      </c>
      <c r="K460" s="9" t="str" cm="1">
        <f t="array" ref="K460">INDEX('Data Cleaning'!V$2:V$1001,'Data Cleaning'!$AF458)</f>
        <v>March</v>
      </c>
      <c r="L460" s="9" t="str" cm="1">
        <f t="array" ref="L460">INDEX('Data Cleaning'!W$2:W$1001,'Data Cleaning'!$AF458)</f>
        <v>2021</v>
      </c>
      <c r="M460" t="str" cm="1">
        <f t="array" ref="M460">INDEX('Data Cleaning'!AB$2:AB$1001,'Data Cleaning'!$AF458)</f>
        <v>Rio de Janerio</v>
      </c>
      <c r="N460" t="str" cm="1">
        <f t="array" ref="N460">INDEX('Data Cleaning'!AC$2:AC$1001,'Data Cleaning'!$AF458)</f>
        <v>Brazil</v>
      </c>
      <c r="O460" t="str" cm="1">
        <f t="array" ref="O460">INDEX('Data Cleaning'!X$2:X$1001,'Data Cleaning'!$AF458)</f>
        <v>$44,732</v>
      </c>
      <c r="P460" s="6" cm="1">
        <f t="array" ref="P460">INDEX('Data Cleaning'!Y$2:Y$1001,'Data Cleaning'!$AF458)</f>
        <v>0</v>
      </c>
    </row>
    <row r="461" spans="1:16" x14ac:dyDescent="0.2">
      <c r="A461" t="str" cm="1">
        <f t="array" ref="A461">INDEX('Data Cleaning'!$D$2:$D$1001,'Data Cleaning'!AF459)</f>
        <v>E03429</v>
      </c>
      <c r="B461" t="str" cm="1">
        <f t="array" ref="B461">INDEX('Data Cleaning'!E$2:E$1001,'Data Cleaning'!$AF459)</f>
        <v>Ian</v>
      </c>
      <c r="C461" t="str" cm="1">
        <f t="array" ref="C461">INDEX('Data Cleaning'!F$2:F$1001,'Data Cleaning'!$AF459)</f>
        <v>Wu</v>
      </c>
      <c r="D461" t="str" cm="1">
        <f t="array" ref="D461">INDEX('Data Cleaning'!G$2:G$1001,'Data Cleaning'!$AF459)</f>
        <v>Sr. Analyst</v>
      </c>
      <c r="E461" t="str" cm="1">
        <f t="array" ref="E461">INDEX('Data Cleaning'!J$2:J$1001,'Data Cleaning'!$AF459)</f>
        <v>Marketing</v>
      </c>
      <c r="F461" t="str" cm="1">
        <f t="array" ref="F461">INDEX('Data Cleaning'!K$2:K$1001,'Data Cleaning'!$AF459)</f>
        <v>Manufacturing</v>
      </c>
      <c r="G461" t="str" cm="1">
        <f t="array" ref="G461">INDEX('Data Cleaning'!L$2:L$1001,'Data Cleaning'!$AF459)</f>
        <v>Male</v>
      </c>
      <c r="H461" t="str" cm="1">
        <f t="array" ref="H461">INDEX('Data Cleaning'!M$2:M$1001,'Data Cleaning'!$AF459)</f>
        <v>Asian</v>
      </c>
      <c r="I461" cm="1">
        <f t="array" ref="I461">INDEX('Data Cleaning'!N$2:N$1001,'Data Cleaning'!$AF459)</f>
        <v>51</v>
      </c>
      <c r="J461" s="9" cm="1">
        <f t="array" ref="J461">INDEX('Data Cleaning'!U$2:U$1001,'Data Cleaning'!$AF459)</f>
        <v>41013</v>
      </c>
      <c r="K461" s="9" t="str" cm="1">
        <f t="array" ref="K461">INDEX('Data Cleaning'!V$2:V$1001,'Data Cleaning'!$AF459)</f>
        <v>April</v>
      </c>
      <c r="L461" s="9" t="str" cm="1">
        <f t="array" ref="L461">INDEX('Data Cleaning'!W$2:W$1001,'Data Cleaning'!$AF459)</f>
        <v>2012</v>
      </c>
      <c r="M461" t="str" cm="1">
        <f t="array" ref="M461">INDEX('Data Cleaning'!AB$2:AB$1001,'Data Cleaning'!$AF459)</f>
        <v>Chengdu</v>
      </c>
      <c r="N461" t="str" cm="1">
        <f t="array" ref="N461">INDEX('Data Cleaning'!AC$2:AC$1001,'Data Cleaning'!$AF459)</f>
        <v>China</v>
      </c>
      <c r="O461" t="str" cm="1">
        <f t="array" ref="O461">INDEX('Data Cleaning'!X$2:X$1001,'Data Cleaning'!$AF459)</f>
        <v>$82,300</v>
      </c>
      <c r="P461" s="6" cm="1">
        <f t="array" ref="P461">INDEX('Data Cleaning'!Y$2:Y$1001,'Data Cleaning'!$AF459)</f>
        <v>0</v>
      </c>
    </row>
    <row r="462" spans="1:16" x14ac:dyDescent="0.2">
      <c r="A462" t="str" cm="1">
        <f t="array" ref="A462">INDEX('Data Cleaning'!$D$2:$D$1001,'Data Cleaning'!AF460)</f>
        <v>E00446</v>
      </c>
      <c r="B462" t="str" cm="1">
        <f t="array" ref="B462">INDEX('Data Cleaning'!E$2:E$1001,'Data Cleaning'!$AF460)</f>
        <v>Isaac</v>
      </c>
      <c r="C462" t="str" cm="1">
        <f t="array" ref="C462">INDEX('Data Cleaning'!F$2:F$1001,'Data Cleaning'!$AF460)</f>
        <v>Han</v>
      </c>
      <c r="D462" t="str" cm="1">
        <f t="array" ref="D462">INDEX('Data Cleaning'!G$2:G$1001,'Data Cleaning'!$AF460)</f>
        <v>Vice President</v>
      </c>
      <c r="E462" t="str" cm="1">
        <f t="array" ref="E462">INDEX('Data Cleaning'!J$2:J$1001,'Data Cleaning'!$AF460)</f>
        <v>Human</v>
      </c>
      <c r="F462" t="str" cm="1">
        <f t="array" ref="F462">INDEX('Data Cleaning'!K$2:K$1001,'Data Cleaning'!$AF460)</f>
        <v>Resources Speciality Products</v>
      </c>
      <c r="G462" t="str" cm="1">
        <f t="array" ref="G462">INDEX('Data Cleaning'!L$2:L$1001,'Data Cleaning'!$AF460)</f>
        <v>Male</v>
      </c>
      <c r="H462" t="str" cm="1">
        <f t="array" ref="H462">INDEX('Data Cleaning'!M$2:M$1001,'Data Cleaning'!$AF460)</f>
        <v>Asian</v>
      </c>
      <c r="I462" cm="1">
        <f t="array" ref="I462">INDEX('Data Cleaning'!N$2:N$1001,'Data Cleaning'!$AF460)</f>
        <v>31</v>
      </c>
      <c r="J462" s="9" cm="1">
        <f t="array" ref="J462">INDEX('Data Cleaning'!U$2:U$1001,'Data Cleaning'!$AF460)</f>
        <v>42018</v>
      </c>
      <c r="K462" s="9" t="str" cm="1">
        <f t="array" ref="K462">INDEX('Data Cleaning'!V$2:V$1001,'Data Cleaning'!$AF460)</f>
        <v>January</v>
      </c>
      <c r="L462" s="9" t="str" cm="1">
        <f t="array" ref="L462">INDEX('Data Cleaning'!W$2:W$1001,'Data Cleaning'!$AF460)</f>
        <v>2015</v>
      </c>
      <c r="M462" t="str" cm="1">
        <f t="array" ref="M462">INDEX('Data Cleaning'!AB$2:AB$1001,'Data Cleaning'!$AF460)</f>
        <v>Phoenix</v>
      </c>
      <c r="N462" t="str" cm="1">
        <f t="array" ref="N462">INDEX('Data Cleaning'!AC$2:AC$1001,'Data Cleaning'!$AF460)</f>
        <v>United States</v>
      </c>
      <c r="O462" t="str" cm="1">
        <f t="array" ref="O462">INDEX('Data Cleaning'!X$2:X$1001,'Data Cleaning'!$AF460)</f>
        <v>$230,025</v>
      </c>
      <c r="P462" s="6" cm="1">
        <f t="array" ref="P462">INDEX('Data Cleaning'!Y$2:Y$1001,'Data Cleaning'!$AF460)</f>
        <v>0.34</v>
      </c>
    </row>
    <row r="463" spans="1:16" x14ac:dyDescent="0.2">
      <c r="A463" t="str" cm="1">
        <f t="array" ref="A463">INDEX('Data Cleaning'!$D$2:$D$1001,'Data Cleaning'!AF461)</f>
        <v>E03007</v>
      </c>
      <c r="B463" t="str" cm="1">
        <f t="array" ref="B463">INDEX('Data Cleaning'!E$2:E$1001,'Data Cleaning'!$AF461)</f>
        <v>Isaac</v>
      </c>
      <c r="C463" t="str" cm="1">
        <f t="array" ref="C463">INDEX('Data Cleaning'!F$2:F$1001,'Data Cleaning'!$AF461)</f>
        <v>Joseph</v>
      </c>
      <c r="D463" t="str" cm="1">
        <f t="array" ref="D463">INDEX('Data Cleaning'!G$2:G$1001,'Data Cleaning'!$AF461)</f>
        <v>Analyst</v>
      </c>
      <c r="E463" t="str" cm="1">
        <f t="array" ref="E463">INDEX('Data Cleaning'!J$2:J$1001,'Data Cleaning'!$AF461)</f>
        <v>Sales</v>
      </c>
      <c r="F463" t="str" cm="1">
        <f t="array" ref="F463">INDEX('Data Cleaning'!K$2:K$1001,'Data Cleaning'!$AF461)</f>
        <v>Manufacturing</v>
      </c>
      <c r="G463" t="str" cm="1">
        <f t="array" ref="G463">INDEX('Data Cleaning'!L$2:L$1001,'Data Cleaning'!$AF461)</f>
        <v>Male</v>
      </c>
      <c r="H463" t="str" cm="1">
        <f t="array" ref="H463">INDEX('Data Cleaning'!M$2:M$1001,'Data Cleaning'!$AF461)</f>
        <v>Caucasian</v>
      </c>
      <c r="I463" cm="1">
        <f t="array" ref="I463">INDEX('Data Cleaning'!N$2:N$1001,'Data Cleaning'!$AF461)</f>
        <v>54</v>
      </c>
      <c r="J463" s="9" cm="1">
        <f t="array" ref="J463">INDEX('Data Cleaning'!U$2:U$1001,'Data Cleaning'!$AF461)</f>
        <v>36062</v>
      </c>
      <c r="K463" s="9" t="str" cm="1">
        <f t="array" ref="K463">INDEX('Data Cleaning'!V$2:V$1001,'Data Cleaning'!$AF461)</f>
        <v>September</v>
      </c>
      <c r="L463" s="9" t="str" cm="1">
        <f t="array" ref="L463">INDEX('Data Cleaning'!W$2:W$1001,'Data Cleaning'!$AF461)</f>
        <v>1998</v>
      </c>
      <c r="M463" t="str" cm="1">
        <f t="array" ref="M463">INDEX('Data Cleaning'!AB$2:AB$1001,'Data Cleaning'!$AF461)</f>
        <v>Seattle</v>
      </c>
      <c r="N463" t="str" cm="1">
        <f t="array" ref="N463">INDEX('Data Cleaning'!AC$2:AC$1001,'Data Cleaning'!$AF461)</f>
        <v>United States</v>
      </c>
      <c r="O463" t="str" cm="1">
        <f t="array" ref="O463">INDEX('Data Cleaning'!X$2:X$1001,'Data Cleaning'!$AF461)</f>
        <v>$58,006</v>
      </c>
      <c r="P463" s="6" cm="1">
        <f t="array" ref="P463">INDEX('Data Cleaning'!Y$2:Y$1001,'Data Cleaning'!$AF461)</f>
        <v>0</v>
      </c>
    </row>
    <row r="464" spans="1:16" x14ac:dyDescent="0.2">
      <c r="A464" t="str" cm="1">
        <f t="array" ref="A464">INDEX('Data Cleaning'!$D$2:$D$1001,'Data Cleaning'!AF462)</f>
        <v>E03402</v>
      </c>
      <c r="B464" t="str" cm="1">
        <f t="array" ref="B464">INDEX('Data Cleaning'!E$2:E$1001,'Data Cleaning'!$AF462)</f>
        <v>Isaac</v>
      </c>
      <c r="C464" t="str" cm="1">
        <f t="array" ref="C464">INDEX('Data Cleaning'!F$2:F$1001,'Data Cleaning'!$AF462)</f>
        <v>Liu</v>
      </c>
      <c r="D464" t="str" cm="1">
        <f t="array" ref="D464">INDEX('Data Cleaning'!G$2:G$1001,'Data Cleaning'!$AF462)</f>
        <v>Field Engineer</v>
      </c>
      <c r="E464" t="str" cm="1">
        <f t="array" ref="E464">INDEX('Data Cleaning'!J$2:J$1001,'Data Cleaning'!$AF462)</f>
        <v>Engineering</v>
      </c>
      <c r="F464" t="str" cm="1">
        <f t="array" ref="F464">INDEX('Data Cleaning'!K$2:K$1001,'Data Cleaning'!$AF462)</f>
        <v>Manufacturing</v>
      </c>
      <c r="G464" t="str" cm="1">
        <f t="array" ref="G464">INDEX('Data Cleaning'!L$2:L$1001,'Data Cleaning'!$AF462)</f>
        <v>Male</v>
      </c>
      <c r="H464" t="str" cm="1">
        <f t="array" ref="H464">INDEX('Data Cleaning'!M$2:M$1001,'Data Cleaning'!$AF462)</f>
        <v>Asian</v>
      </c>
      <c r="I464" cm="1">
        <f t="array" ref="I464">INDEX('Data Cleaning'!N$2:N$1001,'Data Cleaning'!$AF462)</f>
        <v>60</v>
      </c>
      <c r="J464" s="9" cm="1">
        <f t="array" ref="J464">INDEX('Data Cleaning'!U$2:U$1001,'Data Cleaning'!$AF462)</f>
        <v>33890</v>
      </c>
      <c r="K464" s="9" t="str" cm="1">
        <f t="array" ref="K464">INDEX('Data Cleaning'!V$2:V$1001,'Data Cleaning'!$AF462)</f>
        <v>October</v>
      </c>
      <c r="L464" s="9" t="str" cm="1">
        <f t="array" ref="L464">INDEX('Data Cleaning'!W$2:W$1001,'Data Cleaning'!$AF462)</f>
        <v>1992</v>
      </c>
      <c r="M464" t="str" cm="1">
        <f t="array" ref="M464">INDEX('Data Cleaning'!AB$2:AB$1001,'Data Cleaning'!$AF462)</f>
        <v>Chongqing</v>
      </c>
      <c r="N464" t="str" cm="1">
        <f t="array" ref="N464">INDEX('Data Cleaning'!AC$2:AC$1001,'Data Cleaning'!$AF462)</f>
        <v>China</v>
      </c>
      <c r="O464" t="str" cm="1">
        <f t="array" ref="O464">INDEX('Data Cleaning'!X$2:X$1001,'Data Cleaning'!$AF462)</f>
        <v>$88,213</v>
      </c>
      <c r="P464" s="6" cm="1">
        <f t="array" ref="P464">INDEX('Data Cleaning'!Y$2:Y$1001,'Data Cleaning'!$AF462)</f>
        <v>0</v>
      </c>
    </row>
    <row r="465" spans="1:16" x14ac:dyDescent="0.2">
      <c r="A465" t="str" cm="1">
        <f t="array" ref="A465">INDEX('Data Cleaning'!$D$2:$D$1001,'Data Cleaning'!AF463)</f>
        <v>E01281</v>
      </c>
      <c r="B465" t="str" cm="1">
        <f t="array" ref="B465">INDEX('Data Cleaning'!E$2:E$1001,'Data Cleaning'!$AF463)</f>
        <v>Isaac</v>
      </c>
      <c r="C465" t="str" cm="1">
        <f t="array" ref="C465">INDEX('Data Cleaning'!F$2:F$1001,'Data Cleaning'!$AF463)</f>
        <v>Mitchell</v>
      </c>
      <c r="D465" t="str" cm="1">
        <f t="array" ref="D465">INDEX('Data Cleaning'!G$2:G$1001,'Data Cleaning'!$AF463)</f>
        <v>Network Architect</v>
      </c>
      <c r="E465" t="str" cm="1">
        <f t="array" ref="E465">INDEX('Data Cleaning'!J$2:J$1001,'Data Cleaning'!$AF463)</f>
        <v>IT</v>
      </c>
      <c r="F465" t="str" cm="1">
        <f t="array" ref="F465">INDEX('Data Cleaning'!K$2:K$1001,'Data Cleaning'!$AF463)</f>
        <v>Speciality Products</v>
      </c>
      <c r="G465" t="str" cm="1">
        <f t="array" ref="G465">INDEX('Data Cleaning'!L$2:L$1001,'Data Cleaning'!$AF463)</f>
        <v>Male</v>
      </c>
      <c r="H465" t="str" cm="1">
        <f t="array" ref="H465">INDEX('Data Cleaning'!M$2:M$1001,'Data Cleaning'!$AF463)</f>
        <v>Black</v>
      </c>
      <c r="I465" cm="1">
        <f t="array" ref="I465">INDEX('Data Cleaning'!N$2:N$1001,'Data Cleaning'!$AF463)</f>
        <v>46</v>
      </c>
      <c r="J465" s="9" cm="1">
        <f t="array" ref="J465">INDEX('Data Cleaning'!U$2:U$1001,'Data Cleaning'!$AF463)</f>
        <v>38513</v>
      </c>
      <c r="K465" s="9" t="str" cm="1">
        <f t="array" ref="K465">INDEX('Data Cleaning'!V$2:V$1001,'Data Cleaning'!$AF463)</f>
        <v>June</v>
      </c>
      <c r="L465" s="9" t="str" cm="1">
        <f t="array" ref="L465">INDEX('Data Cleaning'!W$2:W$1001,'Data Cleaning'!$AF463)</f>
        <v>2005</v>
      </c>
      <c r="M465" t="str" cm="1">
        <f t="array" ref="M465">INDEX('Data Cleaning'!AB$2:AB$1001,'Data Cleaning'!$AF463)</f>
        <v>Austin</v>
      </c>
      <c r="N465" t="str" cm="1">
        <f t="array" ref="N465">INDEX('Data Cleaning'!AC$2:AC$1001,'Data Cleaning'!$AF463)</f>
        <v>United States</v>
      </c>
      <c r="O465" t="str" cm="1">
        <f t="array" ref="O465">INDEX('Data Cleaning'!X$2:X$1001,'Data Cleaning'!$AF463)</f>
        <v>$67,374</v>
      </c>
      <c r="P465" s="6" cm="1">
        <f t="array" ref="P465">INDEX('Data Cleaning'!Y$2:Y$1001,'Data Cleaning'!$AF463)</f>
        <v>0</v>
      </c>
    </row>
    <row r="466" spans="1:16" x14ac:dyDescent="0.2">
      <c r="A466" t="str" cm="1">
        <f t="array" ref="A466">INDEX('Data Cleaning'!$D$2:$D$1001,'Data Cleaning'!AF464)</f>
        <v>E04590</v>
      </c>
      <c r="B466" t="str" cm="1">
        <f t="array" ref="B466">INDEX('Data Cleaning'!E$2:E$1001,'Data Cleaning'!$AF464)</f>
        <v>Isaac</v>
      </c>
      <c r="C466" t="str" cm="1">
        <f t="array" ref="C466">INDEX('Data Cleaning'!F$2:F$1001,'Data Cleaning'!$AF464)</f>
        <v>Sanders</v>
      </c>
      <c r="D466" t="str" cm="1">
        <f t="array" ref="D466">INDEX('Data Cleaning'!G$2:G$1001,'Data Cleaning'!$AF464)</f>
        <v>HRISr. Analyst</v>
      </c>
      <c r="E466" t="str" cm="1">
        <f t="array" ref="E466">INDEX('Data Cleaning'!J$2:J$1001,'Data Cleaning'!$AF464)</f>
        <v>Human</v>
      </c>
      <c r="F466" t="str" cm="1">
        <f t="array" ref="F466">INDEX('Data Cleaning'!K$2:K$1001,'Data Cleaning'!$AF464)</f>
        <v>Resources Manufacturing</v>
      </c>
      <c r="G466" t="str" cm="1">
        <f t="array" ref="G466">INDEX('Data Cleaning'!L$2:L$1001,'Data Cleaning'!$AF464)</f>
        <v>Male</v>
      </c>
      <c r="H466" t="str" cm="1">
        <f t="array" ref="H466">INDEX('Data Cleaning'!M$2:M$1001,'Data Cleaning'!$AF464)</f>
        <v>Caucasian</v>
      </c>
      <c r="I466" cm="1">
        <f t="array" ref="I466">INDEX('Data Cleaning'!N$2:N$1001,'Data Cleaning'!$AF464)</f>
        <v>49</v>
      </c>
      <c r="J466" s="9" cm="1">
        <f t="array" ref="J466">INDEX('Data Cleaning'!U$2:U$1001,'Data Cleaning'!$AF464)</f>
        <v>36979</v>
      </c>
      <c r="K466" s="9" t="str" cm="1">
        <f t="array" ref="K466">INDEX('Data Cleaning'!V$2:V$1001,'Data Cleaning'!$AF464)</f>
        <v>March</v>
      </c>
      <c r="L466" s="9" t="str" cm="1">
        <f t="array" ref="L466">INDEX('Data Cleaning'!W$2:W$1001,'Data Cleaning'!$AF464)</f>
        <v>2001</v>
      </c>
      <c r="M466" t="str" cm="1">
        <f t="array" ref="M466">INDEX('Data Cleaning'!AB$2:AB$1001,'Data Cleaning'!$AF464)</f>
        <v>Miami</v>
      </c>
      <c r="N466" t="str" cm="1">
        <f t="array" ref="N466">INDEX('Data Cleaning'!AC$2:AC$1001,'Data Cleaning'!$AF464)</f>
        <v>United States</v>
      </c>
      <c r="O466" t="str" cm="1">
        <f t="array" ref="O466">INDEX('Data Cleaning'!X$2:X$1001,'Data Cleaning'!$AF464)</f>
        <v>$57,606</v>
      </c>
      <c r="P466" s="6" cm="1">
        <f t="array" ref="P466">INDEX('Data Cleaning'!Y$2:Y$1001,'Data Cleaning'!$AF464)</f>
        <v>0</v>
      </c>
    </row>
    <row r="467" spans="1:16" x14ac:dyDescent="0.2">
      <c r="A467" t="str" cm="1">
        <f t="array" ref="A467">INDEX('Data Cleaning'!$D$2:$D$1001,'Data Cleaning'!AF465)</f>
        <v>E04872</v>
      </c>
      <c r="B467" t="str" cm="1">
        <f t="array" ref="B467">INDEX('Data Cleaning'!E$2:E$1001,'Data Cleaning'!$AF465)</f>
        <v>Isaac</v>
      </c>
      <c r="C467" t="str" cm="1">
        <f t="array" ref="C467">INDEX('Data Cleaning'!F$2:F$1001,'Data Cleaning'!$AF465)</f>
        <v>Stewart</v>
      </c>
      <c r="D467" t="str" cm="1">
        <f t="array" ref="D467">INDEX('Data Cleaning'!G$2:G$1001,'Data Cleaning'!$AF465)</f>
        <v>Director</v>
      </c>
      <c r="E467" t="str" cm="1">
        <f t="array" ref="E467">INDEX('Data Cleaning'!J$2:J$1001,'Data Cleaning'!$AF465)</f>
        <v>Marketing</v>
      </c>
      <c r="F467" t="str" cm="1">
        <f t="array" ref="F467">INDEX('Data Cleaning'!K$2:K$1001,'Data Cleaning'!$AF465)</f>
        <v>Speciality Products</v>
      </c>
      <c r="G467" t="str" cm="1">
        <f t="array" ref="G467">INDEX('Data Cleaning'!L$2:L$1001,'Data Cleaning'!$AF465)</f>
        <v>Male</v>
      </c>
      <c r="H467" t="str" cm="1">
        <f t="array" ref="H467">INDEX('Data Cleaning'!M$2:M$1001,'Data Cleaning'!$AF465)</f>
        <v>Caucasian</v>
      </c>
      <c r="I467" cm="1">
        <f t="array" ref="I467">INDEX('Data Cleaning'!N$2:N$1001,'Data Cleaning'!$AF465)</f>
        <v>25</v>
      </c>
      <c r="J467" s="9" cm="1">
        <f t="array" ref="J467">INDEX('Data Cleaning'!U$2:U$1001,'Data Cleaning'!$AF465)</f>
        <v>44058</v>
      </c>
      <c r="K467" s="9" t="str" cm="1">
        <f t="array" ref="K467">INDEX('Data Cleaning'!V$2:V$1001,'Data Cleaning'!$AF465)</f>
        <v>August</v>
      </c>
      <c r="L467" s="9" t="str" cm="1">
        <f t="array" ref="L467">INDEX('Data Cleaning'!W$2:W$1001,'Data Cleaning'!$AF465)</f>
        <v>2020</v>
      </c>
      <c r="M467" t="str" cm="1">
        <f t="array" ref="M467">INDEX('Data Cleaning'!AB$2:AB$1001,'Data Cleaning'!$AF465)</f>
        <v>Miami</v>
      </c>
      <c r="N467" t="str" cm="1">
        <f t="array" ref="N467">INDEX('Data Cleaning'!AC$2:AC$1001,'Data Cleaning'!$AF465)</f>
        <v>United States</v>
      </c>
      <c r="O467" t="str" cm="1">
        <f t="array" ref="O467">INDEX('Data Cleaning'!X$2:X$1001,'Data Cleaning'!$AF465)</f>
        <v>$172,007</v>
      </c>
      <c r="P467" s="6" cm="1">
        <f t="array" ref="P467">INDEX('Data Cleaning'!Y$2:Y$1001,'Data Cleaning'!$AF465)</f>
        <v>0.26</v>
      </c>
    </row>
    <row r="468" spans="1:16" x14ac:dyDescent="0.2">
      <c r="A468" t="str" cm="1">
        <f t="array" ref="A468">INDEX('Data Cleaning'!$D$2:$D$1001,'Data Cleaning'!AF466)</f>
        <v>E03697</v>
      </c>
      <c r="B468" t="str" cm="1">
        <f t="array" ref="B468">INDEX('Data Cleaning'!E$2:E$1001,'Data Cleaning'!$AF466)</f>
        <v>Isaac</v>
      </c>
      <c r="C468" t="str" cm="1">
        <f t="array" ref="C468">INDEX('Data Cleaning'!F$2:F$1001,'Data Cleaning'!$AF466)</f>
        <v>Woods</v>
      </c>
      <c r="D468" t="str" cm="1">
        <f t="array" ref="D468">INDEX('Data Cleaning'!G$2:G$1001,'Data Cleaning'!$AF466)</f>
        <v>Manager</v>
      </c>
      <c r="E468" t="str" cm="1">
        <f t="array" ref="E468">INDEX('Data Cleaning'!J$2:J$1001,'Data Cleaning'!$AF466)</f>
        <v>Sales</v>
      </c>
      <c r="F468" t="str" cm="1">
        <f t="array" ref="F468">INDEX('Data Cleaning'!K$2:K$1001,'Data Cleaning'!$AF466)</f>
        <v>Corporate</v>
      </c>
      <c r="G468" t="str" cm="1">
        <f t="array" ref="G468">INDEX('Data Cleaning'!L$2:L$1001,'Data Cleaning'!$AF466)</f>
        <v>Male</v>
      </c>
      <c r="H468" t="str" cm="1">
        <f t="array" ref="H468">INDEX('Data Cleaning'!M$2:M$1001,'Data Cleaning'!$AF466)</f>
        <v>Caucasian</v>
      </c>
      <c r="I468" cm="1">
        <f t="array" ref="I468">INDEX('Data Cleaning'!N$2:N$1001,'Data Cleaning'!$AF466)</f>
        <v>28</v>
      </c>
      <c r="J468" s="9" cm="1">
        <f t="array" ref="J468">INDEX('Data Cleaning'!U$2:U$1001,'Data Cleaning'!$AF466)</f>
        <v>44204</v>
      </c>
      <c r="K468" s="9" t="str" cm="1">
        <f t="array" ref="K468">INDEX('Data Cleaning'!V$2:V$1001,'Data Cleaning'!$AF466)</f>
        <v>January</v>
      </c>
      <c r="L468" s="9" t="str" cm="1">
        <f t="array" ref="L468">INDEX('Data Cleaning'!W$2:W$1001,'Data Cleaning'!$AF466)</f>
        <v>2021</v>
      </c>
      <c r="M468" t="str" cm="1">
        <f t="array" ref="M468">INDEX('Data Cleaning'!AB$2:AB$1001,'Data Cleaning'!$AF466)</f>
        <v>Miami</v>
      </c>
      <c r="N468" t="str" cm="1">
        <f t="array" ref="N468">INDEX('Data Cleaning'!AC$2:AC$1001,'Data Cleaning'!$AF466)</f>
        <v>United States</v>
      </c>
      <c r="O468" t="str" cm="1">
        <f t="array" ref="O468">INDEX('Data Cleaning'!X$2:X$1001,'Data Cleaning'!$AF466)</f>
        <v>$108,826</v>
      </c>
      <c r="P468" s="6" cm="1">
        <f t="array" ref="P468">INDEX('Data Cleaning'!Y$2:Y$1001,'Data Cleaning'!$AF466)</f>
        <v>0.1</v>
      </c>
    </row>
    <row r="469" spans="1:16" x14ac:dyDescent="0.2">
      <c r="A469" t="str" cm="1">
        <f t="array" ref="A469">INDEX('Data Cleaning'!$D$2:$D$1001,'Data Cleaning'!AF467)</f>
        <v>E00676</v>
      </c>
      <c r="B469" t="str" cm="1">
        <f t="array" ref="B469">INDEX('Data Cleaning'!E$2:E$1001,'Data Cleaning'!$AF467)</f>
        <v>Isaac</v>
      </c>
      <c r="C469" t="str" cm="1">
        <f t="array" ref="C469">INDEX('Data Cleaning'!F$2:F$1001,'Data Cleaning'!$AF467)</f>
        <v>Yoon</v>
      </c>
      <c r="D469" t="str" cm="1">
        <f t="array" ref="D469">INDEX('Data Cleaning'!G$2:G$1001,'Data Cleaning'!$AF467)</f>
        <v>Manager</v>
      </c>
      <c r="E469" t="str" cm="1">
        <f t="array" ref="E469">INDEX('Data Cleaning'!J$2:J$1001,'Data Cleaning'!$AF467)</f>
        <v>Human</v>
      </c>
      <c r="F469" t="str" cm="1">
        <f t="array" ref="F469">INDEX('Data Cleaning'!K$2:K$1001,'Data Cleaning'!$AF467)</f>
        <v>Resources Corporate</v>
      </c>
      <c r="G469" t="str" cm="1">
        <f t="array" ref="G469">INDEX('Data Cleaning'!L$2:L$1001,'Data Cleaning'!$AF467)</f>
        <v>Male</v>
      </c>
      <c r="H469" t="str" cm="1">
        <f t="array" ref="H469">INDEX('Data Cleaning'!M$2:M$1001,'Data Cleaning'!$AF467)</f>
        <v>Asian</v>
      </c>
      <c r="I469" cm="1">
        <f t="array" ref="I469">INDEX('Data Cleaning'!N$2:N$1001,'Data Cleaning'!$AF467)</f>
        <v>41</v>
      </c>
      <c r="J469" s="9" cm="1">
        <f t="array" ref="J469">INDEX('Data Cleaning'!U$2:U$1001,'Data Cleaning'!$AF467)</f>
        <v>43502</v>
      </c>
      <c r="K469" s="9" t="str" cm="1">
        <f t="array" ref="K469">INDEX('Data Cleaning'!V$2:V$1001,'Data Cleaning'!$AF467)</f>
        <v>February</v>
      </c>
      <c r="L469" s="9" t="str" cm="1">
        <f t="array" ref="L469">INDEX('Data Cleaning'!W$2:W$1001,'Data Cleaning'!$AF467)</f>
        <v>2019</v>
      </c>
      <c r="M469" t="str" cm="1">
        <f t="array" ref="M469">INDEX('Data Cleaning'!AB$2:AB$1001,'Data Cleaning'!$AF467)</f>
        <v>Chicago</v>
      </c>
      <c r="N469" t="str" cm="1">
        <f t="array" ref="N469">INDEX('Data Cleaning'!AC$2:AC$1001,'Data Cleaning'!$AF467)</f>
        <v>United States</v>
      </c>
      <c r="O469" t="str" cm="1">
        <f t="array" ref="O469">INDEX('Data Cleaning'!X$2:X$1001,'Data Cleaning'!$AF467)</f>
        <v>$126,950</v>
      </c>
      <c r="P469" s="6" cm="1">
        <f t="array" ref="P469">INDEX('Data Cleaning'!Y$2:Y$1001,'Data Cleaning'!$AF467)</f>
        <v>0.1</v>
      </c>
    </row>
    <row r="470" spans="1:16" x14ac:dyDescent="0.2">
      <c r="A470" t="str" cm="1">
        <f t="array" ref="A470">INDEX('Data Cleaning'!$D$2:$D$1001,'Data Cleaning'!AF468)</f>
        <v>E02274</v>
      </c>
      <c r="B470" t="str" cm="1">
        <f t="array" ref="B470">INDEX('Data Cleaning'!E$2:E$1001,'Data Cleaning'!$AF468)</f>
        <v>Isabella</v>
      </c>
      <c r="C470" t="str" cm="1">
        <f t="array" ref="C470">INDEX('Data Cleaning'!F$2:F$1001,'Data Cleaning'!$AF468)</f>
        <v>Bailey</v>
      </c>
      <c r="D470" t="str" cm="1">
        <f t="array" ref="D470">INDEX('Data Cleaning'!G$2:G$1001,'Data Cleaning'!$AF468)</f>
        <v>Network Administrator</v>
      </c>
      <c r="E470" t="str" cm="1">
        <f t="array" ref="E470">INDEX('Data Cleaning'!J$2:J$1001,'Data Cleaning'!$AF468)</f>
        <v>IT</v>
      </c>
      <c r="F470" t="str" cm="1">
        <f t="array" ref="F470">INDEX('Data Cleaning'!K$2:K$1001,'Data Cleaning'!$AF468)</f>
        <v>Manufacturing</v>
      </c>
      <c r="G470" t="str" cm="1">
        <f t="array" ref="G470">INDEX('Data Cleaning'!L$2:L$1001,'Data Cleaning'!$AF468)</f>
        <v>Female</v>
      </c>
      <c r="H470" t="str" cm="1">
        <f t="array" ref="H470">INDEX('Data Cleaning'!M$2:M$1001,'Data Cleaning'!$AF468)</f>
        <v>Caucasian</v>
      </c>
      <c r="I470" cm="1">
        <f t="array" ref="I470">INDEX('Data Cleaning'!N$2:N$1001,'Data Cleaning'!$AF468)</f>
        <v>36</v>
      </c>
      <c r="J470" s="9" cm="1">
        <f t="array" ref="J470">INDEX('Data Cleaning'!U$2:U$1001,'Data Cleaning'!$AF468)</f>
        <v>40413</v>
      </c>
      <c r="K470" s="9" t="str" cm="1">
        <f t="array" ref="K470">INDEX('Data Cleaning'!V$2:V$1001,'Data Cleaning'!$AF468)</f>
        <v>August</v>
      </c>
      <c r="L470" s="9" t="str" cm="1">
        <f t="array" ref="L470">INDEX('Data Cleaning'!W$2:W$1001,'Data Cleaning'!$AF468)</f>
        <v>2010</v>
      </c>
      <c r="M470" t="str" cm="1">
        <f t="array" ref="M470">INDEX('Data Cleaning'!AB$2:AB$1001,'Data Cleaning'!$AF468)</f>
        <v>Phoenix</v>
      </c>
      <c r="N470" t="str" cm="1">
        <f t="array" ref="N470">INDEX('Data Cleaning'!AC$2:AC$1001,'Data Cleaning'!$AF468)</f>
        <v>United States</v>
      </c>
      <c r="O470" t="str" cm="1">
        <f t="array" ref="O470">INDEX('Data Cleaning'!X$2:X$1001,'Data Cleaning'!$AF468)</f>
        <v>$61,310</v>
      </c>
      <c r="P470" s="6" cm="1">
        <f t="array" ref="P470">INDEX('Data Cleaning'!Y$2:Y$1001,'Data Cleaning'!$AF468)</f>
        <v>0</v>
      </c>
    </row>
    <row r="471" spans="1:16" x14ac:dyDescent="0.2">
      <c r="A471" t="str" cm="1">
        <f t="array" ref="A471">INDEX('Data Cleaning'!$D$2:$D$1001,'Data Cleaning'!AF469)</f>
        <v>E02005</v>
      </c>
      <c r="B471" t="str" cm="1">
        <f t="array" ref="B471">INDEX('Data Cleaning'!E$2:E$1001,'Data Cleaning'!$AF469)</f>
        <v>Isabella</v>
      </c>
      <c r="C471" t="str" cm="1">
        <f t="array" ref="C471">INDEX('Data Cleaning'!F$2:F$1001,'Data Cleaning'!$AF469)</f>
        <v>Bui</v>
      </c>
      <c r="D471" t="str" cm="1">
        <f t="array" ref="D471">INDEX('Data Cleaning'!G$2:G$1001,'Data Cleaning'!$AF469)</f>
        <v>Enterprise Architect</v>
      </c>
      <c r="E471" t="str" cm="1">
        <f t="array" ref="E471">INDEX('Data Cleaning'!J$2:J$1001,'Data Cleaning'!$AF469)</f>
        <v>IT</v>
      </c>
      <c r="F471" t="str" cm="1">
        <f t="array" ref="F471">INDEX('Data Cleaning'!K$2:K$1001,'Data Cleaning'!$AF469)</f>
        <v>Manufacturing</v>
      </c>
      <c r="G471" t="str" cm="1">
        <f t="array" ref="G471">INDEX('Data Cleaning'!L$2:L$1001,'Data Cleaning'!$AF469)</f>
        <v>Female</v>
      </c>
      <c r="H471" t="str" cm="1">
        <f t="array" ref="H471">INDEX('Data Cleaning'!M$2:M$1001,'Data Cleaning'!$AF469)</f>
        <v>Asian</v>
      </c>
      <c r="I471" cm="1">
        <f t="array" ref="I471">INDEX('Data Cleaning'!N$2:N$1001,'Data Cleaning'!$AF469)</f>
        <v>36</v>
      </c>
      <c r="J471" s="9" cm="1">
        <f t="array" ref="J471">INDEX('Data Cleaning'!U$2:U$1001,'Data Cleaning'!$AF469)</f>
        <v>41964</v>
      </c>
      <c r="K471" s="9" t="str" cm="1">
        <f t="array" ref="K471">INDEX('Data Cleaning'!V$2:V$1001,'Data Cleaning'!$AF469)</f>
        <v>November</v>
      </c>
      <c r="L471" s="9" t="str" cm="1">
        <f t="array" ref="L471">INDEX('Data Cleaning'!W$2:W$1001,'Data Cleaning'!$AF469)</f>
        <v>2014</v>
      </c>
      <c r="M471" t="str" cm="1">
        <f t="array" ref="M471">INDEX('Data Cleaning'!AB$2:AB$1001,'Data Cleaning'!$AF469)</f>
        <v>Miami</v>
      </c>
      <c r="N471" t="str" cm="1">
        <f t="array" ref="N471">INDEX('Data Cleaning'!AC$2:AC$1001,'Data Cleaning'!$AF469)</f>
        <v>United States</v>
      </c>
      <c r="O471" t="str" cm="1">
        <f t="array" ref="O471">INDEX('Data Cleaning'!X$2:X$1001,'Data Cleaning'!$AF469)</f>
        <v>$97,500</v>
      </c>
      <c r="P471" s="6" cm="1">
        <f t="array" ref="P471">INDEX('Data Cleaning'!Y$2:Y$1001,'Data Cleaning'!$AF469)</f>
        <v>0</v>
      </c>
    </row>
    <row r="472" spans="1:16" x14ac:dyDescent="0.2">
      <c r="A472" t="str" cm="1">
        <f t="array" ref="A472">INDEX('Data Cleaning'!$D$2:$D$1001,'Data Cleaning'!AF470)</f>
        <v>E00126</v>
      </c>
      <c r="B472" t="str" cm="1">
        <f t="array" ref="B472">INDEX('Data Cleaning'!E$2:E$1001,'Data Cleaning'!$AF470)</f>
        <v>Isabella</v>
      </c>
      <c r="C472" t="str" cm="1">
        <f t="array" ref="C472">INDEX('Data Cleaning'!F$2:F$1001,'Data Cleaning'!$AF470)</f>
        <v>Scott</v>
      </c>
      <c r="D472" t="str" cm="1">
        <f t="array" ref="D472">INDEX('Data Cleaning'!G$2:G$1001,'Data Cleaning'!$AF470)</f>
        <v>Network Administrator</v>
      </c>
      <c r="E472" t="str" cm="1">
        <f t="array" ref="E472">INDEX('Data Cleaning'!J$2:J$1001,'Data Cleaning'!$AF470)</f>
        <v>IT</v>
      </c>
      <c r="F472" t="str" cm="1">
        <f t="array" ref="F472">INDEX('Data Cleaning'!K$2:K$1001,'Data Cleaning'!$AF470)</f>
        <v>Research &amp; Development</v>
      </c>
      <c r="G472" t="str" cm="1">
        <f t="array" ref="G472">INDEX('Data Cleaning'!L$2:L$1001,'Data Cleaning'!$AF470)</f>
        <v>Female</v>
      </c>
      <c r="H472" t="str" cm="1">
        <f t="array" ref="H472">INDEX('Data Cleaning'!M$2:M$1001,'Data Cleaning'!$AF470)</f>
        <v>Caucasian</v>
      </c>
      <c r="I472" cm="1">
        <f t="array" ref="I472">INDEX('Data Cleaning'!N$2:N$1001,'Data Cleaning'!$AF470)</f>
        <v>58</v>
      </c>
      <c r="J472" s="9" cm="1">
        <f t="array" ref="J472">INDEX('Data Cleaning'!U$2:U$1001,'Data Cleaning'!$AF470)</f>
        <v>42486</v>
      </c>
      <c r="K472" s="9" t="str" cm="1">
        <f t="array" ref="K472">INDEX('Data Cleaning'!V$2:V$1001,'Data Cleaning'!$AF470)</f>
        <v>April</v>
      </c>
      <c r="L472" s="9" t="str" cm="1">
        <f t="array" ref="L472">INDEX('Data Cleaning'!W$2:W$1001,'Data Cleaning'!$AF470)</f>
        <v>2016</v>
      </c>
      <c r="M472" t="str" cm="1">
        <f t="array" ref="M472">INDEX('Data Cleaning'!AB$2:AB$1001,'Data Cleaning'!$AF470)</f>
        <v>Phoenix</v>
      </c>
      <c r="N472" t="str" cm="1">
        <f t="array" ref="N472">INDEX('Data Cleaning'!AC$2:AC$1001,'Data Cleaning'!$AF470)</f>
        <v>United States</v>
      </c>
      <c r="O472" t="str" cm="1">
        <f t="array" ref="O472">INDEX('Data Cleaning'!X$2:X$1001,'Data Cleaning'!$AF470)</f>
        <v>$72,045</v>
      </c>
      <c r="P472" s="6" cm="1">
        <f t="array" ref="P472">INDEX('Data Cleaning'!Y$2:Y$1001,'Data Cleaning'!$AF470)</f>
        <v>0</v>
      </c>
    </row>
    <row r="473" spans="1:16" x14ac:dyDescent="0.2">
      <c r="A473" t="str" cm="1">
        <f t="array" ref="A473">INDEX('Data Cleaning'!$D$2:$D$1001,'Data Cleaning'!AF471)</f>
        <v>E04103</v>
      </c>
      <c r="B473" t="str" cm="1">
        <f t="array" ref="B473">INDEX('Data Cleaning'!E$2:E$1001,'Data Cleaning'!$AF471)</f>
        <v>Isabella</v>
      </c>
      <c r="C473" t="str" cm="1">
        <f t="array" ref="C473">INDEX('Data Cleaning'!F$2:F$1001,'Data Cleaning'!$AF471)</f>
        <v>Soto</v>
      </c>
      <c r="D473" t="str" cm="1">
        <f t="array" ref="D473">INDEX('Data Cleaning'!G$2:G$1001,'Data Cleaning'!$AF471)</f>
        <v>Vice President</v>
      </c>
      <c r="E473" t="str" cm="1">
        <f t="array" ref="E473">INDEX('Data Cleaning'!J$2:J$1001,'Data Cleaning'!$AF471)</f>
        <v>Finance</v>
      </c>
      <c r="F473" t="str" cm="1">
        <f t="array" ref="F473">INDEX('Data Cleaning'!K$2:K$1001,'Data Cleaning'!$AF471)</f>
        <v>Corporate</v>
      </c>
      <c r="G473" t="str" cm="1">
        <f t="array" ref="G473">INDEX('Data Cleaning'!L$2:L$1001,'Data Cleaning'!$AF471)</f>
        <v>Female</v>
      </c>
      <c r="H473" t="str" cm="1">
        <f t="array" ref="H473">INDEX('Data Cleaning'!M$2:M$1001,'Data Cleaning'!$AF471)</f>
        <v>Latino</v>
      </c>
      <c r="I473" cm="1">
        <f t="array" ref="I473">INDEX('Data Cleaning'!N$2:N$1001,'Data Cleaning'!$AF471)</f>
        <v>27</v>
      </c>
      <c r="J473" s="9" cm="1">
        <f t="array" ref="J473">INDEX('Data Cleaning'!U$2:U$1001,'Data Cleaning'!$AF471)</f>
        <v>44545</v>
      </c>
      <c r="K473" s="9" t="str" cm="1">
        <f t="array" ref="K473">INDEX('Data Cleaning'!V$2:V$1001,'Data Cleaning'!$AF471)</f>
        <v>December</v>
      </c>
      <c r="L473" s="9" t="str" cm="1">
        <f t="array" ref="L473">INDEX('Data Cleaning'!W$2:W$1001,'Data Cleaning'!$AF471)</f>
        <v>2021</v>
      </c>
      <c r="M473" t="str" cm="1">
        <f t="array" ref="M473">INDEX('Data Cleaning'!AB$2:AB$1001,'Data Cleaning'!$AF471)</f>
        <v>Sao Paulo</v>
      </c>
      <c r="N473" t="str" cm="1">
        <f t="array" ref="N473">INDEX('Data Cleaning'!AC$2:AC$1001,'Data Cleaning'!$AF471)</f>
        <v>Brazil</v>
      </c>
      <c r="O473" t="str" cm="1">
        <f t="array" ref="O473">INDEX('Data Cleaning'!X$2:X$1001,'Data Cleaning'!$AF471)</f>
        <v>$255,369</v>
      </c>
      <c r="P473" s="6" cm="1">
        <f t="array" ref="P473">INDEX('Data Cleaning'!Y$2:Y$1001,'Data Cleaning'!$AF471)</f>
        <v>0.33</v>
      </c>
    </row>
    <row r="474" spans="1:16" x14ac:dyDescent="0.2">
      <c r="A474" t="str" cm="1">
        <f t="array" ref="A474">INDEX('Data Cleaning'!$D$2:$D$1001,'Data Cleaning'!AF472)</f>
        <v>E00549</v>
      </c>
      <c r="B474" t="str" cm="1">
        <f t="array" ref="B474">INDEX('Data Cleaning'!E$2:E$1001,'Data Cleaning'!$AF472)</f>
        <v>Isabella</v>
      </c>
      <c r="C474" t="str" cm="1">
        <f t="array" ref="C474">INDEX('Data Cleaning'!F$2:F$1001,'Data Cleaning'!$AF472)</f>
        <v>Xi</v>
      </c>
      <c r="D474" t="str" cm="1">
        <f t="array" ref="D474">INDEX('Data Cleaning'!G$2:G$1001,'Data Cleaning'!$AF472)</f>
        <v>Vice President</v>
      </c>
      <c r="E474" t="str" cm="1">
        <f t="array" ref="E474">INDEX('Data Cleaning'!J$2:J$1001,'Data Cleaning'!$AF472)</f>
        <v>Marketing</v>
      </c>
      <c r="F474" t="str" cm="1">
        <f t="array" ref="F474">INDEX('Data Cleaning'!K$2:K$1001,'Data Cleaning'!$AF472)</f>
        <v>Research &amp; Development</v>
      </c>
      <c r="G474" t="str" cm="1">
        <f t="array" ref="G474">INDEX('Data Cleaning'!L$2:L$1001,'Data Cleaning'!$AF472)</f>
        <v>Female</v>
      </c>
      <c r="H474" t="str" cm="1">
        <f t="array" ref="H474">INDEX('Data Cleaning'!M$2:M$1001,'Data Cleaning'!$AF472)</f>
        <v>Asian</v>
      </c>
      <c r="I474" cm="1">
        <f t="array" ref="I474">INDEX('Data Cleaning'!N$2:N$1001,'Data Cleaning'!$AF472)</f>
        <v>41</v>
      </c>
      <c r="J474" s="9" cm="1">
        <f t="array" ref="J474">INDEX('Data Cleaning'!U$2:U$1001,'Data Cleaning'!$AF472)</f>
        <v>41346</v>
      </c>
      <c r="K474" s="9" t="str" cm="1">
        <f t="array" ref="K474">INDEX('Data Cleaning'!V$2:V$1001,'Data Cleaning'!$AF472)</f>
        <v>March</v>
      </c>
      <c r="L474" s="9" t="str" cm="1">
        <f t="array" ref="L474">INDEX('Data Cleaning'!W$2:W$1001,'Data Cleaning'!$AF472)</f>
        <v>2013</v>
      </c>
      <c r="M474" t="str" cm="1">
        <f t="array" ref="M474">INDEX('Data Cleaning'!AB$2:AB$1001,'Data Cleaning'!$AF472)</f>
        <v>Seattle</v>
      </c>
      <c r="N474" t="str" cm="1">
        <f t="array" ref="N474">INDEX('Data Cleaning'!AC$2:AC$1001,'Data Cleaning'!$AF472)</f>
        <v>United States</v>
      </c>
      <c r="O474" t="str" cm="1">
        <f t="array" ref="O474">INDEX('Data Cleaning'!X$2:X$1001,'Data Cleaning'!$AF472)</f>
        <v>$249,270</v>
      </c>
      <c r="P474" s="6" cm="1">
        <f t="array" ref="P474">INDEX('Data Cleaning'!Y$2:Y$1001,'Data Cleaning'!$AF472)</f>
        <v>0.3</v>
      </c>
    </row>
    <row r="475" spans="1:16" x14ac:dyDescent="0.2">
      <c r="A475" t="str" cm="1">
        <f t="array" ref="A475">INDEX('Data Cleaning'!$D$2:$D$1001,'Data Cleaning'!AF473)</f>
        <v>E02189</v>
      </c>
      <c r="B475" t="str" cm="1">
        <f t="array" ref="B475">INDEX('Data Cleaning'!E$2:E$1001,'Data Cleaning'!$AF473)</f>
        <v>Isla</v>
      </c>
      <c r="C475" t="str" cm="1">
        <f t="array" ref="C475">INDEX('Data Cleaning'!F$2:F$1001,'Data Cleaning'!$AF473)</f>
        <v>Chavez</v>
      </c>
      <c r="D475" t="str" cm="1">
        <f t="array" ref="D475">INDEX('Data Cleaning'!G$2:G$1001,'Data Cleaning'!$AF473)</f>
        <v>Account Representative</v>
      </c>
      <c r="E475" t="str" cm="1">
        <f t="array" ref="E475">INDEX('Data Cleaning'!J$2:J$1001,'Data Cleaning'!$AF473)</f>
        <v>Sales</v>
      </c>
      <c r="F475" t="str" cm="1">
        <f t="array" ref="F475">INDEX('Data Cleaning'!K$2:K$1001,'Data Cleaning'!$AF473)</f>
        <v>Research &amp; Development</v>
      </c>
      <c r="G475" t="str" cm="1">
        <f t="array" ref="G475">INDEX('Data Cleaning'!L$2:L$1001,'Data Cleaning'!$AF473)</f>
        <v>Female</v>
      </c>
      <c r="H475" t="str" cm="1">
        <f t="array" ref="H475">INDEX('Data Cleaning'!M$2:M$1001,'Data Cleaning'!$AF473)</f>
        <v>Latino</v>
      </c>
      <c r="I475" cm="1">
        <f t="array" ref="I475">INDEX('Data Cleaning'!N$2:N$1001,'Data Cleaning'!$AF473)</f>
        <v>29</v>
      </c>
      <c r="J475" s="9" cm="1">
        <f t="array" ref="J475">INDEX('Data Cleaning'!U$2:U$1001,'Data Cleaning'!$AF473)</f>
        <v>43239</v>
      </c>
      <c r="K475" s="9" t="str" cm="1">
        <f t="array" ref="K475">INDEX('Data Cleaning'!V$2:V$1001,'Data Cleaning'!$AF473)</f>
        <v>May</v>
      </c>
      <c r="L475" s="9" t="str" cm="1">
        <f t="array" ref="L475">INDEX('Data Cleaning'!W$2:W$1001,'Data Cleaning'!$AF473)</f>
        <v>2018</v>
      </c>
      <c r="M475" t="str" cm="1">
        <f t="array" ref="M475">INDEX('Data Cleaning'!AB$2:AB$1001,'Data Cleaning'!$AF473)</f>
        <v>Rio de Janerio</v>
      </c>
      <c r="N475" t="str" cm="1">
        <f t="array" ref="N475">INDEX('Data Cleaning'!AC$2:AC$1001,'Data Cleaning'!$AF473)</f>
        <v>Brazil</v>
      </c>
      <c r="O475" t="str" cm="1">
        <f t="array" ref="O475">INDEX('Data Cleaning'!X$2:X$1001,'Data Cleaning'!$AF473)</f>
        <v>$65,334</v>
      </c>
      <c r="P475" s="6" cm="1">
        <f t="array" ref="P475">INDEX('Data Cleaning'!Y$2:Y$1001,'Data Cleaning'!$AF473)</f>
        <v>0</v>
      </c>
    </row>
    <row r="476" spans="1:16" x14ac:dyDescent="0.2">
      <c r="A476" t="str" cm="1">
        <f t="array" ref="A476">INDEX('Data Cleaning'!$D$2:$D$1001,'Data Cleaning'!AF474)</f>
        <v>E00105</v>
      </c>
      <c r="B476" t="str" cm="1">
        <f t="array" ref="B476">INDEX('Data Cleaning'!E$2:E$1001,'Data Cleaning'!$AF474)</f>
        <v>Isla</v>
      </c>
      <c r="C476" t="str" cm="1">
        <f t="array" ref="C476">INDEX('Data Cleaning'!F$2:F$1001,'Data Cleaning'!$AF474)</f>
        <v>Espinoza</v>
      </c>
      <c r="D476" t="str" cm="1">
        <f t="array" ref="D476">INDEX('Data Cleaning'!G$2:G$1001,'Data Cleaning'!$AF474)</f>
        <v>Manager</v>
      </c>
      <c r="E476" t="str" cm="1">
        <f t="array" ref="E476">INDEX('Data Cleaning'!J$2:J$1001,'Data Cleaning'!$AF474)</f>
        <v>Accounting</v>
      </c>
      <c r="F476" t="str" cm="1">
        <f t="array" ref="F476">INDEX('Data Cleaning'!K$2:K$1001,'Data Cleaning'!$AF474)</f>
        <v>Speciality Products</v>
      </c>
      <c r="G476" t="str" cm="1">
        <f t="array" ref="G476">INDEX('Data Cleaning'!L$2:L$1001,'Data Cleaning'!$AF474)</f>
        <v>Female</v>
      </c>
      <c r="H476" t="str" cm="1">
        <f t="array" ref="H476">INDEX('Data Cleaning'!M$2:M$1001,'Data Cleaning'!$AF474)</f>
        <v>Latino</v>
      </c>
      <c r="I476" cm="1">
        <f t="array" ref="I476">INDEX('Data Cleaning'!N$2:N$1001,'Data Cleaning'!$AF474)</f>
        <v>38</v>
      </c>
      <c r="J476" s="9" cm="1">
        <f t="array" ref="J476">INDEX('Data Cleaning'!U$2:U$1001,'Data Cleaning'!$AF474)</f>
        <v>44516</v>
      </c>
      <c r="K476" s="9" t="str" cm="1">
        <f t="array" ref="K476">INDEX('Data Cleaning'!V$2:V$1001,'Data Cleaning'!$AF474)</f>
        <v>November</v>
      </c>
      <c r="L476" s="9" t="str" cm="1">
        <f t="array" ref="L476">INDEX('Data Cleaning'!W$2:W$1001,'Data Cleaning'!$AF474)</f>
        <v>2021</v>
      </c>
      <c r="M476" t="str" cm="1">
        <f t="array" ref="M476">INDEX('Data Cleaning'!AB$2:AB$1001,'Data Cleaning'!$AF474)</f>
        <v>Manaus</v>
      </c>
      <c r="N476" t="str" cm="1">
        <f t="array" ref="N476">INDEX('Data Cleaning'!AC$2:AC$1001,'Data Cleaning'!$AF474)</f>
        <v>Brazil</v>
      </c>
      <c r="O476" t="str" cm="1">
        <f t="array" ref="O476">INDEX('Data Cleaning'!X$2:X$1001,'Data Cleaning'!$AF474)</f>
        <v>$109,812</v>
      </c>
      <c r="P476" s="6" cm="1">
        <f t="array" ref="P476">INDEX('Data Cleaning'!Y$2:Y$1001,'Data Cleaning'!$AF474)</f>
        <v>0.09</v>
      </c>
    </row>
    <row r="477" spans="1:16" x14ac:dyDescent="0.2">
      <c r="A477" t="str" cm="1">
        <f t="array" ref="A477">INDEX('Data Cleaning'!$D$2:$D$1001,'Data Cleaning'!AF475)</f>
        <v>E01883</v>
      </c>
      <c r="B477" t="str" cm="1">
        <f t="array" ref="B477">INDEX('Data Cleaning'!E$2:E$1001,'Data Cleaning'!$AF475)</f>
        <v>Isla</v>
      </c>
      <c r="C477" t="str" cm="1">
        <f t="array" ref="C477">INDEX('Data Cleaning'!F$2:F$1001,'Data Cleaning'!$AF475)</f>
        <v>Guzman</v>
      </c>
      <c r="D477" t="str" cm="1">
        <f t="array" ref="D477">INDEX('Data Cleaning'!G$2:G$1001,'Data Cleaning'!$AF475)</f>
        <v>Sr. Manger</v>
      </c>
      <c r="E477" t="str" cm="1">
        <f t="array" ref="E477">INDEX('Data Cleaning'!J$2:J$1001,'Data Cleaning'!$AF475)</f>
        <v>Accounting</v>
      </c>
      <c r="F477" t="str" cm="1">
        <f t="array" ref="F477">INDEX('Data Cleaning'!K$2:K$1001,'Data Cleaning'!$AF475)</f>
        <v>Speciality Products</v>
      </c>
      <c r="G477" t="str" cm="1">
        <f t="array" ref="G477">INDEX('Data Cleaning'!L$2:L$1001,'Data Cleaning'!$AF475)</f>
        <v>Female</v>
      </c>
      <c r="H477" t="str" cm="1">
        <f t="array" ref="H477">INDEX('Data Cleaning'!M$2:M$1001,'Data Cleaning'!$AF475)</f>
        <v>Latino</v>
      </c>
      <c r="I477" cm="1">
        <f t="array" ref="I477">INDEX('Data Cleaning'!N$2:N$1001,'Data Cleaning'!$AF475)</f>
        <v>28</v>
      </c>
      <c r="J477" s="9" cm="1">
        <f t="array" ref="J477">INDEX('Data Cleaning'!U$2:U$1001,'Data Cleaning'!$AF475)</f>
        <v>43652</v>
      </c>
      <c r="K477" s="9" t="str" cm="1">
        <f t="array" ref="K477">INDEX('Data Cleaning'!V$2:V$1001,'Data Cleaning'!$AF475)</f>
        <v>July</v>
      </c>
      <c r="L477" s="9" t="str" cm="1">
        <f t="array" ref="L477">INDEX('Data Cleaning'!W$2:W$1001,'Data Cleaning'!$AF475)</f>
        <v>2019</v>
      </c>
      <c r="M477" t="str" cm="1">
        <f t="array" ref="M477">INDEX('Data Cleaning'!AB$2:AB$1001,'Data Cleaning'!$AF475)</f>
        <v>Rio de Janerio</v>
      </c>
      <c r="N477" t="str" cm="1">
        <f t="array" ref="N477">INDEX('Data Cleaning'!AC$2:AC$1001,'Data Cleaning'!$AF475)</f>
        <v>Brazil</v>
      </c>
      <c r="O477" t="str" cm="1">
        <f t="array" ref="O477">INDEX('Data Cleaning'!X$2:X$1001,'Data Cleaning'!$AF475)</f>
        <v>$152,036</v>
      </c>
      <c r="P477" s="6" cm="1">
        <f t="array" ref="P477">INDEX('Data Cleaning'!Y$2:Y$1001,'Data Cleaning'!$AF475)</f>
        <v>0.15</v>
      </c>
    </row>
    <row r="478" spans="1:16" x14ac:dyDescent="0.2">
      <c r="A478" t="str" cm="1">
        <f t="array" ref="A478">INDEX('Data Cleaning'!$D$2:$D$1001,'Data Cleaning'!AF476)</f>
        <v>E03941</v>
      </c>
      <c r="B478" t="str" cm="1">
        <f t="array" ref="B478">INDEX('Data Cleaning'!E$2:E$1001,'Data Cleaning'!$AF476)</f>
        <v>Isla</v>
      </c>
      <c r="C478" t="str" cm="1">
        <f t="array" ref="C478">INDEX('Data Cleaning'!F$2:F$1001,'Data Cleaning'!$AF476)</f>
        <v>Han</v>
      </c>
      <c r="D478" t="str" cm="1">
        <f t="array" ref="D478">INDEX('Data Cleaning'!G$2:G$1001,'Data Cleaning'!$AF476)</f>
        <v>Technical Architect</v>
      </c>
      <c r="E478" t="str" cm="1">
        <f t="array" ref="E478">INDEX('Data Cleaning'!J$2:J$1001,'Data Cleaning'!$AF476)</f>
        <v>IT</v>
      </c>
      <c r="F478" t="str" cm="1">
        <f t="array" ref="F478">INDEX('Data Cleaning'!K$2:K$1001,'Data Cleaning'!$AF476)</f>
        <v>Manufacturing</v>
      </c>
      <c r="G478" t="str" cm="1">
        <f t="array" ref="G478">INDEX('Data Cleaning'!L$2:L$1001,'Data Cleaning'!$AF476)</f>
        <v>Female</v>
      </c>
      <c r="H478" t="str" cm="1">
        <f t="array" ref="H478">INDEX('Data Cleaning'!M$2:M$1001,'Data Cleaning'!$AF476)</f>
        <v>Asian</v>
      </c>
      <c r="I478" cm="1">
        <f t="array" ref="I478">INDEX('Data Cleaning'!N$2:N$1001,'Data Cleaning'!$AF476)</f>
        <v>58</v>
      </c>
      <c r="J478" s="9" cm="1">
        <f t="array" ref="J478">INDEX('Data Cleaning'!U$2:U$1001,'Data Cleaning'!$AF476)</f>
        <v>38521</v>
      </c>
      <c r="K478" s="9" t="str" cm="1">
        <f t="array" ref="K478">INDEX('Data Cleaning'!V$2:V$1001,'Data Cleaning'!$AF476)</f>
        <v>June</v>
      </c>
      <c r="L478" s="9" t="str" cm="1">
        <f t="array" ref="L478">INDEX('Data Cleaning'!W$2:W$1001,'Data Cleaning'!$AF476)</f>
        <v>2005</v>
      </c>
      <c r="M478" t="str" cm="1">
        <f t="array" ref="M478">INDEX('Data Cleaning'!AB$2:AB$1001,'Data Cleaning'!$AF476)</f>
        <v>Chicago</v>
      </c>
      <c r="N478" t="str" cm="1">
        <f t="array" ref="N478">INDEX('Data Cleaning'!AC$2:AC$1001,'Data Cleaning'!$AF476)</f>
        <v>United States</v>
      </c>
      <c r="O478" t="str" cm="1">
        <f t="array" ref="O478">INDEX('Data Cleaning'!X$2:X$1001,'Data Cleaning'!$AF476)</f>
        <v>$86,089</v>
      </c>
      <c r="P478" s="6" cm="1">
        <f t="array" ref="P478">INDEX('Data Cleaning'!Y$2:Y$1001,'Data Cleaning'!$AF476)</f>
        <v>0</v>
      </c>
    </row>
    <row r="479" spans="1:16" x14ac:dyDescent="0.2">
      <c r="A479" t="str" cm="1">
        <f t="array" ref="A479">INDEX('Data Cleaning'!$D$2:$D$1001,'Data Cleaning'!AF477)</f>
        <v>E01095</v>
      </c>
      <c r="B479" t="str" cm="1">
        <f t="array" ref="B479">INDEX('Data Cleaning'!E$2:E$1001,'Data Cleaning'!$AF477)</f>
        <v>Isla</v>
      </c>
      <c r="C479" t="str" cm="1">
        <f t="array" ref="C479">INDEX('Data Cleaning'!F$2:F$1001,'Data Cleaning'!$AF477)</f>
        <v>Lai</v>
      </c>
      <c r="D479" t="str" cm="1">
        <f t="array" ref="D479">INDEX('Data Cleaning'!G$2:G$1001,'Data Cleaning'!$AF477)</f>
        <v>Vice President</v>
      </c>
      <c r="E479" t="str" cm="1">
        <f t="array" ref="E479">INDEX('Data Cleaning'!J$2:J$1001,'Data Cleaning'!$AF477)</f>
        <v>Finance</v>
      </c>
      <c r="F479" t="str" cm="1">
        <f t="array" ref="F479">INDEX('Data Cleaning'!K$2:K$1001,'Data Cleaning'!$AF477)</f>
        <v>Corporate</v>
      </c>
      <c r="G479" t="str" cm="1">
        <f t="array" ref="G479">INDEX('Data Cleaning'!L$2:L$1001,'Data Cleaning'!$AF477)</f>
        <v>Female</v>
      </c>
      <c r="H479" t="str" cm="1">
        <f t="array" ref="H479">INDEX('Data Cleaning'!M$2:M$1001,'Data Cleaning'!$AF477)</f>
        <v>Asian</v>
      </c>
      <c r="I479" cm="1">
        <f t="array" ref="I479">INDEX('Data Cleaning'!N$2:N$1001,'Data Cleaning'!$AF477)</f>
        <v>37</v>
      </c>
      <c r="J479" s="9" cm="1">
        <f t="array" ref="J479">INDEX('Data Cleaning'!U$2:U$1001,'Data Cleaning'!$AF477)</f>
        <v>40883</v>
      </c>
      <c r="K479" s="9" t="str" cm="1">
        <f t="array" ref="K479">INDEX('Data Cleaning'!V$2:V$1001,'Data Cleaning'!$AF477)</f>
        <v>December</v>
      </c>
      <c r="L479" s="9" t="str" cm="1">
        <f t="array" ref="L479">INDEX('Data Cleaning'!W$2:W$1001,'Data Cleaning'!$AF477)</f>
        <v>2011</v>
      </c>
      <c r="M479" t="str" cm="1">
        <f t="array" ref="M479">INDEX('Data Cleaning'!AB$2:AB$1001,'Data Cleaning'!$AF477)</f>
        <v>Shanghai</v>
      </c>
      <c r="N479" t="str" cm="1">
        <f t="array" ref="N479">INDEX('Data Cleaning'!AC$2:AC$1001,'Data Cleaning'!$AF477)</f>
        <v>China</v>
      </c>
      <c r="O479" t="str" cm="1">
        <f t="array" ref="O479">INDEX('Data Cleaning'!X$2:X$1001,'Data Cleaning'!$AF477)</f>
        <v>$225,558</v>
      </c>
      <c r="P479" s="6" cm="1">
        <f t="array" ref="P479">INDEX('Data Cleaning'!Y$2:Y$1001,'Data Cleaning'!$AF477)</f>
        <v>0.33</v>
      </c>
    </row>
    <row r="480" spans="1:16" x14ac:dyDescent="0.2">
      <c r="A480" t="str" cm="1">
        <f t="array" ref="A480">INDEX('Data Cleaning'!$D$2:$D$1001,'Data Cleaning'!AF478)</f>
        <v>E00085</v>
      </c>
      <c r="B480" t="str" cm="1">
        <f t="array" ref="B480">INDEX('Data Cleaning'!E$2:E$1001,'Data Cleaning'!$AF478)</f>
        <v>Isla</v>
      </c>
      <c r="C480" t="str" cm="1">
        <f t="array" ref="C480">INDEX('Data Cleaning'!F$2:F$1001,'Data Cleaning'!$AF478)</f>
        <v>Wong</v>
      </c>
      <c r="D480" t="str" cm="1">
        <f t="array" ref="D480">INDEX('Data Cleaning'!G$2:G$1001,'Data Cleaning'!$AF478)</f>
        <v>Vice President</v>
      </c>
      <c r="E480" t="str" cm="1">
        <f t="array" ref="E480">INDEX('Data Cleaning'!J$2:J$1001,'Data Cleaning'!$AF478)</f>
        <v>Accounting</v>
      </c>
      <c r="F480" t="str" cm="1">
        <f t="array" ref="F480">INDEX('Data Cleaning'!K$2:K$1001,'Data Cleaning'!$AF478)</f>
        <v>Corporate</v>
      </c>
      <c r="G480" t="str" cm="1">
        <f t="array" ref="G480">INDEX('Data Cleaning'!L$2:L$1001,'Data Cleaning'!$AF478)</f>
        <v>Female</v>
      </c>
      <c r="H480" t="str" cm="1">
        <f t="array" ref="H480">INDEX('Data Cleaning'!M$2:M$1001,'Data Cleaning'!$AF478)</f>
        <v>Asian</v>
      </c>
      <c r="I480" cm="1">
        <f t="array" ref="I480">INDEX('Data Cleaning'!N$2:N$1001,'Data Cleaning'!$AF478)</f>
        <v>56</v>
      </c>
      <c r="J480" s="9" cm="1">
        <f t="array" ref="J480">INDEX('Data Cleaning'!U$2:U$1001,'Data Cleaning'!$AF478)</f>
        <v>41714</v>
      </c>
      <c r="K480" s="9" t="str" cm="1">
        <f t="array" ref="K480">INDEX('Data Cleaning'!V$2:V$1001,'Data Cleaning'!$AF478)</f>
        <v>March</v>
      </c>
      <c r="L480" s="9" t="str" cm="1">
        <f t="array" ref="L480">INDEX('Data Cleaning'!W$2:W$1001,'Data Cleaning'!$AF478)</f>
        <v>2014</v>
      </c>
      <c r="M480" t="str" cm="1">
        <f t="array" ref="M480">INDEX('Data Cleaning'!AB$2:AB$1001,'Data Cleaning'!$AF478)</f>
        <v>Austin</v>
      </c>
      <c r="N480" t="str" cm="1">
        <f t="array" ref="N480">INDEX('Data Cleaning'!AC$2:AC$1001,'Data Cleaning'!$AF478)</f>
        <v>United States</v>
      </c>
      <c r="O480" t="str" cm="1">
        <f t="array" ref="O480">INDEX('Data Cleaning'!X$2:X$1001,'Data Cleaning'!$AF478)</f>
        <v>$190,815</v>
      </c>
      <c r="P480" s="6" cm="1">
        <f t="array" ref="P480">INDEX('Data Cleaning'!Y$2:Y$1001,'Data Cleaning'!$AF478)</f>
        <v>0.4</v>
      </c>
    </row>
    <row r="481" spans="1:16" x14ac:dyDescent="0.2">
      <c r="A481" t="str" cm="1">
        <f t="array" ref="A481">INDEX('Data Cleaning'!$D$2:$D$1001,'Data Cleaning'!AF479)</f>
        <v>E00553</v>
      </c>
      <c r="B481" t="str" cm="1">
        <f t="array" ref="B481">INDEX('Data Cleaning'!E$2:E$1001,'Data Cleaning'!$AF479)</f>
        <v>Isla</v>
      </c>
      <c r="C481" t="str" cm="1">
        <f t="array" ref="C481">INDEX('Data Cleaning'!F$2:F$1001,'Data Cleaning'!$AF479)</f>
        <v>Yoon</v>
      </c>
      <c r="D481" t="str" cm="1">
        <f t="array" ref="D481">INDEX('Data Cleaning'!G$2:G$1001,'Data Cleaning'!$AF479)</f>
        <v>Quality Engineer</v>
      </c>
      <c r="E481" t="str" cm="1">
        <f t="array" ref="E481">INDEX('Data Cleaning'!J$2:J$1001,'Data Cleaning'!$AF479)</f>
        <v>Engineering</v>
      </c>
      <c r="F481" t="str" cm="1">
        <f t="array" ref="F481">INDEX('Data Cleaning'!K$2:K$1001,'Data Cleaning'!$AF479)</f>
        <v>Research &amp; Development</v>
      </c>
      <c r="G481" t="str" cm="1">
        <f t="array" ref="G481">INDEX('Data Cleaning'!L$2:L$1001,'Data Cleaning'!$AF479)</f>
        <v>Female</v>
      </c>
      <c r="H481" t="str" cm="1">
        <f t="array" ref="H481">INDEX('Data Cleaning'!M$2:M$1001,'Data Cleaning'!$AF479)</f>
        <v>Asian</v>
      </c>
      <c r="I481" cm="1">
        <f t="array" ref="I481">INDEX('Data Cleaning'!N$2:N$1001,'Data Cleaning'!$AF479)</f>
        <v>50</v>
      </c>
      <c r="J481" s="9" cm="1">
        <f t="array" ref="J481">INDEX('Data Cleaning'!U$2:U$1001,'Data Cleaning'!$AF479)</f>
        <v>41404</v>
      </c>
      <c r="K481" s="9" t="str" cm="1">
        <f t="array" ref="K481">INDEX('Data Cleaning'!V$2:V$1001,'Data Cleaning'!$AF479)</f>
        <v>May</v>
      </c>
      <c r="L481" s="9" t="str" cm="1">
        <f t="array" ref="L481">INDEX('Data Cleaning'!W$2:W$1001,'Data Cleaning'!$AF479)</f>
        <v>2013</v>
      </c>
      <c r="M481" t="str" cm="1">
        <f t="array" ref="M481">INDEX('Data Cleaning'!AB$2:AB$1001,'Data Cleaning'!$AF479)</f>
        <v>Austin</v>
      </c>
      <c r="N481" t="str" cm="1">
        <f t="array" ref="N481">INDEX('Data Cleaning'!AC$2:AC$1001,'Data Cleaning'!$AF479)</f>
        <v>United States</v>
      </c>
      <c r="O481" t="str" cm="1">
        <f t="array" ref="O481">INDEX('Data Cleaning'!X$2:X$1001,'Data Cleaning'!$AF479)</f>
        <v>$79,388</v>
      </c>
      <c r="P481" s="6" cm="1">
        <f t="array" ref="P481">INDEX('Data Cleaning'!Y$2:Y$1001,'Data Cleaning'!$AF479)</f>
        <v>0</v>
      </c>
    </row>
    <row r="482" spans="1:16" x14ac:dyDescent="0.2">
      <c r="A482" t="str" cm="1">
        <f t="array" ref="A482">INDEX('Data Cleaning'!$D$2:$D$1001,'Data Cleaning'!AF480)</f>
        <v>E04972</v>
      </c>
      <c r="B482" t="str" cm="1">
        <f t="array" ref="B482">INDEX('Data Cleaning'!E$2:E$1001,'Data Cleaning'!$AF480)</f>
        <v>Ivy</v>
      </c>
      <c r="C482" t="str" cm="1">
        <f t="array" ref="C482">INDEX('Data Cleaning'!F$2:F$1001,'Data Cleaning'!$AF480)</f>
        <v>Daniels</v>
      </c>
      <c r="D482" t="str" cm="1">
        <f t="array" ref="D482">INDEX('Data Cleaning'!G$2:G$1001,'Data Cleaning'!$AF480)</f>
        <v>Sr. Manger</v>
      </c>
      <c r="E482" t="str" cm="1">
        <f t="array" ref="E482">INDEX('Data Cleaning'!J$2:J$1001,'Data Cleaning'!$AF480)</f>
        <v>Human</v>
      </c>
      <c r="F482" t="str" cm="1">
        <f t="array" ref="F482">INDEX('Data Cleaning'!K$2:K$1001,'Data Cleaning'!$AF480)</f>
        <v>Resources Speciality Products</v>
      </c>
      <c r="G482" t="str" cm="1">
        <f t="array" ref="G482">INDEX('Data Cleaning'!L$2:L$1001,'Data Cleaning'!$AF480)</f>
        <v>Female</v>
      </c>
      <c r="H482" t="str" cm="1">
        <f t="array" ref="H482">INDEX('Data Cleaning'!M$2:M$1001,'Data Cleaning'!$AF480)</f>
        <v>Caucasian</v>
      </c>
      <c r="I482" cm="1">
        <f t="array" ref="I482">INDEX('Data Cleaning'!N$2:N$1001,'Data Cleaning'!$AF480)</f>
        <v>41</v>
      </c>
      <c r="J482" s="9" cm="1">
        <f t="array" ref="J482">INDEX('Data Cleaning'!U$2:U$1001,'Data Cleaning'!$AF480)</f>
        <v>39747</v>
      </c>
      <c r="K482" s="9" t="str" cm="1">
        <f t="array" ref="K482">INDEX('Data Cleaning'!V$2:V$1001,'Data Cleaning'!$AF480)</f>
        <v>October</v>
      </c>
      <c r="L482" s="9" t="str" cm="1">
        <f t="array" ref="L482">INDEX('Data Cleaning'!W$2:W$1001,'Data Cleaning'!$AF480)</f>
        <v>2008</v>
      </c>
      <c r="M482" t="str" cm="1">
        <f t="array" ref="M482">INDEX('Data Cleaning'!AB$2:AB$1001,'Data Cleaning'!$AF480)</f>
        <v>Columbus</v>
      </c>
      <c r="N482" t="str" cm="1">
        <f t="array" ref="N482">INDEX('Data Cleaning'!AC$2:AC$1001,'Data Cleaning'!$AF480)</f>
        <v>United States</v>
      </c>
      <c r="O482" t="str" cm="1">
        <f t="array" ref="O482">INDEX('Data Cleaning'!X$2:X$1001,'Data Cleaning'!$AF480)</f>
        <v>$131,841</v>
      </c>
      <c r="P482" s="6" cm="1">
        <f t="array" ref="P482">INDEX('Data Cleaning'!Y$2:Y$1001,'Data Cleaning'!$AF480)</f>
        <v>0.13</v>
      </c>
    </row>
    <row r="483" spans="1:16" x14ac:dyDescent="0.2">
      <c r="A483" t="str" cm="1">
        <f t="array" ref="A483">INDEX('Data Cleaning'!$D$2:$D$1001,'Data Cleaning'!AF481)</f>
        <v>E03457</v>
      </c>
      <c r="B483" t="str" cm="1">
        <f t="array" ref="B483">INDEX('Data Cleaning'!E$2:E$1001,'Data Cleaning'!$AF481)</f>
        <v>Ivy</v>
      </c>
      <c r="C483" t="str" cm="1">
        <f t="array" ref="C483">INDEX('Data Cleaning'!F$2:F$1001,'Data Cleaning'!$AF481)</f>
        <v>Desai</v>
      </c>
      <c r="D483" t="str" cm="1">
        <f t="array" ref="D483">INDEX('Data Cleaning'!G$2:G$1001,'Data Cleaning'!$AF481)</f>
        <v>Controls Engineer</v>
      </c>
      <c r="E483" t="str" cm="1">
        <f t="array" ref="E483">INDEX('Data Cleaning'!J$2:J$1001,'Data Cleaning'!$AF481)</f>
        <v>Engineering</v>
      </c>
      <c r="F483" t="str" cm="1">
        <f t="array" ref="F483">INDEX('Data Cleaning'!K$2:K$1001,'Data Cleaning'!$AF481)</f>
        <v>Research &amp; Development</v>
      </c>
      <c r="G483" t="str" cm="1">
        <f t="array" ref="G483">INDEX('Data Cleaning'!L$2:L$1001,'Data Cleaning'!$AF481)</f>
        <v>Female</v>
      </c>
      <c r="H483" t="str" cm="1">
        <f t="array" ref="H483">INDEX('Data Cleaning'!M$2:M$1001,'Data Cleaning'!$AF481)</f>
        <v>Asian</v>
      </c>
      <c r="I483" cm="1">
        <f t="array" ref="I483">INDEX('Data Cleaning'!N$2:N$1001,'Data Cleaning'!$AF481)</f>
        <v>59</v>
      </c>
      <c r="J483" s="9" cm="1">
        <f t="array" ref="J483">INDEX('Data Cleaning'!U$2:U$1001,'Data Cleaning'!$AF481)</f>
        <v>36990</v>
      </c>
      <c r="K483" s="9" t="str" cm="1">
        <f t="array" ref="K483">INDEX('Data Cleaning'!V$2:V$1001,'Data Cleaning'!$AF481)</f>
        <v>April</v>
      </c>
      <c r="L483" s="9" t="str" cm="1">
        <f t="array" ref="L483">INDEX('Data Cleaning'!W$2:W$1001,'Data Cleaning'!$AF481)</f>
        <v>2001</v>
      </c>
      <c r="M483" t="str" cm="1">
        <f t="array" ref="M483">INDEX('Data Cleaning'!AB$2:AB$1001,'Data Cleaning'!$AF481)</f>
        <v>Shanghai</v>
      </c>
      <c r="N483" t="str" cm="1">
        <f t="array" ref="N483">INDEX('Data Cleaning'!AC$2:AC$1001,'Data Cleaning'!$AF481)</f>
        <v>China</v>
      </c>
      <c r="O483" t="str" cm="1">
        <f t="array" ref="O483">INDEX('Data Cleaning'!X$2:X$1001,'Data Cleaning'!$AF481)</f>
        <v>$119,699</v>
      </c>
      <c r="P483" s="6" cm="1">
        <f t="array" ref="P483">INDEX('Data Cleaning'!Y$2:Y$1001,'Data Cleaning'!$AF481)</f>
        <v>0</v>
      </c>
    </row>
    <row r="484" spans="1:16" x14ac:dyDescent="0.2">
      <c r="A484" t="str" cm="1">
        <f t="array" ref="A484">INDEX('Data Cleaning'!$D$2:$D$1001,'Data Cleaning'!AF482)</f>
        <v>E01388</v>
      </c>
      <c r="B484" t="str" cm="1">
        <f t="array" ref="B484">INDEX('Data Cleaning'!E$2:E$1001,'Data Cleaning'!$AF482)</f>
        <v>Ivy</v>
      </c>
      <c r="C484" t="str" cm="1">
        <f t="array" ref="C484">INDEX('Data Cleaning'!F$2:F$1001,'Data Cleaning'!$AF482)</f>
        <v>Soto</v>
      </c>
      <c r="D484" t="str" cm="1">
        <f t="array" ref="D484">INDEX('Data Cleaning'!G$2:G$1001,'Data Cleaning'!$AF482)</f>
        <v>Field Engineer</v>
      </c>
      <c r="E484" t="str" cm="1">
        <f t="array" ref="E484">INDEX('Data Cleaning'!J$2:J$1001,'Data Cleaning'!$AF482)</f>
        <v>Engineering</v>
      </c>
      <c r="F484" t="str" cm="1">
        <f t="array" ref="F484">INDEX('Data Cleaning'!K$2:K$1001,'Data Cleaning'!$AF482)</f>
        <v>Research &amp; Development</v>
      </c>
      <c r="G484" t="str" cm="1">
        <f t="array" ref="G484">INDEX('Data Cleaning'!L$2:L$1001,'Data Cleaning'!$AF482)</f>
        <v>Female</v>
      </c>
      <c r="H484" t="str" cm="1">
        <f t="array" ref="H484">INDEX('Data Cleaning'!M$2:M$1001,'Data Cleaning'!$AF482)</f>
        <v>Latino</v>
      </c>
      <c r="I484" cm="1">
        <f t="array" ref="I484">INDEX('Data Cleaning'!N$2:N$1001,'Data Cleaning'!$AF482)</f>
        <v>50</v>
      </c>
      <c r="J484" s="9" cm="1">
        <f t="array" ref="J484">INDEX('Data Cleaning'!U$2:U$1001,'Data Cleaning'!$AF482)</f>
        <v>35726</v>
      </c>
      <c r="K484" s="9" t="str" cm="1">
        <f t="array" ref="K484">INDEX('Data Cleaning'!V$2:V$1001,'Data Cleaning'!$AF482)</f>
        <v>October</v>
      </c>
      <c r="L484" s="9" t="str" cm="1">
        <f t="array" ref="L484">INDEX('Data Cleaning'!W$2:W$1001,'Data Cleaning'!$AF482)</f>
        <v>1997</v>
      </c>
      <c r="M484" t="str" cm="1">
        <f t="array" ref="M484">INDEX('Data Cleaning'!AB$2:AB$1001,'Data Cleaning'!$AF482)</f>
        <v>Austin</v>
      </c>
      <c r="N484" t="str" cm="1">
        <f t="array" ref="N484">INDEX('Data Cleaning'!AC$2:AC$1001,'Data Cleaning'!$AF482)</f>
        <v>United States</v>
      </c>
      <c r="O484" t="str" cm="1">
        <f t="array" ref="O484">INDEX('Data Cleaning'!X$2:X$1001,'Data Cleaning'!$AF482)</f>
        <v>$91,763</v>
      </c>
      <c r="P484" s="6" cm="1">
        <f t="array" ref="P484">INDEX('Data Cleaning'!Y$2:Y$1001,'Data Cleaning'!$AF482)</f>
        <v>0</v>
      </c>
    </row>
    <row r="485" spans="1:16" x14ac:dyDescent="0.2">
      <c r="A485" t="str" cm="1">
        <f t="array" ref="A485">INDEX('Data Cleaning'!$D$2:$D$1001,'Data Cleaning'!AF483)</f>
        <v>E04699</v>
      </c>
      <c r="B485" t="str" cm="1">
        <f t="array" ref="B485">INDEX('Data Cleaning'!E$2:E$1001,'Data Cleaning'!$AF483)</f>
        <v>Ivy</v>
      </c>
      <c r="C485" t="str" cm="1">
        <f t="array" ref="C485">INDEX('Data Cleaning'!F$2:F$1001,'Data Cleaning'!$AF483)</f>
        <v>Tang</v>
      </c>
      <c r="D485" t="str" cm="1">
        <f t="array" ref="D485">INDEX('Data Cleaning'!G$2:G$1001,'Data Cleaning'!$AF483)</f>
        <v>Development Engineer</v>
      </c>
      <c r="E485" t="str" cm="1">
        <f t="array" ref="E485">INDEX('Data Cleaning'!J$2:J$1001,'Data Cleaning'!$AF483)</f>
        <v>Engineering</v>
      </c>
      <c r="F485" t="str" cm="1">
        <f t="array" ref="F485">INDEX('Data Cleaning'!K$2:K$1001,'Data Cleaning'!$AF483)</f>
        <v>Speciality Products</v>
      </c>
      <c r="G485" t="str" cm="1">
        <f t="array" ref="G485">INDEX('Data Cleaning'!L$2:L$1001,'Data Cleaning'!$AF483)</f>
        <v>Female</v>
      </c>
      <c r="H485" t="str" cm="1">
        <f t="array" ref="H485">INDEX('Data Cleaning'!M$2:M$1001,'Data Cleaning'!$AF483)</f>
        <v>Asian</v>
      </c>
      <c r="I485" cm="1">
        <f t="array" ref="I485">INDEX('Data Cleaning'!N$2:N$1001,'Data Cleaning'!$AF483)</f>
        <v>48</v>
      </c>
      <c r="J485" s="9" cm="1">
        <f t="array" ref="J485">INDEX('Data Cleaning'!U$2:U$1001,'Data Cleaning'!$AF483)</f>
        <v>41032</v>
      </c>
      <c r="K485" s="9" t="str" cm="1">
        <f t="array" ref="K485">INDEX('Data Cleaning'!V$2:V$1001,'Data Cleaning'!$AF483)</f>
        <v>May</v>
      </c>
      <c r="L485" s="9" t="str" cm="1">
        <f t="array" ref="L485">INDEX('Data Cleaning'!W$2:W$1001,'Data Cleaning'!$AF483)</f>
        <v>2012</v>
      </c>
      <c r="M485" t="str" cm="1">
        <f t="array" ref="M485">INDEX('Data Cleaning'!AB$2:AB$1001,'Data Cleaning'!$AF483)</f>
        <v>Shanghai</v>
      </c>
      <c r="N485" t="str" cm="1">
        <f t="array" ref="N485">INDEX('Data Cleaning'!AC$2:AC$1001,'Data Cleaning'!$AF483)</f>
        <v>China</v>
      </c>
      <c r="O485" t="str" cm="1">
        <f t="array" ref="O485">INDEX('Data Cleaning'!X$2:X$1001,'Data Cleaning'!$AF483)</f>
        <v>$65,340</v>
      </c>
      <c r="P485" s="6" cm="1">
        <f t="array" ref="P485">INDEX('Data Cleaning'!Y$2:Y$1001,'Data Cleaning'!$AF483)</f>
        <v>0</v>
      </c>
    </row>
    <row r="486" spans="1:16" x14ac:dyDescent="0.2">
      <c r="A486" t="str" cm="1">
        <f t="array" ref="A486">INDEX('Data Cleaning'!$D$2:$D$1001,'Data Cleaning'!AF484)</f>
        <v>E02938</v>
      </c>
      <c r="B486" t="str" cm="1">
        <f t="array" ref="B486">INDEX('Data Cleaning'!E$2:E$1001,'Data Cleaning'!$AF484)</f>
        <v>Jace</v>
      </c>
      <c r="C486" t="str" cm="1">
        <f t="array" ref="C486">INDEX('Data Cleaning'!F$2:F$1001,'Data Cleaning'!$AF484)</f>
        <v>Washington</v>
      </c>
      <c r="D486" t="str" cm="1">
        <f t="array" ref="D486">INDEX('Data Cleaning'!G$2:G$1001,'Data Cleaning'!$AF484)</f>
        <v>Manager</v>
      </c>
      <c r="E486" t="str" cm="1">
        <f t="array" ref="E486">INDEX('Data Cleaning'!J$2:J$1001,'Data Cleaning'!$AF484)</f>
        <v>Accounting</v>
      </c>
      <c r="F486" t="str" cm="1">
        <f t="array" ref="F486">INDEX('Data Cleaning'!K$2:K$1001,'Data Cleaning'!$AF484)</f>
        <v>Research &amp; Development</v>
      </c>
      <c r="G486" t="str" cm="1">
        <f t="array" ref="G486">INDEX('Data Cleaning'!L$2:L$1001,'Data Cleaning'!$AF484)</f>
        <v>Male</v>
      </c>
      <c r="H486" t="str" cm="1">
        <f t="array" ref="H486">INDEX('Data Cleaning'!M$2:M$1001,'Data Cleaning'!$AF484)</f>
        <v>Caucasian</v>
      </c>
      <c r="I486" cm="1">
        <f t="array" ref="I486">INDEX('Data Cleaning'!N$2:N$1001,'Data Cleaning'!$AF484)</f>
        <v>44</v>
      </c>
      <c r="J486" s="9" cm="1">
        <f t="array" ref="J486">INDEX('Data Cleaning'!U$2:U$1001,'Data Cleaning'!$AF484)</f>
        <v>37296</v>
      </c>
      <c r="K486" s="9" t="str" cm="1">
        <f t="array" ref="K486">INDEX('Data Cleaning'!V$2:V$1001,'Data Cleaning'!$AF484)</f>
        <v>February</v>
      </c>
      <c r="L486" s="9" t="str" cm="1">
        <f t="array" ref="L486">INDEX('Data Cleaning'!W$2:W$1001,'Data Cleaning'!$AF484)</f>
        <v>2002</v>
      </c>
      <c r="M486" t="str" cm="1">
        <f t="array" ref="M486">INDEX('Data Cleaning'!AB$2:AB$1001,'Data Cleaning'!$AF484)</f>
        <v>Phoenix</v>
      </c>
      <c r="N486" t="str" cm="1">
        <f t="array" ref="N486">INDEX('Data Cleaning'!AC$2:AC$1001,'Data Cleaning'!$AF484)</f>
        <v>United States</v>
      </c>
      <c r="O486" t="str" cm="1">
        <f t="array" ref="O486">INDEX('Data Cleaning'!X$2:X$1001,'Data Cleaning'!$AF484)</f>
        <v>$117,545</v>
      </c>
      <c r="P486" s="6" cm="1">
        <f t="array" ref="P486">INDEX('Data Cleaning'!Y$2:Y$1001,'Data Cleaning'!$AF484)</f>
        <v>0.06</v>
      </c>
    </row>
    <row r="487" spans="1:16" x14ac:dyDescent="0.2">
      <c r="A487" t="str" cm="1">
        <f t="array" ref="A487">INDEX('Data Cleaning'!$D$2:$D$1001,'Data Cleaning'!AF485)</f>
        <v>E04816</v>
      </c>
      <c r="B487" t="str" cm="1">
        <f t="array" ref="B487">INDEX('Data Cleaning'!E$2:E$1001,'Data Cleaning'!$AF485)</f>
        <v>Jace</v>
      </c>
      <c r="C487" t="str" cm="1">
        <f t="array" ref="C487">INDEX('Data Cleaning'!F$2:F$1001,'Data Cleaning'!$AF485)</f>
        <v>Zhang</v>
      </c>
      <c r="D487" t="str" cm="1">
        <f t="array" ref="D487">INDEX('Data Cleaning'!G$2:G$1001,'Data Cleaning'!$AF485)</f>
        <v>Service Desk Analyst</v>
      </c>
      <c r="E487" t="str" cm="1">
        <f t="array" ref="E487">INDEX('Data Cleaning'!J$2:J$1001,'Data Cleaning'!$AF485)</f>
        <v>IT</v>
      </c>
      <c r="F487" t="str" cm="1">
        <f t="array" ref="F487">INDEX('Data Cleaning'!K$2:K$1001,'Data Cleaning'!$AF485)</f>
        <v>Speciality Products</v>
      </c>
      <c r="G487" t="str" cm="1">
        <f t="array" ref="G487">INDEX('Data Cleaning'!L$2:L$1001,'Data Cleaning'!$AF485)</f>
        <v>Male</v>
      </c>
      <c r="H487" t="str" cm="1">
        <f t="array" ref="H487">INDEX('Data Cleaning'!M$2:M$1001,'Data Cleaning'!$AF485)</f>
        <v>Asian</v>
      </c>
      <c r="I487" cm="1">
        <f t="array" ref="I487">INDEX('Data Cleaning'!N$2:N$1001,'Data Cleaning'!$AF485)</f>
        <v>31</v>
      </c>
      <c r="J487" s="9" cm="1">
        <f t="array" ref="J487">INDEX('Data Cleaning'!U$2:U$1001,'Data Cleaning'!$AF485)</f>
        <v>42780</v>
      </c>
      <c r="K487" s="9" t="str" cm="1">
        <f t="array" ref="K487">INDEX('Data Cleaning'!V$2:V$1001,'Data Cleaning'!$AF485)</f>
        <v>February</v>
      </c>
      <c r="L487" s="9" t="str" cm="1">
        <f t="array" ref="L487">INDEX('Data Cleaning'!W$2:W$1001,'Data Cleaning'!$AF485)</f>
        <v>2017</v>
      </c>
      <c r="M487" t="str" cm="1">
        <f t="array" ref="M487">INDEX('Data Cleaning'!AB$2:AB$1001,'Data Cleaning'!$AF485)</f>
        <v>Chengdu</v>
      </c>
      <c r="N487" t="str" cm="1">
        <f t="array" ref="N487">INDEX('Data Cleaning'!AC$2:AC$1001,'Data Cleaning'!$AF485)</f>
        <v>China</v>
      </c>
      <c r="O487" t="str" cm="1">
        <f t="array" ref="O487">INDEX('Data Cleaning'!X$2:X$1001,'Data Cleaning'!$AF485)</f>
        <v>$95,963</v>
      </c>
      <c r="P487" s="6" cm="1">
        <f t="array" ref="P487">INDEX('Data Cleaning'!Y$2:Y$1001,'Data Cleaning'!$AF485)</f>
        <v>0</v>
      </c>
    </row>
    <row r="488" spans="1:16" x14ac:dyDescent="0.2">
      <c r="A488" t="str" cm="1">
        <f t="array" ref="A488">INDEX('Data Cleaning'!$D$2:$D$1001,'Data Cleaning'!AF486)</f>
        <v>E03371</v>
      </c>
      <c r="B488" t="str" cm="1">
        <f t="array" ref="B488">INDEX('Data Cleaning'!E$2:E$1001,'Data Cleaning'!$AF486)</f>
        <v>Jack</v>
      </c>
      <c r="C488" t="str" cm="1">
        <f t="array" ref="C488">INDEX('Data Cleaning'!F$2:F$1001,'Data Cleaning'!$AF486)</f>
        <v>Alexander</v>
      </c>
      <c r="D488" t="str" cm="1">
        <f t="array" ref="D488">INDEX('Data Cleaning'!G$2:G$1001,'Data Cleaning'!$AF486)</f>
        <v>Vice President</v>
      </c>
      <c r="E488" t="str" cm="1">
        <f t="array" ref="E488">INDEX('Data Cleaning'!J$2:J$1001,'Data Cleaning'!$AF486)</f>
        <v>IT</v>
      </c>
      <c r="F488" t="str" cm="1">
        <f t="array" ref="F488">INDEX('Data Cleaning'!K$2:K$1001,'Data Cleaning'!$AF486)</f>
        <v>Manufacturing</v>
      </c>
      <c r="G488" t="str" cm="1">
        <f t="array" ref="G488">INDEX('Data Cleaning'!L$2:L$1001,'Data Cleaning'!$AF486)</f>
        <v>Male</v>
      </c>
      <c r="H488" t="str" cm="1">
        <f t="array" ref="H488">INDEX('Data Cleaning'!M$2:M$1001,'Data Cleaning'!$AF486)</f>
        <v>Caucasian</v>
      </c>
      <c r="I488" cm="1">
        <f t="array" ref="I488">INDEX('Data Cleaning'!N$2:N$1001,'Data Cleaning'!$AF486)</f>
        <v>56</v>
      </c>
      <c r="J488" s="9" cm="1">
        <f t="array" ref="J488">INDEX('Data Cleaning'!U$2:U$1001,'Data Cleaning'!$AF486)</f>
        <v>38866</v>
      </c>
      <c r="K488" s="9" t="str" cm="1">
        <f t="array" ref="K488">INDEX('Data Cleaning'!V$2:V$1001,'Data Cleaning'!$AF486)</f>
        <v>May</v>
      </c>
      <c r="L488" s="9" t="str" cm="1">
        <f t="array" ref="L488">INDEX('Data Cleaning'!W$2:W$1001,'Data Cleaning'!$AF486)</f>
        <v>2006</v>
      </c>
      <c r="M488" t="str" cm="1">
        <f t="array" ref="M488">INDEX('Data Cleaning'!AB$2:AB$1001,'Data Cleaning'!$AF486)</f>
        <v>Miami</v>
      </c>
      <c r="N488" t="str" cm="1">
        <f t="array" ref="N488">INDEX('Data Cleaning'!AC$2:AC$1001,'Data Cleaning'!$AF486)</f>
        <v>United States</v>
      </c>
      <c r="O488" t="str" cm="1">
        <f t="array" ref="O488">INDEX('Data Cleaning'!X$2:X$1001,'Data Cleaning'!$AF486)</f>
        <v>$228,822</v>
      </c>
      <c r="P488" s="6" cm="1">
        <f t="array" ref="P488">INDEX('Data Cleaning'!Y$2:Y$1001,'Data Cleaning'!$AF486)</f>
        <v>0.36</v>
      </c>
    </row>
    <row r="489" spans="1:16" x14ac:dyDescent="0.2">
      <c r="A489" t="str" cm="1">
        <f t="array" ref="A489">INDEX('Data Cleaning'!$D$2:$D$1001,'Data Cleaning'!AF487)</f>
        <v>E03719</v>
      </c>
      <c r="B489" t="str" cm="1">
        <f t="array" ref="B489">INDEX('Data Cleaning'!E$2:E$1001,'Data Cleaning'!$AF487)</f>
        <v>Jack</v>
      </c>
      <c r="C489" t="str" cm="1">
        <f t="array" ref="C489">INDEX('Data Cleaning'!F$2:F$1001,'Data Cleaning'!$AF487)</f>
        <v>Brown</v>
      </c>
      <c r="D489" t="str" cm="1">
        <f t="array" ref="D489">INDEX('Data Cleaning'!G$2:G$1001,'Data Cleaning'!$AF487)</f>
        <v>Analyst</v>
      </c>
      <c r="E489" t="str" cm="1">
        <f t="array" ref="E489">INDEX('Data Cleaning'!J$2:J$1001,'Data Cleaning'!$AF487)</f>
        <v>Marketing</v>
      </c>
      <c r="F489" t="str" cm="1">
        <f t="array" ref="F489">INDEX('Data Cleaning'!K$2:K$1001,'Data Cleaning'!$AF487)</f>
        <v>Corporate</v>
      </c>
      <c r="G489" t="str" cm="1">
        <f t="array" ref="G489">INDEX('Data Cleaning'!L$2:L$1001,'Data Cleaning'!$AF487)</f>
        <v>Male</v>
      </c>
      <c r="H489" t="str" cm="1">
        <f t="array" ref="H489">INDEX('Data Cleaning'!M$2:M$1001,'Data Cleaning'!$AF487)</f>
        <v>Caucasian</v>
      </c>
      <c r="I489" cm="1">
        <f t="array" ref="I489">INDEX('Data Cleaning'!N$2:N$1001,'Data Cleaning'!$AF487)</f>
        <v>55</v>
      </c>
      <c r="J489" s="9" cm="1">
        <f t="array" ref="J489">INDEX('Data Cleaning'!U$2:U$1001,'Data Cleaning'!$AF487)</f>
        <v>38328</v>
      </c>
      <c r="K489" s="9" t="str" cm="1">
        <f t="array" ref="K489">INDEX('Data Cleaning'!V$2:V$1001,'Data Cleaning'!$AF487)</f>
        <v>December</v>
      </c>
      <c r="L489" s="9" t="str" cm="1">
        <f t="array" ref="L489">INDEX('Data Cleaning'!W$2:W$1001,'Data Cleaning'!$AF487)</f>
        <v>2004</v>
      </c>
      <c r="M489" t="str" cm="1">
        <f t="array" ref="M489">INDEX('Data Cleaning'!AB$2:AB$1001,'Data Cleaning'!$AF487)</f>
        <v>Phoenix</v>
      </c>
      <c r="N489" t="str" cm="1">
        <f t="array" ref="N489">INDEX('Data Cleaning'!AC$2:AC$1001,'Data Cleaning'!$AF487)</f>
        <v>United States</v>
      </c>
      <c r="O489" t="str" cm="1">
        <f t="array" ref="O489">INDEX('Data Cleaning'!X$2:X$1001,'Data Cleaning'!$AF487)</f>
        <v>$40,752</v>
      </c>
      <c r="P489" s="6" cm="1">
        <f t="array" ref="P489">INDEX('Data Cleaning'!Y$2:Y$1001,'Data Cleaning'!$AF487)</f>
        <v>0</v>
      </c>
    </row>
    <row r="490" spans="1:16" x14ac:dyDescent="0.2">
      <c r="A490" t="str" cm="1">
        <f t="array" ref="A490">INDEX('Data Cleaning'!$D$2:$D$1001,'Data Cleaning'!AF488)</f>
        <v>E01234</v>
      </c>
      <c r="B490" t="str" cm="1">
        <f t="array" ref="B490">INDEX('Data Cleaning'!E$2:E$1001,'Data Cleaning'!$AF488)</f>
        <v>Jack</v>
      </c>
      <c r="C490" t="str" cm="1">
        <f t="array" ref="C490">INDEX('Data Cleaning'!F$2:F$1001,'Data Cleaning'!$AF488)</f>
        <v>Cheng</v>
      </c>
      <c r="D490" t="str" cm="1">
        <f t="array" ref="D490">INDEX('Data Cleaning'!G$2:G$1001,'Data Cleaning'!$AF488)</f>
        <v>Director</v>
      </c>
      <c r="E490" t="str" cm="1">
        <f t="array" ref="E490">INDEX('Data Cleaning'!J$2:J$1001,'Data Cleaning'!$AF488)</f>
        <v>Human</v>
      </c>
      <c r="F490" t="str" cm="1">
        <f t="array" ref="F490">INDEX('Data Cleaning'!K$2:K$1001,'Data Cleaning'!$AF488)</f>
        <v>Resources Manufacturing</v>
      </c>
      <c r="G490" t="str" cm="1">
        <f t="array" ref="G490">INDEX('Data Cleaning'!L$2:L$1001,'Data Cleaning'!$AF488)</f>
        <v>Male</v>
      </c>
      <c r="H490" t="str" cm="1">
        <f t="array" ref="H490">INDEX('Data Cleaning'!M$2:M$1001,'Data Cleaning'!$AF488)</f>
        <v>Asian</v>
      </c>
      <c r="I490" cm="1">
        <f t="array" ref="I490">INDEX('Data Cleaning'!N$2:N$1001,'Data Cleaning'!$AF488)</f>
        <v>42</v>
      </c>
      <c r="J490" s="9" cm="1">
        <f t="array" ref="J490">INDEX('Data Cleaning'!U$2:U$1001,'Data Cleaning'!$AF488)</f>
        <v>41655</v>
      </c>
      <c r="K490" s="9" t="str" cm="1">
        <f t="array" ref="K490">INDEX('Data Cleaning'!V$2:V$1001,'Data Cleaning'!$AF488)</f>
        <v>January</v>
      </c>
      <c r="L490" s="9" t="str" cm="1">
        <f t="array" ref="L490">INDEX('Data Cleaning'!W$2:W$1001,'Data Cleaning'!$AF488)</f>
        <v>2014</v>
      </c>
      <c r="M490" t="str" cm="1">
        <f t="array" ref="M490">INDEX('Data Cleaning'!AB$2:AB$1001,'Data Cleaning'!$AF488)</f>
        <v>Beijing</v>
      </c>
      <c r="N490" t="str" cm="1">
        <f t="array" ref="N490">INDEX('Data Cleaning'!AC$2:AC$1001,'Data Cleaning'!$AF488)</f>
        <v>China</v>
      </c>
      <c r="O490" t="str" cm="1">
        <f t="array" ref="O490">INDEX('Data Cleaning'!X$2:X$1001,'Data Cleaning'!$AF488)</f>
        <v>$152,214</v>
      </c>
      <c r="P490" s="6" cm="1">
        <f t="array" ref="P490">INDEX('Data Cleaning'!Y$2:Y$1001,'Data Cleaning'!$AF488)</f>
        <v>0.3</v>
      </c>
    </row>
    <row r="491" spans="1:16" x14ac:dyDescent="0.2">
      <c r="A491" t="str" cm="1">
        <f t="array" ref="A491">INDEX('Data Cleaning'!$D$2:$D$1001,'Data Cleaning'!AF489)</f>
        <v>E01860</v>
      </c>
      <c r="B491" t="str" cm="1">
        <f t="array" ref="B491">INDEX('Data Cleaning'!E$2:E$1001,'Data Cleaning'!$AF489)</f>
        <v>Jack</v>
      </c>
      <c r="C491" t="str" cm="1">
        <f t="array" ref="C491">INDEX('Data Cleaning'!F$2:F$1001,'Data Cleaning'!$AF489)</f>
        <v>Edwards</v>
      </c>
      <c r="D491" t="str" cm="1">
        <f t="array" ref="D491">INDEX('Data Cleaning'!G$2:G$1001,'Data Cleaning'!$AF489)</f>
        <v>Manager</v>
      </c>
      <c r="E491" t="str" cm="1">
        <f t="array" ref="E491">INDEX('Data Cleaning'!J$2:J$1001,'Data Cleaning'!$AF489)</f>
        <v>Marketing</v>
      </c>
      <c r="F491" t="str" cm="1">
        <f t="array" ref="F491">INDEX('Data Cleaning'!K$2:K$1001,'Data Cleaning'!$AF489)</f>
        <v>Manufacturing</v>
      </c>
      <c r="G491" t="str" cm="1">
        <f t="array" ref="G491">INDEX('Data Cleaning'!L$2:L$1001,'Data Cleaning'!$AF489)</f>
        <v>Male</v>
      </c>
      <c r="H491" t="str" cm="1">
        <f t="array" ref="H491">INDEX('Data Cleaning'!M$2:M$1001,'Data Cleaning'!$AF489)</f>
        <v>Caucasian</v>
      </c>
      <c r="I491" cm="1">
        <f t="array" ref="I491">INDEX('Data Cleaning'!N$2:N$1001,'Data Cleaning'!$AF489)</f>
        <v>38</v>
      </c>
      <c r="J491" s="9" cm="1">
        <f t="array" ref="J491">INDEX('Data Cleaning'!U$2:U$1001,'Data Cleaning'!$AF489)</f>
        <v>39544</v>
      </c>
      <c r="K491" s="9" t="str" cm="1">
        <f t="array" ref="K491">INDEX('Data Cleaning'!V$2:V$1001,'Data Cleaning'!$AF489)</f>
        <v>April</v>
      </c>
      <c r="L491" s="9" t="str" cm="1">
        <f t="array" ref="L491">INDEX('Data Cleaning'!W$2:W$1001,'Data Cleaning'!$AF489)</f>
        <v>2008</v>
      </c>
      <c r="M491" t="str" cm="1">
        <f t="array" ref="M491">INDEX('Data Cleaning'!AB$2:AB$1001,'Data Cleaning'!$AF489)</f>
        <v>Columbus</v>
      </c>
      <c r="N491" t="str" cm="1">
        <f t="array" ref="N491">INDEX('Data Cleaning'!AC$2:AC$1001,'Data Cleaning'!$AF489)</f>
        <v>United States</v>
      </c>
      <c r="O491" t="str" cm="1">
        <f t="array" ref="O491">INDEX('Data Cleaning'!X$2:X$1001,'Data Cleaning'!$AF489)</f>
        <v>$126,856</v>
      </c>
      <c r="P491" s="6" cm="1">
        <f t="array" ref="P491">INDEX('Data Cleaning'!Y$2:Y$1001,'Data Cleaning'!$AF489)</f>
        <v>0.06</v>
      </c>
    </row>
    <row r="492" spans="1:16" x14ac:dyDescent="0.2">
      <c r="A492" t="str" cm="1">
        <f t="array" ref="A492">INDEX('Data Cleaning'!$D$2:$D$1001,'Data Cleaning'!AF490)</f>
        <v>E00440</v>
      </c>
      <c r="B492" t="str" cm="1">
        <f t="array" ref="B492">INDEX('Data Cleaning'!E$2:E$1001,'Data Cleaning'!$AF490)</f>
        <v>Jack</v>
      </c>
      <c r="C492" t="str" cm="1">
        <f t="array" ref="C492">INDEX('Data Cleaning'!F$2:F$1001,'Data Cleaning'!$AF490)</f>
        <v>Huynh</v>
      </c>
      <c r="D492" t="str" cm="1">
        <f t="array" ref="D492">INDEX('Data Cleaning'!G$2:G$1001,'Data Cleaning'!$AF490)</f>
        <v>Manager</v>
      </c>
      <c r="E492" t="str" cm="1">
        <f t="array" ref="E492">INDEX('Data Cleaning'!J$2:J$1001,'Data Cleaning'!$AF490)</f>
        <v>Marketing</v>
      </c>
      <c r="F492" t="str" cm="1">
        <f t="array" ref="F492">INDEX('Data Cleaning'!K$2:K$1001,'Data Cleaning'!$AF490)</f>
        <v>Research &amp; Development</v>
      </c>
      <c r="G492" t="str" cm="1">
        <f t="array" ref="G492">INDEX('Data Cleaning'!L$2:L$1001,'Data Cleaning'!$AF490)</f>
        <v>Male</v>
      </c>
      <c r="H492" t="str" cm="1">
        <f t="array" ref="H492">INDEX('Data Cleaning'!M$2:M$1001,'Data Cleaning'!$AF490)</f>
        <v>Asian</v>
      </c>
      <c r="I492" cm="1">
        <f t="array" ref="I492">INDEX('Data Cleaning'!N$2:N$1001,'Data Cleaning'!$AF490)</f>
        <v>27</v>
      </c>
      <c r="J492" s="9" cm="1">
        <f t="array" ref="J492">INDEX('Data Cleaning'!U$2:U$1001,'Data Cleaning'!$AF490)</f>
        <v>43368</v>
      </c>
      <c r="K492" s="9" t="str" cm="1">
        <f t="array" ref="K492">INDEX('Data Cleaning'!V$2:V$1001,'Data Cleaning'!$AF490)</f>
        <v>September</v>
      </c>
      <c r="L492" s="9" t="str" cm="1">
        <f t="array" ref="L492">INDEX('Data Cleaning'!W$2:W$1001,'Data Cleaning'!$AF490)</f>
        <v>2018</v>
      </c>
      <c r="M492" t="str" cm="1">
        <f t="array" ref="M492">INDEX('Data Cleaning'!AB$2:AB$1001,'Data Cleaning'!$AF490)</f>
        <v>Chongqing</v>
      </c>
      <c r="N492" t="str" cm="1">
        <f t="array" ref="N492">INDEX('Data Cleaning'!AC$2:AC$1001,'Data Cleaning'!$AF490)</f>
        <v>China</v>
      </c>
      <c r="O492" t="str" cm="1">
        <f t="array" ref="O492">INDEX('Data Cleaning'!X$2:X$1001,'Data Cleaning'!$AF490)</f>
        <v>$114,441</v>
      </c>
      <c r="P492" s="6" cm="1">
        <f t="array" ref="P492">INDEX('Data Cleaning'!Y$2:Y$1001,'Data Cleaning'!$AF490)</f>
        <v>0.1</v>
      </c>
    </row>
    <row r="493" spans="1:16" x14ac:dyDescent="0.2">
      <c r="A493" t="str" cm="1">
        <f t="array" ref="A493">INDEX('Data Cleaning'!$D$2:$D$1001,'Data Cleaning'!AF491)</f>
        <v>E02984</v>
      </c>
      <c r="B493" t="str" cm="1">
        <f t="array" ref="B493">INDEX('Data Cleaning'!E$2:E$1001,'Data Cleaning'!$AF491)</f>
        <v>Jack</v>
      </c>
      <c r="C493" t="str" cm="1">
        <f t="array" ref="C493">INDEX('Data Cleaning'!F$2:F$1001,'Data Cleaning'!$AF491)</f>
        <v>Mai</v>
      </c>
      <c r="D493" t="str" cm="1">
        <f t="array" ref="D493">INDEX('Data Cleaning'!G$2:G$1001,'Data Cleaning'!$AF491)</f>
        <v>Sr. Analyst</v>
      </c>
      <c r="E493" t="str" cm="1">
        <f t="array" ref="E493">INDEX('Data Cleaning'!J$2:J$1001,'Data Cleaning'!$AF491)</f>
        <v>Marketing</v>
      </c>
      <c r="F493" t="str" cm="1">
        <f t="array" ref="F493">INDEX('Data Cleaning'!K$2:K$1001,'Data Cleaning'!$AF491)</f>
        <v>Corporate</v>
      </c>
      <c r="G493" t="str" cm="1">
        <f t="array" ref="G493">INDEX('Data Cleaning'!L$2:L$1001,'Data Cleaning'!$AF491)</f>
        <v>Male</v>
      </c>
      <c r="H493" t="str" cm="1">
        <f t="array" ref="H493">INDEX('Data Cleaning'!M$2:M$1001,'Data Cleaning'!$AF491)</f>
        <v>Asian</v>
      </c>
      <c r="I493" cm="1">
        <f t="array" ref="I493">INDEX('Data Cleaning'!N$2:N$1001,'Data Cleaning'!$AF491)</f>
        <v>45</v>
      </c>
      <c r="J493" s="9" cm="1">
        <f t="array" ref="J493">INDEX('Data Cleaning'!U$2:U$1001,'Data Cleaning'!$AF491)</f>
        <v>39347</v>
      </c>
      <c r="K493" s="9" t="str" cm="1">
        <f t="array" ref="K493">INDEX('Data Cleaning'!V$2:V$1001,'Data Cleaning'!$AF491)</f>
        <v>September</v>
      </c>
      <c r="L493" s="9" t="str" cm="1">
        <f t="array" ref="L493">INDEX('Data Cleaning'!W$2:W$1001,'Data Cleaning'!$AF491)</f>
        <v>2007</v>
      </c>
      <c r="M493" t="str" cm="1">
        <f t="array" ref="M493">INDEX('Data Cleaning'!AB$2:AB$1001,'Data Cleaning'!$AF491)</f>
        <v>Chengdu</v>
      </c>
      <c r="N493" t="str" cm="1">
        <f t="array" ref="N493">INDEX('Data Cleaning'!AC$2:AC$1001,'Data Cleaning'!$AF491)</f>
        <v>China</v>
      </c>
      <c r="O493" t="str" cm="1">
        <f t="array" ref="O493">INDEX('Data Cleaning'!X$2:X$1001,'Data Cleaning'!$AF491)</f>
        <v>$92,293</v>
      </c>
      <c r="P493" s="6" cm="1">
        <f t="array" ref="P493">INDEX('Data Cleaning'!Y$2:Y$1001,'Data Cleaning'!$AF491)</f>
        <v>0</v>
      </c>
    </row>
    <row r="494" spans="1:16" x14ac:dyDescent="0.2">
      <c r="A494" t="str" cm="1">
        <f t="array" ref="A494">INDEX('Data Cleaning'!$D$2:$D$1001,'Data Cleaning'!AF492)</f>
        <v>E00119</v>
      </c>
      <c r="B494" t="str" cm="1">
        <f t="array" ref="B494">INDEX('Data Cleaning'!E$2:E$1001,'Data Cleaning'!$AF492)</f>
        <v>Jack</v>
      </c>
      <c r="C494" t="str" cm="1">
        <f t="array" ref="C494">INDEX('Data Cleaning'!F$2:F$1001,'Data Cleaning'!$AF492)</f>
        <v>Maldonado</v>
      </c>
      <c r="D494" t="str" cm="1">
        <f t="array" ref="D494">INDEX('Data Cleaning'!G$2:G$1001,'Data Cleaning'!$AF492)</f>
        <v>Director</v>
      </c>
      <c r="E494" t="str" cm="1">
        <f t="array" ref="E494">INDEX('Data Cleaning'!J$2:J$1001,'Data Cleaning'!$AF492)</f>
        <v>Engineering</v>
      </c>
      <c r="F494" t="str" cm="1">
        <f t="array" ref="F494">INDEX('Data Cleaning'!K$2:K$1001,'Data Cleaning'!$AF492)</f>
        <v>Research &amp; Development</v>
      </c>
      <c r="G494" t="str" cm="1">
        <f t="array" ref="G494">INDEX('Data Cleaning'!L$2:L$1001,'Data Cleaning'!$AF492)</f>
        <v>Male</v>
      </c>
      <c r="H494" t="str" cm="1">
        <f t="array" ref="H494">INDEX('Data Cleaning'!M$2:M$1001,'Data Cleaning'!$AF492)</f>
        <v>Latino</v>
      </c>
      <c r="I494" cm="1">
        <f t="array" ref="I494">INDEX('Data Cleaning'!N$2:N$1001,'Data Cleaning'!$AF492)</f>
        <v>31</v>
      </c>
      <c r="J494" s="9" cm="1">
        <f t="array" ref="J494">INDEX('Data Cleaning'!U$2:U$1001,'Data Cleaning'!$AF492)</f>
        <v>44069</v>
      </c>
      <c r="K494" s="9" t="str" cm="1">
        <f t="array" ref="K494">INDEX('Data Cleaning'!V$2:V$1001,'Data Cleaning'!$AF492)</f>
        <v>August</v>
      </c>
      <c r="L494" s="9" t="str" cm="1">
        <f t="array" ref="L494">INDEX('Data Cleaning'!W$2:W$1001,'Data Cleaning'!$AF492)</f>
        <v>2020</v>
      </c>
      <c r="M494" t="str" cm="1">
        <f t="array" ref="M494">INDEX('Data Cleaning'!AB$2:AB$1001,'Data Cleaning'!$AF492)</f>
        <v>Sao Paulo</v>
      </c>
      <c r="N494" t="str" cm="1">
        <f t="array" ref="N494">INDEX('Data Cleaning'!AC$2:AC$1001,'Data Cleaning'!$AF492)</f>
        <v>Brazil</v>
      </c>
      <c r="O494" t="str" cm="1">
        <f t="array" ref="O494">INDEX('Data Cleaning'!X$2:X$1001,'Data Cleaning'!$AF492)</f>
        <v>$189,290</v>
      </c>
      <c r="P494" s="6" cm="1">
        <f t="array" ref="P494">INDEX('Data Cleaning'!Y$2:Y$1001,'Data Cleaning'!$AF492)</f>
        <v>0.22</v>
      </c>
    </row>
    <row r="495" spans="1:16" x14ac:dyDescent="0.2">
      <c r="A495" t="str" cm="1">
        <f t="array" ref="A495">INDEX('Data Cleaning'!$D$2:$D$1001,'Data Cleaning'!AF493)</f>
        <v>E01396</v>
      </c>
      <c r="B495" t="str" cm="1">
        <f t="array" ref="B495">INDEX('Data Cleaning'!E$2:E$1001,'Data Cleaning'!$AF493)</f>
        <v>Jack</v>
      </c>
      <c r="C495" t="str" cm="1">
        <f t="array" ref="C495">INDEX('Data Cleaning'!F$2:F$1001,'Data Cleaning'!$AF493)</f>
        <v>Vu</v>
      </c>
      <c r="D495" t="str" cm="1">
        <f t="array" ref="D495">INDEX('Data Cleaning'!G$2:G$1001,'Data Cleaning'!$AF493)</f>
        <v>Analyst II</v>
      </c>
      <c r="E495" t="str" cm="1">
        <f t="array" ref="E495">INDEX('Data Cleaning'!J$2:J$1001,'Data Cleaning'!$AF493)</f>
        <v>Accounting</v>
      </c>
      <c r="F495" t="str" cm="1">
        <f t="array" ref="F495">INDEX('Data Cleaning'!K$2:K$1001,'Data Cleaning'!$AF493)</f>
        <v>Research &amp; Development</v>
      </c>
      <c r="G495" t="str" cm="1">
        <f t="array" ref="G495">INDEX('Data Cleaning'!L$2:L$1001,'Data Cleaning'!$AF493)</f>
        <v>Male</v>
      </c>
      <c r="H495" t="str" cm="1">
        <f t="array" ref="H495">INDEX('Data Cleaning'!M$2:M$1001,'Data Cleaning'!$AF493)</f>
        <v>Asian</v>
      </c>
      <c r="I495" cm="1">
        <f t="array" ref="I495">INDEX('Data Cleaning'!N$2:N$1001,'Data Cleaning'!$AF493)</f>
        <v>43</v>
      </c>
      <c r="J495" s="9" cm="1">
        <f t="array" ref="J495">INDEX('Data Cleaning'!U$2:U$1001,'Data Cleaning'!$AF493)</f>
        <v>41680</v>
      </c>
      <c r="K495" s="9" t="str" cm="1">
        <f t="array" ref="K495">INDEX('Data Cleaning'!V$2:V$1001,'Data Cleaning'!$AF493)</f>
        <v>February</v>
      </c>
      <c r="L495" s="9" t="str" cm="1">
        <f t="array" ref="L495">INDEX('Data Cleaning'!W$2:W$1001,'Data Cleaning'!$AF493)</f>
        <v>2014</v>
      </c>
      <c r="M495" t="str" cm="1">
        <f t="array" ref="M495">INDEX('Data Cleaning'!AB$2:AB$1001,'Data Cleaning'!$AF493)</f>
        <v>Chengdu</v>
      </c>
      <c r="N495" t="str" cm="1">
        <f t="array" ref="N495">INDEX('Data Cleaning'!AC$2:AC$1001,'Data Cleaning'!$AF493)</f>
        <v>China</v>
      </c>
      <c r="O495" t="str" cm="1">
        <f t="array" ref="O495">INDEX('Data Cleaning'!X$2:X$1001,'Data Cleaning'!$AF493)</f>
        <v>$58,875</v>
      </c>
      <c r="P495" s="6" cm="1">
        <f t="array" ref="P495">INDEX('Data Cleaning'!Y$2:Y$1001,'Data Cleaning'!$AF493)</f>
        <v>0</v>
      </c>
    </row>
    <row r="496" spans="1:16" x14ac:dyDescent="0.2">
      <c r="A496" t="str" cm="1">
        <f t="array" ref="A496">INDEX('Data Cleaning'!$D$2:$D$1001,'Data Cleaning'!AF494)</f>
        <v>E00459</v>
      </c>
      <c r="B496" t="str" cm="1">
        <f t="array" ref="B496">INDEX('Data Cleaning'!E$2:E$1001,'Data Cleaning'!$AF494)</f>
        <v>Jackson</v>
      </c>
      <c r="C496" t="str" cm="1">
        <f t="array" ref="C496">INDEX('Data Cleaning'!F$2:F$1001,'Data Cleaning'!$AF494)</f>
        <v>Jordan</v>
      </c>
      <c r="D496" t="str" cm="1">
        <f t="array" ref="D496">INDEX('Data Cleaning'!G$2:G$1001,'Data Cleaning'!$AF494)</f>
        <v>Business Partner</v>
      </c>
      <c r="E496" t="str" cm="1">
        <f t="array" ref="E496">INDEX('Data Cleaning'!J$2:J$1001,'Data Cleaning'!$AF494)</f>
        <v>Human</v>
      </c>
      <c r="F496" t="str" cm="1">
        <f t="array" ref="F496">INDEX('Data Cleaning'!K$2:K$1001,'Data Cleaning'!$AF494)</f>
        <v>Resources Research &amp; Development</v>
      </c>
      <c r="G496" t="str" cm="1">
        <f t="array" ref="G496">INDEX('Data Cleaning'!L$2:L$1001,'Data Cleaning'!$AF494)</f>
        <v>Male</v>
      </c>
      <c r="H496" t="str" cm="1">
        <f t="array" ref="H496">INDEX('Data Cleaning'!M$2:M$1001,'Data Cleaning'!$AF494)</f>
        <v>Black</v>
      </c>
      <c r="I496" cm="1">
        <f t="array" ref="I496">INDEX('Data Cleaning'!N$2:N$1001,'Data Cleaning'!$AF494)</f>
        <v>48</v>
      </c>
      <c r="J496" s="9" cm="1">
        <f t="array" ref="J496">INDEX('Data Cleaning'!U$2:U$1001,'Data Cleaning'!$AF494)</f>
        <v>44095</v>
      </c>
      <c r="K496" s="9" t="str" cm="1">
        <f t="array" ref="K496">INDEX('Data Cleaning'!V$2:V$1001,'Data Cleaning'!$AF494)</f>
        <v>September</v>
      </c>
      <c r="L496" s="9" t="str" cm="1">
        <f t="array" ref="L496">INDEX('Data Cleaning'!W$2:W$1001,'Data Cleaning'!$AF494)</f>
        <v>2020</v>
      </c>
      <c r="M496" t="str" cm="1">
        <f t="array" ref="M496">INDEX('Data Cleaning'!AB$2:AB$1001,'Data Cleaning'!$AF494)</f>
        <v>Phoenix</v>
      </c>
      <c r="N496" t="str" cm="1">
        <f t="array" ref="N496">INDEX('Data Cleaning'!AC$2:AC$1001,'Data Cleaning'!$AF494)</f>
        <v>United States</v>
      </c>
      <c r="O496" t="str" cm="1">
        <f t="array" ref="O496">INDEX('Data Cleaning'!X$2:X$1001,'Data Cleaning'!$AF494)</f>
        <v>$54,654</v>
      </c>
      <c r="P496" s="6" cm="1">
        <f t="array" ref="P496">INDEX('Data Cleaning'!Y$2:Y$1001,'Data Cleaning'!$AF494)</f>
        <v>0</v>
      </c>
    </row>
    <row r="497" spans="1:16" x14ac:dyDescent="0.2">
      <c r="A497" t="str" cm="1">
        <f t="array" ref="A497">INDEX('Data Cleaning'!$D$2:$D$1001,'Data Cleaning'!AF495)</f>
        <v>E03521</v>
      </c>
      <c r="B497" t="str" cm="1">
        <f t="array" ref="B497">INDEX('Data Cleaning'!E$2:E$1001,'Data Cleaning'!$AF495)</f>
        <v>Jackson</v>
      </c>
      <c r="C497" t="str" cm="1">
        <f t="array" ref="C497">INDEX('Data Cleaning'!F$2:F$1001,'Data Cleaning'!$AF495)</f>
        <v>Navarro</v>
      </c>
      <c r="D497" t="str" cm="1">
        <f t="array" ref="D497">INDEX('Data Cleaning'!G$2:G$1001,'Data Cleaning'!$AF495)</f>
        <v>Director</v>
      </c>
      <c r="E497" t="str" cm="1">
        <f t="array" ref="E497">INDEX('Data Cleaning'!J$2:J$1001,'Data Cleaning'!$AF495)</f>
        <v>Sales</v>
      </c>
      <c r="F497" t="str" cm="1">
        <f t="array" ref="F497">INDEX('Data Cleaning'!K$2:K$1001,'Data Cleaning'!$AF495)</f>
        <v>Corporate</v>
      </c>
      <c r="G497" t="str" cm="1">
        <f t="array" ref="G497">INDEX('Data Cleaning'!L$2:L$1001,'Data Cleaning'!$AF495)</f>
        <v>Male</v>
      </c>
      <c r="H497" t="str" cm="1">
        <f t="array" ref="H497">INDEX('Data Cleaning'!M$2:M$1001,'Data Cleaning'!$AF495)</f>
        <v>Latino</v>
      </c>
      <c r="I497" cm="1">
        <f t="array" ref="I497">INDEX('Data Cleaning'!N$2:N$1001,'Data Cleaning'!$AF495)</f>
        <v>52</v>
      </c>
      <c r="J497" s="9" cm="1">
        <f t="array" ref="J497">INDEX('Data Cleaning'!U$2:U$1001,'Data Cleaning'!$AF495)</f>
        <v>44099</v>
      </c>
      <c r="K497" s="9" t="str" cm="1">
        <f t="array" ref="K497">INDEX('Data Cleaning'!V$2:V$1001,'Data Cleaning'!$AF495)</f>
        <v>September</v>
      </c>
      <c r="L497" s="9" t="str" cm="1">
        <f t="array" ref="L497">INDEX('Data Cleaning'!W$2:W$1001,'Data Cleaning'!$AF495)</f>
        <v>2020</v>
      </c>
      <c r="M497" t="str" cm="1">
        <f t="array" ref="M497">INDEX('Data Cleaning'!AB$2:AB$1001,'Data Cleaning'!$AF495)</f>
        <v>Sao Paulo</v>
      </c>
      <c r="N497" t="str" cm="1">
        <f t="array" ref="N497">INDEX('Data Cleaning'!AC$2:AC$1001,'Data Cleaning'!$AF495)</f>
        <v>Brazil</v>
      </c>
      <c r="O497" t="str" cm="1">
        <f t="array" ref="O497">INDEX('Data Cleaning'!X$2:X$1001,'Data Cleaning'!$AF495)</f>
        <v>$163,143</v>
      </c>
      <c r="P497" s="6" cm="1">
        <f t="array" ref="P497">INDEX('Data Cleaning'!Y$2:Y$1001,'Data Cleaning'!$AF495)</f>
        <v>0.28000000000000003</v>
      </c>
    </row>
    <row r="498" spans="1:16" x14ac:dyDescent="0.2">
      <c r="A498" t="str" cm="1">
        <f t="array" ref="A498">INDEX('Data Cleaning'!$D$2:$D$1001,'Data Cleaning'!AF496)</f>
        <v>E01628</v>
      </c>
      <c r="B498" t="str" cm="1">
        <f t="array" ref="B498">INDEX('Data Cleaning'!E$2:E$1001,'Data Cleaning'!$AF496)</f>
        <v>Jackson</v>
      </c>
      <c r="C498" t="str" cm="1">
        <f t="array" ref="C498">INDEX('Data Cleaning'!F$2:F$1001,'Data Cleaning'!$AF496)</f>
        <v>Perry</v>
      </c>
      <c r="D498" t="str" cm="1">
        <f t="array" ref="D498">INDEX('Data Cleaning'!G$2:G$1001,'Data Cleaning'!$AF496)</f>
        <v>Vice President</v>
      </c>
      <c r="E498" t="str" cm="1">
        <f t="array" ref="E498">INDEX('Data Cleaning'!J$2:J$1001,'Data Cleaning'!$AF496)</f>
        <v>Marketing</v>
      </c>
      <c r="F498" t="str" cm="1">
        <f t="array" ref="F498">INDEX('Data Cleaning'!K$2:K$1001,'Data Cleaning'!$AF496)</f>
        <v>Research &amp; Development</v>
      </c>
      <c r="G498" t="str" cm="1">
        <f t="array" ref="G498">INDEX('Data Cleaning'!L$2:L$1001,'Data Cleaning'!$AF496)</f>
        <v>Male</v>
      </c>
      <c r="H498" t="str" cm="1">
        <f t="array" ref="H498">INDEX('Data Cleaning'!M$2:M$1001,'Data Cleaning'!$AF496)</f>
        <v>Caucasian</v>
      </c>
      <c r="I498" cm="1">
        <f t="array" ref="I498">INDEX('Data Cleaning'!N$2:N$1001,'Data Cleaning'!$AF496)</f>
        <v>27</v>
      </c>
      <c r="J498" s="9" cm="1">
        <f t="array" ref="J498">INDEX('Data Cleaning'!U$2:U$1001,'Data Cleaning'!$AF496)</f>
        <v>43758</v>
      </c>
      <c r="K498" s="9" t="str" cm="1">
        <f t="array" ref="K498">INDEX('Data Cleaning'!V$2:V$1001,'Data Cleaning'!$AF496)</f>
        <v>October</v>
      </c>
      <c r="L498" s="9" t="str" cm="1">
        <f t="array" ref="L498">INDEX('Data Cleaning'!W$2:W$1001,'Data Cleaning'!$AF496)</f>
        <v>2019</v>
      </c>
      <c r="M498" t="str" cm="1">
        <f t="array" ref="M498">INDEX('Data Cleaning'!AB$2:AB$1001,'Data Cleaning'!$AF496)</f>
        <v>Phoenix</v>
      </c>
      <c r="N498" t="str" cm="1">
        <f t="array" ref="N498">INDEX('Data Cleaning'!AC$2:AC$1001,'Data Cleaning'!$AF496)</f>
        <v>United States</v>
      </c>
      <c r="O498" t="str" cm="1">
        <f t="array" ref="O498">INDEX('Data Cleaning'!X$2:X$1001,'Data Cleaning'!$AF496)</f>
        <v>$256,420</v>
      </c>
      <c r="P498" s="6" cm="1">
        <f t="array" ref="P498">INDEX('Data Cleaning'!Y$2:Y$1001,'Data Cleaning'!$AF496)</f>
        <v>0.3</v>
      </c>
    </row>
    <row r="499" spans="1:16" x14ac:dyDescent="0.2">
      <c r="A499" t="str" cm="1">
        <f t="array" ref="A499">INDEX('Data Cleaning'!$D$2:$D$1001,'Data Cleaning'!AF497)</f>
        <v>E01090</v>
      </c>
      <c r="B499" t="str" cm="1">
        <f t="array" ref="B499">INDEX('Data Cleaning'!E$2:E$1001,'Data Cleaning'!$AF497)</f>
        <v>Jacob</v>
      </c>
      <c r="C499" t="str" cm="1">
        <f t="array" ref="C499">INDEX('Data Cleaning'!F$2:F$1001,'Data Cleaning'!$AF497)</f>
        <v>Cheng</v>
      </c>
      <c r="D499" t="str" cm="1">
        <f t="array" ref="D499">INDEX('Data Cleaning'!G$2:G$1001,'Data Cleaning'!$AF497)</f>
        <v>Quality Engineer</v>
      </c>
      <c r="E499" t="str" cm="1">
        <f t="array" ref="E499">INDEX('Data Cleaning'!J$2:J$1001,'Data Cleaning'!$AF497)</f>
        <v>Engineering</v>
      </c>
      <c r="F499" t="str" cm="1">
        <f t="array" ref="F499">INDEX('Data Cleaning'!K$2:K$1001,'Data Cleaning'!$AF497)</f>
        <v>Research &amp; Development</v>
      </c>
      <c r="G499" t="str" cm="1">
        <f t="array" ref="G499">INDEX('Data Cleaning'!L$2:L$1001,'Data Cleaning'!$AF497)</f>
        <v>Male</v>
      </c>
      <c r="H499" t="str" cm="1">
        <f t="array" ref="H499">INDEX('Data Cleaning'!M$2:M$1001,'Data Cleaning'!$AF497)</f>
        <v>Asian</v>
      </c>
      <c r="I499" cm="1">
        <f t="array" ref="I499">INDEX('Data Cleaning'!N$2:N$1001,'Data Cleaning'!$AF497)</f>
        <v>59</v>
      </c>
      <c r="J499" s="9" cm="1">
        <f t="array" ref="J499">INDEX('Data Cleaning'!U$2:U$1001,'Data Cleaning'!$AF497)</f>
        <v>40170</v>
      </c>
      <c r="K499" s="9" t="str" cm="1">
        <f t="array" ref="K499">INDEX('Data Cleaning'!V$2:V$1001,'Data Cleaning'!$AF497)</f>
        <v>December</v>
      </c>
      <c r="L499" s="9" t="str" cm="1">
        <f t="array" ref="L499">INDEX('Data Cleaning'!W$2:W$1001,'Data Cleaning'!$AF497)</f>
        <v>2009</v>
      </c>
      <c r="M499" t="str" cm="1">
        <f t="array" ref="M499">INDEX('Data Cleaning'!AB$2:AB$1001,'Data Cleaning'!$AF497)</f>
        <v>Miami</v>
      </c>
      <c r="N499" t="str" cm="1">
        <f t="array" ref="N499">INDEX('Data Cleaning'!AC$2:AC$1001,'Data Cleaning'!$AF497)</f>
        <v>United States</v>
      </c>
      <c r="O499" t="str" cm="1">
        <f t="array" ref="O499">INDEX('Data Cleaning'!X$2:X$1001,'Data Cleaning'!$AF497)</f>
        <v>$78,006</v>
      </c>
      <c r="P499" s="6" cm="1">
        <f t="array" ref="P499">INDEX('Data Cleaning'!Y$2:Y$1001,'Data Cleaning'!$AF497)</f>
        <v>0</v>
      </c>
    </row>
    <row r="500" spans="1:16" x14ac:dyDescent="0.2">
      <c r="A500" t="str" cm="1">
        <f t="array" ref="A500">INDEX('Data Cleaning'!$D$2:$D$1001,'Data Cleaning'!AF498)</f>
        <v>E03630</v>
      </c>
      <c r="B500" t="str" cm="1">
        <f t="array" ref="B500">INDEX('Data Cleaning'!E$2:E$1001,'Data Cleaning'!$AF498)</f>
        <v>Jacob</v>
      </c>
      <c r="C500" t="str" cm="1">
        <f t="array" ref="C500">INDEX('Data Cleaning'!F$2:F$1001,'Data Cleaning'!$AF498)</f>
        <v>Davis</v>
      </c>
      <c r="D500" t="str" cm="1">
        <f t="array" ref="D500">INDEX('Data Cleaning'!G$2:G$1001,'Data Cleaning'!$AF498)</f>
        <v>Director</v>
      </c>
      <c r="E500" t="str" cm="1">
        <f t="array" ref="E500">INDEX('Data Cleaning'!J$2:J$1001,'Data Cleaning'!$AF498)</f>
        <v>Accounting</v>
      </c>
      <c r="F500" t="str" cm="1">
        <f t="array" ref="F500">INDEX('Data Cleaning'!K$2:K$1001,'Data Cleaning'!$AF498)</f>
        <v>Research &amp; Development</v>
      </c>
      <c r="G500" t="str" cm="1">
        <f t="array" ref="G500">INDEX('Data Cleaning'!L$2:L$1001,'Data Cleaning'!$AF498)</f>
        <v>Male</v>
      </c>
      <c r="H500" t="str" cm="1">
        <f t="array" ref="H500">INDEX('Data Cleaning'!M$2:M$1001,'Data Cleaning'!$AF498)</f>
        <v>Caucasian</v>
      </c>
      <c r="I500" cm="1">
        <f t="array" ref="I500">INDEX('Data Cleaning'!N$2:N$1001,'Data Cleaning'!$AF498)</f>
        <v>36</v>
      </c>
      <c r="J500" s="9" cm="1">
        <f t="array" ref="J500">INDEX('Data Cleaning'!U$2:U$1001,'Data Cleaning'!$AF498)</f>
        <v>42616</v>
      </c>
      <c r="K500" s="9" t="str" cm="1">
        <f t="array" ref="K500">INDEX('Data Cleaning'!V$2:V$1001,'Data Cleaning'!$AF498)</f>
        <v>September</v>
      </c>
      <c r="L500" s="9" t="str" cm="1">
        <f t="array" ref="L500">INDEX('Data Cleaning'!W$2:W$1001,'Data Cleaning'!$AF498)</f>
        <v>2016</v>
      </c>
      <c r="M500" t="str" cm="1">
        <f t="array" ref="M500">INDEX('Data Cleaning'!AB$2:AB$1001,'Data Cleaning'!$AF498)</f>
        <v>Chicago</v>
      </c>
      <c r="N500" t="str" cm="1">
        <f t="array" ref="N500">INDEX('Data Cleaning'!AC$2:AC$1001,'Data Cleaning'!$AF498)</f>
        <v>United States</v>
      </c>
      <c r="O500" t="str" cm="1">
        <f t="array" ref="O500">INDEX('Data Cleaning'!X$2:X$1001,'Data Cleaning'!$AF498)</f>
        <v>$150,399</v>
      </c>
      <c r="P500" s="6" cm="1">
        <f t="array" ref="P500">INDEX('Data Cleaning'!Y$2:Y$1001,'Data Cleaning'!$AF498)</f>
        <v>0.28000000000000003</v>
      </c>
    </row>
    <row r="501" spans="1:16" x14ac:dyDescent="0.2">
      <c r="A501" t="str" cm="1">
        <f t="array" ref="A501">INDEX('Data Cleaning'!$D$2:$D$1001,'Data Cleaning'!AF499)</f>
        <v>E04128</v>
      </c>
      <c r="B501" t="str" cm="1">
        <f t="array" ref="B501">INDEX('Data Cleaning'!E$2:E$1001,'Data Cleaning'!$AF499)</f>
        <v>Jacob</v>
      </c>
      <c r="C501" t="str" cm="1">
        <f t="array" ref="C501">INDEX('Data Cleaning'!F$2:F$1001,'Data Cleaning'!$AF499)</f>
        <v>Doan</v>
      </c>
      <c r="D501" t="str" cm="1">
        <f t="array" ref="D501">INDEX('Data Cleaning'!G$2:G$1001,'Data Cleaning'!$AF499)</f>
        <v>Analyst II</v>
      </c>
      <c r="E501" t="str" cm="1">
        <f t="array" ref="E501">INDEX('Data Cleaning'!J$2:J$1001,'Data Cleaning'!$AF499)</f>
        <v>Sales</v>
      </c>
      <c r="F501" t="str" cm="1">
        <f t="array" ref="F501">INDEX('Data Cleaning'!K$2:K$1001,'Data Cleaning'!$AF499)</f>
        <v>Speciality Products</v>
      </c>
      <c r="G501" t="str" cm="1">
        <f t="array" ref="G501">INDEX('Data Cleaning'!L$2:L$1001,'Data Cleaning'!$AF499)</f>
        <v>Male</v>
      </c>
      <c r="H501" t="str" cm="1">
        <f t="array" ref="H501">INDEX('Data Cleaning'!M$2:M$1001,'Data Cleaning'!$AF499)</f>
        <v>Asian</v>
      </c>
      <c r="I501" cm="1">
        <f t="array" ref="I501">INDEX('Data Cleaning'!N$2:N$1001,'Data Cleaning'!$AF499)</f>
        <v>55</v>
      </c>
      <c r="J501" s="9" cm="1">
        <f t="array" ref="J501">INDEX('Data Cleaning'!U$2:U$1001,'Data Cleaning'!$AF499)</f>
        <v>44410</v>
      </c>
      <c r="K501" s="9" t="str" cm="1">
        <f t="array" ref="K501">INDEX('Data Cleaning'!V$2:V$1001,'Data Cleaning'!$AF499)</f>
        <v>August</v>
      </c>
      <c r="L501" s="9" t="str" cm="1">
        <f t="array" ref="L501">INDEX('Data Cleaning'!W$2:W$1001,'Data Cleaning'!$AF499)</f>
        <v>2021</v>
      </c>
      <c r="M501" t="str" cm="1">
        <f t="array" ref="M501">INDEX('Data Cleaning'!AB$2:AB$1001,'Data Cleaning'!$AF499)</f>
        <v>Miami</v>
      </c>
      <c r="N501" t="str" cm="1">
        <f t="array" ref="N501">INDEX('Data Cleaning'!AC$2:AC$1001,'Data Cleaning'!$AF499)</f>
        <v>United States</v>
      </c>
      <c r="O501" t="str" cm="1">
        <f t="array" ref="O501">INDEX('Data Cleaning'!X$2:X$1001,'Data Cleaning'!$AF499)</f>
        <v>$67,130</v>
      </c>
      <c r="P501" s="6" cm="1">
        <f t="array" ref="P501">INDEX('Data Cleaning'!Y$2:Y$1001,'Data Cleaning'!$AF499)</f>
        <v>0</v>
      </c>
    </row>
    <row r="502" spans="1:16" x14ac:dyDescent="0.2">
      <c r="A502" t="str" cm="1">
        <f t="array" ref="A502">INDEX('Data Cleaning'!$D$2:$D$1001,'Data Cleaning'!AF500)</f>
        <v>E00965</v>
      </c>
      <c r="B502" t="str" cm="1">
        <f t="array" ref="B502">INDEX('Data Cleaning'!E$2:E$1001,'Data Cleaning'!$AF500)</f>
        <v>Jacob</v>
      </c>
      <c r="C502" t="str" cm="1">
        <f t="array" ref="C502">INDEX('Data Cleaning'!F$2:F$1001,'Data Cleaning'!$AF500)</f>
        <v>Khan</v>
      </c>
      <c r="D502" t="str" cm="1">
        <f t="array" ref="D502">INDEX('Data Cleaning'!G$2:G$1001,'Data Cleaning'!$AF500)</f>
        <v>Computer Systems Manager</v>
      </c>
      <c r="E502" t="str" cm="1">
        <f t="array" ref="E502">INDEX('Data Cleaning'!J$2:J$1001,'Data Cleaning'!$AF500)</f>
        <v>IT</v>
      </c>
      <c r="F502" t="str" cm="1">
        <f t="array" ref="F502">INDEX('Data Cleaning'!K$2:K$1001,'Data Cleaning'!$AF500)</f>
        <v>Speciality Products</v>
      </c>
      <c r="G502" t="str" cm="1">
        <f t="array" ref="G502">INDEX('Data Cleaning'!L$2:L$1001,'Data Cleaning'!$AF500)</f>
        <v>Male</v>
      </c>
      <c r="H502" t="str" cm="1">
        <f t="array" ref="H502">INDEX('Data Cleaning'!M$2:M$1001,'Data Cleaning'!$AF500)</f>
        <v>Asian</v>
      </c>
      <c r="I502" cm="1">
        <f t="array" ref="I502">INDEX('Data Cleaning'!N$2:N$1001,'Data Cleaning'!$AF500)</f>
        <v>53</v>
      </c>
      <c r="J502" s="9" cm="1">
        <f t="array" ref="J502">INDEX('Data Cleaning'!U$2:U$1001,'Data Cleaning'!$AF500)</f>
        <v>39487</v>
      </c>
      <c r="K502" s="9" t="str" cm="1">
        <f t="array" ref="K502">INDEX('Data Cleaning'!V$2:V$1001,'Data Cleaning'!$AF500)</f>
        <v>February</v>
      </c>
      <c r="L502" s="9" t="str" cm="1">
        <f t="array" ref="L502">INDEX('Data Cleaning'!W$2:W$1001,'Data Cleaning'!$AF500)</f>
        <v>2008</v>
      </c>
      <c r="M502" t="str" cm="1">
        <f t="array" ref="M502">INDEX('Data Cleaning'!AB$2:AB$1001,'Data Cleaning'!$AF500)</f>
        <v>Shanghai</v>
      </c>
      <c r="N502" t="str" cm="1">
        <f t="array" ref="N502">INDEX('Data Cleaning'!AC$2:AC$1001,'Data Cleaning'!$AF500)</f>
        <v>China</v>
      </c>
      <c r="O502" t="str" cm="1">
        <f t="array" ref="O502">INDEX('Data Cleaning'!X$2:X$1001,'Data Cleaning'!$AF500)</f>
        <v>$84,193</v>
      </c>
      <c r="P502" s="6" cm="1">
        <f t="array" ref="P502">INDEX('Data Cleaning'!Y$2:Y$1001,'Data Cleaning'!$AF500)</f>
        <v>0.09</v>
      </c>
    </row>
    <row r="503" spans="1:16" x14ac:dyDescent="0.2">
      <c r="A503" t="str" cm="1">
        <f t="array" ref="A503">INDEX('Data Cleaning'!$D$2:$D$1001,'Data Cleaning'!AF501)</f>
        <v>E00422</v>
      </c>
      <c r="B503" t="str" cm="1">
        <f t="array" ref="B503">INDEX('Data Cleaning'!E$2:E$1001,'Data Cleaning'!$AF501)</f>
        <v>Jade</v>
      </c>
      <c r="C503" t="str" cm="1">
        <f t="array" ref="C503">INDEX('Data Cleaning'!F$2:F$1001,'Data Cleaning'!$AF501)</f>
        <v>Acosta</v>
      </c>
      <c r="D503" t="str" cm="1">
        <f t="array" ref="D503">INDEX('Data Cleaning'!G$2:G$1001,'Data Cleaning'!$AF501)</f>
        <v>Development Engineer</v>
      </c>
      <c r="E503" t="str" cm="1">
        <f t="array" ref="E503">INDEX('Data Cleaning'!J$2:J$1001,'Data Cleaning'!$AF501)</f>
        <v>Engineering</v>
      </c>
      <c r="F503" t="str" cm="1">
        <f t="array" ref="F503">INDEX('Data Cleaning'!K$2:K$1001,'Data Cleaning'!$AF501)</f>
        <v>Research &amp; Development</v>
      </c>
      <c r="G503" t="str" cm="1">
        <f t="array" ref="G503">INDEX('Data Cleaning'!L$2:L$1001,'Data Cleaning'!$AF501)</f>
        <v>Female</v>
      </c>
      <c r="H503" t="str" cm="1">
        <f t="array" ref="H503">INDEX('Data Cleaning'!M$2:M$1001,'Data Cleaning'!$AF501)</f>
        <v>Latino</v>
      </c>
      <c r="I503" cm="1">
        <f t="array" ref="I503">INDEX('Data Cleaning'!N$2:N$1001,'Data Cleaning'!$AF501)</f>
        <v>47</v>
      </c>
      <c r="J503" s="9" cm="1">
        <f t="array" ref="J503">INDEX('Data Cleaning'!U$2:U$1001,'Data Cleaning'!$AF501)</f>
        <v>42245</v>
      </c>
      <c r="K503" s="9" t="str" cm="1">
        <f t="array" ref="K503">INDEX('Data Cleaning'!V$2:V$1001,'Data Cleaning'!$AF501)</f>
        <v>August</v>
      </c>
      <c r="L503" s="9" t="str" cm="1">
        <f t="array" ref="L503">INDEX('Data Cleaning'!W$2:W$1001,'Data Cleaning'!$AF501)</f>
        <v>2015</v>
      </c>
      <c r="M503" t="str" cm="1">
        <f t="array" ref="M503">INDEX('Data Cleaning'!AB$2:AB$1001,'Data Cleaning'!$AF501)</f>
        <v>Seattle</v>
      </c>
      <c r="N503" t="str" cm="1">
        <f t="array" ref="N503">INDEX('Data Cleaning'!AC$2:AC$1001,'Data Cleaning'!$AF501)</f>
        <v>United States</v>
      </c>
      <c r="O503" t="str" cm="1">
        <f t="array" ref="O503">INDEX('Data Cleaning'!X$2:X$1001,'Data Cleaning'!$AF501)</f>
        <v>$68,488</v>
      </c>
      <c r="P503" s="6" cm="1">
        <f t="array" ref="P503">INDEX('Data Cleaning'!Y$2:Y$1001,'Data Cleaning'!$AF501)</f>
        <v>0</v>
      </c>
    </row>
    <row r="504" spans="1:16" x14ac:dyDescent="0.2">
      <c r="A504" t="str" cm="1">
        <f t="array" ref="A504">INDEX('Data Cleaning'!$D$2:$D$1001,'Data Cleaning'!AF502)</f>
        <v>E04108</v>
      </c>
      <c r="B504" t="str" cm="1">
        <f t="array" ref="B504">INDEX('Data Cleaning'!E$2:E$1001,'Data Cleaning'!$AF502)</f>
        <v>Jade</v>
      </c>
      <c r="C504" t="str" cm="1">
        <f t="array" ref="C504">INDEX('Data Cleaning'!F$2:F$1001,'Data Cleaning'!$AF502)</f>
        <v>Figueroa</v>
      </c>
      <c r="D504" t="str" cm="1">
        <f t="array" ref="D504">INDEX('Data Cleaning'!G$2:G$1001,'Data Cleaning'!$AF502)</f>
        <v>Sr. Analyst</v>
      </c>
      <c r="E504" t="str" cm="1">
        <f t="array" ref="E504">INDEX('Data Cleaning'!J$2:J$1001,'Data Cleaning'!$AF502)</f>
        <v>Sales</v>
      </c>
      <c r="F504" t="str" cm="1">
        <f t="array" ref="F504">INDEX('Data Cleaning'!K$2:K$1001,'Data Cleaning'!$AF502)</f>
        <v>Manufacturing</v>
      </c>
      <c r="G504" t="str" cm="1">
        <f t="array" ref="G504">INDEX('Data Cleaning'!L$2:L$1001,'Data Cleaning'!$AF502)</f>
        <v>Female</v>
      </c>
      <c r="H504" t="str" cm="1">
        <f t="array" ref="H504">INDEX('Data Cleaning'!M$2:M$1001,'Data Cleaning'!$AF502)</f>
        <v>Latino</v>
      </c>
      <c r="I504" cm="1">
        <f t="array" ref="I504">INDEX('Data Cleaning'!N$2:N$1001,'Data Cleaning'!$AF502)</f>
        <v>33</v>
      </c>
      <c r="J504" s="9" cm="1">
        <f t="array" ref="J504">INDEX('Data Cleaning'!U$2:U$1001,'Data Cleaning'!$AF502)</f>
        <v>41043</v>
      </c>
      <c r="K504" s="9" t="str" cm="1">
        <f t="array" ref="K504">INDEX('Data Cleaning'!V$2:V$1001,'Data Cleaning'!$AF502)</f>
        <v>May</v>
      </c>
      <c r="L504" s="9" t="str" cm="1">
        <f t="array" ref="L504">INDEX('Data Cleaning'!W$2:W$1001,'Data Cleaning'!$AF502)</f>
        <v>2012</v>
      </c>
      <c r="M504" t="str" cm="1">
        <f t="array" ref="M504">INDEX('Data Cleaning'!AB$2:AB$1001,'Data Cleaning'!$AF502)</f>
        <v>Rio de Janerio</v>
      </c>
      <c r="N504" t="str" cm="1">
        <f t="array" ref="N504">INDEX('Data Cleaning'!AC$2:AC$1001,'Data Cleaning'!$AF502)</f>
        <v>Brazil</v>
      </c>
      <c r="O504" t="str" cm="1">
        <f t="array" ref="O504">INDEX('Data Cleaning'!X$2:X$1001,'Data Cleaning'!$AF502)</f>
        <v>$88,343</v>
      </c>
      <c r="P504" s="6" cm="1">
        <f t="array" ref="P504">INDEX('Data Cleaning'!Y$2:Y$1001,'Data Cleaning'!$AF502)</f>
        <v>0</v>
      </c>
    </row>
    <row r="505" spans="1:16" x14ac:dyDescent="0.2">
      <c r="A505" t="str" cm="1">
        <f t="array" ref="A505">INDEX('Data Cleaning'!$D$2:$D$1001,'Data Cleaning'!AF503)</f>
        <v>E04546</v>
      </c>
      <c r="B505" t="str" cm="1">
        <f t="array" ref="B505">INDEX('Data Cleaning'!E$2:E$1001,'Data Cleaning'!$AF503)</f>
        <v>Jade</v>
      </c>
      <c r="C505" t="str" cm="1">
        <f t="array" ref="C505">INDEX('Data Cleaning'!F$2:F$1001,'Data Cleaning'!$AF503)</f>
        <v>Hunter</v>
      </c>
      <c r="D505" t="str" cm="1">
        <f t="array" ref="D505">INDEX('Data Cleaning'!G$2:G$1001,'Data Cleaning'!$AF503)</f>
        <v>Cloud Infrastructure Architect</v>
      </c>
      <c r="E505" t="str" cm="1">
        <f t="array" ref="E505">INDEX('Data Cleaning'!J$2:J$1001,'Data Cleaning'!$AF503)</f>
        <v>IT</v>
      </c>
      <c r="F505" t="str" cm="1">
        <f t="array" ref="F505">INDEX('Data Cleaning'!K$2:K$1001,'Data Cleaning'!$AF503)</f>
        <v>Corporate</v>
      </c>
      <c r="G505" t="str" cm="1">
        <f t="array" ref="G505">INDEX('Data Cleaning'!L$2:L$1001,'Data Cleaning'!$AF503)</f>
        <v>Female</v>
      </c>
      <c r="H505" t="str" cm="1">
        <f t="array" ref="H505">INDEX('Data Cleaning'!M$2:M$1001,'Data Cleaning'!$AF503)</f>
        <v>Caucasian</v>
      </c>
      <c r="I505" cm="1">
        <f t="array" ref="I505">INDEX('Data Cleaning'!N$2:N$1001,'Data Cleaning'!$AF503)</f>
        <v>42</v>
      </c>
      <c r="J505" s="9" cm="1">
        <f t="array" ref="J505">INDEX('Data Cleaning'!U$2:U$1001,'Data Cleaning'!$AF503)</f>
        <v>43866</v>
      </c>
      <c r="K505" s="9" t="str" cm="1">
        <f t="array" ref="K505">INDEX('Data Cleaning'!V$2:V$1001,'Data Cleaning'!$AF503)</f>
        <v>February</v>
      </c>
      <c r="L505" s="9" t="str" cm="1">
        <f t="array" ref="L505">INDEX('Data Cleaning'!W$2:W$1001,'Data Cleaning'!$AF503)</f>
        <v>2020</v>
      </c>
      <c r="M505" t="str" cm="1">
        <f t="array" ref="M505">INDEX('Data Cleaning'!AB$2:AB$1001,'Data Cleaning'!$AF503)</f>
        <v>Columbus</v>
      </c>
      <c r="N505" t="str" cm="1">
        <f t="array" ref="N505">INDEX('Data Cleaning'!AC$2:AC$1001,'Data Cleaning'!$AF503)</f>
        <v>United States</v>
      </c>
      <c r="O505" t="str" cm="1">
        <f t="array" ref="O505">INDEX('Data Cleaning'!X$2:X$1001,'Data Cleaning'!$AF503)</f>
        <v>$96,636</v>
      </c>
      <c r="P505" s="6" cm="1">
        <f t="array" ref="P505">INDEX('Data Cleaning'!Y$2:Y$1001,'Data Cleaning'!$AF503)</f>
        <v>0</v>
      </c>
    </row>
    <row r="506" spans="1:16" x14ac:dyDescent="0.2">
      <c r="A506" t="str" cm="1">
        <f t="array" ref="A506">INDEX('Data Cleaning'!$D$2:$D$1001,'Data Cleaning'!AF504)</f>
        <v>E04572</v>
      </c>
      <c r="B506" t="str" cm="1">
        <f t="array" ref="B506">INDEX('Data Cleaning'!E$2:E$1001,'Data Cleaning'!$AF504)</f>
        <v>Jade</v>
      </c>
      <c r="C506" t="str" cm="1">
        <f t="array" ref="C506">INDEX('Data Cleaning'!F$2:F$1001,'Data Cleaning'!$AF504)</f>
        <v>Li</v>
      </c>
      <c r="D506" t="str" cm="1">
        <f t="array" ref="D506">INDEX('Data Cleaning'!G$2:G$1001,'Data Cleaning'!$AF504)</f>
        <v>Director</v>
      </c>
      <c r="E506" t="str" cm="1">
        <f t="array" ref="E506">INDEX('Data Cleaning'!J$2:J$1001,'Data Cleaning'!$AF504)</f>
        <v>IT</v>
      </c>
      <c r="F506" t="str" cm="1">
        <f t="array" ref="F506">INDEX('Data Cleaning'!K$2:K$1001,'Data Cleaning'!$AF504)</f>
        <v>Speciality Products</v>
      </c>
      <c r="G506" t="str" cm="1">
        <f t="array" ref="G506">INDEX('Data Cleaning'!L$2:L$1001,'Data Cleaning'!$AF504)</f>
        <v>Female</v>
      </c>
      <c r="H506" t="str" cm="1">
        <f t="array" ref="H506">INDEX('Data Cleaning'!M$2:M$1001,'Data Cleaning'!$AF504)</f>
        <v>Asian</v>
      </c>
      <c r="I506" cm="1">
        <f t="array" ref="I506">INDEX('Data Cleaning'!N$2:N$1001,'Data Cleaning'!$AF504)</f>
        <v>47</v>
      </c>
      <c r="J506" s="9" cm="1">
        <f t="array" ref="J506">INDEX('Data Cleaning'!U$2:U$1001,'Data Cleaning'!$AF504)</f>
        <v>41208</v>
      </c>
      <c r="K506" s="9" t="str" cm="1">
        <f t="array" ref="K506">INDEX('Data Cleaning'!V$2:V$1001,'Data Cleaning'!$AF504)</f>
        <v>October</v>
      </c>
      <c r="L506" s="9" t="str" cm="1">
        <f t="array" ref="L506">INDEX('Data Cleaning'!W$2:W$1001,'Data Cleaning'!$AF504)</f>
        <v>2012</v>
      </c>
      <c r="M506" t="str" cm="1">
        <f t="array" ref="M506">INDEX('Data Cleaning'!AB$2:AB$1001,'Data Cleaning'!$AF504)</f>
        <v>Seattle</v>
      </c>
      <c r="N506" t="str" cm="1">
        <f t="array" ref="N506">INDEX('Data Cleaning'!AC$2:AC$1001,'Data Cleaning'!$AF504)</f>
        <v>United States</v>
      </c>
      <c r="O506" t="str" cm="1">
        <f t="array" ref="O506">INDEX('Data Cleaning'!X$2:X$1001,'Data Cleaning'!$AF504)</f>
        <v>$183,156</v>
      </c>
      <c r="P506" s="6" cm="1">
        <f t="array" ref="P506">INDEX('Data Cleaning'!Y$2:Y$1001,'Data Cleaning'!$AF504)</f>
        <v>0.3</v>
      </c>
    </row>
    <row r="507" spans="1:16" x14ac:dyDescent="0.2">
      <c r="A507" t="str" cm="1">
        <f t="array" ref="A507">INDEX('Data Cleaning'!$D$2:$D$1001,'Data Cleaning'!AF505)</f>
        <v>E01499</v>
      </c>
      <c r="B507" t="str" cm="1">
        <f t="array" ref="B507">INDEX('Data Cleaning'!E$2:E$1001,'Data Cleaning'!$AF505)</f>
        <v>Jade</v>
      </c>
      <c r="C507" t="str" cm="1">
        <f t="array" ref="C507">INDEX('Data Cleaning'!F$2:F$1001,'Data Cleaning'!$AF505)</f>
        <v>Rojas</v>
      </c>
      <c r="D507" t="str" cm="1">
        <f t="array" ref="D507">INDEX('Data Cleaning'!G$2:G$1001,'Data Cleaning'!$AF505)</f>
        <v>Director</v>
      </c>
      <c r="E507" t="str" cm="1">
        <f t="array" ref="E507">INDEX('Data Cleaning'!J$2:J$1001,'Data Cleaning'!$AF505)</f>
        <v>Finance</v>
      </c>
      <c r="F507" t="str" cm="1">
        <f t="array" ref="F507">INDEX('Data Cleaning'!K$2:K$1001,'Data Cleaning'!$AF505)</f>
        <v>Speciality Products</v>
      </c>
      <c r="G507" t="str" cm="1">
        <f t="array" ref="G507">INDEX('Data Cleaning'!L$2:L$1001,'Data Cleaning'!$AF505)</f>
        <v>Female</v>
      </c>
      <c r="H507" t="str" cm="1">
        <f t="array" ref="H507">INDEX('Data Cleaning'!M$2:M$1001,'Data Cleaning'!$AF505)</f>
        <v>Latino</v>
      </c>
      <c r="I507" cm="1">
        <f t="array" ref="I507">INDEX('Data Cleaning'!N$2:N$1001,'Data Cleaning'!$AF505)</f>
        <v>37</v>
      </c>
      <c r="J507" s="9" cm="1">
        <f t="array" ref="J507">INDEX('Data Cleaning'!U$2:U$1001,'Data Cleaning'!$AF505)</f>
        <v>43493</v>
      </c>
      <c r="K507" s="9" t="str" cm="1">
        <f t="array" ref="K507">INDEX('Data Cleaning'!V$2:V$1001,'Data Cleaning'!$AF505)</f>
        <v>January</v>
      </c>
      <c r="L507" s="9" t="str" cm="1">
        <f t="array" ref="L507">INDEX('Data Cleaning'!W$2:W$1001,'Data Cleaning'!$AF505)</f>
        <v>2019</v>
      </c>
      <c r="M507" t="str" cm="1">
        <f t="array" ref="M507">INDEX('Data Cleaning'!AB$2:AB$1001,'Data Cleaning'!$AF505)</f>
        <v>Phoenix</v>
      </c>
      <c r="N507" t="str" cm="1">
        <f t="array" ref="N507">INDEX('Data Cleaning'!AC$2:AC$1001,'Data Cleaning'!$AF505)</f>
        <v>United States</v>
      </c>
      <c r="O507" t="str" cm="1">
        <f t="array" ref="O507">INDEX('Data Cleaning'!X$2:X$1001,'Data Cleaning'!$AF505)</f>
        <v>$165,927</v>
      </c>
      <c r="P507" s="6" cm="1">
        <f t="array" ref="P507">INDEX('Data Cleaning'!Y$2:Y$1001,'Data Cleaning'!$AF505)</f>
        <v>0.2</v>
      </c>
    </row>
    <row r="508" spans="1:16" x14ac:dyDescent="0.2">
      <c r="A508" t="str" cm="1">
        <f t="array" ref="A508">INDEX('Data Cleaning'!$D$2:$D$1001,'Data Cleaning'!AF506)</f>
        <v>E03419</v>
      </c>
      <c r="B508" t="str" cm="1">
        <f t="array" ref="B508">INDEX('Data Cleaning'!E$2:E$1001,'Data Cleaning'!$AF506)</f>
        <v>Jade</v>
      </c>
      <c r="C508" t="str" cm="1">
        <f t="array" ref="C508">INDEX('Data Cleaning'!F$2:F$1001,'Data Cleaning'!$AF506)</f>
        <v>Yi</v>
      </c>
      <c r="D508" t="str" cm="1">
        <f t="array" ref="D508">INDEX('Data Cleaning'!G$2:G$1001,'Data Cleaning'!$AF506)</f>
        <v>Account Representative</v>
      </c>
      <c r="E508" t="str" cm="1">
        <f t="array" ref="E508">INDEX('Data Cleaning'!J$2:J$1001,'Data Cleaning'!$AF506)</f>
        <v>Sales</v>
      </c>
      <c r="F508" t="str" cm="1">
        <f t="array" ref="F508">INDEX('Data Cleaning'!K$2:K$1001,'Data Cleaning'!$AF506)</f>
        <v>Speciality Products</v>
      </c>
      <c r="G508" t="str" cm="1">
        <f t="array" ref="G508">INDEX('Data Cleaning'!L$2:L$1001,'Data Cleaning'!$AF506)</f>
        <v>Female</v>
      </c>
      <c r="H508" t="str" cm="1">
        <f t="array" ref="H508">INDEX('Data Cleaning'!M$2:M$1001,'Data Cleaning'!$AF506)</f>
        <v>Asian</v>
      </c>
      <c r="I508" cm="1">
        <f t="array" ref="I508">INDEX('Data Cleaning'!N$2:N$1001,'Data Cleaning'!$AF506)</f>
        <v>47</v>
      </c>
      <c r="J508" s="9" cm="1">
        <f t="array" ref="J508">INDEX('Data Cleaning'!U$2:U$1001,'Data Cleaning'!$AF506)</f>
        <v>42195</v>
      </c>
      <c r="K508" s="9" t="str" cm="1">
        <f t="array" ref="K508">INDEX('Data Cleaning'!V$2:V$1001,'Data Cleaning'!$AF506)</f>
        <v>July</v>
      </c>
      <c r="L508" s="9" t="str" cm="1">
        <f t="array" ref="L508">INDEX('Data Cleaning'!W$2:W$1001,'Data Cleaning'!$AF506)</f>
        <v>2015</v>
      </c>
      <c r="M508" t="str" cm="1">
        <f t="array" ref="M508">INDEX('Data Cleaning'!AB$2:AB$1001,'Data Cleaning'!$AF506)</f>
        <v>Chongqing</v>
      </c>
      <c r="N508" t="str" cm="1">
        <f t="array" ref="N508">INDEX('Data Cleaning'!AC$2:AC$1001,'Data Cleaning'!$AF506)</f>
        <v>China</v>
      </c>
      <c r="O508" t="str" cm="1">
        <f t="array" ref="O508">INDEX('Data Cleaning'!X$2:X$1001,'Data Cleaning'!$AF506)</f>
        <v>$63,880</v>
      </c>
      <c r="P508" s="6" cm="1">
        <f t="array" ref="P508">INDEX('Data Cleaning'!Y$2:Y$1001,'Data Cleaning'!$AF506)</f>
        <v>0</v>
      </c>
    </row>
    <row r="509" spans="1:16" x14ac:dyDescent="0.2">
      <c r="A509" t="str" cm="1">
        <f t="array" ref="A509">INDEX('Data Cleaning'!$D$2:$D$1001,'Data Cleaning'!AF507)</f>
        <v>E03252</v>
      </c>
      <c r="B509" t="str" cm="1">
        <f t="array" ref="B509">INDEX('Data Cleaning'!E$2:E$1001,'Data Cleaning'!$AF507)</f>
        <v>James</v>
      </c>
      <c r="C509" t="str" cm="1">
        <f t="array" ref="C509">INDEX('Data Cleaning'!F$2:F$1001,'Data Cleaning'!$AF507)</f>
        <v>Bui</v>
      </c>
      <c r="D509" t="str" cm="1">
        <f t="array" ref="D509">INDEX('Data Cleaning'!G$2:G$1001,'Data Cleaning'!$AF507)</f>
        <v>Manager</v>
      </c>
      <c r="E509" t="str" cm="1">
        <f t="array" ref="E509">INDEX('Data Cleaning'!J$2:J$1001,'Data Cleaning'!$AF507)</f>
        <v>Finance</v>
      </c>
      <c r="F509" t="str" cm="1">
        <f t="array" ref="F509">INDEX('Data Cleaning'!K$2:K$1001,'Data Cleaning'!$AF507)</f>
        <v>Manufacturing</v>
      </c>
      <c r="G509" t="str" cm="1">
        <f t="array" ref="G509">INDEX('Data Cleaning'!L$2:L$1001,'Data Cleaning'!$AF507)</f>
        <v>Male</v>
      </c>
      <c r="H509" t="str" cm="1">
        <f t="array" ref="H509">INDEX('Data Cleaning'!M$2:M$1001,'Data Cleaning'!$AF507)</f>
        <v>Asian</v>
      </c>
      <c r="I509" cm="1">
        <f t="array" ref="I509">INDEX('Data Cleaning'!N$2:N$1001,'Data Cleaning'!$AF507)</f>
        <v>64</v>
      </c>
      <c r="J509" s="9" cm="1">
        <f t="array" ref="J509">INDEX('Data Cleaning'!U$2:U$1001,'Data Cleaning'!$AF507)</f>
        <v>35996</v>
      </c>
      <c r="K509" s="9" t="str" cm="1">
        <f t="array" ref="K509">INDEX('Data Cleaning'!V$2:V$1001,'Data Cleaning'!$AF507)</f>
        <v>July</v>
      </c>
      <c r="L509" s="9" t="str" cm="1">
        <f t="array" ref="L509">INDEX('Data Cleaning'!W$2:W$1001,'Data Cleaning'!$AF507)</f>
        <v>1998</v>
      </c>
      <c r="M509" t="str" cm="1">
        <f t="array" ref="M509">INDEX('Data Cleaning'!AB$2:AB$1001,'Data Cleaning'!$AF507)</f>
        <v>Chongqing</v>
      </c>
      <c r="N509" t="str" cm="1">
        <f t="array" ref="N509">INDEX('Data Cleaning'!AC$2:AC$1001,'Data Cleaning'!$AF507)</f>
        <v>China</v>
      </c>
      <c r="O509" t="str" cm="1">
        <f t="array" ref="O509">INDEX('Data Cleaning'!X$2:X$1001,'Data Cleaning'!$AF507)</f>
        <v>$122,753</v>
      </c>
      <c r="P509" s="6" cm="1">
        <f t="array" ref="P509">INDEX('Data Cleaning'!Y$2:Y$1001,'Data Cleaning'!$AF507)</f>
        <v>0.09</v>
      </c>
    </row>
    <row r="510" spans="1:16" x14ac:dyDescent="0.2">
      <c r="A510" t="str" cm="1">
        <f t="array" ref="A510">INDEX('Data Cleaning'!$D$2:$D$1001,'Data Cleaning'!AF508)</f>
        <v>E01423</v>
      </c>
      <c r="B510" t="str" cm="1">
        <f t="array" ref="B510">INDEX('Data Cleaning'!E$2:E$1001,'Data Cleaning'!$AF508)</f>
        <v>James</v>
      </c>
      <c r="C510" t="str" cm="1">
        <f t="array" ref="C510">INDEX('Data Cleaning'!F$2:F$1001,'Data Cleaning'!$AF508)</f>
        <v>Castillo</v>
      </c>
      <c r="D510" t="str" cm="1">
        <f t="array" ref="D510">INDEX('Data Cleaning'!G$2:G$1001,'Data Cleaning'!$AF508)</f>
        <v>Vice President</v>
      </c>
      <c r="E510" t="str" cm="1">
        <f t="array" ref="E510">INDEX('Data Cleaning'!J$2:J$1001,'Data Cleaning'!$AF508)</f>
        <v>IT</v>
      </c>
      <c r="F510" t="str" cm="1">
        <f t="array" ref="F510">INDEX('Data Cleaning'!K$2:K$1001,'Data Cleaning'!$AF508)</f>
        <v>Manufacturing</v>
      </c>
      <c r="G510" t="str" cm="1">
        <f t="array" ref="G510">INDEX('Data Cleaning'!L$2:L$1001,'Data Cleaning'!$AF508)</f>
        <v>Male</v>
      </c>
      <c r="H510" t="str" cm="1">
        <f t="array" ref="H510">INDEX('Data Cleaning'!M$2:M$1001,'Data Cleaning'!$AF508)</f>
        <v>Latino</v>
      </c>
      <c r="I510" cm="1">
        <f t="array" ref="I510">INDEX('Data Cleaning'!N$2:N$1001,'Data Cleaning'!$AF508)</f>
        <v>51</v>
      </c>
      <c r="J510" s="9" cm="1">
        <f t="array" ref="J510">INDEX('Data Cleaning'!U$2:U$1001,'Data Cleaning'!$AF508)</f>
        <v>37091</v>
      </c>
      <c r="K510" s="9" t="str" cm="1">
        <f t="array" ref="K510">INDEX('Data Cleaning'!V$2:V$1001,'Data Cleaning'!$AF508)</f>
        <v>July</v>
      </c>
      <c r="L510" s="9" t="str" cm="1">
        <f t="array" ref="L510">INDEX('Data Cleaning'!W$2:W$1001,'Data Cleaning'!$AF508)</f>
        <v>2001</v>
      </c>
      <c r="M510" t="str" cm="1">
        <f t="array" ref="M510">INDEX('Data Cleaning'!AB$2:AB$1001,'Data Cleaning'!$AF508)</f>
        <v>Manaus</v>
      </c>
      <c r="N510" t="str" cm="1">
        <f t="array" ref="N510">INDEX('Data Cleaning'!AC$2:AC$1001,'Data Cleaning'!$AF508)</f>
        <v>Brazil</v>
      </c>
      <c r="O510" t="str" cm="1">
        <f t="array" ref="O510">INDEX('Data Cleaning'!X$2:X$1001,'Data Cleaning'!$AF508)</f>
        <v>$247,874</v>
      </c>
      <c r="P510" s="6" cm="1">
        <f t="array" ref="P510">INDEX('Data Cleaning'!Y$2:Y$1001,'Data Cleaning'!$AF508)</f>
        <v>0.33</v>
      </c>
    </row>
    <row r="511" spans="1:16" x14ac:dyDescent="0.2">
      <c r="A511" t="str" cm="1">
        <f t="array" ref="A511">INDEX('Data Cleaning'!$D$2:$D$1001,'Data Cleaning'!AF509)</f>
        <v>E02770</v>
      </c>
      <c r="B511" t="str" cm="1">
        <f t="array" ref="B511">INDEX('Data Cleaning'!E$2:E$1001,'Data Cleaning'!$AF509)</f>
        <v>James</v>
      </c>
      <c r="C511" t="str" cm="1">
        <f t="array" ref="C511">INDEX('Data Cleaning'!F$2:F$1001,'Data Cleaning'!$AF509)</f>
        <v>Huang</v>
      </c>
      <c r="D511" t="str" cm="1">
        <f t="array" ref="D511">INDEX('Data Cleaning'!G$2:G$1001,'Data Cleaning'!$AF509)</f>
        <v>Manager</v>
      </c>
      <c r="E511" t="str" cm="1">
        <f t="array" ref="E511">INDEX('Data Cleaning'!J$2:J$1001,'Data Cleaning'!$AF509)</f>
        <v>Human</v>
      </c>
      <c r="F511" t="str" cm="1">
        <f t="array" ref="F511">INDEX('Data Cleaning'!K$2:K$1001,'Data Cleaning'!$AF509)</f>
        <v>Resources Speciality Products</v>
      </c>
      <c r="G511" t="str" cm="1">
        <f t="array" ref="G511">INDEX('Data Cleaning'!L$2:L$1001,'Data Cleaning'!$AF509)</f>
        <v>Male</v>
      </c>
      <c r="H511" t="str" cm="1">
        <f t="array" ref="H511">INDEX('Data Cleaning'!M$2:M$1001,'Data Cleaning'!$AF509)</f>
        <v>Asian</v>
      </c>
      <c r="I511" cm="1">
        <f t="array" ref="I511">INDEX('Data Cleaning'!N$2:N$1001,'Data Cleaning'!$AF509)</f>
        <v>54</v>
      </c>
      <c r="J511" s="9" cm="1">
        <f t="array" ref="J511">INDEX('Data Cleaning'!U$2:U$1001,'Data Cleaning'!$AF509)</f>
        <v>35500</v>
      </c>
      <c r="K511" s="9" t="str" cm="1">
        <f t="array" ref="K511">INDEX('Data Cleaning'!V$2:V$1001,'Data Cleaning'!$AF509)</f>
        <v>March</v>
      </c>
      <c r="L511" s="9" t="str" cm="1">
        <f t="array" ref="L511">INDEX('Data Cleaning'!W$2:W$1001,'Data Cleaning'!$AF509)</f>
        <v>1997</v>
      </c>
      <c r="M511" t="str" cm="1">
        <f t="array" ref="M511">INDEX('Data Cleaning'!AB$2:AB$1001,'Data Cleaning'!$AF509)</f>
        <v>Beijing</v>
      </c>
      <c r="N511" t="str" cm="1">
        <f t="array" ref="N511">INDEX('Data Cleaning'!AC$2:AC$1001,'Data Cleaning'!$AF509)</f>
        <v>China</v>
      </c>
      <c r="O511" t="str" cm="1">
        <f t="array" ref="O511">INDEX('Data Cleaning'!X$2:X$1001,'Data Cleaning'!$AF509)</f>
        <v>$128,136</v>
      </c>
      <c r="P511" s="6" cm="1">
        <f t="array" ref="P511">INDEX('Data Cleaning'!Y$2:Y$1001,'Data Cleaning'!$AF509)</f>
        <v>0.05</v>
      </c>
    </row>
    <row r="512" spans="1:16" x14ac:dyDescent="0.2">
      <c r="A512" t="str" cm="1">
        <f t="array" ref="A512">INDEX('Data Cleaning'!$D$2:$D$1001,'Data Cleaning'!AF510)</f>
        <v>E01712</v>
      </c>
      <c r="B512" t="str" cm="1">
        <f t="array" ref="B512">INDEX('Data Cleaning'!E$2:E$1001,'Data Cleaning'!$AF510)</f>
        <v>James</v>
      </c>
      <c r="C512" t="str" cm="1">
        <f t="array" ref="C512">INDEX('Data Cleaning'!F$2:F$1001,'Data Cleaning'!$AF510)</f>
        <v>Singh</v>
      </c>
      <c r="D512" t="str" cm="1">
        <f t="array" ref="D512">INDEX('Data Cleaning'!G$2:G$1001,'Data Cleaning'!$AF510)</f>
        <v>Director</v>
      </c>
      <c r="E512" t="str" cm="1">
        <f t="array" ref="E512">INDEX('Data Cleaning'!J$2:J$1001,'Data Cleaning'!$AF510)</f>
        <v>Marketing</v>
      </c>
      <c r="F512" t="str" cm="1">
        <f t="array" ref="F512">INDEX('Data Cleaning'!K$2:K$1001,'Data Cleaning'!$AF510)</f>
        <v>Corporate</v>
      </c>
      <c r="G512" t="str" cm="1">
        <f t="array" ref="G512">INDEX('Data Cleaning'!L$2:L$1001,'Data Cleaning'!$AF510)</f>
        <v>Male</v>
      </c>
      <c r="H512" t="str" cm="1">
        <f t="array" ref="H512">INDEX('Data Cleaning'!M$2:M$1001,'Data Cleaning'!$AF510)</f>
        <v>Asian</v>
      </c>
      <c r="I512" cm="1">
        <f t="array" ref="I512">INDEX('Data Cleaning'!N$2:N$1001,'Data Cleaning'!$AF510)</f>
        <v>45</v>
      </c>
      <c r="J512" s="9" cm="1">
        <f t="array" ref="J512">INDEX('Data Cleaning'!U$2:U$1001,'Data Cleaning'!$AF510)</f>
        <v>39519</v>
      </c>
      <c r="K512" s="9" t="str" cm="1">
        <f t="array" ref="K512">INDEX('Data Cleaning'!V$2:V$1001,'Data Cleaning'!$AF510)</f>
        <v>March</v>
      </c>
      <c r="L512" s="9" t="str" cm="1">
        <f t="array" ref="L512">INDEX('Data Cleaning'!W$2:W$1001,'Data Cleaning'!$AF510)</f>
        <v>2008</v>
      </c>
      <c r="M512" t="str" cm="1">
        <f t="array" ref="M512">INDEX('Data Cleaning'!AB$2:AB$1001,'Data Cleaning'!$AF510)</f>
        <v>Chongqing</v>
      </c>
      <c r="N512" t="str" cm="1">
        <f t="array" ref="N512">INDEX('Data Cleaning'!AC$2:AC$1001,'Data Cleaning'!$AF510)</f>
        <v>China</v>
      </c>
      <c r="O512" t="str" cm="1">
        <f t="array" ref="O512">INDEX('Data Cleaning'!X$2:X$1001,'Data Cleaning'!$AF510)</f>
        <v>$186,138</v>
      </c>
      <c r="P512" s="6" cm="1">
        <f t="array" ref="P512">INDEX('Data Cleaning'!Y$2:Y$1001,'Data Cleaning'!$AF510)</f>
        <v>0.28000000000000003</v>
      </c>
    </row>
    <row r="513" spans="1:16" x14ac:dyDescent="0.2">
      <c r="A513" t="str" cm="1">
        <f t="array" ref="A513">INDEX('Data Cleaning'!$D$2:$D$1001,'Data Cleaning'!AF511)</f>
        <v>E00607</v>
      </c>
      <c r="B513" t="str" cm="1">
        <f t="array" ref="B513">INDEX('Data Cleaning'!E$2:E$1001,'Data Cleaning'!$AF511)</f>
        <v>Jameson</v>
      </c>
      <c r="C513" t="str" cm="1">
        <f t="array" ref="C513">INDEX('Data Cleaning'!F$2:F$1001,'Data Cleaning'!$AF511)</f>
        <v>Allen</v>
      </c>
      <c r="D513" t="str" cm="1">
        <f t="array" ref="D513">INDEX('Data Cleaning'!G$2:G$1001,'Data Cleaning'!$AF511)</f>
        <v>Director</v>
      </c>
      <c r="E513" t="str" cm="1">
        <f t="array" ref="E513">INDEX('Data Cleaning'!J$2:J$1001,'Data Cleaning'!$AF511)</f>
        <v>Marketing</v>
      </c>
      <c r="F513" t="str" cm="1">
        <f t="array" ref="F513">INDEX('Data Cleaning'!K$2:K$1001,'Data Cleaning'!$AF511)</f>
        <v>Speciality Products</v>
      </c>
      <c r="G513" t="str" cm="1">
        <f t="array" ref="G513">INDEX('Data Cleaning'!L$2:L$1001,'Data Cleaning'!$AF511)</f>
        <v>Male</v>
      </c>
      <c r="H513" t="str" cm="1">
        <f t="array" ref="H513">INDEX('Data Cleaning'!M$2:M$1001,'Data Cleaning'!$AF511)</f>
        <v>Caucasian</v>
      </c>
      <c r="I513" cm="1">
        <f t="array" ref="I513">INDEX('Data Cleaning'!N$2:N$1001,'Data Cleaning'!$AF511)</f>
        <v>32</v>
      </c>
      <c r="J513" s="9" cm="1">
        <f t="array" ref="J513">INDEX('Data Cleaning'!U$2:U$1001,'Data Cleaning'!$AF511)</f>
        <v>42702</v>
      </c>
      <c r="K513" s="9" t="str" cm="1">
        <f t="array" ref="K513">INDEX('Data Cleaning'!V$2:V$1001,'Data Cleaning'!$AF511)</f>
        <v>November</v>
      </c>
      <c r="L513" s="9" t="str" cm="1">
        <f t="array" ref="L513">INDEX('Data Cleaning'!W$2:W$1001,'Data Cleaning'!$AF511)</f>
        <v>2016</v>
      </c>
      <c r="M513" t="str" cm="1">
        <f t="array" ref="M513">INDEX('Data Cleaning'!AB$2:AB$1001,'Data Cleaning'!$AF511)</f>
        <v>Seattle</v>
      </c>
      <c r="N513" t="str" cm="1">
        <f t="array" ref="N513">INDEX('Data Cleaning'!AC$2:AC$1001,'Data Cleaning'!$AF511)</f>
        <v>United States</v>
      </c>
      <c r="O513" t="str" cm="1">
        <f t="array" ref="O513">INDEX('Data Cleaning'!X$2:X$1001,'Data Cleaning'!$AF511)</f>
        <v>$177,443</v>
      </c>
      <c r="P513" s="6" cm="1">
        <f t="array" ref="P513">INDEX('Data Cleaning'!Y$2:Y$1001,'Data Cleaning'!$AF511)</f>
        <v>0.16</v>
      </c>
    </row>
    <row r="514" spans="1:16" x14ac:dyDescent="0.2">
      <c r="A514" t="str" cm="1">
        <f t="array" ref="A514">INDEX('Data Cleaning'!$D$2:$D$1001,'Data Cleaning'!AF512)</f>
        <v>E04504</v>
      </c>
      <c r="B514" t="str" cm="1">
        <f t="array" ref="B514">INDEX('Data Cleaning'!E$2:E$1001,'Data Cleaning'!$AF512)</f>
        <v>Jameson</v>
      </c>
      <c r="C514" t="str" cm="1">
        <f t="array" ref="C514">INDEX('Data Cleaning'!F$2:F$1001,'Data Cleaning'!$AF512)</f>
        <v>Alvarado</v>
      </c>
      <c r="D514" t="str" cm="1">
        <f t="array" ref="D514">INDEX('Data Cleaning'!G$2:G$1001,'Data Cleaning'!$AF512)</f>
        <v>Enterprise Architect</v>
      </c>
      <c r="E514" t="str" cm="1">
        <f t="array" ref="E514">INDEX('Data Cleaning'!J$2:J$1001,'Data Cleaning'!$AF512)</f>
        <v>IT</v>
      </c>
      <c r="F514" t="str" cm="1">
        <f t="array" ref="F514">INDEX('Data Cleaning'!K$2:K$1001,'Data Cleaning'!$AF512)</f>
        <v>Manufacturing</v>
      </c>
      <c r="G514" t="str" cm="1">
        <f t="array" ref="G514">INDEX('Data Cleaning'!L$2:L$1001,'Data Cleaning'!$AF512)</f>
        <v>Male</v>
      </c>
      <c r="H514" t="str" cm="1">
        <f t="array" ref="H514">INDEX('Data Cleaning'!M$2:M$1001,'Data Cleaning'!$AF512)</f>
        <v>Latino</v>
      </c>
      <c r="I514" cm="1">
        <f t="array" ref="I514">INDEX('Data Cleaning'!N$2:N$1001,'Data Cleaning'!$AF512)</f>
        <v>47</v>
      </c>
      <c r="J514" s="9" cm="1">
        <f t="array" ref="J514">INDEX('Data Cleaning'!U$2:U$1001,'Data Cleaning'!$AF512)</f>
        <v>36233</v>
      </c>
      <c r="K514" s="9" t="str" cm="1">
        <f t="array" ref="K514">INDEX('Data Cleaning'!V$2:V$1001,'Data Cleaning'!$AF512)</f>
        <v>March</v>
      </c>
      <c r="L514" s="9" t="str" cm="1">
        <f t="array" ref="L514">INDEX('Data Cleaning'!W$2:W$1001,'Data Cleaning'!$AF512)</f>
        <v>1999</v>
      </c>
      <c r="M514" t="str" cm="1">
        <f t="array" ref="M514">INDEX('Data Cleaning'!AB$2:AB$1001,'Data Cleaning'!$AF512)</f>
        <v>Sao Paulo</v>
      </c>
      <c r="N514" t="str" cm="1">
        <f t="array" ref="N514">INDEX('Data Cleaning'!AC$2:AC$1001,'Data Cleaning'!$AF512)</f>
        <v>Brazil</v>
      </c>
      <c r="O514" t="str" cm="1">
        <f t="array" ref="O514">INDEX('Data Cleaning'!X$2:X$1001,'Data Cleaning'!$AF512)</f>
        <v>$92,897</v>
      </c>
      <c r="P514" s="6" cm="1">
        <f t="array" ref="P514">INDEX('Data Cleaning'!Y$2:Y$1001,'Data Cleaning'!$AF512)</f>
        <v>0</v>
      </c>
    </row>
    <row r="515" spans="1:16" x14ac:dyDescent="0.2">
      <c r="A515" t="str" cm="1">
        <f t="array" ref="A515">INDEX('Data Cleaning'!$D$2:$D$1001,'Data Cleaning'!AF513)</f>
        <v>E00325</v>
      </c>
      <c r="B515" t="str" cm="1">
        <f t="array" ref="B515">INDEX('Data Cleaning'!E$2:E$1001,'Data Cleaning'!$AF513)</f>
        <v>Jameson</v>
      </c>
      <c r="C515" t="str" cm="1">
        <f t="array" ref="C515">INDEX('Data Cleaning'!F$2:F$1001,'Data Cleaning'!$AF513)</f>
        <v>Chen</v>
      </c>
      <c r="D515" t="str" cm="1">
        <f t="array" ref="D515">INDEX('Data Cleaning'!G$2:G$1001,'Data Cleaning'!$AF513)</f>
        <v>Vice President</v>
      </c>
      <c r="E515" t="str" cm="1">
        <f t="array" ref="E515">INDEX('Data Cleaning'!J$2:J$1001,'Data Cleaning'!$AF513)</f>
        <v>Marketing</v>
      </c>
      <c r="F515" t="str" cm="1">
        <f t="array" ref="F515">INDEX('Data Cleaning'!K$2:K$1001,'Data Cleaning'!$AF513)</f>
        <v>Research &amp; Development</v>
      </c>
      <c r="G515" t="str" cm="1">
        <f t="array" ref="G515">INDEX('Data Cleaning'!L$2:L$1001,'Data Cleaning'!$AF513)</f>
        <v>Male</v>
      </c>
      <c r="H515" t="str" cm="1">
        <f t="array" ref="H515">INDEX('Data Cleaning'!M$2:M$1001,'Data Cleaning'!$AF513)</f>
        <v>Asian</v>
      </c>
      <c r="I515" cm="1">
        <f t="array" ref="I515">INDEX('Data Cleaning'!N$2:N$1001,'Data Cleaning'!$AF513)</f>
        <v>39</v>
      </c>
      <c r="J515" s="9" cm="1">
        <f t="array" ref="J515">INDEX('Data Cleaning'!U$2:U$1001,'Data Cleaning'!$AF513)</f>
        <v>43804</v>
      </c>
      <c r="K515" s="9" t="str" cm="1">
        <f t="array" ref="K515">INDEX('Data Cleaning'!V$2:V$1001,'Data Cleaning'!$AF513)</f>
        <v>December</v>
      </c>
      <c r="L515" s="9" t="str" cm="1">
        <f t="array" ref="L515">INDEX('Data Cleaning'!W$2:W$1001,'Data Cleaning'!$AF513)</f>
        <v>2019</v>
      </c>
      <c r="M515" t="str" cm="1">
        <f t="array" ref="M515">INDEX('Data Cleaning'!AB$2:AB$1001,'Data Cleaning'!$AF513)</f>
        <v>Shanghai</v>
      </c>
      <c r="N515" t="str" cm="1">
        <f t="array" ref="N515">INDEX('Data Cleaning'!AC$2:AC$1001,'Data Cleaning'!$AF513)</f>
        <v>China</v>
      </c>
      <c r="O515" t="str" cm="1">
        <f t="array" ref="O515">INDEX('Data Cleaning'!X$2:X$1001,'Data Cleaning'!$AF513)</f>
        <v>$254,057</v>
      </c>
      <c r="P515" s="6" cm="1">
        <f t="array" ref="P515">INDEX('Data Cleaning'!Y$2:Y$1001,'Data Cleaning'!$AF513)</f>
        <v>0.39</v>
      </c>
    </row>
    <row r="516" spans="1:16" x14ac:dyDescent="0.2">
      <c r="A516" t="str" cm="1">
        <f t="array" ref="A516">INDEX('Data Cleaning'!$D$2:$D$1001,'Data Cleaning'!AF514)</f>
        <v>E02531</v>
      </c>
      <c r="B516" t="str" cm="1">
        <f t="array" ref="B516">INDEX('Data Cleaning'!E$2:E$1001,'Data Cleaning'!$AF514)</f>
        <v>Jameson</v>
      </c>
      <c r="C516" t="str" cm="1">
        <f t="array" ref="C516">INDEX('Data Cleaning'!F$2:F$1001,'Data Cleaning'!$AF514)</f>
        <v>Foster</v>
      </c>
      <c r="D516" t="str" cm="1">
        <f t="array" ref="D516">INDEX('Data Cleaning'!G$2:G$1001,'Data Cleaning'!$AF514)</f>
        <v>Analyst</v>
      </c>
      <c r="E516" t="str" cm="1">
        <f t="array" ref="E516">INDEX('Data Cleaning'!J$2:J$1001,'Data Cleaning'!$AF514)</f>
        <v>Marketing</v>
      </c>
      <c r="F516" t="str" cm="1">
        <f t="array" ref="F516">INDEX('Data Cleaning'!K$2:K$1001,'Data Cleaning'!$AF514)</f>
        <v>Manufacturing</v>
      </c>
      <c r="G516" t="str" cm="1">
        <f t="array" ref="G516">INDEX('Data Cleaning'!L$2:L$1001,'Data Cleaning'!$AF514)</f>
        <v>Male</v>
      </c>
      <c r="H516" t="str" cm="1">
        <f t="array" ref="H516">INDEX('Data Cleaning'!M$2:M$1001,'Data Cleaning'!$AF514)</f>
        <v>Caucasian</v>
      </c>
      <c r="I516" cm="1">
        <f t="array" ref="I516">INDEX('Data Cleaning'!N$2:N$1001,'Data Cleaning'!$AF514)</f>
        <v>28</v>
      </c>
      <c r="J516" s="9" cm="1">
        <f t="array" ref="J516">INDEX('Data Cleaning'!U$2:U$1001,'Data Cleaning'!$AF514)</f>
        <v>44395</v>
      </c>
      <c r="K516" s="9" t="str" cm="1">
        <f t="array" ref="K516">INDEX('Data Cleaning'!V$2:V$1001,'Data Cleaning'!$AF514)</f>
        <v>July</v>
      </c>
      <c r="L516" s="9" t="str" cm="1">
        <f t="array" ref="L516">INDEX('Data Cleaning'!W$2:W$1001,'Data Cleaning'!$AF514)</f>
        <v>2021</v>
      </c>
      <c r="M516" t="str" cm="1">
        <f t="array" ref="M516">INDEX('Data Cleaning'!AB$2:AB$1001,'Data Cleaning'!$AF514)</f>
        <v>Columbus</v>
      </c>
      <c r="N516" t="str" cm="1">
        <f t="array" ref="N516">INDEX('Data Cleaning'!AC$2:AC$1001,'Data Cleaning'!$AF514)</f>
        <v>United States</v>
      </c>
      <c r="O516" t="str" cm="1">
        <f t="array" ref="O516">INDEX('Data Cleaning'!X$2:X$1001,'Data Cleaning'!$AF514)</f>
        <v>$43,391</v>
      </c>
      <c r="P516" s="6" cm="1">
        <f t="array" ref="P516">INDEX('Data Cleaning'!Y$2:Y$1001,'Data Cleaning'!$AF514)</f>
        <v>0</v>
      </c>
    </row>
    <row r="517" spans="1:16" x14ac:dyDescent="0.2">
      <c r="A517" t="str" cm="1">
        <f t="array" ref="A517">INDEX('Data Cleaning'!$D$2:$D$1001,'Data Cleaning'!AF515)</f>
        <v>E03114</v>
      </c>
      <c r="B517" t="str" cm="1">
        <f t="array" ref="B517">INDEX('Data Cleaning'!E$2:E$1001,'Data Cleaning'!$AF515)</f>
        <v>Jameson</v>
      </c>
      <c r="C517" t="str" cm="1">
        <f t="array" ref="C517">INDEX('Data Cleaning'!F$2:F$1001,'Data Cleaning'!$AF515)</f>
        <v>Juarez</v>
      </c>
      <c r="D517" t="str" cm="1">
        <f t="array" ref="D517">INDEX('Data Cleaning'!G$2:G$1001,'Data Cleaning'!$AF515)</f>
        <v>Development Engineer</v>
      </c>
      <c r="E517" t="str" cm="1">
        <f t="array" ref="E517">INDEX('Data Cleaning'!J$2:J$1001,'Data Cleaning'!$AF515)</f>
        <v>Engineering</v>
      </c>
      <c r="F517" t="str" cm="1">
        <f t="array" ref="F517">INDEX('Data Cleaning'!K$2:K$1001,'Data Cleaning'!$AF515)</f>
        <v>Speciality Products</v>
      </c>
      <c r="G517" t="str" cm="1">
        <f t="array" ref="G517">INDEX('Data Cleaning'!L$2:L$1001,'Data Cleaning'!$AF515)</f>
        <v>Male</v>
      </c>
      <c r="H517" t="str" cm="1">
        <f t="array" ref="H517">INDEX('Data Cleaning'!M$2:M$1001,'Data Cleaning'!$AF515)</f>
        <v>Latino</v>
      </c>
      <c r="I517" cm="1">
        <f t="array" ref="I517">INDEX('Data Cleaning'!N$2:N$1001,'Data Cleaning'!$AF515)</f>
        <v>62</v>
      </c>
      <c r="J517" s="9" cm="1">
        <f t="array" ref="J517">INDEX('Data Cleaning'!U$2:U$1001,'Data Cleaning'!$AF515)</f>
        <v>34616</v>
      </c>
      <c r="K517" s="9" t="str" cm="1">
        <f t="array" ref="K517">INDEX('Data Cleaning'!V$2:V$1001,'Data Cleaning'!$AF515)</f>
        <v>October</v>
      </c>
      <c r="L517" s="9" t="str" cm="1">
        <f t="array" ref="L517">INDEX('Data Cleaning'!W$2:W$1001,'Data Cleaning'!$AF515)</f>
        <v>1994</v>
      </c>
      <c r="M517" t="str" cm="1">
        <f t="array" ref="M517">INDEX('Data Cleaning'!AB$2:AB$1001,'Data Cleaning'!$AF515)</f>
        <v>Miami</v>
      </c>
      <c r="N517" t="str" cm="1">
        <f t="array" ref="N517">INDEX('Data Cleaning'!AC$2:AC$1001,'Data Cleaning'!$AF515)</f>
        <v>United States</v>
      </c>
      <c r="O517" t="str" cm="1">
        <f t="array" ref="O517">INDEX('Data Cleaning'!X$2:X$1001,'Data Cleaning'!$AF515)</f>
        <v>$98,230</v>
      </c>
      <c r="P517" s="6" cm="1">
        <f t="array" ref="P517">INDEX('Data Cleaning'!Y$2:Y$1001,'Data Cleaning'!$AF515)</f>
        <v>0</v>
      </c>
    </row>
    <row r="518" spans="1:16" x14ac:dyDescent="0.2">
      <c r="A518" t="str" cm="1">
        <f t="array" ref="A518">INDEX('Data Cleaning'!$D$2:$D$1001,'Data Cleaning'!AF516)</f>
        <v>E03824</v>
      </c>
      <c r="B518" t="str" cm="1">
        <f t="array" ref="B518">INDEX('Data Cleaning'!E$2:E$1001,'Data Cleaning'!$AF516)</f>
        <v>Jameson</v>
      </c>
      <c r="C518" t="str" cm="1">
        <f t="array" ref="C518">INDEX('Data Cleaning'!F$2:F$1001,'Data Cleaning'!$AF516)</f>
        <v>Martin</v>
      </c>
      <c r="D518" t="str" cm="1">
        <f t="array" ref="D518">INDEX('Data Cleaning'!G$2:G$1001,'Data Cleaning'!$AF516)</f>
        <v>Technical Architect</v>
      </c>
      <c r="E518" t="str" cm="1">
        <f t="array" ref="E518">INDEX('Data Cleaning'!J$2:J$1001,'Data Cleaning'!$AF516)</f>
        <v>IT</v>
      </c>
      <c r="F518" t="str" cm="1">
        <f t="array" ref="F518">INDEX('Data Cleaning'!K$2:K$1001,'Data Cleaning'!$AF516)</f>
        <v>Corporate</v>
      </c>
      <c r="G518" t="str" cm="1">
        <f t="array" ref="G518">INDEX('Data Cleaning'!L$2:L$1001,'Data Cleaning'!$AF516)</f>
        <v>Male</v>
      </c>
      <c r="H518" t="str" cm="1">
        <f t="array" ref="H518">INDEX('Data Cleaning'!M$2:M$1001,'Data Cleaning'!$AF516)</f>
        <v>Caucasian</v>
      </c>
      <c r="I518" cm="1">
        <f t="array" ref="I518">INDEX('Data Cleaning'!N$2:N$1001,'Data Cleaning'!$AF516)</f>
        <v>37</v>
      </c>
      <c r="J518" s="9" cm="1">
        <f t="array" ref="J518">INDEX('Data Cleaning'!U$2:U$1001,'Data Cleaning'!$AF516)</f>
        <v>39493</v>
      </c>
      <c r="K518" s="9" t="str" cm="1">
        <f t="array" ref="K518">INDEX('Data Cleaning'!V$2:V$1001,'Data Cleaning'!$AF516)</f>
        <v>February</v>
      </c>
      <c r="L518" s="9" t="str" cm="1">
        <f t="array" ref="L518">INDEX('Data Cleaning'!W$2:W$1001,'Data Cleaning'!$AF516)</f>
        <v>2008</v>
      </c>
      <c r="M518" t="str" cm="1">
        <f t="array" ref="M518">INDEX('Data Cleaning'!AB$2:AB$1001,'Data Cleaning'!$AF516)</f>
        <v>Phoenix</v>
      </c>
      <c r="N518" t="str" cm="1">
        <f t="array" ref="N518">INDEX('Data Cleaning'!AC$2:AC$1001,'Data Cleaning'!$AF516)</f>
        <v>United States</v>
      </c>
      <c r="O518" t="str" cm="1">
        <f t="array" ref="O518">INDEX('Data Cleaning'!X$2:X$1001,'Data Cleaning'!$AF516)</f>
        <v>$71,695</v>
      </c>
      <c r="P518" s="6" cm="1">
        <f t="array" ref="P518">INDEX('Data Cleaning'!Y$2:Y$1001,'Data Cleaning'!$AF516)</f>
        <v>0</v>
      </c>
    </row>
    <row r="519" spans="1:16" x14ac:dyDescent="0.2">
      <c r="A519" t="str" cm="1">
        <f t="array" ref="A519">INDEX('Data Cleaning'!$D$2:$D$1001,'Data Cleaning'!AF517)</f>
        <v>E00481</v>
      </c>
      <c r="B519" t="str" cm="1">
        <f t="array" ref="B519">INDEX('Data Cleaning'!E$2:E$1001,'Data Cleaning'!$AF517)</f>
        <v>Jameson</v>
      </c>
      <c r="C519" t="str" cm="1">
        <f t="array" ref="C519">INDEX('Data Cleaning'!F$2:F$1001,'Data Cleaning'!$AF517)</f>
        <v>Nelson</v>
      </c>
      <c r="D519" t="str" cm="1">
        <f t="array" ref="D519">INDEX('Data Cleaning'!G$2:G$1001,'Data Cleaning'!$AF517)</f>
        <v>Network Architect</v>
      </c>
      <c r="E519" t="str" cm="1">
        <f t="array" ref="E519">INDEX('Data Cleaning'!J$2:J$1001,'Data Cleaning'!$AF517)</f>
        <v>IT</v>
      </c>
      <c r="F519" t="str" cm="1">
        <f t="array" ref="F519">INDEX('Data Cleaning'!K$2:K$1001,'Data Cleaning'!$AF517)</f>
        <v>Research &amp; Development</v>
      </c>
      <c r="G519" t="str" cm="1">
        <f t="array" ref="G519">INDEX('Data Cleaning'!L$2:L$1001,'Data Cleaning'!$AF517)</f>
        <v>Male</v>
      </c>
      <c r="H519" t="str" cm="1">
        <f t="array" ref="H519">INDEX('Data Cleaning'!M$2:M$1001,'Data Cleaning'!$AF517)</f>
        <v>Caucasian</v>
      </c>
      <c r="I519" cm="1">
        <f t="array" ref="I519">INDEX('Data Cleaning'!N$2:N$1001,'Data Cleaning'!$AF517)</f>
        <v>61</v>
      </c>
      <c r="J519" s="9" cm="1">
        <f t="array" ref="J519">INDEX('Data Cleaning'!U$2:U$1001,'Data Cleaning'!$AF517)</f>
        <v>42437</v>
      </c>
      <c r="K519" s="9" t="str" cm="1">
        <f t="array" ref="K519">INDEX('Data Cleaning'!V$2:V$1001,'Data Cleaning'!$AF517)</f>
        <v>March</v>
      </c>
      <c r="L519" s="9" t="str" cm="1">
        <f t="array" ref="L519">INDEX('Data Cleaning'!W$2:W$1001,'Data Cleaning'!$AF517)</f>
        <v>2016</v>
      </c>
      <c r="M519" t="str" cm="1">
        <f t="array" ref="M519">INDEX('Data Cleaning'!AB$2:AB$1001,'Data Cleaning'!$AF517)</f>
        <v>Columbus</v>
      </c>
      <c r="N519" t="str" cm="1">
        <f t="array" ref="N519">INDEX('Data Cleaning'!AC$2:AC$1001,'Data Cleaning'!$AF517)</f>
        <v>United States</v>
      </c>
      <c r="O519" t="str" cm="1">
        <f t="array" ref="O519">INDEX('Data Cleaning'!X$2:X$1001,'Data Cleaning'!$AF517)</f>
        <v>$96,566</v>
      </c>
      <c r="P519" s="6" cm="1">
        <f t="array" ref="P519">INDEX('Data Cleaning'!Y$2:Y$1001,'Data Cleaning'!$AF517)</f>
        <v>0</v>
      </c>
    </row>
    <row r="520" spans="1:16" x14ac:dyDescent="0.2">
      <c r="A520" t="str" cm="1">
        <f t="array" ref="A520">INDEX('Data Cleaning'!$D$2:$D$1001,'Data Cleaning'!AF518)</f>
        <v>E02720</v>
      </c>
      <c r="B520" t="str" cm="1">
        <f t="array" ref="B520">INDEX('Data Cleaning'!E$2:E$1001,'Data Cleaning'!$AF518)</f>
        <v>Jaxon</v>
      </c>
      <c r="C520" t="str" cm="1">
        <f t="array" ref="C520">INDEX('Data Cleaning'!F$2:F$1001,'Data Cleaning'!$AF518)</f>
        <v>Fong</v>
      </c>
      <c r="D520" t="str" cm="1">
        <f t="array" ref="D520">INDEX('Data Cleaning'!G$2:G$1001,'Data Cleaning'!$AF518)</f>
        <v>Sr. Analyst</v>
      </c>
      <c r="E520" t="str" cm="1">
        <f t="array" ref="E520">INDEX('Data Cleaning'!J$2:J$1001,'Data Cleaning'!$AF518)</f>
        <v>Sales</v>
      </c>
      <c r="F520" t="str" cm="1">
        <f t="array" ref="F520">INDEX('Data Cleaning'!K$2:K$1001,'Data Cleaning'!$AF518)</f>
        <v>Speciality Products</v>
      </c>
      <c r="G520" t="str" cm="1">
        <f t="array" ref="G520">INDEX('Data Cleaning'!L$2:L$1001,'Data Cleaning'!$AF518)</f>
        <v>Male</v>
      </c>
      <c r="H520" t="str" cm="1">
        <f t="array" ref="H520">INDEX('Data Cleaning'!M$2:M$1001,'Data Cleaning'!$AF518)</f>
        <v>Asian</v>
      </c>
      <c r="I520" cm="1">
        <f t="array" ref="I520">INDEX('Data Cleaning'!N$2:N$1001,'Data Cleaning'!$AF518)</f>
        <v>59</v>
      </c>
      <c r="J520" s="9" cm="1">
        <f t="array" ref="J520">INDEX('Data Cleaning'!U$2:U$1001,'Data Cleaning'!$AF518)</f>
        <v>35502</v>
      </c>
      <c r="K520" s="9" t="str" cm="1">
        <f t="array" ref="K520">INDEX('Data Cleaning'!V$2:V$1001,'Data Cleaning'!$AF518)</f>
        <v>March</v>
      </c>
      <c r="L520" s="9" t="str" cm="1">
        <f t="array" ref="L520">INDEX('Data Cleaning'!W$2:W$1001,'Data Cleaning'!$AF518)</f>
        <v>1997</v>
      </c>
      <c r="M520" t="str" cm="1">
        <f t="array" ref="M520">INDEX('Data Cleaning'!AB$2:AB$1001,'Data Cleaning'!$AF518)</f>
        <v>Beijing</v>
      </c>
      <c r="N520" t="str" cm="1">
        <f t="array" ref="N520">INDEX('Data Cleaning'!AC$2:AC$1001,'Data Cleaning'!$AF518)</f>
        <v>China</v>
      </c>
      <c r="O520" t="str" cm="1">
        <f t="array" ref="O520">INDEX('Data Cleaning'!X$2:X$1001,'Data Cleaning'!$AF518)</f>
        <v>$83,685</v>
      </c>
      <c r="P520" s="6" cm="1">
        <f t="array" ref="P520">INDEX('Data Cleaning'!Y$2:Y$1001,'Data Cleaning'!$AF518)</f>
        <v>0</v>
      </c>
    </row>
    <row r="521" spans="1:16" x14ac:dyDescent="0.2">
      <c r="A521" t="str" cm="1">
        <f t="array" ref="A521">INDEX('Data Cleaning'!$D$2:$D$1001,'Data Cleaning'!AF519)</f>
        <v>E02283</v>
      </c>
      <c r="B521" t="str" cm="1">
        <f t="array" ref="B521">INDEX('Data Cleaning'!E$2:E$1001,'Data Cleaning'!$AF519)</f>
        <v>Jaxon</v>
      </c>
      <c r="C521" t="str" cm="1">
        <f t="array" ref="C521">INDEX('Data Cleaning'!F$2:F$1001,'Data Cleaning'!$AF519)</f>
        <v>Park</v>
      </c>
      <c r="D521" t="str" cm="1">
        <f t="array" ref="D521">INDEX('Data Cleaning'!G$2:G$1001,'Data Cleaning'!$AF519)</f>
        <v>Network Architect</v>
      </c>
      <c r="E521" t="str" cm="1">
        <f t="array" ref="E521">INDEX('Data Cleaning'!J$2:J$1001,'Data Cleaning'!$AF519)</f>
        <v>IT</v>
      </c>
      <c r="F521" t="str" cm="1">
        <f t="array" ref="F521">INDEX('Data Cleaning'!K$2:K$1001,'Data Cleaning'!$AF519)</f>
        <v>Manufacturing</v>
      </c>
      <c r="G521" t="str" cm="1">
        <f t="array" ref="G521">INDEX('Data Cleaning'!L$2:L$1001,'Data Cleaning'!$AF519)</f>
        <v>Male</v>
      </c>
      <c r="H521" t="str" cm="1">
        <f t="array" ref="H521">INDEX('Data Cleaning'!M$2:M$1001,'Data Cleaning'!$AF519)</f>
        <v>Asian</v>
      </c>
      <c r="I521" cm="1">
        <f t="array" ref="I521">INDEX('Data Cleaning'!N$2:N$1001,'Data Cleaning'!$AF519)</f>
        <v>33</v>
      </c>
      <c r="J521" s="9" cm="1">
        <f t="array" ref="J521">INDEX('Data Cleaning'!U$2:U$1001,'Data Cleaning'!$AF519)</f>
        <v>44036</v>
      </c>
      <c r="K521" s="9" t="str" cm="1">
        <f t="array" ref="K521">INDEX('Data Cleaning'!V$2:V$1001,'Data Cleaning'!$AF519)</f>
        <v>July</v>
      </c>
      <c r="L521" s="9" t="str" cm="1">
        <f t="array" ref="L521">INDEX('Data Cleaning'!W$2:W$1001,'Data Cleaning'!$AF519)</f>
        <v>2020</v>
      </c>
      <c r="M521" t="str" cm="1">
        <f t="array" ref="M521">INDEX('Data Cleaning'!AB$2:AB$1001,'Data Cleaning'!$AF519)</f>
        <v>Chengdu</v>
      </c>
      <c r="N521" t="str" cm="1">
        <f t="array" ref="N521">INDEX('Data Cleaning'!AC$2:AC$1001,'Data Cleaning'!$AF519)</f>
        <v>China</v>
      </c>
      <c r="O521" t="str" cm="1">
        <f t="array" ref="O521">INDEX('Data Cleaning'!X$2:X$1001,'Data Cleaning'!$AF519)</f>
        <v>$69,453</v>
      </c>
      <c r="P521" s="6" cm="1">
        <f t="array" ref="P521">INDEX('Data Cleaning'!Y$2:Y$1001,'Data Cleaning'!$AF519)</f>
        <v>0</v>
      </c>
    </row>
    <row r="522" spans="1:16" x14ac:dyDescent="0.2">
      <c r="A522" t="str" cm="1">
        <f t="array" ref="A522">INDEX('Data Cleaning'!$D$2:$D$1001,'Data Cleaning'!AF520)</f>
        <v>E00952</v>
      </c>
      <c r="B522" t="str" cm="1">
        <f t="array" ref="B522">INDEX('Data Cleaning'!E$2:E$1001,'Data Cleaning'!$AF520)</f>
        <v>Jaxon</v>
      </c>
      <c r="C522" t="str" cm="1">
        <f t="array" ref="C522">INDEX('Data Cleaning'!F$2:F$1001,'Data Cleaning'!$AF520)</f>
        <v>Powell</v>
      </c>
      <c r="D522" t="str" cm="1">
        <f t="array" ref="D522">INDEX('Data Cleaning'!G$2:G$1001,'Data Cleaning'!$AF520)</f>
        <v>Field Engineer</v>
      </c>
      <c r="E522" t="str" cm="1">
        <f t="array" ref="E522">INDEX('Data Cleaning'!J$2:J$1001,'Data Cleaning'!$AF520)</f>
        <v>Engineering</v>
      </c>
      <c r="F522" t="str" cm="1">
        <f t="array" ref="F522">INDEX('Data Cleaning'!K$2:K$1001,'Data Cleaning'!$AF520)</f>
        <v>Research &amp; Development</v>
      </c>
      <c r="G522" t="str" cm="1">
        <f t="array" ref="G522">INDEX('Data Cleaning'!L$2:L$1001,'Data Cleaning'!$AF520)</f>
        <v>Male</v>
      </c>
      <c r="H522" t="str" cm="1">
        <f t="array" ref="H522">INDEX('Data Cleaning'!M$2:M$1001,'Data Cleaning'!$AF520)</f>
        <v>Caucasian</v>
      </c>
      <c r="I522" cm="1">
        <f t="array" ref="I522">INDEX('Data Cleaning'!N$2:N$1001,'Data Cleaning'!$AF520)</f>
        <v>59</v>
      </c>
      <c r="J522" s="9" cm="1">
        <f t="array" ref="J522">INDEX('Data Cleaning'!U$2:U$1001,'Data Cleaning'!$AF520)</f>
        <v>35153</v>
      </c>
      <c r="K522" s="9" t="str" cm="1">
        <f t="array" ref="K522">INDEX('Data Cleaning'!V$2:V$1001,'Data Cleaning'!$AF520)</f>
        <v>March</v>
      </c>
      <c r="L522" s="9" t="str" cm="1">
        <f t="array" ref="L522">INDEX('Data Cleaning'!W$2:W$1001,'Data Cleaning'!$AF520)</f>
        <v>1996</v>
      </c>
      <c r="M522" t="str" cm="1">
        <f t="array" ref="M522">INDEX('Data Cleaning'!AB$2:AB$1001,'Data Cleaning'!$AF520)</f>
        <v>Austin</v>
      </c>
      <c r="N522" t="str" cm="1">
        <f t="array" ref="N522">INDEX('Data Cleaning'!AC$2:AC$1001,'Data Cleaning'!$AF520)</f>
        <v>United States</v>
      </c>
      <c r="O522" t="str" cm="1">
        <f t="array" ref="O522">INDEX('Data Cleaning'!X$2:X$1001,'Data Cleaning'!$AF520)</f>
        <v>$62,605</v>
      </c>
      <c r="P522" s="6" cm="1">
        <f t="array" ref="P522">INDEX('Data Cleaning'!Y$2:Y$1001,'Data Cleaning'!$AF520)</f>
        <v>0</v>
      </c>
    </row>
    <row r="523" spans="1:16" x14ac:dyDescent="0.2">
      <c r="A523" t="str" cm="1">
        <f t="array" ref="A523">INDEX('Data Cleaning'!$D$2:$D$1001,'Data Cleaning'!AF521)</f>
        <v>E01116</v>
      </c>
      <c r="B523" t="str" cm="1">
        <f t="array" ref="B523">INDEX('Data Cleaning'!E$2:E$1001,'Data Cleaning'!$AF521)</f>
        <v>Jaxon</v>
      </c>
      <c r="C523" t="str" cm="1">
        <f t="array" ref="C523">INDEX('Data Cleaning'!F$2:F$1001,'Data Cleaning'!$AF521)</f>
        <v>Tran</v>
      </c>
      <c r="D523" t="str" cm="1">
        <f t="array" ref="D523">INDEX('Data Cleaning'!G$2:G$1001,'Data Cleaning'!$AF521)</f>
        <v>Sr. Manger</v>
      </c>
      <c r="E523" t="str" cm="1">
        <f t="array" ref="E523">INDEX('Data Cleaning'!J$2:J$1001,'Data Cleaning'!$AF521)</f>
        <v>Sales</v>
      </c>
      <c r="F523" t="str" cm="1">
        <f t="array" ref="F523">INDEX('Data Cleaning'!K$2:K$1001,'Data Cleaning'!$AF521)</f>
        <v>Manufacturing</v>
      </c>
      <c r="G523" t="str" cm="1">
        <f t="array" ref="G523">INDEX('Data Cleaning'!L$2:L$1001,'Data Cleaning'!$AF521)</f>
        <v>Male</v>
      </c>
      <c r="H523" t="str" cm="1">
        <f t="array" ref="H523">INDEX('Data Cleaning'!M$2:M$1001,'Data Cleaning'!$AF521)</f>
        <v>Asian</v>
      </c>
      <c r="I523" cm="1">
        <f t="array" ref="I523">INDEX('Data Cleaning'!N$2:N$1001,'Data Cleaning'!$AF521)</f>
        <v>45</v>
      </c>
      <c r="J523" s="9" cm="1">
        <f t="array" ref="J523">INDEX('Data Cleaning'!U$2:U$1001,'Data Cleaning'!$AF521)</f>
        <v>39332</v>
      </c>
      <c r="K523" s="9" t="str" cm="1">
        <f t="array" ref="K523">INDEX('Data Cleaning'!V$2:V$1001,'Data Cleaning'!$AF521)</f>
        <v>September</v>
      </c>
      <c r="L523" s="9" t="str" cm="1">
        <f t="array" ref="L523">INDEX('Data Cleaning'!W$2:W$1001,'Data Cleaning'!$AF521)</f>
        <v>2007</v>
      </c>
      <c r="M523" t="str" cm="1">
        <f t="array" ref="M523">INDEX('Data Cleaning'!AB$2:AB$1001,'Data Cleaning'!$AF521)</f>
        <v>Shanghai</v>
      </c>
      <c r="N523" t="str" cm="1">
        <f t="array" ref="N523">INDEX('Data Cleaning'!AC$2:AC$1001,'Data Cleaning'!$AF521)</f>
        <v>China</v>
      </c>
      <c r="O523" t="str" cm="1">
        <f t="array" ref="O523">INDEX('Data Cleaning'!X$2:X$1001,'Data Cleaning'!$AF521)</f>
        <v>$151,027</v>
      </c>
      <c r="P523" s="6" cm="1">
        <f t="array" ref="P523">INDEX('Data Cleaning'!Y$2:Y$1001,'Data Cleaning'!$AF521)</f>
        <v>0.1</v>
      </c>
    </row>
    <row r="524" spans="1:16" x14ac:dyDescent="0.2">
      <c r="A524" t="str" cm="1">
        <f t="array" ref="A524">INDEX('Data Cleaning'!$D$2:$D$1001,'Data Cleaning'!AF522)</f>
        <v>E01338</v>
      </c>
      <c r="B524" t="str" cm="1">
        <f t="array" ref="B524">INDEX('Data Cleaning'!E$2:E$1001,'Data Cleaning'!$AF522)</f>
        <v>Jaxson</v>
      </c>
      <c r="C524" t="str" cm="1">
        <f t="array" ref="C524">INDEX('Data Cleaning'!F$2:F$1001,'Data Cleaning'!$AF522)</f>
        <v>Coleman</v>
      </c>
      <c r="D524" t="str" cm="1">
        <f t="array" ref="D524">INDEX('Data Cleaning'!G$2:G$1001,'Data Cleaning'!$AF522)</f>
        <v>Manager</v>
      </c>
      <c r="E524" t="str" cm="1">
        <f t="array" ref="E524">INDEX('Data Cleaning'!J$2:J$1001,'Data Cleaning'!$AF522)</f>
        <v>Finance</v>
      </c>
      <c r="F524" t="str" cm="1">
        <f t="array" ref="F524">INDEX('Data Cleaning'!K$2:K$1001,'Data Cleaning'!$AF522)</f>
        <v>Manufacturing</v>
      </c>
      <c r="G524" t="str" cm="1">
        <f t="array" ref="G524">INDEX('Data Cleaning'!L$2:L$1001,'Data Cleaning'!$AF522)</f>
        <v>Male</v>
      </c>
      <c r="H524" t="str" cm="1">
        <f t="array" ref="H524">INDEX('Data Cleaning'!M$2:M$1001,'Data Cleaning'!$AF522)</f>
        <v>Caucasian</v>
      </c>
      <c r="I524" cm="1">
        <f t="array" ref="I524">INDEX('Data Cleaning'!N$2:N$1001,'Data Cleaning'!$AF522)</f>
        <v>32</v>
      </c>
      <c r="J524" s="9" cm="1">
        <f t="array" ref="J524">INDEX('Data Cleaning'!U$2:U$1001,'Data Cleaning'!$AF522)</f>
        <v>43936</v>
      </c>
      <c r="K524" s="9" t="str" cm="1">
        <f t="array" ref="K524">INDEX('Data Cleaning'!V$2:V$1001,'Data Cleaning'!$AF522)</f>
        <v>April</v>
      </c>
      <c r="L524" s="9" t="str" cm="1">
        <f t="array" ref="L524">INDEX('Data Cleaning'!W$2:W$1001,'Data Cleaning'!$AF522)</f>
        <v>2020</v>
      </c>
      <c r="M524" t="str" cm="1">
        <f t="array" ref="M524">INDEX('Data Cleaning'!AB$2:AB$1001,'Data Cleaning'!$AF522)</f>
        <v>Miami</v>
      </c>
      <c r="N524" t="str" cm="1">
        <f t="array" ref="N524">INDEX('Data Cleaning'!AC$2:AC$1001,'Data Cleaning'!$AF522)</f>
        <v>United States</v>
      </c>
      <c r="O524" t="str" cm="1">
        <f t="array" ref="O524">INDEX('Data Cleaning'!X$2:X$1001,'Data Cleaning'!$AF522)</f>
        <v>$126,671</v>
      </c>
      <c r="P524" s="6" cm="1">
        <f t="array" ref="P524">INDEX('Data Cleaning'!Y$2:Y$1001,'Data Cleaning'!$AF522)</f>
        <v>0.09</v>
      </c>
    </row>
    <row r="525" spans="1:16" x14ac:dyDescent="0.2">
      <c r="A525" t="str" cm="1">
        <f t="array" ref="A525">INDEX('Data Cleaning'!$D$2:$D$1001,'Data Cleaning'!AF523)</f>
        <v>E01052</v>
      </c>
      <c r="B525" t="str" cm="1">
        <f t="array" ref="B525">INDEX('Data Cleaning'!E$2:E$1001,'Data Cleaning'!$AF523)</f>
        <v>Jaxson</v>
      </c>
      <c r="C525" t="str" cm="1">
        <f t="array" ref="C525">INDEX('Data Cleaning'!F$2:F$1001,'Data Cleaning'!$AF523)</f>
        <v>Dinh</v>
      </c>
      <c r="D525" t="str" cm="1">
        <f t="array" ref="D525">INDEX('Data Cleaning'!G$2:G$1001,'Data Cleaning'!$AF523)</f>
        <v>Sr. Manger</v>
      </c>
      <c r="E525" t="str" cm="1">
        <f t="array" ref="E525">INDEX('Data Cleaning'!J$2:J$1001,'Data Cleaning'!$AF523)</f>
        <v>Marketing</v>
      </c>
      <c r="F525" t="str" cm="1">
        <f t="array" ref="F525">INDEX('Data Cleaning'!K$2:K$1001,'Data Cleaning'!$AF523)</f>
        <v>Research &amp; Development</v>
      </c>
      <c r="G525" t="str" cm="1">
        <f t="array" ref="G525">INDEX('Data Cleaning'!L$2:L$1001,'Data Cleaning'!$AF523)</f>
        <v>Male</v>
      </c>
      <c r="H525" t="str" cm="1">
        <f t="array" ref="H525">INDEX('Data Cleaning'!M$2:M$1001,'Data Cleaning'!$AF523)</f>
        <v>Asian</v>
      </c>
      <c r="I525" cm="1">
        <f t="array" ref="I525">INDEX('Data Cleaning'!N$2:N$1001,'Data Cleaning'!$AF523)</f>
        <v>45</v>
      </c>
      <c r="J525" s="9" cm="1">
        <f t="array" ref="J525">INDEX('Data Cleaning'!U$2:U$1001,'Data Cleaning'!$AF523)</f>
        <v>37014</v>
      </c>
      <c r="K525" s="9" t="str" cm="1">
        <f t="array" ref="K525">INDEX('Data Cleaning'!V$2:V$1001,'Data Cleaning'!$AF523)</f>
        <v>May</v>
      </c>
      <c r="L525" s="9" t="str" cm="1">
        <f t="array" ref="L525">INDEX('Data Cleaning'!W$2:W$1001,'Data Cleaning'!$AF523)</f>
        <v>2001</v>
      </c>
      <c r="M525" t="str" cm="1">
        <f t="array" ref="M525">INDEX('Data Cleaning'!AB$2:AB$1001,'Data Cleaning'!$AF523)</f>
        <v>Shanghai</v>
      </c>
      <c r="N525" t="str" cm="1">
        <f t="array" ref="N525">INDEX('Data Cleaning'!AC$2:AC$1001,'Data Cleaning'!$AF523)</f>
        <v>China</v>
      </c>
      <c r="O525" t="str" cm="1">
        <f t="array" ref="O525">INDEX('Data Cleaning'!X$2:X$1001,'Data Cleaning'!$AF523)</f>
        <v>$147,752</v>
      </c>
      <c r="P525" s="6" cm="1">
        <f t="array" ref="P525">INDEX('Data Cleaning'!Y$2:Y$1001,'Data Cleaning'!$AF523)</f>
        <v>0.12</v>
      </c>
    </row>
    <row r="526" spans="1:16" x14ac:dyDescent="0.2">
      <c r="A526" t="str" cm="1">
        <f t="array" ref="A526">INDEX('Data Cleaning'!$D$2:$D$1001,'Data Cleaning'!AF524)</f>
        <v>E01684</v>
      </c>
      <c r="B526" t="str" cm="1">
        <f t="array" ref="B526">INDEX('Data Cleaning'!E$2:E$1001,'Data Cleaning'!$AF524)</f>
        <v>Jaxson</v>
      </c>
      <c r="C526" t="str" cm="1">
        <f t="array" ref="C526">INDEX('Data Cleaning'!F$2:F$1001,'Data Cleaning'!$AF524)</f>
        <v>Liang</v>
      </c>
      <c r="D526" t="str" cm="1">
        <f t="array" ref="D526">INDEX('Data Cleaning'!G$2:G$1001,'Data Cleaning'!$AF524)</f>
        <v>Field Engineer</v>
      </c>
      <c r="E526" t="str" cm="1">
        <f t="array" ref="E526">INDEX('Data Cleaning'!J$2:J$1001,'Data Cleaning'!$AF524)</f>
        <v>Engineering</v>
      </c>
      <c r="F526" t="str" cm="1">
        <f t="array" ref="F526">INDEX('Data Cleaning'!K$2:K$1001,'Data Cleaning'!$AF524)</f>
        <v>Manufacturing</v>
      </c>
      <c r="G526" t="str" cm="1">
        <f t="array" ref="G526">INDEX('Data Cleaning'!L$2:L$1001,'Data Cleaning'!$AF524)</f>
        <v>Male</v>
      </c>
      <c r="H526" t="str" cm="1">
        <f t="array" ref="H526">INDEX('Data Cleaning'!M$2:M$1001,'Data Cleaning'!$AF524)</f>
        <v>Asian</v>
      </c>
      <c r="I526" cm="1">
        <f t="array" ref="I526">INDEX('Data Cleaning'!N$2:N$1001,'Data Cleaning'!$AF524)</f>
        <v>64</v>
      </c>
      <c r="J526" s="9" cm="1">
        <f t="array" ref="J526">INDEX('Data Cleaning'!U$2:U$1001,'Data Cleaning'!$AF524)</f>
        <v>43527</v>
      </c>
      <c r="K526" s="9" t="str" cm="1">
        <f t="array" ref="K526">INDEX('Data Cleaning'!V$2:V$1001,'Data Cleaning'!$AF524)</f>
        <v>March</v>
      </c>
      <c r="L526" s="9" t="str" cm="1">
        <f t="array" ref="L526">INDEX('Data Cleaning'!W$2:W$1001,'Data Cleaning'!$AF524)</f>
        <v>2019</v>
      </c>
      <c r="M526" t="str" cm="1">
        <f t="array" ref="M526">INDEX('Data Cleaning'!AB$2:AB$1001,'Data Cleaning'!$AF524)</f>
        <v>Phoenix</v>
      </c>
      <c r="N526" t="str" cm="1">
        <f t="array" ref="N526">INDEX('Data Cleaning'!AC$2:AC$1001,'Data Cleaning'!$AF524)</f>
        <v>United States</v>
      </c>
      <c r="O526" t="str" cm="1">
        <f t="array" ref="O526">INDEX('Data Cleaning'!X$2:X$1001,'Data Cleaning'!$AF524)</f>
        <v>$67,114</v>
      </c>
      <c r="P526" s="6" cm="1">
        <f t="array" ref="P526">INDEX('Data Cleaning'!Y$2:Y$1001,'Data Cleaning'!$AF524)</f>
        <v>0</v>
      </c>
    </row>
    <row r="527" spans="1:16" x14ac:dyDescent="0.2">
      <c r="A527" t="str" cm="1">
        <f t="array" ref="A527">INDEX('Data Cleaning'!$D$2:$D$1001,'Data Cleaning'!AF525)</f>
        <v>E03506</v>
      </c>
      <c r="B527" t="str" cm="1">
        <f t="array" ref="B527">INDEX('Data Cleaning'!E$2:E$1001,'Data Cleaning'!$AF525)</f>
        <v>Jaxson</v>
      </c>
      <c r="C527" t="str" cm="1">
        <f t="array" ref="C527">INDEX('Data Cleaning'!F$2:F$1001,'Data Cleaning'!$AF525)</f>
        <v>Mai</v>
      </c>
      <c r="D527" t="str" cm="1">
        <f t="array" ref="D527">INDEX('Data Cleaning'!G$2:G$1001,'Data Cleaning'!$AF525)</f>
        <v>Vice President</v>
      </c>
      <c r="E527" t="str" cm="1">
        <f t="array" ref="E527">INDEX('Data Cleaning'!J$2:J$1001,'Data Cleaning'!$AF525)</f>
        <v>Human</v>
      </c>
      <c r="F527" t="str" cm="1">
        <f t="array" ref="F527">INDEX('Data Cleaning'!K$2:K$1001,'Data Cleaning'!$AF525)</f>
        <v>Resources Research &amp; Development</v>
      </c>
      <c r="G527" t="str" cm="1">
        <f t="array" ref="G527">INDEX('Data Cleaning'!L$2:L$1001,'Data Cleaning'!$AF525)</f>
        <v>Male</v>
      </c>
      <c r="H527" t="str" cm="1">
        <f t="array" ref="H527">INDEX('Data Cleaning'!M$2:M$1001,'Data Cleaning'!$AF525)</f>
        <v>Asian</v>
      </c>
      <c r="I527" cm="1">
        <f t="array" ref="I527">INDEX('Data Cleaning'!N$2:N$1001,'Data Cleaning'!$AF525)</f>
        <v>48</v>
      </c>
      <c r="J527" s="9" cm="1">
        <f t="array" ref="J527">INDEX('Data Cleaning'!U$2:U$1001,'Data Cleaning'!$AF525)</f>
        <v>41706</v>
      </c>
      <c r="K527" s="9" t="str" cm="1">
        <f t="array" ref="K527">INDEX('Data Cleaning'!V$2:V$1001,'Data Cleaning'!$AF525)</f>
        <v>March</v>
      </c>
      <c r="L527" s="9" t="str" cm="1">
        <f t="array" ref="L527">INDEX('Data Cleaning'!W$2:W$1001,'Data Cleaning'!$AF525)</f>
        <v>2014</v>
      </c>
      <c r="M527" t="str" cm="1">
        <f t="array" ref="M527">INDEX('Data Cleaning'!AB$2:AB$1001,'Data Cleaning'!$AF525)</f>
        <v>Austin</v>
      </c>
      <c r="N527" t="str" cm="1">
        <f t="array" ref="N527">INDEX('Data Cleaning'!AC$2:AC$1001,'Data Cleaning'!$AF525)</f>
        <v>United States</v>
      </c>
      <c r="O527" t="str" cm="1">
        <f t="array" ref="O527">INDEX('Data Cleaning'!X$2:X$1001,'Data Cleaning'!$AF525)</f>
        <v>$197,367</v>
      </c>
      <c r="P527" s="6" cm="1">
        <f t="array" ref="P527">INDEX('Data Cleaning'!Y$2:Y$1001,'Data Cleaning'!$AF525)</f>
        <v>0.39</v>
      </c>
    </row>
    <row r="528" spans="1:16" x14ac:dyDescent="0.2">
      <c r="A528" t="str" cm="1">
        <f t="array" ref="A528">INDEX('Data Cleaning'!$D$2:$D$1001,'Data Cleaning'!AF526)</f>
        <v>E02254</v>
      </c>
      <c r="B528" t="str" cm="1">
        <f t="array" ref="B528">INDEX('Data Cleaning'!E$2:E$1001,'Data Cleaning'!$AF526)</f>
        <v>Jaxson</v>
      </c>
      <c r="C528" t="str" cm="1">
        <f t="array" ref="C528">INDEX('Data Cleaning'!F$2:F$1001,'Data Cleaning'!$AF526)</f>
        <v>Sandoval</v>
      </c>
      <c r="D528" t="str" cm="1">
        <f t="array" ref="D528">INDEX('Data Cleaning'!G$2:G$1001,'Data Cleaning'!$AF526)</f>
        <v>Sr. Analyst</v>
      </c>
      <c r="E528" t="str" cm="1">
        <f t="array" ref="E528">INDEX('Data Cleaning'!J$2:J$1001,'Data Cleaning'!$AF526)</f>
        <v>Sales</v>
      </c>
      <c r="F528" t="str" cm="1">
        <f t="array" ref="F528">INDEX('Data Cleaning'!K$2:K$1001,'Data Cleaning'!$AF526)</f>
        <v>Speciality Products</v>
      </c>
      <c r="G528" t="str" cm="1">
        <f t="array" ref="G528">INDEX('Data Cleaning'!L$2:L$1001,'Data Cleaning'!$AF526)</f>
        <v>Male</v>
      </c>
      <c r="H528" t="str" cm="1">
        <f t="array" ref="H528">INDEX('Data Cleaning'!M$2:M$1001,'Data Cleaning'!$AF526)</f>
        <v>Latino</v>
      </c>
      <c r="I528" cm="1">
        <f t="array" ref="I528">INDEX('Data Cleaning'!N$2:N$1001,'Data Cleaning'!$AF526)</f>
        <v>61</v>
      </c>
      <c r="J528" s="9" cm="1">
        <f t="array" ref="J528">INDEX('Data Cleaning'!U$2:U$1001,'Data Cleaning'!$AF526)</f>
        <v>42858</v>
      </c>
      <c r="K528" s="9" t="str" cm="1">
        <f t="array" ref="K528">INDEX('Data Cleaning'!V$2:V$1001,'Data Cleaning'!$AF526)</f>
        <v>May</v>
      </c>
      <c r="L528" s="9" t="str" cm="1">
        <f t="array" ref="L528">INDEX('Data Cleaning'!W$2:W$1001,'Data Cleaning'!$AF526)</f>
        <v>2017</v>
      </c>
      <c r="M528" t="str" cm="1">
        <f t="array" ref="M528">INDEX('Data Cleaning'!AB$2:AB$1001,'Data Cleaning'!$AF526)</f>
        <v>Sao Paulo</v>
      </c>
      <c r="N528" t="str" cm="1">
        <f t="array" ref="N528">INDEX('Data Cleaning'!AC$2:AC$1001,'Data Cleaning'!$AF526)</f>
        <v>Brazil</v>
      </c>
      <c r="O528" t="str" cm="1">
        <f t="array" ref="O528">INDEX('Data Cleaning'!X$2:X$1001,'Data Cleaning'!$AF526)</f>
        <v>$90,855</v>
      </c>
      <c r="P528" s="6" cm="1">
        <f t="array" ref="P528">INDEX('Data Cleaning'!Y$2:Y$1001,'Data Cleaning'!$AF526)</f>
        <v>0</v>
      </c>
    </row>
    <row r="529" spans="1:16" x14ac:dyDescent="0.2">
      <c r="A529" t="str" cm="1">
        <f t="array" ref="A529">INDEX('Data Cleaning'!$D$2:$D$1001,'Data Cleaning'!AF527)</f>
        <v>E03532</v>
      </c>
      <c r="B529" t="str" cm="1">
        <f t="array" ref="B529">INDEX('Data Cleaning'!E$2:E$1001,'Data Cleaning'!$AF527)</f>
        <v>Jaxson</v>
      </c>
      <c r="C529" t="str" cm="1">
        <f t="array" ref="C529">INDEX('Data Cleaning'!F$2:F$1001,'Data Cleaning'!$AF527)</f>
        <v>Santiago</v>
      </c>
      <c r="D529" t="str" cm="1">
        <f t="array" ref="D529">INDEX('Data Cleaning'!G$2:G$1001,'Data Cleaning'!$AF527)</f>
        <v>Engineering Manager</v>
      </c>
      <c r="E529" t="str" cm="1">
        <f t="array" ref="E529">INDEX('Data Cleaning'!J$2:J$1001,'Data Cleaning'!$AF527)</f>
        <v>Engineering</v>
      </c>
      <c r="F529" t="str" cm="1">
        <f t="array" ref="F529">INDEX('Data Cleaning'!K$2:K$1001,'Data Cleaning'!$AF527)</f>
        <v>Research &amp; Development</v>
      </c>
      <c r="G529" t="str" cm="1">
        <f t="array" ref="G529">INDEX('Data Cleaning'!L$2:L$1001,'Data Cleaning'!$AF527)</f>
        <v>Male</v>
      </c>
      <c r="H529" t="str" cm="1">
        <f t="array" ref="H529">INDEX('Data Cleaning'!M$2:M$1001,'Data Cleaning'!$AF527)</f>
        <v>Latino</v>
      </c>
      <c r="I529" cm="1">
        <f t="array" ref="I529">INDEX('Data Cleaning'!N$2:N$1001,'Data Cleaning'!$AF527)</f>
        <v>56</v>
      </c>
      <c r="J529" s="9" cm="1">
        <f t="array" ref="J529">INDEX('Data Cleaning'!U$2:U$1001,'Data Cleaning'!$AF527)</f>
        <v>43363</v>
      </c>
      <c r="K529" s="9" t="str" cm="1">
        <f t="array" ref="K529">INDEX('Data Cleaning'!V$2:V$1001,'Data Cleaning'!$AF527)</f>
        <v>September</v>
      </c>
      <c r="L529" s="9" t="str" cm="1">
        <f t="array" ref="L529">INDEX('Data Cleaning'!W$2:W$1001,'Data Cleaning'!$AF527)</f>
        <v>2018</v>
      </c>
      <c r="M529" t="str" cm="1">
        <f t="array" ref="M529">INDEX('Data Cleaning'!AB$2:AB$1001,'Data Cleaning'!$AF527)</f>
        <v>Phoenix</v>
      </c>
      <c r="N529" t="str" cm="1">
        <f t="array" ref="N529">INDEX('Data Cleaning'!AC$2:AC$1001,'Data Cleaning'!$AF527)</f>
        <v>United States</v>
      </c>
      <c r="O529" t="str" cm="1">
        <f t="array" ref="O529">INDEX('Data Cleaning'!X$2:X$1001,'Data Cleaning'!$AF527)</f>
        <v>$78,938</v>
      </c>
      <c r="P529" s="6" cm="1">
        <f t="array" ref="P529">INDEX('Data Cleaning'!Y$2:Y$1001,'Data Cleaning'!$AF527)</f>
        <v>0.14000000000000001</v>
      </c>
    </row>
    <row r="530" spans="1:16" x14ac:dyDescent="0.2">
      <c r="A530" t="str" cm="1">
        <f t="array" ref="A530">INDEX('Data Cleaning'!$D$2:$D$1001,'Data Cleaning'!AF528)</f>
        <v>E02333</v>
      </c>
      <c r="B530" t="str" cm="1">
        <f t="array" ref="B530">INDEX('Data Cleaning'!E$2:E$1001,'Data Cleaning'!$AF528)</f>
        <v>Jaxson</v>
      </c>
      <c r="C530" t="str" cm="1">
        <f t="array" ref="C530">INDEX('Data Cleaning'!F$2:F$1001,'Data Cleaning'!$AF528)</f>
        <v>Wright</v>
      </c>
      <c r="D530" t="str" cm="1">
        <f t="array" ref="D530">INDEX('Data Cleaning'!G$2:G$1001,'Data Cleaning'!$AF528)</f>
        <v>Service Desk Analyst</v>
      </c>
      <c r="E530" t="str" cm="1">
        <f t="array" ref="E530">INDEX('Data Cleaning'!J$2:J$1001,'Data Cleaning'!$AF528)</f>
        <v>IT</v>
      </c>
      <c r="F530" t="str" cm="1">
        <f t="array" ref="F530">INDEX('Data Cleaning'!K$2:K$1001,'Data Cleaning'!$AF528)</f>
        <v>Manufacturing</v>
      </c>
      <c r="G530" t="str" cm="1">
        <f t="array" ref="G530">INDEX('Data Cleaning'!L$2:L$1001,'Data Cleaning'!$AF528)</f>
        <v>Male</v>
      </c>
      <c r="H530" t="str" cm="1">
        <f t="array" ref="H530">INDEX('Data Cleaning'!M$2:M$1001,'Data Cleaning'!$AF528)</f>
        <v>Black</v>
      </c>
      <c r="I530" cm="1">
        <f t="array" ref="I530">INDEX('Data Cleaning'!N$2:N$1001,'Data Cleaning'!$AF528)</f>
        <v>54</v>
      </c>
      <c r="J530" s="9" cm="1">
        <f t="array" ref="J530">INDEX('Data Cleaning'!U$2:U$1001,'Data Cleaning'!$AF528)</f>
        <v>40540</v>
      </c>
      <c r="K530" s="9" t="str" cm="1">
        <f t="array" ref="K530">INDEX('Data Cleaning'!V$2:V$1001,'Data Cleaning'!$AF528)</f>
        <v>December</v>
      </c>
      <c r="L530" s="9" t="str" cm="1">
        <f t="array" ref="L530">INDEX('Data Cleaning'!W$2:W$1001,'Data Cleaning'!$AF528)</f>
        <v>2010</v>
      </c>
      <c r="M530" t="str" cm="1">
        <f t="array" ref="M530">INDEX('Data Cleaning'!AB$2:AB$1001,'Data Cleaning'!$AF528)</f>
        <v>Columbus</v>
      </c>
      <c r="N530" t="str" cm="1">
        <f t="array" ref="N530">INDEX('Data Cleaning'!AC$2:AC$1001,'Data Cleaning'!$AF528)</f>
        <v>United States</v>
      </c>
      <c r="O530" t="str" cm="1">
        <f t="array" ref="O530">INDEX('Data Cleaning'!X$2:X$1001,'Data Cleaning'!$AF528)</f>
        <v>$64,417</v>
      </c>
      <c r="P530" s="6" cm="1">
        <f t="array" ref="P530">INDEX('Data Cleaning'!Y$2:Y$1001,'Data Cleaning'!$AF528)</f>
        <v>0</v>
      </c>
    </row>
    <row r="531" spans="1:16" x14ac:dyDescent="0.2">
      <c r="A531" t="str" cm="1">
        <f t="array" ref="A531">INDEX('Data Cleaning'!$D$2:$D$1001,'Data Cleaning'!AF529)</f>
        <v>E04029</v>
      </c>
      <c r="B531" t="str" cm="1">
        <f t="array" ref="B531">INDEX('Data Cleaning'!E$2:E$1001,'Data Cleaning'!$AF529)</f>
        <v>Jayden</v>
      </c>
      <c r="C531" t="str" cm="1">
        <f t="array" ref="C531">INDEX('Data Cleaning'!F$2:F$1001,'Data Cleaning'!$AF529)</f>
        <v>Jimenez</v>
      </c>
      <c r="D531" t="str" cm="1">
        <f t="array" ref="D531">INDEX('Data Cleaning'!G$2:G$1001,'Data Cleaning'!$AF529)</f>
        <v>Manager</v>
      </c>
      <c r="E531" t="str" cm="1">
        <f t="array" ref="E531">INDEX('Data Cleaning'!J$2:J$1001,'Data Cleaning'!$AF529)</f>
        <v>Human</v>
      </c>
      <c r="F531" t="str" cm="1">
        <f t="array" ref="F531">INDEX('Data Cleaning'!K$2:K$1001,'Data Cleaning'!$AF529)</f>
        <v>Resources Corporate</v>
      </c>
      <c r="G531" t="str" cm="1">
        <f t="array" ref="G531">INDEX('Data Cleaning'!L$2:L$1001,'Data Cleaning'!$AF529)</f>
        <v>Male</v>
      </c>
      <c r="H531" t="str" cm="1">
        <f t="array" ref="H531">INDEX('Data Cleaning'!M$2:M$1001,'Data Cleaning'!$AF529)</f>
        <v>Latino</v>
      </c>
      <c r="I531" cm="1">
        <f t="array" ref="I531">INDEX('Data Cleaning'!N$2:N$1001,'Data Cleaning'!$AF529)</f>
        <v>46</v>
      </c>
      <c r="J531" s="9" cm="1">
        <f t="array" ref="J531">INDEX('Data Cleaning'!U$2:U$1001,'Data Cleaning'!$AF529)</f>
        <v>40810</v>
      </c>
      <c r="K531" s="9" t="str" cm="1">
        <f t="array" ref="K531">INDEX('Data Cleaning'!V$2:V$1001,'Data Cleaning'!$AF529)</f>
        <v>September</v>
      </c>
      <c r="L531" s="9" t="str" cm="1">
        <f t="array" ref="L531">INDEX('Data Cleaning'!W$2:W$1001,'Data Cleaning'!$AF529)</f>
        <v>2011</v>
      </c>
      <c r="M531" t="str" cm="1">
        <f t="array" ref="M531">INDEX('Data Cleaning'!AB$2:AB$1001,'Data Cleaning'!$AF529)</f>
        <v>Rio de Janerio</v>
      </c>
      <c r="N531" t="str" cm="1">
        <f t="array" ref="N531">INDEX('Data Cleaning'!AC$2:AC$1001,'Data Cleaning'!$AF529)</f>
        <v>Brazil</v>
      </c>
      <c r="O531" t="str" cm="1">
        <f t="array" ref="O531">INDEX('Data Cleaning'!X$2:X$1001,'Data Cleaning'!$AF529)</f>
        <v>$102,167</v>
      </c>
      <c r="P531" s="6" cm="1">
        <f t="array" ref="P531">INDEX('Data Cleaning'!Y$2:Y$1001,'Data Cleaning'!$AF529)</f>
        <v>0.06</v>
      </c>
    </row>
    <row r="532" spans="1:16" x14ac:dyDescent="0.2">
      <c r="A532" t="str" cm="1">
        <f t="array" ref="A532">INDEX('Data Cleaning'!$D$2:$D$1001,'Data Cleaning'!AF530)</f>
        <v>E01844</v>
      </c>
      <c r="B532" t="str" cm="1">
        <f t="array" ref="B532">INDEX('Data Cleaning'!E$2:E$1001,'Data Cleaning'!$AF530)</f>
        <v>Jayden</v>
      </c>
      <c r="C532" t="str" cm="1">
        <f t="array" ref="C532">INDEX('Data Cleaning'!F$2:F$1001,'Data Cleaning'!$AF530)</f>
        <v>Kang</v>
      </c>
      <c r="D532" t="str" cm="1">
        <f t="array" ref="D532">INDEX('Data Cleaning'!G$2:G$1001,'Data Cleaning'!$AF530)</f>
        <v>Analyst</v>
      </c>
      <c r="E532" t="str" cm="1">
        <f t="array" ref="E532">INDEX('Data Cleaning'!J$2:J$1001,'Data Cleaning'!$AF530)</f>
        <v>Finance</v>
      </c>
      <c r="F532" t="str" cm="1">
        <f t="array" ref="F532">INDEX('Data Cleaning'!K$2:K$1001,'Data Cleaning'!$AF530)</f>
        <v>Research &amp; Development</v>
      </c>
      <c r="G532" t="str" cm="1">
        <f t="array" ref="G532">INDEX('Data Cleaning'!L$2:L$1001,'Data Cleaning'!$AF530)</f>
        <v>Male</v>
      </c>
      <c r="H532" t="str" cm="1">
        <f t="array" ref="H532">INDEX('Data Cleaning'!M$2:M$1001,'Data Cleaning'!$AF530)</f>
        <v>Asian</v>
      </c>
      <c r="I532" cm="1">
        <f t="array" ref="I532">INDEX('Data Cleaning'!N$2:N$1001,'Data Cleaning'!$AF530)</f>
        <v>46</v>
      </c>
      <c r="J532" s="9" cm="1">
        <f t="array" ref="J532">INDEX('Data Cleaning'!U$2:U$1001,'Data Cleaning'!$AF530)</f>
        <v>40657</v>
      </c>
      <c r="K532" s="9" t="str" cm="1">
        <f t="array" ref="K532">INDEX('Data Cleaning'!V$2:V$1001,'Data Cleaning'!$AF530)</f>
        <v>April</v>
      </c>
      <c r="L532" s="9" t="str" cm="1">
        <f t="array" ref="L532">INDEX('Data Cleaning'!W$2:W$1001,'Data Cleaning'!$AF530)</f>
        <v>2011</v>
      </c>
      <c r="M532" t="str" cm="1">
        <f t="array" ref="M532">INDEX('Data Cleaning'!AB$2:AB$1001,'Data Cleaning'!$AF530)</f>
        <v>Seattle</v>
      </c>
      <c r="N532" t="str" cm="1">
        <f t="array" ref="N532">INDEX('Data Cleaning'!AC$2:AC$1001,'Data Cleaning'!$AF530)</f>
        <v>United States</v>
      </c>
      <c r="O532" t="str" cm="1">
        <f t="array" ref="O532">INDEX('Data Cleaning'!X$2:X$1001,'Data Cleaning'!$AF530)</f>
        <v>$55,894</v>
      </c>
      <c r="P532" s="6" cm="1">
        <f t="array" ref="P532">INDEX('Data Cleaning'!Y$2:Y$1001,'Data Cleaning'!$AF530)</f>
        <v>0</v>
      </c>
    </row>
    <row r="533" spans="1:16" x14ac:dyDescent="0.2">
      <c r="A533" t="str" cm="1">
        <f t="array" ref="A533">INDEX('Data Cleaning'!$D$2:$D$1001,'Data Cleaning'!AF531)</f>
        <v>E01209</v>
      </c>
      <c r="B533" t="str" cm="1">
        <f t="array" ref="B533">INDEX('Data Cleaning'!E$2:E$1001,'Data Cleaning'!$AF531)</f>
        <v>Jayden</v>
      </c>
      <c r="C533" t="str" cm="1">
        <f t="array" ref="C533">INDEX('Data Cleaning'!F$2:F$1001,'Data Cleaning'!$AF531)</f>
        <v>Williams</v>
      </c>
      <c r="D533" t="str" cm="1">
        <f t="array" ref="D533">INDEX('Data Cleaning'!G$2:G$1001,'Data Cleaning'!$AF531)</f>
        <v>Manager</v>
      </c>
      <c r="E533" t="str" cm="1">
        <f t="array" ref="E533">INDEX('Data Cleaning'!J$2:J$1001,'Data Cleaning'!$AF531)</f>
        <v>Human</v>
      </c>
      <c r="F533" t="str" cm="1">
        <f t="array" ref="F533">INDEX('Data Cleaning'!K$2:K$1001,'Data Cleaning'!$AF531)</f>
        <v>Resources Manufacturing</v>
      </c>
      <c r="G533" t="str" cm="1">
        <f t="array" ref="G533">INDEX('Data Cleaning'!L$2:L$1001,'Data Cleaning'!$AF531)</f>
        <v>Male</v>
      </c>
      <c r="H533" t="str" cm="1">
        <f t="array" ref="H533">INDEX('Data Cleaning'!M$2:M$1001,'Data Cleaning'!$AF531)</f>
        <v>Caucasian</v>
      </c>
      <c r="I533" cm="1">
        <f t="array" ref="I533">INDEX('Data Cleaning'!N$2:N$1001,'Data Cleaning'!$AF531)</f>
        <v>64</v>
      </c>
      <c r="J533" s="9" cm="1">
        <f t="array" ref="J533">INDEX('Data Cleaning'!U$2:U$1001,'Data Cleaning'!$AF531)</f>
        <v>33964</v>
      </c>
      <c r="K533" s="9" t="str" cm="1">
        <f t="array" ref="K533">INDEX('Data Cleaning'!V$2:V$1001,'Data Cleaning'!$AF531)</f>
        <v>December</v>
      </c>
      <c r="L533" s="9" t="str" cm="1">
        <f t="array" ref="L533">INDEX('Data Cleaning'!W$2:W$1001,'Data Cleaning'!$AF531)</f>
        <v>1992</v>
      </c>
      <c r="M533" t="str" cm="1">
        <f t="array" ref="M533">INDEX('Data Cleaning'!AB$2:AB$1001,'Data Cleaning'!$AF531)</f>
        <v>Columbus</v>
      </c>
      <c r="N533" t="str" cm="1">
        <f t="array" ref="N533">INDEX('Data Cleaning'!AC$2:AC$1001,'Data Cleaning'!$AF531)</f>
        <v>United States</v>
      </c>
      <c r="O533" t="str" cm="1">
        <f t="array" ref="O533">INDEX('Data Cleaning'!X$2:X$1001,'Data Cleaning'!$AF531)</f>
        <v>$104,668</v>
      </c>
      <c r="P533" s="6" cm="1">
        <f t="array" ref="P533">INDEX('Data Cleaning'!Y$2:Y$1001,'Data Cleaning'!$AF531)</f>
        <v>0.08</v>
      </c>
    </row>
    <row r="534" spans="1:16" x14ac:dyDescent="0.2">
      <c r="A534" t="str" cm="1">
        <f t="array" ref="A534">INDEX('Data Cleaning'!$D$2:$D$1001,'Data Cleaning'!AF532)</f>
        <v>E00282</v>
      </c>
      <c r="B534" t="str" cm="1">
        <f t="array" ref="B534">INDEX('Data Cleaning'!E$2:E$1001,'Data Cleaning'!$AF532)</f>
        <v>Jeremiah</v>
      </c>
      <c r="C534" t="str" cm="1">
        <f t="array" ref="C534">INDEX('Data Cleaning'!F$2:F$1001,'Data Cleaning'!$AF532)</f>
        <v>Castillo</v>
      </c>
      <c r="D534" t="str" cm="1">
        <f t="array" ref="D534">INDEX('Data Cleaning'!G$2:G$1001,'Data Cleaning'!$AF532)</f>
        <v>Analyst II</v>
      </c>
      <c r="E534" t="str" cm="1">
        <f t="array" ref="E534">INDEX('Data Cleaning'!J$2:J$1001,'Data Cleaning'!$AF532)</f>
        <v>Accounting</v>
      </c>
      <c r="F534" t="str" cm="1">
        <f t="array" ref="F534">INDEX('Data Cleaning'!K$2:K$1001,'Data Cleaning'!$AF532)</f>
        <v>Research &amp; Development</v>
      </c>
      <c r="G534" t="str" cm="1">
        <f t="array" ref="G534">INDEX('Data Cleaning'!L$2:L$1001,'Data Cleaning'!$AF532)</f>
        <v>Male</v>
      </c>
      <c r="H534" t="str" cm="1">
        <f t="array" ref="H534">INDEX('Data Cleaning'!M$2:M$1001,'Data Cleaning'!$AF532)</f>
        <v>Latino</v>
      </c>
      <c r="I534" cm="1">
        <f t="array" ref="I534">INDEX('Data Cleaning'!N$2:N$1001,'Data Cleaning'!$AF532)</f>
        <v>58</v>
      </c>
      <c r="J534" s="9" cm="1">
        <f t="array" ref="J534">INDEX('Data Cleaning'!U$2:U$1001,'Data Cleaning'!$AF532)</f>
        <v>38819</v>
      </c>
      <c r="K534" s="9" t="str" cm="1">
        <f t="array" ref="K534">INDEX('Data Cleaning'!V$2:V$1001,'Data Cleaning'!$AF532)</f>
        <v>April</v>
      </c>
      <c r="L534" s="9" t="str" cm="1">
        <f t="array" ref="L534">INDEX('Data Cleaning'!W$2:W$1001,'Data Cleaning'!$AF532)</f>
        <v>2006</v>
      </c>
      <c r="M534" t="str" cm="1">
        <f t="array" ref="M534">INDEX('Data Cleaning'!AB$2:AB$1001,'Data Cleaning'!$AF532)</f>
        <v>Columbus</v>
      </c>
      <c r="N534" t="str" cm="1">
        <f t="array" ref="N534">INDEX('Data Cleaning'!AC$2:AC$1001,'Data Cleaning'!$AF532)</f>
        <v>United States</v>
      </c>
      <c r="O534" t="str" cm="1">
        <f t="array" ref="O534">INDEX('Data Cleaning'!X$2:X$1001,'Data Cleaning'!$AF532)</f>
        <v>$64,202</v>
      </c>
      <c r="P534" s="6" cm="1">
        <f t="array" ref="P534">INDEX('Data Cleaning'!Y$2:Y$1001,'Data Cleaning'!$AF532)</f>
        <v>0</v>
      </c>
    </row>
    <row r="535" spans="1:16" x14ac:dyDescent="0.2">
      <c r="A535" t="str" cm="1">
        <f t="array" ref="A535">INDEX('Data Cleaning'!$D$2:$D$1001,'Data Cleaning'!AF533)</f>
        <v>E01037</v>
      </c>
      <c r="B535" t="str" cm="1">
        <f t="array" ref="B535">INDEX('Data Cleaning'!E$2:E$1001,'Data Cleaning'!$AF533)</f>
        <v>Jeremiah</v>
      </c>
      <c r="C535" t="str" cm="1">
        <f t="array" ref="C535">INDEX('Data Cleaning'!F$2:F$1001,'Data Cleaning'!$AF533)</f>
        <v>Chu</v>
      </c>
      <c r="D535" t="str" cm="1">
        <f t="array" ref="D535">INDEX('Data Cleaning'!G$2:G$1001,'Data Cleaning'!$AF533)</f>
        <v>IT Systems Architect</v>
      </c>
      <c r="E535" t="str" cm="1">
        <f t="array" ref="E535">INDEX('Data Cleaning'!J$2:J$1001,'Data Cleaning'!$AF533)</f>
        <v>IT</v>
      </c>
      <c r="F535" t="str" cm="1">
        <f t="array" ref="F535">INDEX('Data Cleaning'!K$2:K$1001,'Data Cleaning'!$AF533)</f>
        <v>Research &amp; Development</v>
      </c>
      <c r="G535" t="str" cm="1">
        <f t="array" ref="G535">INDEX('Data Cleaning'!L$2:L$1001,'Data Cleaning'!$AF533)</f>
        <v>Male</v>
      </c>
      <c r="H535" t="str" cm="1">
        <f t="array" ref="H535">INDEX('Data Cleaning'!M$2:M$1001,'Data Cleaning'!$AF533)</f>
        <v>Asian</v>
      </c>
      <c r="I535" cm="1">
        <f t="array" ref="I535">INDEX('Data Cleaning'!N$2:N$1001,'Data Cleaning'!$AF533)</f>
        <v>31</v>
      </c>
      <c r="J535" s="9" cm="1">
        <f t="array" ref="J535">INDEX('Data Cleaning'!U$2:U$1001,'Data Cleaning'!$AF533)</f>
        <v>44086</v>
      </c>
      <c r="K535" s="9" t="str" cm="1">
        <f t="array" ref="K535">INDEX('Data Cleaning'!V$2:V$1001,'Data Cleaning'!$AF533)</f>
        <v>September</v>
      </c>
      <c r="L535" s="9" t="str" cm="1">
        <f t="array" ref="L535">INDEX('Data Cleaning'!W$2:W$1001,'Data Cleaning'!$AF533)</f>
        <v>2020</v>
      </c>
      <c r="M535" t="str" cm="1">
        <f t="array" ref="M535">INDEX('Data Cleaning'!AB$2:AB$1001,'Data Cleaning'!$AF533)</f>
        <v>Shanghai</v>
      </c>
      <c r="N535" t="str" cm="1">
        <f t="array" ref="N535">INDEX('Data Cleaning'!AC$2:AC$1001,'Data Cleaning'!$AF533)</f>
        <v>China</v>
      </c>
      <c r="O535" t="str" cm="1">
        <f t="array" ref="O535">INDEX('Data Cleaning'!X$2:X$1001,'Data Cleaning'!$AF533)</f>
        <v>$96,567</v>
      </c>
      <c r="P535" s="6" cm="1">
        <f t="array" ref="P535">INDEX('Data Cleaning'!Y$2:Y$1001,'Data Cleaning'!$AF533)</f>
        <v>0</v>
      </c>
    </row>
    <row r="536" spans="1:16" x14ac:dyDescent="0.2">
      <c r="A536" t="str" cm="1">
        <f t="array" ref="A536">INDEX('Data Cleaning'!$D$2:$D$1001,'Data Cleaning'!AF534)</f>
        <v>E01339</v>
      </c>
      <c r="B536" t="str" cm="1">
        <f t="array" ref="B536">INDEX('Data Cleaning'!E$2:E$1001,'Data Cleaning'!$AF534)</f>
        <v>Jeremiah</v>
      </c>
      <c r="C536" t="str" cm="1">
        <f t="array" ref="C536">INDEX('Data Cleaning'!F$2:F$1001,'Data Cleaning'!$AF534)</f>
        <v>Hernandez</v>
      </c>
      <c r="D536" t="str" cm="1">
        <f t="array" ref="D536">INDEX('Data Cleaning'!G$2:G$1001,'Data Cleaning'!$AF534)</f>
        <v>Network Engineer</v>
      </c>
      <c r="E536" t="str" cm="1">
        <f t="array" ref="E536">INDEX('Data Cleaning'!J$2:J$1001,'Data Cleaning'!$AF534)</f>
        <v>IT</v>
      </c>
      <c r="F536" t="str" cm="1">
        <f t="array" ref="F536">INDEX('Data Cleaning'!K$2:K$1001,'Data Cleaning'!$AF534)</f>
        <v>Manufacturing</v>
      </c>
      <c r="G536" t="str" cm="1">
        <f t="array" ref="G536">INDEX('Data Cleaning'!L$2:L$1001,'Data Cleaning'!$AF534)</f>
        <v>Male</v>
      </c>
      <c r="H536" t="str" cm="1">
        <f t="array" ref="H536">INDEX('Data Cleaning'!M$2:M$1001,'Data Cleaning'!$AF534)</f>
        <v>Latino</v>
      </c>
      <c r="I536" cm="1">
        <f t="array" ref="I536">INDEX('Data Cleaning'!N$2:N$1001,'Data Cleaning'!$AF534)</f>
        <v>26</v>
      </c>
      <c r="J536" s="9" cm="1">
        <f t="array" ref="J536">INDEX('Data Cleaning'!U$2:U$1001,'Data Cleaning'!$AF534)</f>
        <v>43569</v>
      </c>
      <c r="K536" s="9" t="str" cm="1">
        <f t="array" ref="K536">INDEX('Data Cleaning'!V$2:V$1001,'Data Cleaning'!$AF534)</f>
        <v>April</v>
      </c>
      <c r="L536" s="9" t="str" cm="1">
        <f t="array" ref="L536">INDEX('Data Cleaning'!W$2:W$1001,'Data Cleaning'!$AF534)</f>
        <v>2019</v>
      </c>
      <c r="M536" t="str" cm="1">
        <f t="array" ref="M536">INDEX('Data Cleaning'!AB$2:AB$1001,'Data Cleaning'!$AF534)</f>
        <v>Columbus</v>
      </c>
      <c r="N536" t="str" cm="1">
        <f t="array" ref="N536">INDEX('Data Cleaning'!AC$2:AC$1001,'Data Cleaning'!$AF534)</f>
        <v>United States</v>
      </c>
      <c r="O536" t="str" cm="1">
        <f t="array" ref="O536">INDEX('Data Cleaning'!X$2:X$1001,'Data Cleaning'!$AF534)</f>
        <v>$74,467</v>
      </c>
      <c r="P536" s="6" cm="1">
        <f t="array" ref="P536">INDEX('Data Cleaning'!Y$2:Y$1001,'Data Cleaning'!$AF534)</f>
        <v>0</v>
      </c>
    </row>
    <row r="537" spans="1:16" x14ac:dyDescent="0.2">
      <c r="A537" t="str" cm="1">
        <f t="array" ref="A537">INDEX('Data Cleaning'!$D$2:$D$1001,'Data Cleaning'!AF535)</f>
        <v>E02313</v>
      </c>
      <c r="B537" t="str" cm="1">
        <f t="array" ref="B537">INDEX('Data Cleaning'!E$2:E$1001,'Data Cleaning'!$AF535)</f>
        <v>Jeremiah</v>
      </c>
      <c r="C537" t="str" cm="1">
        <f t="array" ref="C537">INDEX('Data Cleaning'!F$2:F$1001,'Data Cleaning'!$AF535)</f>
        <v>Lu</v>
      </c>
      <c r="D537" t="str" cm="1">
        <f t="array" ref="D537">INDEX('Data Cleaning'!G$2:G$1001,'Data Cleaning'!$AF535)</f>
        <v>Network Architect</v>
      </c>
      <c r="E537" t="str" cm="1">
        <f t="array" ref="E537">INDEX('Data Cleaning'!J$2:J$1001,'Data Cleaning'!$AF535)</f>
        <v>IT</v>
      </c>
      <c r="F537" t="str" cm="1">
        <f t="array" ref="F537">INDEX('Data Cleaning'!K$2:K$1001,'Data Cleaning'!$AF535)</f>
        <v>Manufacturing</v>
      </c>
      <c r="G537" t="str" cm="1">
        <f t="array" ref="G537">INDEX('Data Cleaning'!L$2:L$1001,'Data Cleaning'!$AF535)</f>
        <v>Male</v>
      </c>
      <c r="H537" t="str" cm="1">
        <f t="array" ref="H537">INDEX('Data Cleaning'!M$2:M$1001,'Data Cleaning'!$AF535)</f>
        <v>Asian</v>
      </c>
      <c r="I537" cm="1">
        <f t="array" ref="I537">INDEX('Data Cleaning'!N$2:N$1001,'Data Cleaning'!$AF535)</f>
        <v>50</v>
      </c>
      <c r="J537" s="9" cm="1">
        <f t="array" ref="J537">INDEX('Data Cleaning'!U$2:U$1001,'Data Cleaning'!$AF535)</f>
        <v>36956</v>
      </c>
      <c r="K537" s="9" t="str" cm="1">
        <f t="array" ref="K537">INDEX('Data Cleaning'!V$2:V$1001,'Data Cleaning'!$AF535)</f>
        <v>March</v>
      </c>
      <c r="L537" s="9" t="str" cm="1">
        <f t="array" ref="L537">INDEX('Data Cleaning'!W$2:W$1001,'Data Cleaning'!$AF535)</f>
        <v>2001</v>
      </c>
      <c r="M537" t="str" cm="1">
        <f t="array" ref="M537">INDEX('Data Cleaning'!AB$2:AB$1001,'Data Cleaning'!$AF535)</f>
        <v>Shanghai</v>
      </c>
      <c r="N537" t="str" cm="1">
        <f t="array" ref="N537">INDEX('Data Cleaning'!AC$2:AC$1001,'Data Cleaning'!$AF535)</f>
        <v>China</v>
      </c>
      <c r="O537" t="str" cm="1">
        <f t="array" ref="O537">INDEX('Data Cleaning'!X$2:X$1001,'Data Cleaning'!$AF535)</f>
        <v>$73,907</v>
      </c>
      <c r="P537" s="6" cm="1">
        <f t="array" ref="P537">INDEX('Data Cleaning'!Y$2:Y$1001,'Data Cleaning'!$AF535)</f>
        <v>0</v>
      </c>
    </row>
    <row r="538" spans="1:16" x14ac:dyDescent="0.2">
      <c r="A538" t="str" cm="1">
        <f t="array" ref="A538">INDEX('Data Cleaning'!$D$2:$D$1001,'Data Cleaning'!AF536)</f>
        <v>E03858</v>
      </c>
      <c r="B538" t="str" cm="1">
        <f t="array" ref="B538">INDEX('Data Cleaning'!E$2:E$1001,'Data Cleaning'!$AF536)</f>
        <v>John</v>
      </c>
      <c r="C538" t="str" cm="1">
        <f t="array" ref="C538">INDEX('Data Cleaning'!F$2:F$1001,'Data Cleaning'!$AF536)</f>
        <v>Cho</v>
      </c>
      <c r="D538" t="str" cm="1">
        <f t="array" ref="D538">INDEX('Data Cleaning'!G$2:G$1001,'Data Cleaning'!$AF536)</f>
        <v>Director</v>
      </c>
      <c r="E538" t="str" cm="1">
        <f t="array" ref="E538">INDEX('Data Cleaning'!J$2:J$1001,'Data Cleaning'!$AF536)</f>
        <v>Human</v>
      </c>
      <c r="F538" t="str" cm="1">
        <f t="array" ref="F538">INDEX('Data Cleaning'!K$2:K$1001,'Data Cleaning'!$AF536)</f>
        <v>Resources Speciality Products</v>
      </c>
      <c r="G538" t="str" cm="1">
        <f t="array" ref="G538">INDEX('Data Cleaning'!L$2:L$1001,'Data Cleaning'!$AF536)</f>
        <v>Male</v>
      </c>
      <c r="H538" t="str" cm="1">
        <f t="array" ref="H538">INDEX('Data Cleaning'!M$2:M$1001,'Data Cleaning'!$AF536)</f>
        <v>Asian</v>
      </c>
      <c r="I538" cm="1">
        <f t="array" ref="I538">INDEX('Data Cleaning'!N$2:N$1001,'Data Cleaning'!$AF536)</f>
        <v>47</v>
      </c>
      <c r="J538" s="9" cm="1">
        <f t="array" ref="J538">INDEX('Data Cleaning'!U$2:U$1001,'Data Cleaning'!$AF536)</f>
        <v>43772</v>
      </c>
      <c r="K538" s="9" t="str" cm="1">
        <f t="array" ref="K538">INDEX('Data Cleaning'!V$2:V$1001,'Data Cleaning'!$AF536)</f>
        <v>November</v>
      </c>
      <c r="L538" s="9" t="str" cm="1">
        <f t="array" ref="L538">INDEX('Data Cleaning'!W$2:W$1001,'Data Cleaning'!$AF536)</f>
        <v>2019</v>
      </c>
      <c r="M538" t="str" cm="1">
        <f t="array" ref="M538">INDEX('Data Cleaning'!AB$2:AB$1001,'Data Cleaning'!$AF536)</f>
        <v>Chengdu</v>
      </c>
      <c r="N538" t="str" cm="1">
        <f t="array" ref="N538">INDEX('Data Cleaning'!AC$2:AC$1001,'Data Cleaning'!$AF536)</f>
        <v>China</v>
      </c>
      <c r="O538" t="str" cm="1">
        <f t="array" ref="O538">INDEX('Data Cleaning'!X$2:X$1001,'Data Cleaning'!$AF536)</f>
        <v>$195,385</v>
      </c>
      <c r="P538" s="6" cm="1">
        <f t="array" ref="P538">INDEX('Data Cleaning'!Y$2:Y$1001,'Data Cleaning'!$AF536)</f>
        <v>0.21</v>
      </c>
    </row>
    <row r="539" spans="1:16" x14ac:dyDescent="0.2">
      <c r="A539" t="str" cm="1">
        <f t="array" ref="A539">INDEX('Data Cleaning'!$D$2:$D$1001,'Data Cleaning'!AF537)</f>
        <v>E00716</v>
      </c>
      <c r="B539" t="str" cm="1">
        <f t="array" ref="B539">INDEX('Data Cleaning'!E$2:E$1001,'Data Cleaning'!$AF537)</f>
        <v>John</v>
      </c>
      <c r="C539" t="str" cm="1">
        <f t="array" ref="C539">INDEX('Data Cleaning'!F$2:F$1001,'Data Cleaning'!$AF537)</f>
        <v>Chow</v>
      </c>
      <c r="D539" t="str" cm="1">
        <f t="array" ref="D539">INDEX('Data Cleaning'!G$2:G$1001,'Data Cleaning'!$AF537)</f>
        <v>Sr. Manger</v>
      </c>
      <c r="E539" t="str" cm="1">
        <f t="array" ref="E539">INDEX('Data Cleaning'!J$2:J$1001,'Data Cleaning'!$AF537)</f>
        <v>Marketing</v>
      </c>
      <c r="F539" t="str" cm="1">
        <f t="array" ref="F539">INDEX('Data Cleaning'!K$2:K$1001,'Data Cleaning'!$AF537)</f>
        <v>Research &amp; Development</v>
      </c>
      <c r="G539" t="str" cm="1">
        <f t="array" ref="G539">INDEX('Data Cleaning'!L$2:L$1001,'Data Cleaning'!$AF537)</f>
        <v>Male</v>
      </c>
      <c r="H539" t="str" cm="1">
        <f t="array" ref="H539">INDEX('Data Cleaning'!M$2:M$1001,'Data Cleaning'!$AF537)</f>
        <v>Asian</v>
      </c>
      <c r="I539" cm="1">
        <f t="array" ref="I539">INDEX('Data Cleaning'!N$2:N$1001,'Data Cleaning'!$AF537)</f>
        <v>45</v>
      </c>
      <c r="J539" s="9" cm="1">
        <f t="array" ref="J539">INDEX('Data Cleaning'!U$2:U$1001,'Data Cleaning'!$AF537)</f>
        <v>44266</v>
      </c>
      <c r="K539" s="9" t="str" cm="1">
        <f t="array" ref="K539">INDEX('Data Cleaning'!V$2:V$1001,'Data Cleaning'!$AF537)</f>
        <v>March</v>
      </c>
      <c r="L539" s="9" t="str" cm="1">
        <f t="array" ref="L539">INDEX('Data Cleaning'!W$2:W$1001,'Data Cleaning'!$AF537)</f>
        <v>2021</v>
      </c>
      <c r="M539" t="str" cm="1">
        <f t="array" ref="M539">INDEX('Data Cleaning'!AB$2:AB$1001,'Data Cleaning'!$AF537)</f>
        <v>Chengdu</v>
      </c>
      <c r="N539" t="str" cm="1">
        <f t="array" ref="N539">INDEX('Data Cleaning'!AC$2:AC$1001,'Data Cleaning'!$AF537)</f>
        <v>China</v>
      </c>
      <c r="O539" t="str" cm="1">
        <f t="array" ref="O539">INDEX('Data Cleaning'!X$2:X$1001,'Data Cleaning'!$AF537)</f>
        <v>$135,062</v>
      </c>
      <c r="P539" s="6" cm="1">
        <f t="array" ref="P539">INDEX('Data Cleaning'!Y$2:Y$1001,'Data Cleaning'!$AF537)</f>
        <v>0.15</v>
      </c>
    </row>
    <row r="540" spans="1:16" x14ac:dyDescent="0.2">
      <c r="A540" t="str" cm="1">
        <f t="array" ref="A540">INDEX('Data Cleaning'!$D$2:$D$1001,'Data Cleaning'!AF538)</f>
        <v>E04207</v>
      </c>
      <c r="B540" t="str" cm="1">
        <f t="array" ref="B540">INDEX('Data Cleaning'!E$2:E$1001,'Data Cleaning'!$AF538)</f>
        <v>John</v>
      </c>
      <c r="C540" t="str" cm="1">
        <f t="array" ref="C540">INDEX('Data Cleaning'!F$2:F$1001,'Data Cleaning'!$AF538)</f>
        <v>Contreras</v>
      </c>
      <c r="D540" t="str" cm="1">
        <f t="array" ref="D540">INDEX('Data Cleaning'!G$2:G$1001,'Data Cleaning'!$AF538)</f>
        <v>Analyst II</v>
      </c>
      <c r="E540" t="str" cm="1">
        <f t="array" ref="E540">INDEX('Data Cleaning'!J$2:J$1001,'Data Cleaning'!$AF538)</f>
        <v>Marketing</v>
      </c>
      <c r="F540" t="str" cm="1">
        <f t="array" ref="F540">INDEX('Data Cleaning'!K$2:K$1001,'Data Cleaning'!$AF538)</f>
        <v>Manufacturing</v>
      </c>
      <c r="G540" t="str" cm="1">
        <f t="array" ref="G540">INDEX('Data Cleaning'!L$2:L$1001,'Data Cleaning'!$AF538)</f>
        <v>Male</v>
      </c>
      <c r="H540" t="str" cm="1">
        <f t="array" ref="H540">INDEX('Data Cleaning'!M$2:M$1001,'Data Cleaning'!$AF538)</f>
        <v>Latino</v>
      </c>
      <c r="I540" cm="1">
        <f t="array" ref="I540">INDEX('Data Cleaning'!N$2:N$1001,'Data Cleaning'!$AF538)</f>
        <v>35</v>
      </c>
      <c r="J540" s="9" cm="1">
        <f t="array" ref="J540">INDEX('Data Cleaning'!U$2:U$1001,'Data Cleaning'!$AF538)</f>
        <v>40678</v>
      </c>
      <c r="K540" s="9" t="str" cm="1">
        <f t="array" ref="K540">INDEX('Data Cleaning'!V$2:V$1001,'Data Cleaning'!$AF538)</f>
        <v>May</v>
      </c>
      <c r="L540" s="9" t="str" cm="1">
        <f t="array" ref="L540">INDEX('Data Cleaning'!W$2:W$1001,'Data Cleaning'!$AF538)</f>
        <v>2011</v>
      </c>
      <c r="M540" t="str" cm="1">
        <f t="array" ref="M540">INDEX('Data Cleaning'!AB$2:AB$1001,'Data Cleaning'!$AF538)</f>
        <v>Columbus</v>
      </c>
      <c r="N540" t="str" cm="1">
        <f t="array" ref="N540">INDEX('Data Cleaning'!AC$2:AC$1001,'Data Cleaning'!$AF538)</f>
        <v>United States</v>
      </c>
      <c r="O540" t="str" cm="1">
        <f t="array" ref="O540">INDEX('Data Cleaning'!X$2:X$1001,'Data Cleaning'!$AF538)</f>
        <v>$66,889</v>
      </c>
      <c r="P540" s="6" cm="1">
        <f t="array" ref="P540">INDEX('Data Cleaning'!Y$2:Y$1001,'Data Cleaning'!$AF538)</f>
        <v>0</v>
      </c>
    </row>
    <row r="541" spans="1:16" x14ac:dyDescent="0.2">
      <c r="A541" t="str" cm="1">
        <f t="array" ref="A541">INDEX('Data Cleaning'!$D$2:$D$1001,'Data Cleaning'!AF539)</f>
        <v>E01967</v>
      </c>
      <c r="B541" t="str" cm="1">
        <f t="array" ref="B541">INDEX('Data Cleaning'!E$2:E$1001,'Data Cleaning'!$AF539)</f>
        <v>John</v>
      </c>
      <c r="C541" t="str" cm="1">
        <f t="array" ref="C541">INDEX('Data Cleaning'!F$2:F$1001,'Data Cleaning'!$AF539)</f>
        <v>Dang</v>
      </c>
      <c r="D541" t="str" cm="1">
        <f t="array" ref="D541">INDEX('Data Cleaning'!G$2:G$1001,'Data Cleaning'!$AF539)</f>
        <v>Director</v>
      </c>
      <c r="E541" t="str" cm="1">
        <f t="array" ref="E541">INDEX('Data Cleaning'!J$2:J$1001,'Data Cleaning'!$AF539)</f>
        <v>Sales</v>
      </c>
      <c r="F541" t="str" cm="1">
        <f t="array" ref="F541">INDEX('Data Cleaning'!K$2:K$1001,'Data Cleaning'!$AF539)</f>
        <v>Corporate</v>
      </c>
      <c r="G541" t="str" cm="1">
        <f t="array" ref="G541">INDEX('Data Cleaning'!L$2:L$1001,'Data Cleaning'!$AF539)</f>
        <v>Male</v>
      </c>
      <c r="H541" t="str" cm="1">
        <f t="array" ref="H541">INDEX('Data Cleaning'!M$2:M$1001,'Data Cleaning'!$AF539)</f>
        <v>Asian</v>
      </c>
      <c r="I541" cm="1">
        <f t="array" ref="I541">INDEX('Data Cleaning'!N$2:N$1001,'Data Cleaning'!$AF539)</f>
        <v>58</v>
      </c>
      <c r="J541" s="9" cm="1">
        <f t="array" ref="J541">INDEX('Data Cleaning'!U$2:U$1001,'Data Cleaning'!$AF539)</f>
        <v>33682</v>
      </c>
      <c r="K541" s="9" t="str" cm="1">
        <f t="array" ref="K541">INDEX('Data Cleaning'!V$2:V$1001,'Data Cleaning'!$AF539)</f>
        <v>March</v>
      </c>
      <c r="L541" s="9" t="str" cm="1">
        <f t="array" ref="L541">INDEX('Data Cleaning'!W$2:W$1001,'Data Cleaning'!$AF539)</f>
        <v>1992</v>
      </c>
      <c r="M541" t="str" cm="1">
        <f t="array" ref="M541">INDEX('Data Cleaning'!AB$2:AB$1001,'Data Cleaning'!$AF539)</f>
        <v>Chongqing</v>
      </c>
      <c r="N541" t="str" cm="1">
        <f t="array" ref="N541">INDEX('Data Cleaning'!AC$2:AC$1001,'Data Cleaning'!$AF539)</f>
        <v>China</v>
      </c>
      <c r="O541" t="str" cm="1">
        <f t="array" ref="O541">INDEX('Data Cleaning'!X$2:X$1001,'Data Cleaning'!$AF539)</f>
        <v>$199,848</v>
      </c>
      <c r="P541" s="6" cm="1">
        <f t="array" ref="P541">INDEX('Data Cleaning'!Y$2:Y$1001,'Data Cleaning'!$AF539)</f>
        <v>0.16</v>
      </c>
    </row>
    <row r="542" spans="1:16" x14ac:dyDescent="0.2">
      <c r="A542" t="str" cm="1">
        <f t="array" ref="A542">INDEX('Data Cleaning'!$D$2:$D$1001,'Data Cleaning'!AF540)</f>
        <v>E02135</v>
      </c>
      <c r="B542" t="str" cm="1">
        <f t="array" ref="B542">INDEX('Data Cleaning'!E$2:E$1001,'Data Cleaning'!$AF540)</f>
        <v>John</v>
      </c>
      <c r="C542" t="str" cm="1">
        <f t="array" ref="C542">INDEX('Data Cleaning'!F$2:F$1001,'Data Cleaning'!$AF540)</f>
        <v>Delgado</v>
      </c>
      <c r="D542" t="str" cm="1">
        <f t="array" ref="D542">INDEX('Data Cleaning'!G$2:G$1001,'Data Cleaning'!$AF540)</f>
        <v>Cloud Infrastructure Architect</v>
      </c>
      <c r="E542" t="str" cm="1">
        <f t="array" ref="E542">INDEX('Data Cleaning'!J$2:J$1001,'Data Cleaning'!$AF540)</f>
        <v>IT</v>
      </c>
      <c r="F542" t="str" cm="1">
        <f t="array" ref="F542">INDEX('Data Cleaning'!K$2:K$1001,'Data Cleaning'!$AF540)</f>
        <v>Corporate</v>
      </c>
      <c r="G542" t="str" cm="1">
        <f t="array" ref="G542">INDEX('Data Cleaning'!L$2:L$1001,'Data Cleaning'!$AF540)</f>
        <v>Male</v>
      </c>
      <c r="H542" t="str" cm="1">
        <f t="array" ref="H542">INDEX('Data Cleaning'!M$2:M$1001,'Data Cleaning'!$AF540)</f>
        <v>Latino</v>
      </c>
      <c r="I542" cm="1">
        <f t="array" ref="I542">INDEX('Data Cleaning'!N$2:N$1001,'Data Cleaning'!$AF540)</f>
        <v>30</v>
      </c>
      <c r="J542" s="9" cm="1">
        <f t="array" ref="J542">INDEX('Data Cleaning'!U$2:U$1001,'Data Cleaning'!$AF540)</f>
        <v>42777</v>
      </c>
      <c r="K542" s="9" t="str" cm="1">
        <f t="array" ref="K542">INDEX('Data Cleaning'!V$2:V$1001,'Data Cleaning'!$AF540)</f>
        <v>February</v>
      </c>
      <c r="L542" s="9" t="str" cm="1">
        <f t="array" ref="L542">INDEX('Data Cleaning'!W$2:W$1001,'Data Cleaning'!$AF540)</f>
        <v>2017</v>
      </c>
      <c r="M542" t="str" cm="1">
        <f t="array" ref="M542">INDEX('Data Cleaning'!AB$2:AB$1001,'Data Cleaning'!$AF540)</f>
        <v>Austin</v>
      </c>
      <c r="N542" t="str" cm="1">
        <f t="array" ref="N542">INDEX('Data Cleaning'!AC$2:AC$1001,'Data Cleaning'!$AF540)</f>
        <v>United States</v>
      </c>
      <c r="O542" t="str" cm="1">
        <f t="array" ref="O542">INDEX('Data Cleaning'!X$2:X$1001,'Data Cleaning'!$AF540)</f>
        <v>$92,058</v>
      </c>
      <c r="P542" s="6" cm="1">
        <f t="array" ref="P542">INDEX('Data Cleaning'!Y$2:Y$1001,'Data Cleaning'!$AF540)</f>
        <v>0</v>
      </c>
    </row>
    <row r="543" spans="1:16" x14ac:dyDescent="0.2">
      <c r="A543" t="str" cm="1">
        <f t="array" ref="A543">INDEX('Data Cleaning'!$D$2:$D$1001,'Data Cleaning'!AF541)</f>
        <v>E02613</v>
      </c>
      <c r="B543" t="str" cm="1">
        <f t="array" ref="B543">INDEX('Data Cleaning'!E$2:E$1001,'Data Cleaning'!$AF541)</f>
        <v>John</v>
      </c>
      <c r="C543" t="str" cm="1">
        <f t="array" ref="C543">INDEX('Data Cleaning'!F$2:F$1001,'Data Cleaning'!$AF541)</f>
        <v>Jung</v>
      </c>
      <c r="D543" t="str" cm="1">
        <f t="array" ref="D543">INDEX('Data Cleaning'!G$2:G$1001,'Data Cleaning'!$AF541)</f>
        <v>Sr. Analyst</v>
      </c>
      <c r="E543" t="str" cm="1">
        <f t="array" ref="E543">INDEX('Data Cleaning'!J$2:J$1001,'Data Cleaning'!$AF541)</f>
        <v>Sales</v>
      </c>
      <c r="F543" t="str" cm="1">
        <f t="array" ref="F543">INDEX('Data Cleaning'!K$2:K$1001,'Data Cleaning'!$AF541)</f>
        <v>Speciality Products</v>
      </c>
      <c r="G543" t="str" cm="1">
        <f t="array" ref="G543">INDEX('Data Cleaning'!L$2:L$1001,'Data Cleaning'!$AF541)</f>
        <v>Male</v>
      </c>
      <c r="H543" t="str" cm="1">
        <f t="array" ref="H543">INDEX('Data Cleaning'!M$2:M$1001,'Data Cleaning'!$AF541)</f>
        <v>Asian</v>
      </c>
      <c r="I543" cm="1">
        <f t="array" ref="I543">INDEX('Data Cleaning'!N$2:N$1001,'Data Cleaning'!$AF541)</f>
        <v>63</v>
      </c>
      <c r="J543" s="9" cm="1">
        <f t="array" ref="J543">INDEX('Data Cleaning'!U$2:U$1001,'Data Cleaning'!$AF541)</f>
        <v>43171</v>
      </c>
      <c r="K543" s="9" t="str" cm="1">
        <f t="array" ref="K543">INDEX('Data Cleaning'!V$2:V$1001,'Data Cleaning'!$AF541)</f>
        <v>March</v>
      </c>
      <c r="L543" s="9" t="str" cm="1">
        <f t="array" ref="L543">INDEX('Data Cleaning'!W$2:W$1001,'Data Cleaning'!$AF541)</f>
        <v>2018</v>
      </c>
      <c r="M543" t="str" cm="1">
        <f t="array" ref="M543">INDEX('Data Cleaning'!AB$2:AB$1001,'Data Cleaning'!$AF541)</f>
        <v>Shanghai</v>
      </c>
      <c r="N543" t="str" cm="1">
        <f t="array" ref="N543">INDEX('Data Cleaning'!AC$2:AC$1001,'Data Cleaning'!$AF541)</f>
        <v>China</v>
      </c>
      <c r="O543" t="str" cm="1">
        <f t="array" ref="O543">INDEX('Data Cleaning'!X$2:X$1001,'Data Cleaning'!$AF541)</f>
        <v>$73,200</v>
      </c>
      <c r="P543" s="6" cm="1">
        <f t="array" ref="P543">INDEX('Data Cleaning'!Y$2:Y$1001,'Data Cleaning'!$AF541)</f>
        <v>0</v>
      </c>
    </row>
    <row r="544" spans="1:16" x14ac:dyDescent="0.2">
      <c r="A544" t="str" cm="1">
        <f t="array" ref="A544">INDEX('Data Cleaning'!$D$2:$D$1001,'Data Cleaning'!AF542)</f>
        <v>E03574</v>
      </c>
      <c r="B544" t="str" cm="1">
        <f t="array" ref="B544">INDEX('Data Cleaning'!E$2:E$1001,'Data Cleaning'!$AF542)</f>
        <v>John</v>
      </c>
      <c r="C544" t="str" cm="1">
        <f t="array" ref="C544">INDEX('Data Cleaning'!F$2:F$1001,'Data Cleaning'!$AF542)</f>
        <v>Moore</v>
      </c>
      <c r="D544" t="str" cm="1">
        <f t="array" ref="D544">INDEX('Data Cleaning'!G$2:G$1001,'Data Cleaning'!$AF542)</f>
        <v>Vice President</v>
      </c>
      <c r="E544" t="str" cm="1">
        <f t="array" ref="E544">INDEX('Data Cleaning'!J$2:J$1001,'Data Cleaning'!$AF542)</f>
        <v>IT</v>
      </c>
      <c r="F544" t="str" cm="1">
        <f t="array" ref="F544">INDEX('Data Cleaning'!K$2:K$1001,'Data Cleaning'!$AF542)</f>
        <v>Speciality Products</v>
      </c>
      <c r="G544" t="str" cm="1">
        <f t="array" ref="G544">INDEX('Data Cleaning'!L$2:L$1001,'Data Cleaning'!$AF542)</f>
        <v>Male</v>
      </c>
      <c r="H544" t="str" cm="1">
        <f t="array" ref="H544">INDEX('Data Cleaning'!M$2:M$1001,'Data Cleaning'!$AF542)</f>
        <v>Caucasian</v>
      </c>
      <c r="I544" cm="1">
        <f t="array" ref="I544">INDEX('Data Cleaning'!N$2:N$1001,'Data Cleaning'!$AF542)</f>
        <v>52</v>
      </c>
      <c r="J544" s="9" cm="1">
        <f t="array" ref="J544">INDEX('Data Cleaning'!U$2:U$1001,'Data Cleaning'!$AF542)</f>
        <v>38664</v>
      </c>
      <c r="K544" s="9" t="str" cm="1">
        <f t="array" ref="K544">INDEX('Data Cleaning'!V$2:V$1001,'Data Cleaning'!$AF542)</f>
        <v>November</v>
      </c>
      <c r="L544" s="9" t="str" cm="1">
        <f t="array" ref="L544">INDEX('Data Cleaning'!W$2:W$1001,'Data Cleaning'!$AF542)</f>
        <v>2005</v>
      </c>
      <c r="M544" t="str" cm="1">
        <f t="array" ref="M544">INDEX('Data Cleaning'!AB$2:AB$1001,'Data Cleaning'!$AF542)</f>
        <v>Seattle</v>
      </c>
      <c r="N544" t="str" cm="1">
        <f t="array" ref="N544">INDEX('Data Cleaning'!AC$2:AC$1001,'Data Cleaning'!$AF542)</f>
        <v>United States</v>
      </c>
      <c r="O544" t="str" cm="1">
        <f t="array" ref="O544">INDEX('Data Cleaning'!X$2:X$1001,'Data Cleaning'!$AF542)</f>
        <v>$199,808</v>
      </c>
      <c r="P544" s="6" cm="1">
        <f t="array" ref="P544">INDEX('Data Cleaning'!Y$2:Y$1001,'Data Cleaning'!$AF542)</f>
        <v>0.32</v>
      </c>
    </row>
    <row r="545" spans="1:16" x14ac:dyDescent="0.2">
      <c r="A545" t="str" cm="1">
        <f t="array" ref="A545">INDEX('Data Cleaning'!$D$2:$D$1001,'Data Cleaning'!AF543)</f>
        <v>E02166</v>
      </c>
      <c r="B545" t="str" cm="1">
        <f t="array" ref="B545">INDEX('Data Cleaning'!E$2:E$1001,'Data Cleaning'!$AF543)</f>
        <v>John</v>
      </c>
      <c r="C545" t="str" cm="1">
        <f t="array" ref="C545">INDEX('Data Cleaning'!F$2:F$1001,'Data Cleaning'!$AF543)</f>
        <v>Soto</v>
      </c>
      <c r="D545" t="str" cm="1">
        <f t="array" ref="D545">INDEX('Data Cleaning'!G$2:G$1001,'Data Cleaning'!$AF543)</f>
        <v>Sr. Manger</v>
      </c>
      <c r="E545" t="str" cm="1">
        <f t="array" ref="E545">INDEX('Data Cleaning'!J$2:J$1001,'Data Cleaning'!$AF543)</f>
        <v>Finance</v>
      </c>
      <c r="F545" t="str" cm="1">
        <f t="array" ref="F545">INDEX('Data Cleaning'!K$2:K$1001,'Data Cleaning'!$AF543)</f>
        <v>Manufacturing</v>
      </c>
      <c r="G545" t="str" cm="1">
        <f t="array" ref="G545">INDEX('Data Cleaning'!L$2:L$1001,'Data Cleaning'!$AF543)</f>
        <v>Male</v>
      </c>
      <c r="H545" t="str" cm="1">
        <f t="array" ref="H545">INDEX('Data Cleaning'!M$2:M$1001,'Data Cleaning'!$AF543)</f>
        <v>Latino</v>
      </c>
      <c r="I545" cm="1">
        <f t="array" ref="I545">INDEX('Data Cleaning'!N$2:N$1001,'Data Cleaning'!$AF543)</f>
        <v>60</v>
      </c>
      <c r="J545" s="9" cm="1">
        <f t="array" ref="J545">INDEX('Data Cleaning'!U$2:U$1001,'Data Cleaning'!$AF543)</f>
        <v>42270</v>
      </c>
      <c r="K545" s="9" t="str" cm="1">
        <f t="array" ref="K545">INDEX('Data Cleaning'!V$2:V$1001,'Data Cleaning'!$AF543)</f>
        <v>September</v>
      </c>
      <c r="L545" s="9" t="str" cm="1">
        <f t="array" ref="L545">INDEX('Data Cleaning'!W$2:W$1001,'Data Cleaning'!$AF543)</f>
        <v>2015</v>
      </c>
      <c r="M545" t="str" cm="1">
        <f t="array" ref="M545">INDEX('Data Cleaning'!AB$2:AB$1001,'Data Cleaning'!$AF543)</f>
        <v>Phoenix</v>
      </c>
      <c r="N545" t="str" cm="1">
        <f t="array" ref="N545">INDEX('Data Cleaning'!AC$2:AC$1001,'Data Cleaning'!$AF543)</f>
        <v>United States</v>
      </c>
      <c r="O545" t="str" cm="1">
        <f t="array" ref="O545">INDEX('Data Cleaning'!X$2:X$1001,'Data Cleaning'!$AF543)</f>
        <v>$141,899</v>
      </c>
      <c r="P545" s="6" cm="1">
        <f t="array" ref="P545">INDEX('Data Cleaning'!Y$2:Y$1001,'Data Cleaning'!$AF543)</f>
        <v>0.15</v>
      </c>
    </row>
    <row r="546" spans="1:16" x14ac:dyDescent="0.2">
      <c r="A546" t="str" cm="1">
        <f t="array" ref="A546">INDEX('Data Cleaning'!$D$2:$D$1001,'Data Cleaning'!AF544)</f>
        <v>E02938</v>
      </c>
      <c r="B546" t="str" cm="1">
        <f t="array" ref="B546">INDEX('Data Cleaning'!E$2:E$1001,'Data Cleaning'!$AF544)</f>
        <v>John</v>
      </c>
      <c r="C546" t="str" cm="1">
        <f t="array" ref="C546">INDEX('Data Cleaning'!F$2:F$1001,'Data Cleaning'!$AF544)</f>
        <v>Trinh</v>
      </c>
      <c r="D546" t="str" cm="1">
        <f t="array" ref="D546">INDEX('Data Cleaning'!G$2:G$1001,'Data Cleaning'!$AF544)</f>
        <v>Director</v>
      </c>
      <c r="E546" t="str" cm="1">
        <f t="array" ref="E546">INDEX('Data Cleaning'!J$2:J$1001,'Data Cleaning'!$AF544)</f>
        <v>Marketing</v>
      </c>
      <c r="F546" t="str" cm="1">
        <f t="array" ref="F546">INDEX('Data Cleaning'!K$2:K$1001,'Data Cleaning'!$AF544)</f>
        <v>Corporate</v>
      </c>
      <c r="G546" t="str" cm="1">
        <f t="array" ref="G546">INDEX('Data Cleaning'!L$2:L$1001,'Data Cleaning'!$AF544)</f>
        <v>Male</v>
      </c>
      <c r="H546" t="str" cm="1">
        <f t="array" ref="H546">INDEX('Data Cleaning'!M$2:M$1001,'Data Cleaning'!$AF544)</f>
        <v>Asian</v>
      </c>
      <c r="I546" cm="1">
        <f t="array" ref="I546">INDEX('Data Cleaning'!N$2:N$1001,'Data Cleaning'!$AF544)</f>
        <v>49</v>
      </c>
      <c r="J546" s="9" cm="1">
        <f t="array" ref="J546">INDEX('Data Cleaning'!U$2:U$1001,'Data Cleaning'!$AF544)</f>
        <v>41816</v>
      </c>
      <c r="K546" s="9" t="str" cm="1">
        <f t="array" ref="K546">INDEX('Data Cleaning'!V$2:V$1001,'Data Cleaning'!$AF544)</f>
        <v>June</v>
      </c>
      <c r="L546" s="9" t="str" cm="1">
        <f t="array" ref="L546">INDEX('Data Cleaning'!W$2:W$1001,'Data Cleaning'!$AF544)</f>
        <v>2014</v>
      </c>
      <c r="M546" t="str" cm="1">
        <f t="array" ref="M546">INDEX('Data Cleaning'!AB$2:AB$1001,'Data Cleaning'!$AF544)</f>
        <v>Shanghai</v>
      </c>
      <c r="N546" t="str" cm="1">
        <f t="array" ref="N546">INDEX('Data Cleaning'!AC$2:AC$1001,'Data Cleaning'!$AF544)</f>
        <v>China</v>
      </c>
      <c r="O546" t="str" cm="1">
        <f t="array" ref="O546">INDEX('Data Cleaning'!X$2:X$1001,'Data Cleaning'!$AF544)</f>
        <v>$153,961</v>
      </c>
      <c r="P546" s="6" cm="1">
        <f t="array" ref="P546">INDEX('Data Cleaning'!Y$2:Y$1001,'Data Cleaning'!$AF544)</f>
        <v>0.25</v>
      </c>
    </row>
    <row r="547" spans="1:16" x14ac:dyDescent="0.2">
      <c r="A547" t="str" cm="1">
        <f t="array" ref="A547">INDEX('Data Cleaning'!$D$2:$D$1001,'Data Cleaning'!AF545)</f>
        <v>E00842</v>
      </c>
      <c r="B547" t="str" cm="1">
        <f t="array" ref="B547">INDEX('Data Cleaning'!E$2:E$1001,'Data Cleaning'!$AF545)</f>
        <v>John</v>
      </c>
      <c r="C547" t="str" cm="1">
        <f t="array" ref="C547">INDEX('Data Cleaning'!F$2:F$1001,'Data Cleaning'!$AF545)</f>
        <v>Vega</v>
      </c>
      <c r="D547" t="str" cm="1">
        <f t="array" ref="D547">INDEX('Data Cleaning'!G$2:G$1001,'Data Cleaning'!$AF545)</f>
        <v>Vice President</v>
      </c>
      <c r="E547" t="str" cm="1">
        <f t="array" ref="E547">INDEX('Data Cleaning'!J$2:J$1001,'Data Cleaning'!$AF545)</f>
        <v>Finance</v>
      </c>
      <c r="F547" t="str" cm="1">
        <f t="array" ref="F547">INDEX('Data Cleaning'!K$2:K$1001,'Data Cleaning'!$AF545)</f>
        <v>Corporate</v>
      </c>
      <c r="G547" t="str" cm="1">
        <f t="array" ref="G547">INDEX('Data Cleaning'!L$2:L$1001,'Data Cleaning'!$AF545)</f>
        <v>Male</v>
      </c>
      <c r="H547" t="str" cm="1">
        <f t="array" ref="H547">INDEX('Data Cleaning'!M$2:M$1001,'Data Cleaning'!$AF545)</f>
        <v>Latino</v>
      </c>
      <c r="I547" cm="1">
        <f t="array" ref="I547">INDEX('Data Cleaning'!N$2:N$1001,'Data Cleaning'!$AF545)</f>
        <v>50</v>
      </c>
      <c r="J547" s="9" cm="1">
        <f t="array" ref="J547">INDEX('Data Cleaning'!U$2:U$1001,'Data Cleaning'!$AF545)</f>
        <v>38004</v>
      </c>
      <c r="K547" s="9" t="str" cm="1">
        <f t="array" ref="K547">INDEX('Data Cleaning'!V$2:V$1001,'Data Cleaning'!$AF545)</f>
        <v>January</v>
      </c>
      <c r="L547" s="9" t="str" cm="1">
        <f t="array" ref="L547">INDEX('Data Cleaning'!W$2:W$1001,'Data Cleaning'!$AF545)</f>
        <v>2004</v>
      </c>
      <c r="M547" t="str" cm="1">
        <f t="array" ref="M547">INDEX('Data Cleaning'!AB$2:AB$1001,'Data Cleaning'!$AF545)</f>
        <v>Rio de Janerio</v>
      </c>
      <c r="N547" t="str" cm="1">
        <f t="array" ref="N547">INDEX('Data Cleaning'!AC$2:AC$1001,'Data Cleaning'!$AF545)</f>
        <v>Brazil</v>
      </c>
      <c r="O547" t="str" cm="1">
        <f t="array" ref="O547">INDEX('Data Cleaning'!X$2:X$1001,'Data Cleaning'!$AF545)</f>
        <v>$247,939</v>
      </c>
      <c r="P547" s="6" cm="1">
        <f t="array" ref="P547">INDEX('Data Cleaning'!Y$2:Y$1001,'Data Cleaning'!$AF545)</f>
        <v>0.35</v>
      </c>
    </row>
    <row r="548" spans="1:16" x14ac:dyDescent="0.2">
      <c r="A548" t="str" cm="1">
        <f t="array" ref="A548">INDEX('Data Cleaning'!$D$2:$D$1001,'Data Cleaning'!AF546)</f>
        <v>E00697</v>
      </c>
      <c r="B548" t="str" cm="1">
        <f t="array" ref="B548">INDEX('Data Cleaning'!E$2:E$1001,'Data Cleaning'!$AF546)</f>
        <v>Jonathan</v>
      </c>
      <c r="C548" t="str" cm="1">
        <f t="array" ref="C548">INDEX('Data Cleaning'!F$2:F$1001,'Data Cleaning'!$AF546)</f>
        <v>Chavez</v>
      </c>
      <c r="D548" t="str" cm="1">
        <f t="array" ref="D548">INDEX('Data Cleaning'!G$2:G$1001,'Data Cleaning'!$AF546)</f>
        <v>System Administrator </v>
      </c>
      <c r="E548" t="str" cm="1">
        <f t="array" ref="E548">INDEX('Data Cleaning'!J$2:J$1001,'Data Cleaning'!$AF546)</f>
        <v>IT</v>
      </c>
      <c r="F548" t="str" cm="1">
        <f t="array" ref="F548">INDEX('Data Cleaning'!K$2:K$1001,'Data Cleaning'!$AF546)</f>
        <v>Manufacturing</v>
      </c>
      <c r="G548" t="str" cm="1">
        <f t="array" ref="G548">INDEX('Data Cleaning'!L$2:L$1001,'Data Cleaning'!$AF546)</f>
        <v>Male</v>
      </c>
      <c r="H548" t="str" cm="1">
        <f t="array" ref="H548">INDEX('Data Cleaning'!M$2:M$1001,'Data Cleaning'!$AF546)</f>
        <v>Latino</v>
      </c>
      <c r="I548" cm="1">
        <f t="array" ref="I548">INDEX('Data Cleaning'!N$2:N$1001,'Data Cleaning'!$AF546)</f>
        <v>29</v>
      </c>
      <c r="J548" s="9" cm="1">
        <f t="array" ref="J548">INDEX('Data Cleaning'!U$2:U$1001,'Data Cleaning'!$AF546)</f>
        <v>42866</v>
      </c>
      <c r="K548" s="9" t="str" cm="1">
        <f t="array" ref="K548">INDEX('Data Cleaning'!V$2:V$1001,'Data Cleaning'!$AF546)</f>
        <v>May</v>
      </c>
      <c r="L548" s="9" t="str" cm="1">
        <f t="array" ref="L548">INDEX('Data Cleaning'!W$2:W$1001,'Data Cleaning'!$AF546)</f>
        <v>2017</v>
      </c>
      <c r="M548" t="str" cm="1">
        <f t="array" ref="M548">INDEX('Data Cleaning'!AB$2:AB$1001,'Data Cleaning'!$AF546)</f>
        <v>Seattle</v>
      </c>
      <c r="N548" t="str" cm="1">
        <f t="array" ref="N548">INDEX('Data Cleaning'!AC$2:AC$1001,'Data Cleaning'!$AF546)</f>
        <v>United States</v>
      </c>
      <c r="O548" t="str" cm="1">
        <f t="array" ref="O548">INDEX('Data Cleaning'!X$2:X$1001,'Data Cleaning'!$AF546)</f>
        <v>$87,536</v>
      </c>
      <c r="P548" s="6" cm="1">
        <f t="array" ref="P548">INDEX('Data Cleaning'!Y$2:Y$1001,'Data Cleaning'!$AF546)</f>
        <v>0</v>
      </c>
    </row>
    <row r="549" spans="1:16" x14ac:dyDescent="0.2">
      <c r="A549" t="str" cm="1">
        <f t="array" ref="A549">INDEX('Data Cleaning'!$D$2:$D$1001,'Data Cleaning'!AF547)</f>
        <v>E01995</v>
      </c>
      <c r="B549" t="str" cm="1">
        <f t="array" ref="B549">INDEX('Data Cleaning'!E$2:E$1001,'Data Cleaning'!$AF547)</f>
        <v>Jonathan</v>
      </c>
      <c r="C549" t="str" cm="1">
        <f t="array" ref="C549">INDEX('Data Cleaning'!F$2:F$1001,'Data Cleaning'!$AF547)</f>
        <v>Ho</v>
      </c>
      <c r="D549" t="str" cm="1">
        <f t="array" ref="D549">INDEX('Data Cleaning'!G$2:G$1001,'Data Cleaning'!$AF547)</f>
        <v>Vice President</v>
      </c>
      <c r="E549" t="str" cm="1">
        <f t="array" ref="E549">INDEX('Data Cleaning'!J$2:J$1001,'Data Cleaning'!$AF547)</f>
        <v>IT</v>
      </c>
      <c r="F549" t="str" cm="1">
        <f t="array" ref="F549">INDEX('Data Cleaning'!K$2:K$1001,'Data Cleaning'!$AF547)</f>
        <v>Manufacturing</v>
      </c>
      <c r="G549" t="str" cm="1">
        <f t="array" ref="G549">INDEX('Data Cleaning'!L$2:L$1001,'Data Cleaning'!$AF547)</f>
        <v>Male</v>
      </c>
      <c r="H549" t="str" cm="1">
        <f t="array" ref="H549">INDEX('Data Cleaning'!M$2:M$1001,'Data Cleaning'!$AF547)</f>
        <v>Asian</v>
      </c>
      <c r="I549" cm="1">
        <f t="array" ref="I549">INDEX('Data Cleaning'!N$2:N$1001,'Data Cleaning'!$AF547)</f>
        <v>37</v>
      </c>
      <c r="J549" s="9" cm="1">
        <f t="array" ref="J549">INDEX('Data Cleaning'!U$2:U$1001,'Data Cleaning'!$AF547)</f>
        <v>40719</v>
      </c>
      <c r="K549" s="9" t="str" cm="1">
        <f t="array" ref="K549">INDEX('Data Cleaning'!V$2:V$1001,'Data Cleaning'!$AF547)</f>
        <v>June</v>
      </c>
      <c r="L549" s="9" t="str" cm="1">
        <f t="array" ref="L549">INDEX('Data Cleaning'!W$2:W$1001,'Data Cleaning'!$AF547)</f>
        <v>2011</v>
      </c>
      <c r="M549" t="str" cm="1">
        <f t="array" ref="M549">INDEX('Data Cleaning'!AB$2:AB$1001,'Data Cleaning'!$AF547)</f>
        <v>Columbus</v>
      </c>
      <c r="N549" t="str" cm="1">
        <f t="array" ref="N549">INDEX('Data Cleaning'!AC$2:AC$1001,'Data Cleaning'!$AF547)</f>
        <v>United States</v>
      </c>
      <c r="O549" t="str" cm="1">
        <f t="array" ref="O549">INDEX('Data Cleaning'!X$2:X$1001,'Data Cleaning'!$AF547)</f>
        <v>$221,592</v>
      </c>
      <c r="P549" s="6" cm="1">
        <f t="array" ref="P549">INDEX('Data Cleaning'!Y$2:Y$1001,'Data Cleaning'!$AF547)</f>
        <v>0.31</v>
      </c>
    </row>
    <row r="550" spans="1:16" x14ac:dyDescent="0.2">
      <c r="A550" t="str" cm="1">
        <f t="array" ref="A550">INDEX('Data Cleaning'!$D$2:$D$1001,'Data Cleaning'!AF548)</f>
        <v>E00758</v>
      </c>
      <c r="B550" t="str" cm="1">
        <f t="array" ref="B550">INDEX('Data Cleaning'!E$2:E$1001,'Data Cleaning'!$AF548)</f>
        <v>Jonathan</v>
      </c>
      <c r="C550" t="str" cm="1">
        <f t="array" ref="C550">INDEX('Data Cleaning'!F$2:F$1001,'Data Cleaning'!$AF548)</f>
        <v>Khan</v>
      </c>
      <c r="D550" t="str" cm="1">
        <f t="array" ref="D550">INDEX('Data Cleaning'!G$2:G$1001,'Data Cleaning'!$AF548)</f>
        <v>Account Representative</v>
      </c>
      <c r="E550" t="str" cm="1">
        <f t="array" ref="E550">INDEX('Data Cleaning'!J$2:J$1001,'Data Cleaning'!$AF548)</f>
        <v>Sales</v>
      </c>
      <c r="F550" t="str" cm="1">
        <f t="array" ref="F550">INDEX('Data Cleaning'!K$2:K$1001,'Data Cleaning'!$AF548)</f>
        <v>Manufacturing</v>
      </c>
      <c r="G550" t="str" cm="1">
        <f t="array" ref="G550">INDEX('Data Cleaning'!L$2:L$1001,'Data Cleaning'!$AF548)</f>
        <v>Male</v>
      </c>
      <c r="H550" t="str" cm="1">
        <f t="array" ref="H550">INDEX('Data Cleaning'!M$2:M$1001,'Data Cleaning'!$AF548)</f>
        <v>Asian</v>
      </c>
      <c r="I550" cm="1">
        <f t="array" ref="I550">INDEX('Data Cleaning'!N$2:N$1001,'Data Cleaning'!$AF548)</f>
        <v>35</v>
      </c>
      <c r="J550" s="9" cm="1">
        <f t="array" ref="J550">INDEX('Data Cleaning'!U$2:U$1001,'Data Cleaning'!$AF548)</f>
        <v>41516</v>
      </c>
      <c r="K550" s="9" t="str" cm="1">
        <f t="array" ref="K550">INDEX('Data Cleaning'!V$2:V$1001,'Data Cleaning'!$AF548)</f>
        <v>August</v>
      </c>
      <c r="L550" s="9" t="str" cm="1">
        <f t="array" ref="L550">INDEX('Data Cleaning'!W$2:W$1001,'Data Cleaning'!$AF548)</f>
        <v>2013</v>
      </c>
      <c r="M550" t="str" cm="1">
        <f t="array" ref="M550">INDEX('Data Cleaning'!AB$2:AB$1001,'Data Cleaning'!$AF548)</f>
        <v>Shanghai</v>
      </c>
      <c r="N550" t="str" cm="1">
        <f t="array" ref="N550">INDEX('Data Cleaning'!AC$2:AC$1001,'Data Cleaning'!$AF548)</f>
        <v>China</v>
      </c>
      <c r="O550" t="str" cm="1">
        <f t="array" ref="O550">INDEX('Data Cleaning'!X$2:X$1001,'Data Cleaning'!$AF548)</f>
        <v>$59,646</v>
      </c>
      <c r="P550" s="6" cm="1">
        <f t="array" ref="P550">INDEX('Data Cleaning'!Y$2:Y$1001,'Data Cleaning'!$AF548)</f>
        <v>0</v>
      </c>
    </row>
    <row r="551" spans="1:16" x14ac:dyDescent="0.2">
      <c r="A551" t="str" cm="1">
        <f t="array" ref="A551">INDEX('Data Cleaning'!$D$2:$D$1001,'Data Cleaning'!AF549)</f>
        <v>E00365</v>
      </c>
      <c r="B551" t="str" cm="1">
        <f t="array" ref="B551">INDEX('Data Cleaning'!E$2:E$1001,'Data Cleaning'!$AF549)</f>
        <v>Jonathan</v>
      </c>
      <c r="C551" t="str" cm="1">
        <f t="array" ref="C551">INDEX('Data Cleaning'!F$2:F$1001,'Data Cleaning'!$AF549)</f>
        <v>Patel</v>
      </c>
      <c r="D551" t="str" cm="1">
        <f t="array" ref="D551">INDEX('Data Cleaning'!G$2:G$1001,'Data Cleaning'!$AF549)</f>
        <v>Manager</v>
      </c>
      <c r="E551" t="str" cm="1">
        <f t="array" ref="E551">INDEX('Data Cleaning'!J$2:J$1001,'Data Cleaning'!$AF549)</f>
        <v>Marketing</v>
      </c>
      <c r="F551" t="str" cm="1">
        <f t="array" ref="F551">INDEX('Data Cleaning'!K$2:K$1001,'Data Cleaning'!$AF549)</f>
        <v>Corporate</v>
      </c>
      <c r="G551" t="str" cm="1">
        <f t="array" ref="G551">INDEX('Data Cleaning'!L$2:L$1001,'Data Cleaning'!$AF549)</f>
        <v>Male</v>
      </c>
      <c r="H551" t="str" cm="1">
        <f t="array" ref="H551">INDEX('Data Cleaning'!M$2:M$1001,'Data Cleaning'!$AF549)</f>
        <v>Asian</v>
      </c>
      <c r="I551" cm="1">
        <f t="array" ref="I551">INDEX('Data Cleaning'!N$2:N$1001,'Data Cleaning'!$AF549)</f>
        <v>28</v>
      </c>
      <c r="J551" s="9" cm="1">
        <f t="array" ref="J551">INDEX('Data Cleaning'!U$2:U$1001,'Data Cleaning'!$AF549)</f>
        <v>43863</v>
      </c>
      <c r="K551" s="9" t="str" cm="1">
        <f t="array" ref="K551">INDEX('Data Cleaning'!V$2:V$1001,'Data Cleaning'!$AF549)</f>
        <v>February</v>
      </c>
      <c r="L551" s="9" t="str" cm="1">
        <f t="array" ref="L551">INDEX('Data Cleaning'!W$2:W$1001,'Data Cleaning'!$AF549)</f>
        <v>2020</v>
      </c>
      <c r="M551" t="str" cm="1">
        <f t="array" ref="M551">INDEX('Data Cleaning'!AB$2:AB$1001,'Data Cleaning'!$AF549)</f>
        <v>Shanghai</v>
      </c>
      <c r="N551" t="str" cm="1">
        <f t="array" ref="N551">INDEX('Data Cleaning'!AC$2:AC$1001,'Data Cleaning'!$AF549)</f>
        <v>China</v>
      </c>
      <c r="O551" t="str" cm="1">
        <f t="array" ref="O551">INDEX('Data Cleaning'!X$2:X$1001,'Data Cleaning'!$AF549)</f>
        <v>$115,417</v>
      </c>
      <c r="P551" s="6" cm="1">
        <f t="array" ref="P551">INDEX('Data Cleaning'!Y$2:Y$1001,'Data Cleaning'!$AF549)</f>
        <v>0.06</v>
      </c>
    </row>
    <row r="552" spans="1:16" x14ac:dyDescent="0.2">
      <c r="A552" t="str" cm="1">
        <f t="array" ref="A552">INDEX('Data Cleaning'!$D$2:$D$1001,'Data Cleaning'!AF550)</f>
        <v>E03750</v>
      </c>
      <c r="B552" t="str" cm="1">
        <f t="array" ref="B552">INDEX('Data Cleaning'!E$2:E$1001,'Data Cleaning'!$AF550)</f>
        <v>Jordan</v>
      </c>
      <c r="C552" t="str" cm="1">
        <f t="array" ref="C552">INDEX('Data Cleaning'!F$2:F$1001,'Data Cleaning'!$AF550)</f>
        <v>Cho</v>
      </c>
      <c r="D552" t="str" cm="1">
        <f t="array" ref="D552">INDEX('Data Cleaning'!G$2:G$1001,'Data Cleaning'!$AF550)</f>
        <v>Analyst II</v>
      </c>
      <c r="E552" t="str" cm="1">
        <f t="array" ref="E552">INDEX('Data Cleaning'!J$2:J$1001,'Data Cleaning'!$AF550)</f>
        <v>Accounting</v>
      </c>
      <c r="F552" t="str" cm="1">
        <f t="array" ref="F552">INDEX('Data Cleaning'!K$2:K$1001,'Data Cleaning'!$AF550)</f>
        <v>Speciality Products</v>
      </c>
      <c r="G552" t="str" cm="1">
        <f t="array" ref="G552">INDEX('Data Cleaning'!L$2:L$1001,'Data Cleaning'!$AF550)</f>
        <v>Male</v>
      </c>
      <c r="H552" t="str" cm="1">
        <f t="array" ref="H552">INDEX('Data Cleaning'!M$2:M$1001,'Data Cleaning'!$AF550)</f>
        <v>Asian</v>
      </c>
      <c r="I552" cm="1">
        <f t="array" ref="I552">INDEX('Data Cleaning'!N$2:N$1001,'Data Cleaning'!$AF550)</f>
        <v>28</v>
      </c>
      <c r="J552" s="9" cm="1">
        <f t="array" ref="J552">INDEX('Data Cleaning'!U$2:U$1001,'Data Cleaning'!$AF550)</f>
        <v>43336</v>
      </c>
      <c r="K552" s="9" t="str" cm="1">
        <f t="array" ref="K552">INDEX('Data Cleaning'!V$2:V$1001,'Data Cleaning'!$AF550)</f>
        <v>August</v>
      </c>
      <c r="L552" s="9" t="str" cm="1">
        <f t="array" ref="L552">INDEX('Data Cleaning'!W$2:W$1001,'Data Cleaning'!$AF550)</f>
        <v>2018</v>
      </c>
      <c r="M552" t="str" cm="1">
        <f t="array" ref="M552">INDEX('Data Cleaning'!AB$2:AB$1001,'Data Cleaning'!$AF550)</f>
        <v>Phoenix</v>
      </c>
      <c r="N552" t="str" cm="1">
        <f t="array" ref="N552">INDEX('Data Cleaning'!AC$2:AC$1001,'Data Cleaning'!$AF550)</f>
        <v>United States</v>
      </c>
      <c r="O552" t="str" cm="1">
        <f t="array" ref="O552">INDEX('Data Cleaning'!X$2:X$1001,'Data Cleaning'!$AF550)</f>
        <v>$61,410</v>
      </c>
      <c r="P552" s="6" cm="1">
        <f t="array" ref="P552">INDEX('Data Cleaning'!Y$2:Y$1001,'Data Cleaning'!$AF550)</f>
        <v>0</v>
      </c>
    </row>
    <row r="553" spans="1:16" x14ac:dyDescent="0.2">
      <c r="A553" t="str" cm="1">
        <f t="array" ref="A553">INDEX('Data Cleaning'!$D$2:$D$1001,'Data Cleaning'!AF551)</f>
        <v>E03972</v>
      </c>
      <c r="B553" t="str" cm="1">
        <f t="array" ref="B553">INDEX('Data Cleaning'!E$2:E$1001,'Data Cleaning'!$AF551)</f>
        <v>Jordan</v>
      </c>
      <c r="C553" t="str" cm="1">
        <f t="array" ref="C553">INDEX('Data Cleaning'!F$2:F$1001,'Data Cleaning'!$AF551)</f>
        <v>Gomez</v>
      </c>
      <c r="D553" t="str" cm="1">
        <f t="array" ref="D553">INDEX('Data Cleaning'!G$2:G$1001,'Data Cleaning'!$AF551)</f>
        <v>Sr. Analyst</v>
      </c>
      <c r="E553" t="str" cm="1">
        <f t="array" ref="E553">INDEX('Data Cleaning'!J$2:J$1001,'Data Cleaning'!$AF551)</f>
        <v>Accounting</v>
      </c>
      <c r="F553" t="str" cm="1">
        <f t="array" ref="F553">INDEX('Data Cleaning'!K$2:K$1001,'Data Cleaning'!$AF551)</f>
        <v>Research &amp; Development</v>
      </c>
      <c r="G553" t="str" cm="1">
        <f t="array" ref="G553">INDEX('Data Cleaning'!L$2:L$1001,'Data Cleaning'!$AF551)</f>
        <v>Male</v>
      </c>
      <c r="H553" t="str" cm="1">
        <f t="array" ref="H553">INDEX('Data Cleaning'!M$2:M$1001,'Data Cleaning'!$AF551)</f>
        <v>Latino</v>
      </c>
      <c r="I553" cm="1">
        <f t="array" ref="I553">INDEX('Data Cleaning'!N$2:N$1001,'Data Cleaning'!$AF551)</f>
        <v>58</v>
      </c>
      <c r="J553" s="9" cm="1">
        <f t="array" ref="J553">INDEX('Data Cleaning'!U$2:U$1001,'Data Cleaning'!$AF551)</f>
        <v>34592</v>
      </c>
      <c r="K553" s="9" t="str" cm="1">
        <f t="array" ref="K553">INDEX('Data Cleaning'!V$2:V$1001,'Data Cleaning'!$AF551)</f>
        <v>September</v>
      </c>
      <c r="L553" s="9" t="str" cm="1">
        <f t="array" ref="L553">INDEX('Data Cleaning'!W$2:W$1001,'Data Cleaning'!$AF551)</f>
        <v>1994</v>
      </c>
      <c r="M553" t="str" cm="1">
        <f t="array" ref="M553">INDEX('Data Cleaning'!AB$2:AB$1001,'Data Cleaning'!$AF551)</f>
        <v>Rio de Janerio</v>
      </c>
      <c r="N553" t="str" cm="1">
        <f t="array" ref="N553">INDEX('Data Cleaning'!AC$2:AC$1001,'Data Cleaning'!$AF551)</f>
        <v>Brazil</v>
      </c>
      <c r="O553" t="str" cm="1">
        <f t="array" ref="O553">INDEX('Data Cleaning'!X$2:X$1001,'Data Cleaning'!$AF551)</f>
        <v>$98,769</v>
      </c>
      <c r="P553" s="6" cm="1">
        <f t="array" ref="P553">INDEX('Data Cleaning'!Y$2:Y$1001,'Data Cleaning'!$AF551)</f>
        <v>0</v>
      </c>
    </row>
    <row r="554" spans="1:16" x14ac:dyDescent="0.2">
      <c r="A554" t="str" cm="1">
        <f t="array" ref="A554">INDEX('Data Cleaning'!$D$2:$D$1001,'Data Cleaning'!AF552)</f>
        <v>E02310</v>
      </c>
      <c r="B554" t="str" cm="1">
        <f t="array" ref="B554">INDEX('Data Cleaning'!E$2:E$1001,'Data Cleaning'!$AF552)</f>
        <v>Jordan</v>
      </c>
      <c r="C554" t="str" cm="1">
        <f t="array" ref="C554">INDEX('Data Cleaning'!F$2:F$1001,'Data Cleaning'!$AF552)</f>
        <v>Phillips</v>
      </c>
      <c r="D554" t="str" cm="1">
        <f t="array" ref="D554">INDEX('Data Cleaning'!G$2:G$1001,'Data Cleaning'!$AF552)</f>
        <v>Vice President</v>
      </c>
      <c r="E554" t="str" cm="1">
        <f t="array" ref="E554">INDEX('Data Cleaning'!J$2:J$1001,'Data Cleaning'!$AF552)</f>
        <v>Human</v>
      </c>
      <c r="F554" t="str" cm="1">
        <f t="array" ref="F554">INDEX('Data Cleaning'!K$2:K$1001,'Data Cleaning'!$AF552)</f>
        <v>Resources Corporate</v>
      </c>
      <c r="G554" t="str" cm="1">
        <f t="array" ref="G554">INDEX('Data Cleaning'!L$2:L$1001,'Data Cleaning'!$AF552)</f>
        <v>Male</v>
      </c>
      <c r="H554" t="str" cm="1">
        <f t="array" ref="H554">INDEX('Data Cleaning'!M$2:M$1001,'Data Cleaning'!$AF552)</f>
        <v>Black</v>
      </c>
      <c r="I554" cm="1">
        <f t="array" ref="I554">INDEX('Data Cleaning'!N$2:N$1001,'Data Cleaning'!$AF552)</f>
        <v>45</v>
      </c>
      <c r="J554" s="9" cm="1">
        <f t="array" ref="J554">INDEX('Data Cleaning'!U$2:U$1001,'Data Cleaning'!$AF552)</f>
        <v>40524</v>
      </c>
      <c r="K554" s="9" t="str" cm="1">
        <f t="array" ref="K554">INDEX('Data Cleaning'!V$2:V$1001,'Data Cleaning'!$AF552)</f>
        <v>December</v>
      </c>
      <c r="L554" s="9" t="str" cm="1">
        <f t="array" ref="L554">INDEX('Data Cleaning'!W$2:W$1001,'Data Cleaning'!$AF552)</f>
        <v>2010</v>
      </c>
      <c r="M554" t="str" cm="1">
        <f t="array" ref="M554">INDEX('Data Cleaning'!AB$2:AB$1001,'Data Cleaning'!$AF552)</f>
        <v>Columbus</v>
      </c>
      <c r="N554" t="str" cm="1">
        <f t="array" ref="N554">INDEX('Data Cleaning'!AC$2:AC$1001,'Data Cleaning'!$AF552)</f>
        <v>United States</v>
      </c>
      <c r="O554" t="str" cm="1">
        <f t="array" ref="O554">INDEX('Data Cleaning'!X$2:X$1001,'Data Cleaning'!$AF552)</f>
        <v>$190,512</v>
      </c>
      <c r="P554" s="6" cm="1">
        <f t="array" ref="P554">INDEX('Data Cleaning'!Y$2:Y$1001,'Data Cleaning'!$AF552)</f>
        <v>0.32</v>
      </c>
    </row>
    <row r="555" spans="1:16" x14ac:dyDescent="0.2">
      <c r="A555" t="str" cm="1">
        <f t="array" ref="A555">INDEX('Data Cleaning'!$D$2:$D$1001,'Data Cleaning'!AF553)</f>
        <v>E02421</v>
      </c>
      <c r="B555" t="str" cm="1">
        <f t="array" ref="B555">INDEX('Data Cleaning'!E$2:E$1001,'Data Cleaning'!$AF553)</f>
        <v>Jordan</v>
      </c>
      <c r="C555" t="str" cm="1">
        <f t="array" ref="C555">INDEX('Data Cleaning'!F$2:F$1001,'Data Cleaning'!$AF553)</f>
        <v>Truong</v>
      </c>
      <c r="D555" t="str" cm="1">
        <f t="array" ref="D555">INDEX('Data Cleaning'!G$2:G$1001,'Data Cleaning'!$AF553)</f>
        <v>Director</v>
      </c>
      <c r="E555" t="str" cm="1">
        <f t="array" ref="E555">INDEX('Data Cleaning'!J$2:J$1001,'Data Cleaning'!$AF553)</f>
        <v>Engineering</v>
      </c>
      <c r="F555" t="str" cm="1">
        <f t="array" ref="F555">INDEX('Data Cleaning'!K$2:K$1001,'Data Cleaning'!$AF553)</f>
        <v>Speciality Products</v>
      </c>
      <c r="G555" t="str" cm="1">
        <f t="array" ref="G555">INDEX('Data Cleaning'!L$2:L$1001,'Data Cleaning'!$AF553)</f>
        <v>Male</v>
      </c>
      <c r="H555" t="str" cm="1">
        <f t="array" ref="H555">INDEX('Data Cleaning'!M$2:M$1001,'Data Cleaning'!$AF553)</f>
        <v>Asian</v>
      </c>
      <c r="I555" cm="1">
        <f t="array" ref="I555">INDEX('Data Cleaning'!N$2:N$1001,'Data Cleaning'!$AF553)</f>
        <v>45</v>
      </c>
      <c r="J555" s="9" cm="1">
        <f t="array" ref="J555">INDEX('Data Cleaning'!U$2:U$1001,'Data Cleaning'!$AF553)</f>
        <v>41879</v>
      </c>
      <c r="K555" s="9" t="str" cm="1">
        <f t="array" ref="K555">INDEX('Data Cleaning'!V$2:V$1001,'Data Cleaning'!$AF553)</f>
        <v>August</v>
      </c>
      <c r="L555" s="9" t="str" cm="1">
        <f t="array" ref="L555">INDEX('Data Cleaning'!W$2:W$1001,'Data Cleaning'!$AF553)</f>
        <v>2014</v>
      </c>
      <c r="M555" t="str" cm="1">
        <f t="array" ref="M555">INDEX('Data Cleaning'!AB$2:AB$1001,'Data Cleaning'!$AF553)</f>
        <v>Miami</v>
      </c>
      <c r="N555" t="str" cm="1">
        <f t="array" ref="N555">INDEX('Data Cleaning'!AC$2:AC$1001,'Data Cleaning'!$AF553)</f>
        <v>United States</v>
      </c>
      <c r="O555" t="str" cm="1">
        <f t="array" ref="O555">INDEX('Data Cleaning'!X$2:X$1001,'Data Cleaning'!$AF553)</f>
        <v>$183,161</v>
      </c>
      <c r="P555" s="6" cm="1">
        <f t="array" ref="P555">INDEX('Data Cleaning'!Y$2:Y$1001,'Data Cleaning'!$AF553)</f>
        <v>0.22</v>
      </c>
    </row>
    <row r="556" spans="1:16" x14ac:dyDescent="0.2">
      <c r="A556" t="str" cm="1">
        <f t="array" ref="A556">INDEX('Data Cleaning'!$D$2:$D$1001,'Data Cleaning'!AF554)</f>
        <v>E03866</v>
      </c>
      <c r="B556" t="str" cm="1">
        <f t="array" ref="B556">INDEX('Data Cleaning'!E$2:E$1001,'Data Cleaning'!$AF554)</f>
        <v>Jordan</v>
      </c>
      <c r="C556" t="str" cm="1">
        <f t="array" ref="C556">INDEX('Data Cleaning'!F$2:F$1001,'Data Cleaning'!$AF554)</f>
        <v>Zhu</v>
      </c>
      <c r="D556" t="str" cm="1">
        <f t="array" ref="D556">INDEX('Data Cleaning'!G$2:G$1001,'Data Cleaning'!$AF554)</f>
        <v>Sr. Manger</v>
      </c>
      <c r="E556" t="str" cm="1">
        <f t="array" ref="E556">INDEX('Data Cleaning'!J$2:J$1001,'Data Cleaning'!$AF554)</f>
        <v>Marketing</v>
      </c>
      <c r="F556" t="str" cm="1">
        <f t="array" ref="F556">INDEX('Data Cleaning'!K$2:K$1001,'Data Cleaning'!$AF554)</f>
        <v>Manufacturing</v>
      </c>
      <c r="G556" t="str" cm="1">
        <f t="array" ref="G556">INDEX('Data Cleaning'!L$2:L$1001,'Data Cleaning'!$AF554)</f>
        <v>Male</v>
      </c>
      <c r="H556" t="str" cm="1">
        <f t="array" ref="H556">INDEX('Data Cleaning'!M$2:M$1001,'Data Cleaning'!$AF554)</f>
        <v>Asian</v>
      </c>
      <c r="I556" cm="1">
        <f t="array" ref="I556">INDEX('Data Cleaning'!N$2:N$1001,'Data Cleaning'!$AF554)</f>
        <v>32</v>
      </c>
      <c r="J556" s="9" cm="1">
        <f t="array" ref="J556">INDEX('Data Cleaning'!U$2:U$1001,'Data Cleaning'!$AF554)</f>
        <v>42764</v>
      </c>
      <c r="K556" s="9" t="str" cm="1">
        <f t="array" ref="K556">INDEX('Data Cleaning'!V$2:V$1001,'Data Cleaning'!$AF554)</f>
        <v>January</v>
      </c>
      <c r="L556" s="9" t="str" cm="1">
        <f t="array" ref="L556">INDEX('Data Cleaning'!W$2:W$1001,'Data Cleaning'!$AF554)</f>
        <v>2017</v>
      </c>
      <c r="M556" t="str" cm="1">
        <f t="array" ref="M556">INDEX('Data Cleaning'!AB$2:AB$1001,'Data Cleaning'!$AF554)</f>
        <v>Seattle</v>
      </c>
      <c r="N556" t="str" cm="1">
        <f t="array" ref="N556">INDEX('Data Cleaning'!AC$2:AC$1001,'Data Cleaning'!$AF554)</f>
        <v>United States</v>
      </c>
      <c r="O556" t="str" cm="1">
        <f t="array" ref="O556">INDEX('Data Cleaning'!X$2:X$1001,'Data Cleaning'!$AF554)</f>
        <v>$143,970</v>
      </c>
      <c r="P556" s="6" cm="1">
        <f t="array" ref="P556">INDEX('Data Cleaning'!Y$2:Y$1001,'Data Cleaning'!$AF554)</f>
        <v>0.12</v>
      </c>
    </row>
    <row r="557" spans="1:16" x14ac:dyDescent="0.2">
      <c r="A557" t="str" cm="1">
        <f t="array" ref="A557">INDEX('Data Cleaning'!$D$2:$D$1001,'Data Cleaning'!AF555)</f>
        <v>E03255</v>
      </c>
      <c r="B557" t="str" cm="1">
        <f t="array" ref="B557">INDEX('Data Cleaning'!E$2:E$1001,'Data Cleaning'!$AF555)</f>
        <v>Jose</v>
      </c>
      <c r="C557" t="str" cm="1">
        <f t="array" ref="C557">INDEX('Data Cleaning'!F$2:F$1001,'Data Cleaning'!$AF555)</f>
        <v>Brown</v>
      </c>
      <c r="D557" t="str" cm="1">
        <f t="array" ref="D557">INDEX('Data Cleaning'!G$2:G$1001,'Data Cleaning'!$AF555)</f>
        <v>System Administrator </v>
      </c>
      <c r="E557" t="str" cm="1">
        <f t="array" ref="E557">INDEX('Data Cleaning'!J$2:J$1001,'Data Cleaning'!$AF555)</f>
        <v>IT</v>
      </c>
      <c r="F557" t="str" cm="1">
        <f t="array" ref="F557">INDEX('Data Cleaning'!K$2:K$1001,'Data Cleaning'!$AF555)</f>
        <v>Speciality Products</v>
      </c>
      <c r="G557" t="str" cm="1">
        <f t="array" ref="G557">INDEX('Data Cleaning'!L$2:L$1001,'Data Cleaning'!$AF555)</f>
        <v>Male</v>
      </c>
      <c r="H557" t="str" cm="1">
        <f t="array" ref="H557">INDEX('Data Cleaning'!M$2:M$1001,'Data Cleaning'!$AF555)</f>
        <v>Caucasian</v>
      </c>
      <c r="I557" cm="1">
        <f t="array" ref="I557">INDEX('Data Cleaning'!N$2:N$1001,'Data Cleaning'!$AF555)</f>
        <v>43</v>
      </c>
      <c r="J557" s="9" cm="1">
        <f t="array" ref="J557">INDEX('Data Cleaning'!U$2:U$1001,'Data Cleaning'!$AF555)</f>
        <v>42467</v>
      </c>
      <c r="K557" s="9" t="str" cm="1">
        <f t="array" ref="K557">INDEX('Data Cleaning'!V$2:V$1001,'Data Cleaning'!$AF555)</f>
        <v>April</v>
      </c>
      <c r="L557" s="9" t="str" cm="1">
        <f t="array" ref="L557">INDEX('Data Cleaning'!W$2:W$1001,'Data Cleaning'!$AF555)</f>
        <v>2016</v>
      </c>
      <c r="M557" t="str" cm="1">
        <f t="array" ref="M557">INDEX('Data Cleaning'!AB$2:AB$1001,'Data Cleaning'!$AF555)</f>
        <v>Seattle</v>
      </c>
      <c r="N557" t="str" cm="1">
        <f t="array" ref="N557">INDEX('Data Cleaning'!AC$2:AC$1001,'Data Cleaning'!$AF555)</f>
        <v>United States</v>
      </c>
      <c r="O557" t="str" cm="1">
        <f t="array" ref="O557">INDEX('Data Cleaning'!X$2:X$1001,'Data Cleaning'!$AF555)</f>
        <v>$67,976</v>
      </c>
      <c r="P557" s="6" cm="1">
        <f t="array" ref="P557">INDEX('Data Cleaning'!Y$2:Y$1001,'Data Cleaning'!$AF555)</f>
        <v>0</v>
      </c>
    </row>
    <row r="558" spans="1:16" x14ac:dyDescent="0.2">
      <c r="A558" t="str" cm="1">
        <f t="array" ref="A558">INDEX('Data Cleaning'!$D$2:$D$1001,'Data Cleaning'!AF556)</f>
        <v>E02206</v>
      </c>
      <c r="B558" t="str" cm="1">
        <f t="array" ref="B558">INDEX('Data Cleaning'!E$2:E$1001,'Data Cleaning'!$AF556)</f>
        <v>Jose</v>
      </c>
      <c r="C558" t="str" cm="1">
        <f t="array" ref="C558">INDEX('Data Cleaning'!F$2:F$1001,'Data Cleaning'!$AF556)</f>
        <v>Henderson</v>
      </c>
      <c r="D558" t="str" cm="1">
        <f t="array" ref="D558">INDEX('Data Cleaning'!G$2:G$1001,'Data Cleaning'!$AF556)</f>
        <v>Director</v>
      </c>
      <c r="E558" t="str" cm="1">
        <f t="array" ref="E558">INDEX('Data Cleaning'!J$2:J$1001,'Data Cleaning'!$AF556)</f>
        <v>Human</v>
      </c>
      <c r="F558" t="str" cm="1">
        <f t="array" ref="F558">INDEX('Data Cleaning'!K$2:K$1001,'Data Cleaning'!$AF556)</f>
        <v>Resources Speciality Products</v>
      </c>
      <c r="G558" t="str" cm="1">
        <f t="array" ref="G558">INDEX('Data Cleaning'!L$2:L$1001,'Data Cleaning'!$AF556)</f>
        <v>Male</v>
      </c>
      <c r="H558" t="str" cm="1">
        <f t="array" ref="H558">INDEX('Data Cleaning'!M$2:M$1001,'Data Cleaning'!$AF556)</f>
        <v>Black</v>
      </c>
      <c r="I558" cm="1">
        <f t="array" ref="I558">INDEX('Data Cleaning'!N$2:N$1001,'Data Cleaning'!$AF556)</f>
        <v>41</v>
      </c>
      <c r="J558" s="9" cm="1">
        <f t="array" ref="J558">INDEX('Data Cleaning'!U$2:U$1001,'Data Cleaning'!$AF556)</f>
        <v>42111</v>
      </c>
      <c r="K558" s="9" t="str" cm="1">
        <f t="array" ref="K558">INDEX('Data Cleaning'!V$2:V$1001,'Data Cleaning'!$AF556)</f>
        <v>April</v>
      </c>
      <c r="L558" s="9" t="str" cm="1">
        <f t="array" ref="L558">INDEX('Data Cleaning'!W$2:W$1001,'Data Cleaning'!$AF556)</f>
        <v>2015</v>
      </c>
      <c r="M558" t="str" cm="1">
        <f t="array" ref="M558">INDEX('Data Cleaning'!AB$2:AB$1001,'Data Cleaning'!$AF556)</f>
        <v>Columbus</v>
      </c>
      <c r="N558" t="str" cm="1">
        <f t="array" ref="N558">INDEX('Data Cleaning'!AC$2:AC$1001,'Data Cleaning'!$AF556)</f>
        <v>United States</v>
      </c>
      <c r="O558" t="str" cm="1">
        <f t="array" ref="O558">INDEX('Data Cleaning'!X$2:X$1001,'Data Cleaning'!$AF556)</f>
        <v>$152,239</v>
      </c>
      <c r="P558" s="6" cm="1">
        <f t="array" ref="P558">INDEX('Data Cleaning'!Y$2:Y$1001,'Data Cleaning'!$AF556)</f>
        <v>0.23</v>
      </c>
    </row>
    <row r="559" spans="1:16" x14ac:dyDescent="0.2">
      <c r="A559" t="str" cm="1">
        <f t="array" ref="A559">INDEX('Data Cleaning'!$D$2:$D$1001,'Data Cleaning'!AF557)</f>
        <v>E00769</v>
      </c>
      <c r="B559" t="str" cm="1">
        <f t="array" ref="B559">INDEX('Data Cleaning'!E$2:E$1001,'Data Cleaning'!$AF557)</f>
        <v>Jose</v>
      </c>
      <c r="C559" t="str" cm="1">
        <f t="array" ref="C559">INDEX('Data Cleaning'!F$2:F$1001,'Data Cleaning'!$AF557)</f>
        <v>Kang</v>
      </c>
      <c r="D559" t="str" cm="1">
        <f t="array" ref="D559">INDEX('Data Cleaning'!G$2:G$1001,'Data Cleaning'!$AF557)</f>
        <v>Engineering Manager</v>
      </c>
      <c r="E559" t="str" cm="1">
        <f t="array" ref="E559">INDEX('Data Cleaning'!J$2:J$1001,'Data Cleaning'!$AF557)</f>
        <v>Engineering</v>
      </c>
      <c r="F559" t="str" cm="1">
        <f t="array" ref="F559">INDEX('Data Cleaning'!K$2:K$1001,'Data Cleaning'!$AF557)</f>
        <v>Corporate</v>
      </c>
      <c r="G559" t="str" cm="1">
        <f t="array" ref="G559">INDEX('Data Cleaning'!L$2:L$1001,'Data Cleaning'!$AF557)</f>
        <v>Male</v>
      </c>
      <c r="H559" t="str" cm="1">
        <f t="array" ref="H559">INDEX('Data Cleaning'!M$2:M$1001,'Data Cleaning'!$AF557)</f>
        <v>Asian</v>
      </c>
      <c r="I559" cm="1">
        <f t="array" ref="I559">INDEX('Data Cleaning'!N$2:N$1001,'Data Cleaning'!$AF557)</f>
        <v>57</v>
      </c>
      <c r="J559" s="9" cm="1">
        <f t="array" ref="J559">INDEX('Data Cleaning'!U$2:U$1001,'Data Cleaning'!$AF557)</f>
        <v>36275</v>
      </c>
      <c r="K559" s="9" t="str" cm="1">
        <f t="array" ref="K559">INDEX('Data Cleaning'!V$2:V$1001,'Data Cleaning'!$AF557)</f>
        <v>April</v>
      </c>
      <c r="L559" s="9" t="str" cm="1">
        <f t="array" ref="L559">INDEX('Data Cleaning'!W$2:W$1001,'Data Cleaning'!$AF557)</f>
        <v>1999</v>
      </c>
      <c r="M559" t="str" cm="1">
        <f t="array" ref="M559">INDEX('Data Cleaning'!AB$2:AB$1001,'Data Cleaning'!$AF557)</f>
        <v>Shanghai</v>
      </c>
      <c r="N559" t="str" cm="1">
        <f t="array" ref="N559">INDEX('Data Cleaning'!AC$2:AC$1001,'Data Cleaning'!$AF557)</f>
        <v>China</v>
      </c>
      <c r="O559" t="str" cm="1">
        <f t="array" ref="O559">INDEX('Data Cleaning'!X$2:X$1001,'Data Cleaning'!$AF557)</f>
        <v>$95,061</v>
      </c>
      <c r="P559" s="6" cm="1">
        <f t="array" ref="P559">INDEX('Data Cleaning'!Y$2:Y$1001,'Data Cleaning'!$AF557)</f>
        <v>0.1</v>
      </c>
    </row>
    <row r="560" spans="1:16" x14ac:dyDescent="0.2">
      <c r="A560" t="str" cm="1">
        <f t="array" ref="A560">INDEX('Data Cleaning'!$D$2:$D$1001,'Data Cleaning'!AF558)</f>
        <v>E01409</v>
      </c>
      <c r="B560" t="str" cm="1">
        <f t="array" ref="B560">INDEX('Data Cleaning'!E$2:E$1001,'Data Cleaning'!$AF558)</f>
        <v>Jose</v>
      </c>
      <c r="C560" t="str" cm="1">
        <f t="array" ref="C560">INDEX('Data Cleaning'!F$2:F$1001,'Data Cleaning'!$AF558)</f>
        <v>Molina</v>
      </c>
      <c r="D560" t="str" cm="1">
        <f t="array" ref="D560">INDEX('Data Cleaning'!G$2:G$1001,'Data Cleaning'!$AF558)</f>
        <v>Controls Engineer</v>
      </c>
      <c r="E560" t="str" cm="1">
        <f t="array" ref="E560">INDEX('Data Cleaning'!J$2:J$1001,'Data Cleaning'!$AF558)</f>
        <v>Engineering</v>
      </c>
      <c r="F560" t="str" cm="1">
        <f t="array" ref="F560">INDEX('Data Cleaning'!K$2:K$1001,'Data Cleaning'!$AF558)</f>
        <v>Manufacturing</v>
      </c>
      <c r="G560" t="str" cm="1">
        <f t="array" ref="G560">INDEX('Data Cleaning'!L$2:L$1001,'Data Cleaning'!$AF558)</f>
        <v>Male</v>
      </c>
      <c r="H560" t="str" cm="1">
        <f t="array" ref="H560">INDEX('Data Cleaning'!M$2:M$1001,'Data Cleaning'!$AF558)</f>
        <v>Latino</v>
      </c>
      <c r="I560" cm="1">
        <f t="array" ref="I560">INDEX('Data Cleaning'!N$2:N$1001,'Data Cleaning'!$AF558)</f>
        <v>40</v>
      </c>
      <c r="J560" s="9" cm="1">
        <f t="array" ref="J560">INDEX('Data Cleaning'!U$2:U$1001,'Data Cleaning'!$AF558)</f>
        <v>39506</v>
      </c>
      <c r="K560" s="9" t="str" cm="1">
        <f t="array" ref="K560">INDEX('Data Cleaning'!V$2:V$1001,'Data Cleaning'!$AF558)</f>
        <v>February</v>
      </c>
      <c r="L560" s="9" t="str" cm="1">
        <f t="array" ref="L560">INDEX('Data Cleaning'!W$2:W$1001,'Data Cleaning'!$AF558)</f>
        <v>2008</v>
      </c>
      <c r="M560" t="str" cm="1">
        <f t="array" ref="M560">INDEX('Data Cleaning'!AB$2:AB$1001,'Data Cleaning'!$AF558)</f>
        <v>Manaus</v>
      </c>
      <c r="N560" t="str" cm="1">
        <f t="array" ref="N560">INDEX('Data Cleaning'!AC$2:AC$1001,'Data Cleaning'!$AF558)</f>
        <v>Brazil</v>
      </c>
      <c r="O560" t="str" cm="1">
        <f t="array" ref="O560">INDEX('Data Cleaning'!X$2:X$1001,'Data Cleaning'!$AF558)</f>
        <v>$113,987</v>
      </c>
      <c r="P560" s="6" cm="1">
        <f t="array" ref="P560">INDEX('Data Cleaning'!Y$2:Y$1001,'Data Cleaning'!$AF558)</f>
        <v>0</v>
      </c>
    </row>
    <row r="561" spans="1:16" x14ac:dyDescent="0.2">
      <c r="A561" t="str" cm="1">
        <f t="array" ref="A561">INDEX('Data Cleaning'!$D$2:$D$1001,'Data Cleaning'!AF559)</f>
        <v>E02558</v>
      </c>
      <c r="B561" t="str" cm="1">
        <f t="array" ref="B561">INDEX('Data Cleaning'!E$2:E$1001,'Data Cleaning'!$AF559)</f>
        <v>Jose</v>
      </c>
      <c r="C561" t="str" cm="1">
        <f t="array" ref="C561">INDEX('Data Cleaning'!F$2:F$1001,'Data Cleaning'!$AF559)</f>
        <v>Richardson</v>
      </c>
      <c r="D561" t="str" cm="1">
        <f t="array" ref="D561">INDEX('Data Cleaning'!G$2:G$1001,'Data Cleaning'!$AF559)</f>
        <v>Director</v>
      </c>
      <c r="E561" t="str" cm="1">
        <f t="array" ref="E561">INDEX('Data Cleaning'!J$2:J$1001,'Data Cleaning'!$AF559)</f>
        <v>Marketing</v>
      </c>
      <c r="F561" t="str" cm="1">
        <f t="array" ref="F561">INDEX('Data Cleaning'!K$2:K$1001,'Data Cleaning'!$AF559)</f>
        <v>Research &amp; Development</v>
      </c>
      <c r="G561" t="str" cm="1">
        <f t="array" ref="G561">INDEX('Data Cleaning'!L$2:L$1001,'Data Cleaning'!$AF559)</f>
        <v>Male</v>
      </c>
      <c r="H561" t="str" cm="1">
        <f t="array" ref="H561">INDEX('Data Cleaning'!M$2:M$1001,'Data Cleaning'!$AF559)</f>
        <v>Caucasian</v>
      </c>
      <c r="I561" cm="1">
        <f t="array" ref="I561">INDEX('Data Cleaning'!N$2:N$1001,'Data Cleaning'!$AF559)</f>
        <v>26</v>
      </c>
      <c r="J561" s="9" cm="1">
        <f t="array" ref="J561">INDEX('Data Cleaning'!U$2:U$1001,'Data Cleaning'!$AF559)</f>
        <v>43753</v>
      </c>
      <c r="K561" s="9" t="str" cm="1">
        <f t="array" ref="K561">INDEX('Data Cleaning'!V$2:V$1001,'Data Cleaning'!$AF559)</f>
        <v>October</v>
      </c>
      <c r="L561" s="9" t="str" cm="1">
        <f t="array" ref="L561">INDEX('Data Cleaning'!W$2:W$1001,'Data Cleaning'!$AF559)</f>
        <v>2019</v>
      </c>
      <c r="M561" t="str" cm="1">
        <f t="array" ref="M561">INDEX('Data Cleaning'!AB$2:AB$1001,'Data Cleaning'!$AF559)</f>
        <v>Miami</v>
      </c>
      <c r="N561" t="str" cm="1">
        <f t="array" ref="N561">INDEX('Data Cleaning'!AC$2:AC$1001,'Data Cleaning'!$AF559)</f>
        <v>United States</v>
      </c>
      <c r="O561" t="str" cm="1">
        <f t="array" ref="O561">INDEX('Data Cleaning'!X$2:X$1001,'Data Cleaning'!$AF559)</f>
        <v>$151,556</v>
      </c>
      <c r="P561" s="6" cm="1">
        <f t="array" ref="P561">INDEX('Data Cleaning'!Y$2:Y$1001,'Data Cleaning'!$AF559)</f>
        <v>0.2</v>
      </c>
    </row>
    <row r="562" spans="1:16" x14ac:dyDescent="0.2">
      <c r="A562" t="str" cm="1">
        <f t="array" ref="A562">INDEX('Data Cleaning'!$D$2:$D$1001,'Data Cleaning'!AF560)</f>
        <v>E01525</v>
      </c>
      <c r="B562" t="str" cm="1">
        <f t="array" ref="B562">INDEX('Data Cleaning'!E$2:E$1001,'Data Cleaning'!$AF560)</f>
        <v>Jose</v>
      </c>
      <c r="C562" t="str" cm="1">
        <f t="array" ref="C562">INDEX('Data Cleaning'!F$2:F$1001,'Data Cleaning'!$AF560)</f>
        <v>Ross</v>
      </c>
      <c r="D562" t="str" cm="1">
        <f t="array" ref="D562">INDEX('Data Cleaning'!G$2:G$1001,'Data Cleaning'!$AF560)</f>
        <v>Engineering Manager</v>
      </c>
      <c r="E562" t="str" cm="1">
        <f t="array" ref="E562">INDEX('Data Cleaning'!J$2:J$1001,'Data Cleaning'!$AF560)</f>
        <v>Engineering</v>
      </c>
      <c r="F562" t="str" cm="1">
        <f t="array" ref="F562">INDEX('Data Cleaning'!K$2:K$1001,'Data Cleaning'!$AF560)</f>
        <v>Research &amp; Development</v>
      </c>
      <c r="G562" t="str" cm="1">
        <f t="array" ref="G562">INDEX('Data Cleaning'!L$2:L$1001,'Data Cleaning'!$AF560)</f>
        <v>Male</v>
      </c>
      <c r="H562" t="str" cm="1">
        <f t="array" ref="H562">INDEX('Data Cleaning'!M$2:M$1001,'Data Cleaning'!$AF560)</f>
        <v>Caucasian</v>
      </c>
      <c r="I562" cm="1">
        <f t="array" ref="I562">INDEX('Data Cleaning'!N$2:N$1001,'Data Cleaning'!$AF560)</f>
        <v>53</v>
      </c>
      <c r="J562" s="9" cm="1">
        <f t="array" ref="J562">INDEX('Data Cleaning'!U$2:U$1001,'Data Cleaning'!$AF560)</f>
        <v>33702</v>
      </c>
      <c r="K562" s="9" t="str" cm="1">
        <f t="array" ref="K562">INDEX('Data Cleaning'!V$2:V$1001,'Data Cleaning'!$AF560)</f>
        <v>April</v>
      </c>
      <c r="L562" s="9" t="str" cm="1">
        <f t="array" ref="L562">INDEX('Data Cleaning'!W$2:W$1001,'Data Cleaning'!$AF560)</f>
        <v>1992</v>
      </c>
      <c r="M562" t="str" cm="1">
        <f t="array" ref="M562">INDEX('Data Cleaning'!AB$2:AB$1001,'Data Cleaning'!$AF560)</f>
        <v>Miami</v>
      </c>
      <c r="N562" t="str" cm="1">
        <f t="array" ref="N562">INDEX('Data Cleaning'!AC$2:AC$1001,'Data Cleaning'!$AF560)</f>
        <v>United States</v>
      </c>
      <c r="O562" t="str" cm="1">
        <f t="array" ref="O562">INDEX('Data Cleaning'!X$2:X$1001,'Data Cleaning'!$AF560)</f>
        <v>$116,878</v>
      </c>
      <c r="P562" s="6" cm="1">
        <f t="array" ref="P562">INDEX('Data Cleaning'!Y$2:Y$1001,'Data Cleaning'!$AF560)</f>
        <v>0.11</v>
      </c>
    </row>
    <row r="563" spans="1:16" x14ac:dyDescent="0.2">
      <c r="A563" t="str" cm="1">
        <f t="array" ref="A563">INDEX('Data Cleaning'!$D$2:$D$1001,'Data Cleaning'!AF561)</f>
        <v>E02907</v>
      </c>
      <c r="B563" t="str" cm="1">
        <f t="array" ref="B563">INDEX('Data Cleaning'!E$2:E$1001,'Data Cleaning'!$AF561)</f>
        <v>Jose</v>
      </c>
      <c r="C563" t="str" cm="1">
        <f t="array" ref="C563">INDEX('Data Cleaning'!F$2:F$1001,'Data Cleaning'!$AF561)</f>
        <v>Singh</v>
      </c>
      <c r="D563" t="str" cm="1">
        <f t="array" ref="D563">INDEX('Data Cleaning'!G$2:G$1001,'Data Cleaning'!$AF561)</f>
        <v>Sr. Manger</v>
      </c>
      <c r="E563" t="str" cm="1">
        <f t="array" ref="E563">INDEX('Data Cleaning'!J$2:J$1001,'Data Cleaning'!$AF561)</f>
        <v>Finance</v>
      </c>
      <c r="F563" t="str" cm="1">
        <f t="array" ref="F563">INDEX('Data Cleaning'!K$2:K$1001,'Data Cleaning'!$AF561)</f>
        <v>Speciality Products</v>
      </c>
      <c r="G563" t="str" cm="1">
        <f t="array" ref="G563">INDEX('Data Cleaning'!L$2:L$1001,'Data Cleaning'!$AF561)</f>
        <v>Male</v>
      </c>
      <c r="H563" t="str" cm="1">
        <f t="array" ref="H563">INDEX('Data Cleaning'!M$2:M$1001,'Data Cleaning'!$AF561)</f>
        <v>Asian</v>
      </c>
      <c r="I563" cm="1">
        <f t="array" ref="I563">INDEX('Data Cleaning'!N$2:N$1001,'Data Cleaning'!$AF561)</f>
        <v>44</v>
      </c>
      <c r="J563" s="9" cm="1">
        <f t="array" ref="J563">INDEX('Data Cleaning'!U$2:U$1001,'Data Cleaning'!$AF561)</f>
        <v>40274</v>
      </c>
      <c r="K563" s="9" t="str" cm="1">
        <f t="array" ref="K563">INDEX('Data Cleaning'!V$2:V$1001,'Data Cleaning'!$AF561)</f>
        <v>April</v>
      </c>
      <c r="L563" s="9" t="str" cm="1">
        <f t="array" ref="L563">INDEX('Data Cleaning'!W$2:W$1001,'Data Cleaning'!$AF561)</f>
        <v>2010</v>
      </c>
      <c r="M563" t="str" cm="1">
        <f t="array" ref="M563">INDEX('Data Cleaning'!AB$2:AB$1001,'Data Cleaning'!$AF561)</f>
        <v>Columbus</v>
      </c>
      <c r="N563" t="str" cm="1">
        <f t="array" ref="N563">INDEX('Data Cleaning'!AC$2:AC$1001,'Data Cleaning'!$AF561)</f>
        <v>United States</v>
      </c>
      <c r="O563" t="str" cm="1">
        <f t="array" ref="O563">INDEX('Data Cleaning'!X$2:X$1001,'Data Cleaning'!$AF561)</f>
        <v>$142,878</v>
      </c>
      <c r="P563" s="6" cm="1">
        <f t="array" ref="P563">INDEX('Data Cleaning'!Y$2:Y$1001,'Data Cleaning'!$AF561)</f>
        <v>0.12</v>
      </c>
    </row>
    <row r="564" spans="1:16" x14ac:dyDescent="0.2">
      <c r="A564" t="str" cm="1">
        <f t="array" ref="A564">INDEX('Data Cleaning'!$D$2:$D$1001,'Data Cleaning'!AF562)</f>
        <v>E03394</v>
      </c>
      <c r="B564" t="str" cm="1">
        <f t="array" ref="B564">INDEX('Data Cleaning'!E$2:E$1001,'Data Cleaning'!$AF562)</f>
        <v>Joseph</v>
      </c>
      <c r="C564" t="str" cm="1">
        <f t="array" ref="C564">INDEX('Data Cleaning'!F$2:F$1001,'Data Cleaning'!$AF562)</f>
        <v>Ly</v>
      </c>
      <c r="D564" t="str" cm="1">
        <f t="array" ref="D564">INDEX('Data Cleaning'!G$2:G$1001,'Data Cleaning'!$AF562)</f>
        <v>Vice President</v>
      </c>
      <c r="E564" t="str" cm="1">
        <f t="array" ref="E564">INDEX('Data Cleaning'!J$2:J$1001,'Data Cleaning'!$AF562)</f>
        <v>Marketing</v>
      </c>
      <c r="F564" t="str" cm="1">
        <f t="array" ref="F564">INDEX('Data Cleaning'!K$2:K$1001,'Data Cleaning'!$AF562)</f>
        <v>Speciality Products</v>
      </c>
      <c r="G564" t="str" cm="1">
        <f t="array" ref="G564">INDEX('Data Cleaning'!L$2:L$1001,'Data Cleaning'!$AF562)</f>
        <v>Male</v>
      </c>
      <c r="H564" t="str" cm="1">
        <f t="array" ref="H564">INDEX('Data Cleaning'!M$2:M$1001,'Data Cleaning'!$AF562)</f>
        <v>Asian</v>
      </c>
      <c r="I564" cm="1">
        <f t="array" ref="I564">INDEX('Data Cleaning'!N$2:N$1001,'Data Cleaning'!$AF562)</f>
        <v>40</v>
      </c>
      <c r="J564" s="9" cm="1">
        <f t="array" ref="J564">INDEX('Data Cleaning'!U$2:U$1001,'Data Cleaning'!$AF562)</f>
        <v>39872</v>
      </c>
      <c r="K564" s="9" t="str" cm="1">
        <f t="array" ref="K564">INDEX('Data Cleaning'!V$2:V$1001,'Data Cleaning'!$AF562)</f>
        <v>February</v>
      </c>
      <c r="L564" s="9" t="str" cm="1">
        <f t="array" ref="L564">INDEX('Data Cleaning'!W$2:W$1001,'Data Cleaning'!$AF562)</f>
        <v>2009</v>
      </c>
      <c r="M564" t="str" cm="1">
        <f t="array" ref="M564">INDEX('Data Cleaning'!AB$2:AB$1001,'Data Cleaning'!$AF562)</f>
        <v>Chongqing</v>
      </c>
      <c r="N564" t="str" cm="1">
        <f t="array" ref="N564">INDEX('Data Cleaning'!AC$2:AC$1001,'Data Cleaning'!$AF562)</f>
        <v>China</v>
      </c>
      <c r="O564" t="str" cm="1">
        <f t="array" ref="O564">INDEX('Data Cleaning'!X$2:X$1001,'Data Cleaning'!$AF562)</f>
        <v>$242,919</v>
      </c>
      <c r="P564" s="6" cm="1">
        <f t="array" ref="P564">INDEX('Data Cleaning'!Y$2:Y$1001,'Data Cleaning'!$AF562)</f>
        <v>0.31</v>
      </c>
    </row>
    <row r="565" spans="1:16" x14ac:dyDescent="0.2">
      <c r="A565" t="str" cm="1">
        <f t="array" ref="A565">INDEX('Data Cleaning'!$D$2:$D$1001,'Data Cleaning'!AF563)</f>
        <v>E00935</v>
      </c>
      <c r="B565" t="str" cm="1">
        <f t="array" ref="B565">INDEX('Data Cleaning'!E$2:E$1001,'Data Cleaning'!$AF563)</f>
        <v>Joseph</v>
      </c>
      <c r="C565" t="str" cm="1">
        <f t="array" ref="C565">INDEX('Data Cleaning'!F$2:F$1001,'Data Cleaning'!$AF563)</f>
        <v>Martin</v>
      </c>
      <c r="D565" t="str" cm="1">
        <f t="array" ref="D565">INDEX('Data Cleaning'!G$2:G$1001,'Data Cleaning'!$AF563)</f>
        <v>Analyst II</v>
      </c>
      <c r="E565" t="str" cm="1">
        <f t="array" ref="E565">INDEX('Data Cleaning'!J$2:J$1001,'Data Cleaning'!$AF563)</f>
        <v>Marketing</v>
      </c>
      <c r="F565" t="str" cm="1">
        <f t="array" ref="F565">INDEX('Data Cleaning'!K$2:K$1001,'Data Cleaning'!$AF563)</f>
        <v>Corporate</v>
      </c>
      <c r="G565" t="str" cm="1">
        <f t="array" ref="G565">INDEX('Data Cleaning'!L$2:L$1001,'Data Cleaning'!$AF563)</f>
        <v>Male</v>
      </c>
      <c r="H565" t="str" cm="1">
        <f t="array" ref="H565">INDEX('Data Cleaning'!M$2:M$1001,'Data Cleaning'!$AF563)</f>
        <v>Black</v>
      </c>
      <c r="I565" cm="1">
        <f t="array" ref="I565">INDEX('Data Cleaning'!N$2:N$1001,'Data Cleaning'!$AF563)</f>
        <v>41</v>
      </c>
      <c r="J565" s="9" cm="1">
        <f t="array" ref="J565">INDEX('Data Cleaning'!U$2:U$1001,'Data Cleaning'!$AF563)</f>
        <v>42626</v>
      </c>
      <c r="K565" s="9" t="str" cm="1">
        <f t="array" ref="K565">INDEX('Data Cleaning'!V$2:V$1001,'Data Cleaning'!$AF563)</f>
        <v>September</v>
      </c>
      <c r="L565" s="9" t="str" cm="1">
        <f t="array" ref="L565">INDEX('Data Cleaning'!W$2:W$1001,'Data Cleaning'!$AF563)</f>
        <v>2016</v>
      </c>
      <c r="M565" t="str" cm="1">
        <f t="array" ref="M565">INDEX('Data Cleaning'!AB$2:AB$1001,'Data Cleaning'!$AF563)</f>
        <v>Miami</v>
      </c>
      <c r="N565" t="str" cm="1">
        <f t="array" ref="N565">INDEX('Data Cleaning'!AC$2:AC$1001,'Data Cleaning'!$AF563)</f>
        <v>United States</v>
      </c>
      <c r="O565" t="str" cm="1">
        <f t="array" ref="O565">INDEX('Data Cleaning'!X$2:X$1001,'Data Cleaning'!$AF563)</f>
        <v>$64,847</v>
      </c>
      <c r="P565" s="6" cm="1">
        <f t="array" ref="P565">INDEX('Data Cleaning'!Y$2:Y$1001,'Data Cleaning'!$AF563)</f>
        <v>0</v>
      </c>
    </row>
    <row r="566" spans="1:16" x14ac:dyDescent="0.2">
      <c r="A566" t="str" cm="1">
        <f t="array" ref="A566">INDEX('Data Cleaning'!$D$2:$D$1001,'Data Cleaning'!AF564)</f>
        <v>E03717</v>
      </c>
      <c r="B566" t="str" cm="1">
        <f t="array" ref="B566">INDEX('Data Cleaning'!E$2:E$1001,'Data Cleaning'!$AF564)</f>
        <v>Joseph</v>
      </c>
      <c r="C566" t="str" cm="1">
        <f t="array" ref="C566">INDEX('Data Cleaning'!F$2:F$1001,'Data Cleaning'!$AF564)</f>
        <v>Ruiz</v>
      </c>
      <c r="D566" t="str" cm="1">
        <f t="array" ref="D566">INDEX('Data Cleaning'!G$2:G$1001,'Data Cleaning'!$AF564)</f>
        <v>Field Engineer</v>
      </c>
      <c r="E566" t="str" cm="1">
        <f t="array" ref="E566">INDEX('Data Cleaning'!J$2:J$1001,'Data Cleaning'!$AF564)</f>
        <v>Engineering</v>
      </c>
      <c r="F566" t="str" cm="1">
        <f t="array" ref="F566">INDEX('Data Cleaning'!K$2:K$1001,'Data Cleaning'!$AF564)</f>
        <v>Manufacturing</v>
      </c>
      <c r="G566" t="str" cm="1">
        <f t="array" ref="G566">INDEX('Data Cleaning'!L$2:L$1001,'Data Cleaning'!$AF564)</f>
        <v>Male</v>
      </c>
      <c r="H566" t="str" cm="1">
        <f t="array" ref="H566">INDEX('Data Cleaning'!M$2:M$1001,'Data Cleaning'!$AF564)</f>
        <v>Latino</v>
      </c>
      <c r="I566" cm="1">
        <f t="array" ref="I566">INDEX('Data Cleaning'!N$2:N$1001,'Data Cleaning'!$AF564)</f>
        <v>45</v>
      </c>
      <c r="J566" s="9" cm="1">
        <f t="array" ref="J566">INDEX('Data Cleaning'!U$2:U$1001,'Data Cleaning'!$AF564)</f>
        <v>37313</v>
      </c>
      <c r="K566" s="9" t="str" cm="1">
        <f t="array" ref="K566">INDEX('Data Cleaning'!V$2:V$1001,'Data Cleaning'!$AF564)</f>
        <v>February</v>
      </c>
      <c r="L566" s="9" t="str" cm="1">
        <f t="array" ref="L566">INDEX('Data Cleaning'!W$2:W$1001,'Data Cleaning'!$AF564)</f>
        <v>2002</v>
      </c>
      <c r="M566" t="str" cm="1">
        <f t="array" ref="M566">INDEX('Data Cleaning'!AB$2:AB$1001,'Data Cleaning'!$AF564)</f>
        <v>Sao Paulo</v>
      </c>
      <c r="N566" t="str" cm="1">
        <f t="array" ref="N566">INDEX('Data Cleaning'!AC$2:AC$1001,'Data Cleaning'!$AF564)</f>
        <v>Brazil</v>
      </c>
      <c r="O566" t="str" cm="1">
        <f t="array" ref="O566">INDEX('Data Cleaning'!X$2:X$1001,'Data Cleaning'!$AF564)</f>
        <v>$75,819</v>
      </c>
      <c r="P566" s="6" cm="1">
        <f t="array" ref="P566">INDEX('Data Cleaning'!Y$2:Y$1001,'Data Cleaning'!$AF564)</f>
        <v>0</v>
      </c>
    </row>
    <row r="567" spans="1:16" x14ac:dyDescent="0.2">
      <c r="A567" t="str" cm="1">
        <f t="array" ref="A567">INDEX('Data Cleaning'!$D$2:$D$1001,'Data Cleaning'!AF565)</f>
        <v>E00515</v>
      </c>
      <c r="B567" t="str" cm="1">
        <f t="array" ref="B567">INDEX('Data Cleaning'!E$2:E$1001,'Data Cleaning'!$AF565)</f>
        <v>Joseph</v>
      </c>
      <c r="C567" t="str" cm="1">
        <f t="array" ref="C567">INDEX('Data Cleaning'!F$2:F$1001,'Data Cleaning'!$AF565)</f>
        <v>Vazquez</v>
      </c>
      <c r="D567" t="str" cm="1">
        <f t="array" ref="D567">INDEX('Data Cleaning'!G$2:G$1001,'Data Cleaning'!$AF565)</f>
        <v>Sr. Manger</v>
      </c>
      <c r="E567" t="str" cm="1">
        <f t="array" ref="E567">INDEX('Data Cleaning'!J$2:J$1001,'Data Cleaning'!$AF565)</f>
        <v>Accounting</v>
      </c>
      <c r="F567" t="str" cm="1">
        <f t="array" ref="F567">INDEX('Data Cleaning'!K$2:K$1001,'Data Cleaning'!$AF565)</f>
        <v>Speciality Products</v>
      </c>
      <c r="G567" t="str" cm="1">
        <f t="array" ref="G567">INDEX('Data Cleaning'!L$2:L$1001,'Data Cleaning'!$AF565)</f>
        <v>Male</v>
      </c>
      <c r="H567" t="str" cm="1">
        <f t="array" ref="H567">INDEX('Data Cleaning'!M$2:M$1001,'Data Cleaning'!$AF565)</f>
        <v>Latino</v>
      </c>
      <c r="I567" cm="1">
        <f t="array" ref="I567">INDEX('Data Cleaning'!N$2:N$1001,'Data Cleaning'!$AF565)</f>
        <v>40</v>
      </c>
      <c r="J567" s="9" cm="1">
        <f t="array" ref="J567">INDEX('Data Cleaning'!U$2:U$1001,'Data Cleaning'!$AF565)</f>
        <v>43488</v>
      </c>
      <c r="K567" s="9" t="str" cm="1">
        <f t="array" ref="K567">INDEX('Data Cleaning'!V$2:V$1001,'Data Cleaning'!$AF565)</f>
        <v>January</v>
      </c>
      <c r="L567" s="9" t="str" cm="1">
        <f t="array" ref="L567">INDEX('Data Cleaning'!W$2:W$1001,'Data Cleaning'!$AF565)</f>
        <v>2019</v>
      </c>
      <c r="M567" t="str" cm="1">
        <f t="array" ref="M567">INDEX('Data Cleaning'!AB$2:AB$1001,'Data Cleaning'!$AF565)</f>
        <v>Miami</v>
      </c>
      <c r="N567" t="str" cm="1">
        <f t="array" ref="N567">INDEX('Data Cleaning'!AC$2:AC$1001,'Data Cleaning'!$AF565)</f>
        <v>United States</v>
      </c>
      <c r="O567" t="str" cm="1">
        <f t="array" ref="O567">INDEX('Data Cleaning'!X$2:X$1001,'Data Cleaning'!$AF565)</f>
        <v>$159,031</v>
      </c>
      <c r="P567" s="6" cm="1">
        <f t="array" ref="P567">INDEX('Data Cleaning'!Y$2:Y$1001,'Data Cleaning'!$AF565)</f>
        <v>0.1</v>
      </c>
    </row>
    <row r="568" spans="1:16" x14ac:dyDescent="0.2">
      <c r="A568" t="str" cm="1">
        <f t="array" ref="A568">INDEX('Data Cleaning'!$D$2:$D$1001,'Data Cleaning'!AF566)</f>
        <v>E02193</v>
      </c>
      <c r="B568" t="str" cm="1">
        <f t="array" ref="B568">INDEX('Data Cleaning'!E$2:E$1001,'Data Cleaning'!$AF566)</f>
        <v>Josephine</v>
      </c>
      <c r="C568" t="str" cm="1">
        <f t="array" ref="C568">INDEX('Data Cleaning'!F$2:F$1001,'Data Cleaning'!$AF566)</f>
        <v>Acosta</v>
      </c>
      <c r="D568" t="str" cm="1">
        <f t="array" ref="D568">INDEX('Data Cleaning'!G$2:G$1001,'Data Cleaning'!$AF566)</f>
        <v>Director</v>
      </c>
      <c r="E568" t="str" cm="1">
        <f t="array" ref="E568">INDEX('Data Cleaning'!J$2:J$1001,'Data Cleaning'!$AF566)</f>
        <v>Human</v>
      </c>
      <c r="F568" t="str" cm="1">
        <f t="array" ref="F568">INDEX('Data Cleaning'!K$2:K$1001,'Data Cleaning'!$AF566)</f>
        <v>Resources Speciality Products</v>
      </c>
      <c r="G568" t="str" cm="1">
        <f t="array" ref="G568">INDEX('Data Cleaning'!L$2:L$1001,'Data Cleaning'!$AF566)</f>
        <v>Female</v>
      </c>
      <c r="H568" t="str" cm="1">
        <f t="array" ref="H568">INDEX('Data Cleaning'!M$2:M$1001,'Data Cleaning'!$AF566)</f>
        <v>Latino</v>
      </c>
      <c r="I568" cm="1">
        <f t="array" ref="I568">INDEX('Data Cleaning'!N$2:N$1001,'Data Cleaning'!$AF566)</f>
        <v>40</v>
      </c>
      <c r="J568" s="9" cm="1">
        <f t="array" ref="J568">INDEX('Data Cleaning'!U$2:U$1001,'Data Cleaning'!$AF566)</f>
        <v>44094</v>
      </c>
      <c r="K568" s="9" t="str" cm="1">
        <f t="array" ref="K568">INDEX('Data Cleaning'!V$2:V$1001,'Data Cleaning'!$AF566)</f>
        <v>September</v>
      </c>
      <c r="L568" s="9" t="str" cm="1">
        <f t="array" ref="L568">INDEX('Data Cleaning'!W$2:W$1001,'Data Cleaning'!$AF566)</f>
        <v>2020</v>
      </c>
      <c r="M568" t="str" cm="1">
        <f t="array" ref="M568">INDEX('Data Cleaning'!AB$2:AB$1001,'Data Cleaning'!$AF566)</f>
        <v>Manaus</v>
      </c>
      <c r="N568" t="str" cm="1">
        <f t="array" ref="N568">INDEX('Data Cleaning'!AC$2:AC$1001,'Data Cleaning'!$AF566)</f>
        <v>Brazil</v>
      </c>
      <c r="O568" t="str" cm="1">
        <f t="array" ref="O568">INDEX('Data Cleaning'!X$2:X$1001,'Data Cleaning'!$AF566)</f>
        <v>$198,176</v>
      </c>
      <c r="P568" s="6" cm="1">
        <f t="array" ref="P568">INDEX('Data Cleaning'!Y$2:Y$1001,'Data Cleaning'!$AF566)</f>
        <v>0.17</v>
      </c>
    </row>
    <row r="569" spans="1:16" x14ac:dyDescent="0.2">
      <c r="A569" t="str" cm="1">
        <f t="array" ref="A569">INDEX('Data Cleaning'!$D$2:$D$1001,'Data Cleaning'!AF567)</f>
        <v>E00592</v>
      </c>
      <c r="B569" t="str" cm="1">
        <f t="array" ref="B569">INDEX('Data Cleaning'!E$2:E$1001,'Data Cleaning'!$AF567)</f>
        <v>Josephine</v>
      </c>
      <c r="C569" t="str" cm="1">
        <f t="array" ref="C569">INDEX('Data Cleaning'!F$2:F$1001,'Data Cleaning'!$AF567)</f>
        <v>Richardson</v>
      </c>
      <c r="D569" t="str" cm="1">
        <f t="array" ref="D569">INDEX('Data Cleaning'!G$2:G$1001,'Data Cleaning'!$AF567)</f>
        <v>System Administrator </v>
      </c>
      <c r="E569" t="str" cm="1">
        <f t="array" ref="E569">INDEX('Data Cleaning'!J$2:J$1001,'Data Cleaning'!$AF567)</f>
        <v>IT</v>
      </c>
      <c r="F569" t="str" cm="1">
        <f t="array" ref="F569">INDEX('Data Cleaning'!K$2:K$1001,'Data Cleaning'!$AF567)</f>
        <v>Manufacturing</v>
      </c>
      <c r="G569" t="str" cm="1">
        <f t="array" ref="G569">INDEX('Data Cleaning'!L$2:L$1001,'Data Cleaning'!$AF567)</f>
        <v>Female</v>
      </c>
      <c r="H569" t="str" cm="1">
        <f t="array" ref="H569">INDEX('Data Cleaning'!M$2:M$1001,'Data Cleaning'!$AF567)</f>
        <v>Caucasian</v>
      </c>
      <c r="I569" cm="1">
        <f t="array" ref="I569">INDEX('Data Cleaning'!N$2:N$1001,'Data Cleaning'!$AF567)</f>
        <v>57</v>
      </c>
      <c r="J569" s="9" cm="1">
        <f t="array" ref="J569">INDEX('Data Cleaning'!U$2:U$1001,'Data Cleaning'!$AF567)</f>
        <v>35113</v>
      </c>
      <c r="K569" s="9" t="str" cm="1">
        <f t="array" ref="K569">INDEX('Data Cleaning'!V$2:V$1001,'Data Cleaning'!$AF567)</f>
        <v>February</v>
      </c>
      <c r="L569" s="9" t="str" cm="1">
        <f t="array" ref="L569">INDEX('Data Cleaning'!W$2:W$1001,'Data Cleaning'!$AF567)</f>
        <v>1996</v>
      </c>
      <c r="M569" t="str" cm="1">
        <f t="array" ref="M569">INDEX('Data Cleaning'!AB$2:AB$1001,'Data Cleaning'!$AF567)</f>
        <v>Austin</v>
      </c>
      <c r="N569" t="str" cm="1">
        <f t="array" ref="N569">INDEX('Data Cleaning'!AC$2:AC$1001,'Data Cleaning'!$AF567)</f>
        <v>United States</v>
      </c>
      <c r="O569" t="str" cm="1">
        <f t="array" ref="O569">INDEX('Data Cleaning'!X$2:X$1001,'Data Cleaning'!$AF567)</f>
        <v>$75,354</v>
      </c>
      <c r="P569" s="6" cm="1">
        <f t="array" ref="P569">INDEX('Data Cleaning'!Y$2:Y$1001,'Data Cleaning'!$AF567)</f>
        <v>0</v>
      </c>
    </row>
    <row r="570" spans="1:16" x14ac:dyDescent="0.2">
      <c r="A570" t="str" cm="1">
        <f t="array" ref="A570">INDEX('Data Cleaning'!$D$2:$D$1001,'Data Cleaning'!AF568)</f>
        <v>E02284</v>
      </c>
      <c r="B570" t="str" cm="1">
        <f t="array" ref="B570">INDEX('Data Cleaning'!E$2:E$1001,'Data Cleaning'!$AF568)</f>
        <v>Josephine</v>
      </c>
      <c r="C570" t="str" cm="1">
        <f t="array" ref="C570">INDEX('Data Cleaning'!F$2:F$1001,'Data Cleaning'!$AF568)</f>
        <v>Salazar</v>
      </c>
      <c r="D570" t="str" cm="1">
        <f t="array" ref="D570">INDEX('Data Cleaning'!G$2:G$1001,'Data Cleaning'!$AF568)</f>
        <v>Field Engineer</v>
      </c>
      <c r="E570" t="str" cm="1">
        <f t="array" ref="E570">INDEX('Data Cleaning'!J$2:J$1001,'Data Cleaning'!$AF568)</f>
        <v>Engineering</v>
      </c>
      <c r="F570" t="str" cm="1">
        <f t="array" ref="F570">INDEX('Data Cleaning'!K$2:K$1001,'Data Cleaning'!$AF568)</f>
        <v>Speciality Products</v>
      </c>
      <c r="G570" t="str" cm="1">
        <f t="array" ref="G570">INDEX('Data Cleaning'!L$2:L$1001,'Data Cleaning'!$AF568)</f>
        <v>Female</v>
      </c>
      <c r="H570" t="str" cm="1">
        <f t="array" ref="H570">INDEX('Data Cleaning'!M$2:M$1001,'Data Cleaning'!$AF568)</f>
        <v>Latino</v>
      </c>
      <c r="I570" cm="1">
        <f t="array" ref="I570">INDEX('Data Cleaning'!N$2:N$1001,'Data Cleaning'!$AF568)</f>
        <v>36</v>
      </c>
      <c r="J570" s="9" cm="1">
        <f t="array" ref="J570">INDEX('Data Cleaning'!U$2:U$1001,'Data Cleaning'!$AF568)</f>
        <v>42443</v>
      </c>
      <c r="K570" s="9" t="str" cm="1">
        <f t="array" ref="K570">INDEX('Data Cleaning'!V$2:V$1001,'Data Cleaning'!$AF568)</f>
        <v>March</v>
      </c>
      <c r="L570" s="9" t="str" cm="1">
        <f t="array" ref="L570">INDEX('Data Cleaning'!W$2:W$1001,'Data Cleaning'!$AF568)</f>
        <v>2016</v>
      </c>
      <c r="M570" t="str" cm="1">
        <f t="array" ref="M570">INDEX('Data Cleaning'!AB$2:AB$1001,'Data Cleaning'!$AF568)</f>
        <v>Sao Paulo</v>
      </c>
      <c r="N570" t="str" cm="1">
        <f t="array" ref="N570">INDEX('Data Cleaning'!AC$2:AC$1001,'Data Cleaning'!$AF568)</f>
        <v>Brazil</v>
      </c>
      <c r="O570" t="str" cm="1">
        <f t="array" ref="O570">INDEX('Data Cleaning'!X$2:X$1001,'Data Cleaning'!$AF568)</f>
        <v>$85,870</v>
      </c>
      <c r="P570" s="6" cm="1">
        <f t="array" ref="P570">INDEX('Data Cleaning'!Y$2:Y$1001,'Data Cleaning'!$AF568)</f>
        <v>0</v>
      </c>
    </row>
    <row r="571" spans="1:16" x14ac:dyDescent="0.2">
      <c r="A571" t="str" cm="1">
        <f t="array" ref="A571">INDEX('Data Cleaning'!$D$2:$D$1001,'Data Cleaning'!AF569)</f>
        <v>E03968</v>
      </c>
      <c r="B571" t="str" cm="1">
        <f t="array" ref="B571">INDEX('Data Cleaning'!E$2:E$1001,'Data Cleaning'!$AF569)</f>
        <v>Joshua</v>
      </c>
      <c r="C571" t="str" cm="1">
        <f t="array" ref="C571">INDEX('Data Cleaning'!F$2:F$1001,'Data Cleaning'!$AF569)</f>
        <v>Chin</v>
      </c>
      <c r="D571" t="str" cm="1">
        <f t="array" ref="D571">INDEX('Data Cleaning'!G$2:G$1001,'Data Cleaning'!$AF569)</f>
        <v>Sr. Manger</v>
      </c>
      <c r="E571" t="str" cm="1">
        <f t="array" ref="E571">INDEX('Data Cleaning'!J$2:J$1001,'Data Cleaning'!$AF569)</f>
        <v>Marketing</v>
      </c>
      <c r="F571" t="str" cm="1">
        <f t="array" ref="F571">INDEX('Data Cleaning'!K$2:K$1001,'Data Cleaning'!$AF569)</f>
        <v>Manufacturing</v>
      </c>
      <c r="G571" t="str" cm="1">
        <f t="array" ref="G571">INDEX('Data Cleaning'!L$2:L$1001,'Data Cleaning'!$AF569)</f>
        <v>Male</v>
      </c>
      <c r="H571" t="str" cm="1">
        <f t="array" ref="H571">INDEX('Data Cleaning'!M$2:M$1001,'Data Cleaning'!$AF569)</f>
        <v>Asian</v>
      </c>
      <c r="I571" cm="1">
        <f t="array" ref="I571">INDEX('Data Cleaning'!N$2:N$1001,'Data Cleaning'!$AF569)</f>
        <v>60</v>
      </c>
      <c r="J571" s="9" cm="1">
        <f t="array" ref="J571">INDEX('Data Cleaning'!U$2:U$1001,'Data Cleaning'!$AF569)</f>
        <v>44403</v>
      </c>
      <c r="K571" s="9" t="str" cm="1">
        <f t="array" ref="K571">INDEX('Data Cleaning'!V$2:V$1001,'Data Cleaning'!$AF569)</f>
        <v>July</v>
      </c>
      <c r="L571" s="9" t="str" cm="1">
        <f t="array" ref="L571">INDEX('Data Cleaning'!W$2:W$1001,'Data Cleaning'!$AF569)</f>
        <v>2021</v>
      </c>
      <c r="M571" t="str" cm="1">
        <f t="array" ref="M571">INDEX('Data Cleaning'!AB$2:AB$1001,'Data Cleaning'!$AF569)</f>
        <v>Phoenix</v>
      </c>
      <c r="N571" t="str" cm="1">
        <f t="array" ref="N571">INDEX('Data Cleaning'!AC$2:AC$1001,'Data Cleaning'!$AF569)</f>
        <v>United States</v>
      </c>
      <c r="O571" t="str" cm="1">
        <f t="array" ref="O571">INDEX('Data Cleaning'!X$2:X$1001,'Data Cleaning'!$AF569)</f>
        <v>$121,480</v>
      </c>
      <c r="P571" s="6" cm="1">
        <f t="array" ref="P571">INDEX('Data Cleaning'!Y$2:Y$1001,'Data Cleaning'!$AF569)</f>
        <v>0.14000000000000001</v>
      </c>
    </row>
    <row r="572" spans="1:16" x14ac:dyDescent="0.2">
      <c r="A572" t="str" cm="1">
        <f t="array" ref="A572">INDEX('Data Cleaning'!$D$2:$D$1001,'Data Cleaning'!AF570)</f>
        <v>E02899</v>
      </c>
      <c r="B572" t="str" cm="1">
        <f t="array" ref="B572">INDEX('Data Cleaning'!E$2:E$1001,'Data Cleaning'!$AF570)</f>
        <v>Joshua</v>
      </c>
      <c r="C572" t="str" cm="1">
        <f t="array" ref="C572">INDEX('Data Cleaning'!F$2:F$1001,'Data Cleaning'!$AF570)</f>
        <v>Cortez</v>
      </c>
      <c r="D572" t="str" cm="1">
        <f t="array" ref="D572">INDEX('Data Cleaning'!G$2:G$1001,'Data Cleaning'!$AF570)</f>
        <v>Sr. Manger</v>
      </c>
      <c r="E572" t="str" cm="1">
        <f t="array" ref="E572">INDEX('Data Cleaning'!J$2:J$1001,'Data Cleaning'!$AF570)</f>
        <v>Finance</v>
      </c>
      <c r="F572" t="str" cm="1">
        <f t="array" ref="F572">INDEX('Data Cleaning'!K$2:K$1001,'Data Cleaning'!$AF570)</f>
        <v>Corporate</v>
      </c>
      <c r="G572" t="str" cm="1">
        <f t="array" ref="G572">INDEX('Data Cleaning'!L$2:L$1001,'Data Cleaning'!$AF570)</f>
        <v>Male</v>
      </c>
      <c r="H572" t="str" cm="1">
        <f t="array" ref="H572">INDEX('Data Cleaning'!M$2:M$1001,'Data Cleaning'!$AF570)</f>
        <v>Latino</v>
      </c>
      <c r="I572" cm="1">
        <f t="array" ref="I572">INDEX('Data Cleaning'!N$2:N$1001,'Data Cleaning'!$AF570)</f>
        <v>44</v>
      </c>
      <c r="J572" s="9" cm="1">
        <f t="array" ref="J572">INDEX('Data Cleaning'!U$2:U$1001,'Data Cleaning'!$AF570)</f>
        <v>39305</v>
      </c>
      <c r="K572" s="9" t="str" cm="1">
        <f t="array" ref="K572">INDEX('Data Cleaning'!V$2:V$1001,'Data Cleaning'!$AF570)</f>
        <v>August</v>
      </c>
      <c r="L572" s="9" t="str" cm="1">
        <f t="array" ref="L572">INDEX('Data Cleaning'!W$2:W$1001,'Data Cleaning'!$AF570)</f>
        <v>2007</v>
      </c>
      <c r="M572" t="str" cm="1">
        <f t="array" ref="M572">INDEX('Data Cleaning'!AB$2:AB$1001,'Data Cleaning'!$AF570)</f>
        <v>Manaus</v>
      </c>
      <c r="N572" t="str" cm="1">
        <f t="array" ref="N572">INDEX('Data Cleaning'!AC$2:AC$1001,'Data Cleaning'!$AF570)</f>
        <v>Brazil</v>
      </c>
      <c r="O572" t="str" cm="1">
        <f t="array" ref="O572">INDEX('Data Cleaning'!X$2:X$1001,'Data Cleaning'!$AF570)</f>
        <v>$126,277</v>
      </c>
      <c r="P572" s="6" cm="1">
        <f t="array" ref="P572">INDEX('Data Cleaning'!Y$2:Y$1001,'Data Cleaning'!$AF570)</f>
        <v>0.13</v>
      </c>
    </row>
    <row r="573" spans="1:16" x14ac:dyDescent="0.2">
      <c r="A573" t="str" cm="1">
        <f t="array" ref="A573">INDEX('Data Cleaning'!$D$2:$D$1001,'Data Cleaning'!AF571)</f>
        <v>E02944</v>
      </c>
      <c r="B573" t="str" cm="1">
        <f t="array" ref="B573">INDEX('Data Cleaning'!E$2:E$1001,'Data Cleaning'!$AF571)</f>
        <v>Joshua</v>
      </c>
      <c r="C573" t="str" cm="1">
        <f t="array" ref="C573">INDEX('Data Cleaning'!F$2:F$1001,'Data Cleaning'!$AF571)</f>
        <v>Fong</v>
      </c>
      <c r="D573" t="str" cm="1">
        <f t="array" ref="D573">INDEX('Data Cleaning'!G$2:G$1001,'Data Cleaning'!$AF571)</f>
        <v>Vice President</v>
      </c>
      <c r="E573" t="str" cm="1">
        <f t="array" ref="E573">INDEX('Data Cleaning'!J$2:J$1001,'Data Cleaning'!$AF571)</f>
        <v>Engineering</v>
      </c>
      <c r="F573" t="str" cm="1">
        <f t="array" ref="F573">INDEX('Data Cleaning'!K$2:K$1001,'Data Cleaning'!$AF571)</f>
        <v>Speciality Products</v>
      </c>
      <c r="G573" t="str" cm="1">
        <f t="array" ref="G573">INDEX('Data Cleaning'!L$2:L$1001,'Data Cleaning'!$AF571)</f>
        <v>Male</v>
      </c>
      <c r="H573" t="str" cm="1">
        <f t="array" ref="H573">INDEX('Data Cleaning'!M$2:M$1001,'Data Cleaning'!$AF571)</f>
        <v>Asian</v>
      </c>
      <c r="I573" cm="1">
        <f t="array" ref="I573">INDEX('Data Cleaning'!N$2:N$1001,'Data Cleaning'!$AF571)</f>
        <v>47</v>
      </c>
      <c r="J573" s="9" cm="1">
        <f t="array" ref="J573">INDEX('Data Cleaning'!U$2:U$1001,'Data Cleaning'!$AF571)</f>
        <v>41071</v>
      </c>
      <c r="K573" s="9" t="str" cm="1">
        <f t="array" ref="K573">INDEX('Data Cleaning'!V$2:V$1001,'Data Cleaning'!$AF571)</f>
        <v>June</v>
      </c>
      <c r="L573" s="9" t="str" cm="1">
        <f t="array" ref="L573">INDEX('Data Cleaning'!W$2:W$1001,'Data Cleaning'!$AF571)</f>
        <v>2012</v>
      </c>
      <c r="M573" t="str" cm="1">
        <f t="array" ref="M573">INDEX('Data Cleaning'!AB$2:AB$1001,'Data Cleaning'!$AF571)</f>
        <v>Beijing</v>
      </c>
      <c r="N573" t="str" cm="1">
        <f t="array" ref="N573">INDEX('Data Cleaning'!AC$2:AC$1001,'Data Cleaning'!$AF571)</f>
        <v>China</v>
      </c>
      <c r="O573" t="str" cm="1">
        <f t="array" ref="O573">INDEX('Data Cleaning'!X$2:X$1001,'Data Cleaning'!$AF571)</f>
        <v>$222,941</v>
      </c>
      <c r="P573" s="6" cm="1">
        <f t="array" ref="P573">INDEX('Data Cleaning'!Y$2:Y$1001,'Data Cleaning'!$AF571)</f>
        <v>0.39</v>
      </c>
    </row>
    <row r="574" spans="1:16" x14ac:dyDescent="0.2">
      <c r="A574" t="str" cm="1">
        <f t="array" ref="A574">INDEX('Data Cleaning'!$D$2:$D$1001,'Data Cleaning'!AF572)</f>
        <v>E00644</v>
      </c>
      <c r="B574" t="str" cm="1">
        <f t="array" ref="B574">INDEX('Data Cleaning'!E$2:E$1001,'Data Cleaning'!$AF572)</f>
        <v>Joshua</v>
      </c>
      <c r="C574" t="str" cm="1">
        <f t="array" ref="C574">INDEX('Data Cleaning'!F$2:F$1001,'Data Cleaning'!$AF572)</f>
        <v>Gupta</v>
      </c>
      <c r="D574" t="str" cm="1">
        <f t="array" ref="D574">INDEX('Data Cleaning'!G$2:G$1001,'Data Cleaning'!$AF572)</f>
        <v>Account Representative</v>
      </c>
      <c r="E574" t="str" cm="1">
        <f t="array" ref="E574">INDEX('Data Cleaning'!J$2:J$1001,'Data Cleaning'!$AF572)</f>
        <v>Sales</v>
      </c>
      <c r="F574" t="str" cm="1">
        <f t="array" ref="F574">INDEX('Data Cleaning'!K$2:K$1001,'Data Cleaning'!$AF572)</f>
        <v>Corporate</v>
      </c>
      <c r="G574" t="str" cm="1">
        <f t="array" ref="G574">INDEX('Data Cleaning'!L$2:L$1001,'Data Cleaning'!$AF572)</f>
        <v>Male</v>
      </c>
      <c r="H574" t="str" cm="1">
        <f t="array" ref="H574">INDEX('Data Cleaning'!M$2:M$1001,'Data Cleaning'!$AF572)</f>
        <v>Asian</v>
      </c>
      <c r="I574" cm="1">
        <f t="array" ref="I574">INDEX('Data Cleaning'!N$2:N$1001,'Data Cleaning'!$AF572)</f>
        <v>57</v>
      </c>
      <c r="J574" s="9" cm="1">
        <f t="array" ref="J574">INDEX('Data Cleaning'!U$2:U$1001,'Data Cleaning'!$AF572)</f>
        <v>42759</v>
      </c>
      <c r="K574" s="9" t="str" cm="1">
        <f t="array" ref="K574">INDEX('Data Cleaning'!V$2:V$1001,'Data Cleaning'!$AF572)</f>
        <v>January</v>
      </c>
      <c r="L574" s="9" t="str" cm="1">
        <f t="array" ref="L574">INDEX('Data Cleaning'!W$2:W$1001,'Data Cleaning'!$AF572)</f>
        <v>2017</v>
      </c>
      <c r="M574" t="str" cm="1">
        <f t="array" ref="M574">INDEX('Data Cleaning'!AB$2:AB$1001,'Data Cleaning'!$AF572)</f>
        <v>Chongqing</v>
      </c>
      <c r="N574" t="str" cm="1">
        <f t="array" ref="N574">INDEX('Data Cleaning'!AC$2:AC$1001,'Data Cleaning'!$AF572)</f>
        <v>China</v>
      </c>
      <c r="O574" t="str" cm="1">
        <f t="array" ref="O574">INDEX('Data Cleaning'!X$2:X$1001,'Data Cleaning'!$AF572)</f>
        <v>$50,994</v>
      </c>
      <c r="P574" s="6" cm="1">
        <f t="array" ref="P574">INDEX('Data Cleaning'!Y$2:Y$1001,'Data Cleaning'!$AF572)</f>
        <v>0</v>
      </c>
    </row>
    <row r="575" spans="1:16" x14ac:dyDescent="0.2">
      <c r="A575" t="str" cm="1">
        <f t="array" ref="A575">INDEX('Data Cleaning'!$D$2:$D$1001,'Data Cleaning'!AF573)</f>
        <v>E01075</v>
      </c>
      <c r="B575" t="str" cm="1">
        <f t="array" ref="B575">INDEX('Data Cleaning'!E$2:E$1001,'Data Cleaning'!$AF573)</f>
        <v>Joshua</v>
      </c>
      <c r="C575" t="str" cm="1">
        <f t="array" ref="C575">INDEX('Data Cleaning'!F$2:F$1001,'Data Cleaning'!$AF573)</f>
        <v>Juarez</v>
      </c>
      <c r="D575" t="str" cm="1">
        <f t="array" ref="D575">INDEX('Data Cleaning'!G$2:G$1001,'Data Cleaning'!$AF573)</f>
        <v>Analyst II</v>
      </c>
      <c r="E575" t="str" cm="1">
        <f t="array" ref="E575">INDEX('Data Cleaning'!J$2:J$1001,'Data Cleaning'!$AF573)</f>
        <v>Finance</v>
      </c>
      <c r="F575" t="str" cm="1">
        <f t="array" ref="F575">INDEX('Data Cleaning'!K$2:K$1001,'Data Cleaning'!$AF573)</f>
        <v>Manufacturing</v>
      </c>
      <c r="G575" t="str" cm="1">
        <f t="array" ref="G575">INDEX('Data Cleaning'!L$2:L$1001,'Data Cleaning'!$AF573)</f>
        <v>Male</v>
      </c>
      <c r="H575" t="str" cm="1">
        <f t="array" ref="H575">INDEX('Data Cleaning'!M$2:M$1001,'Data Cleaning'!$AF573)</f>
        <v>Latino</v>
      </c>
      <c r="I575" cm="1">
        <f t="array" ref="I575">INDEX('Data Cleaning'!N$2:N$1001,'Data Cleaning'!$AF573)</f>
        <v>46</v>
      </c>
      <c r="J575" s="9" cm="1">
        <f t="array" ref="J575">INDEX('Data Cleaning'!U$2:U$1001,'Data Cleaning'!$AF573)</f>
        <v>42129</v>
      </c>
      <c r="K575" s="9" t="str" cm="1">
        <f t="array" ref="K575">INDEX('Data Cleaning'!V$2:V$1001,'Data Cleaning'!$AF573)</f>
        <v>May</v>
      </c>
      <c r="L575" s="9" t="str" cm="1">
        <f t="array" ref="L575">INDEX('Data Cleaning'!W$2:W$1001,'Data Cleaning'!$AF573)</f>
        <v>2015</v>
      </c>
      <c r="M575" t="str" cm="1">
        <f t="array" ref="M575">INDEX('Data Cleaning'!AB$2:AB$1001,'Data Cleaning'!$AF573)</f>
        <v>Sao Paulo</v>
      </c>
      <c r="N575" t="str" cm="1">
        <f t="array" ref="N575">INDEX('Data Cleaning'!AC$2:AC$1001,'Data Cleaning'!$AF573)</f>
        <v>Brazil</v>
      </c>
      <c r="O575" t="str" cm="1">
        <f t="array" ref="O575">INDEX('Data Cleaning'!X$2:X$1001,'Data Cleaning'!$AF573)</f>
        <v>$64,364</v>
      </c>
      <c r="P575" s="6" cm="1">
        <f t="array" ref="P575">INDEX('Data Cleaning'!Y$2:Y$1001,'Data Cleaning'!$AF573)</f>
        <v>0</v>
      </c>
    </row>
    <row r="576" spans="1:16" x14ac:dyDescent="0.2">
      <c r="A576" t="str" cm="1">
        <f t="array" ref="A576">INDEX('Data Cleaning'!$D$2:$D$1001,'Data Cleaning'!AF574)</f>
        <v>E04784</v>
      </c>
      <c r="B576" t="str" cm="1">
        <f t="array" ref="B576">INDEX('Data Cleaning'!E$2:E$1001,'Data Cleaning'!$AF574)</f>
        <v>Joshua</v>
      </c>
      <c r="C576" t="str" cm="1">
        <f t="array" ref="C576">INDEX('Data Cleaning'!F$2:F$1001,'Data Cleaning'!$AF574)</f>
        <v>Lin</v>
      </c>
      <c r="D576" t="str" cm="1">
        <f t="array" ref="D576">INDEX('Data Cleaning'!G$2:G$1001,'Data Cleaning'!$AF574)</f>
        <v>Technical Architect</v>
      </c>
      <c r="E576" t="str" cm="1">
        <f t="array" ref="E576">INDEX('Data Cleaning'!J$2:J$1001,'Data Cleaning'!$AF574)</f>
        <v>IT</v>
      </c>
      <c r="F576" t="str" cm="1">
        <f t="array" ref="F576">INDEX('Data Cleaning'!K$2:K$1001,'Data Cleaning'!$AF574)</f>
        <v>Research &amp; Development</v>
      </c>
      <c r="G576" t="str" cm="1">
        <f t="array" ref="G576">INDEX('Data Cleaning'!L$2:L$1001,'Data Cleaning'!$AF574)</f>
        <v>Male</v>
      </c>
      <c r="H576" t="str" cm="1">
        <f t="array" ref="H576">INDEX('Data Cleaning'!M$2:M$1001,'Data Cleaning'!$AF574)</f>
        <v>Asian</v>
      </c>
      <c r="I576" cm="1">
        <f t="array" ref="I576">INDEX('Data Cleaning'!N$2:N$1001,'Data Cleaning'!$AF574)</f>
        <v>37</v>
      </c>
      <c r="J576" s="9" cm="1">
        <f t="array" ref="J576">INDEX('Data Cleaning'!U$2:U$1001,'Data Cleaning'!$AF574)</f>
        <v>42405</v>
      </c>
      <c r="K576" s="9" t="str" cm="1">
        <f t="array" ref="K576">INDEX('Data Cleaning'!V$2:V$1001,'Data Cleaning'!$AF574)</f>
        <v>February</v>
      </c>
      <c r="L576" s="9" t="str" cm="1">
        <f t="array" ref="L576">INDEX('Data Cleaning'!W$2:W$1001,'Data Cleaning'!$AF574)</f>
        <v>2016</v>
      </c>
      <c r="M576" t="str" cm="1">
        <f t="array" ref="M576">INDEX('Data Cleaning'!AB$2:AB$1001,'Data Cleaning'!$AF574)</f>
        <v>Beijing</v>
      </c>
      <c r="N576" t="str" cm="1">
        <f t="array" ref="N576">INDEX('Data Cleaning'!AC$2:AC$1001,'Data Cleaning'!$AF574)</f>
        <v>China</v>
      </c>
      <c r="O576" t="str" cm="1">
        <f t="array" ref="O576">INDEX('Data Cleaning'!X$2:X$1001,'Data Cleaning'!$AF574)</f>
        <v>$80,055</v>
      </c>
      <c r="P576" s="6" cm="1">
        <f t="array" ref="P576">INDEX('Data Cleaning'!Y$2:Y$1001,'Data Cleaning'!$AF574)</f>
        <v>0</v>
      </c>
    </row>
    <row r="577" spans="1:16" x14ac:dyDescent="0.2">
      <c r="A577" t="str" cm="1">
        <f t="array" ref="A577">INDEX('Data Cleaning'!$D$2:$D$1001,'Data Cleaning'!AF575)</f>
        <v>E03412</v>
      </c>
      <c r="B577" t="str" cm="1">
        <f t="array" ref="B577">INDEX('Data Cleaning'!E$2:E$1001,'Data Cleaning'!$AF575)</f>
        <v>Joshua</v>
      </c>
      <c r="C577" t="str" cm="1">
        <f t="array" ref="C577">INDEX('Data Cleaning'!F$2:F$1001,'Data Cleaning'!$AF575)</f>
        <v>Martin</v>
      </c>
      <c r="D577" t="str" cm="1">
        <f t="array" ref="D577">INDEX('Data Cleaning'!G$2:G$1001,'Data Cleaning'!$AF575)</f>
        <v>Sr. Manger</v>
      </c>
      <c r="E577" t="str" cm="1">
        <f t="array" ref="E577">INDEX('Data Cleaning'!J$2:J$1001,'Data Cleaning'!$AF575)</f>
        <v>Human</v>
      </c>
      <c r="F577" t="str" cm="1">
        <f t="array" ref="F577">INDEX('Data Cleaning'!K$2:K$1001,'Data Cleaning'!$AF575)</f>
        <v>Resources Research &amp; Development</v>
      </c>
      <c r="G577" t="str" cm="1">
        <f t="array" ref="G577">INDEX('Data Cleaning'!L$2:L$1001,'Data Cleaning'!$AF575)</f>
        <v>Male</v>
      </c>
      <c r="H577" t="str" cm="1">
        <f t="array" ref="H577">INDEX('Data Cleaning'!M$2:M$1001,'Data Cleaning'!$AF575)</f>
        <v>Black</v>
      </c>
      <c r="I577" cm="1">
        <f t="array" ref="I577">INDEX('Data Cleaning'!N$2:N$1001,'Data Cleaning'!$AF575)</f>
        <v>42</v>
      </c>
      <c r="J577" s="9" cm="1">
        <f t="array" ref="J577">INDEX('Data Cleaning'!U$2:U$1001,'Data Cleaning'!$AF575)</f>
        <v>37914</v>
      </c>
      <c r="K577" s="9" t="str" cm="1">
        <f t="array" ref="K577">INDEX('Data Cleaning'!V$2:V$1001,'Data Cleaning'!$AF575)</f>
        <v>October</v>
      </c>
      <c r="L577" s="9" t="str" cm="1">
        <f t="array" ref="L577">INDEX('Data Cleaning'!W$2:W$1001,'Data Cleaning'!$AF575)</f>
        <v>2003</v>
      </c>
      <c r="M577" t="str" cm="1">
        <f t="array" ref="M577">INDEX('Data Cleaning'!AB$2:AB$1001,'Data Cleaning'!$AF575)</f>
        <v>Phoenix</v>
      </c>
      <c r="N577" t="str" cm="1">
        <f t="array" ref="N577">INDEX('Data Cleaning'!AC$2:AC$1001,'Data Cleaning'!$AF575)</f>
        <v>United States</v>
      </c>
      <c r="O577" t="str" cm="1">
        <f t="array" ref="O577">INDEX('Data Cleaning'!X$2:X$1001,'Data Cleaning'!$AF575)</f>
        <v>$135,558</v>
      </c>
      <c r="P577" s="6" cm="1">
        <f t="array" ref="P577">INDEX('Data Cleaning'!Y$2:Y$1001,'Data Cleaning'!$AF575)</f>
        <v>0.14000000000000001</v>
      </c>
    </row>
    <row r="578" spans="1:16" x14ac:dyDescent="0.2">
      <c r="A578" t="str" cm="1">
        <f t="array" ref="A578">INDEX('Data Cleaning'!$D$2:$D$1001,'Data Cleaning'!AF576)</f>
        <v>E02554</v>
      </c>
      <c r="B578" t="str" cm="1">
        <f t="array" ref="B578">INDEX('Data Cleaning'!E$2:E$1001,'Data Cleaning'!$AF576)</f>
        <v>Joshua</v>
      </c>
      <c r="C578" t="str" cm="1">
        <f t="array" ref="C578">INDEX('Data Cleaning'!F$2:F$1001,'Data Cleaning'!$AF576)</f>
        <v>Ramirez</v>
      </c>
      <c r="D578" t="str" cm="1">
        <f t="array" ref="D578">INDEX('Data Cleaning'!G$2:G$1001,'Data Cleaning'!$AF576)</f>
        <v>Vice President</v>
      </c>
      <c r="E578" t="str" cm="1">
        <f t="array" ref="E578">INDEX('Data Cleaning'!J$2:J$1001,'Data Cleaning'!$AF576)</f>
        <v>Human</v>
      </c>
      <c r="F578" t="str" cm="1">
        <f t="array" ref="F578">INDEX('Data Cleaning'!K$2:K$1001,'Data Cleaning'!$AF576)</f>
        <v>Resources Corporate</v>
      </c>
      <c r="G578" t="str" cm="1">
        <f t="array" ref="G578">INDEX('Data Cleaning'!L$2:L$1001,'Data Cleaning'!$AF576)</f>
        <v>Male</v>
      </c>
      <c r="H578" t="str" cm="1">
        <f t="array" ref="H578">INDEX('Data Cleaning'!M$2:M$1001,'Data Cleaning'!$AF576)</f>
        <v>Latino</v>
      </c>
      <c r="I578" cm="1">
        <f t="array" ref="I578">INDEX('Data Cleaning'!N$2:N$1001,'Data Cleaning'!$AF576)</f>
        <v>44</v>
      </c>
      <c r="J578" s="9" cm="1">
        <f t="array" ref="J578">INDEX('Data Cleaning'!U$2:U$1001,'Data Cleaning'!$AF576)</f>
        <v>39335</v>
      </c>
      <c r="K578" s="9" t="str" cm="1">
        <f t="array" ref="K578">INDEX('Data Cleaning'!V$2:V$1001,'Data Cleaning'!$AF576)</f>
        <v>September</v>
      </c>
      <c r="L578" s="9" t="str" cm="1">
        <f t="array" ref="L578">INDEX('Data Cleaning'!W$2:W$1001,'Data Cleaning'!$AF576)</f>
        <v>2007</v>
      </c>
      <c r="M578" t="str" cm="1">
        <f t="array" ref="M578">INDEX('Data Cleaning'!AB$2:AB$1001,'Data Cleaning'!$AF576)</f>
        <v>Sao Paulo</v>
      </c>
      <c r="N578" t="str" cm="1">
        <f t="array" ref="N578">INDEX('Data Cleaning'!AC$2:AC$1001,'Data Cleaning'!$AF576)</f>
        <v>Brazil</v>
      </c>
      <c r="O578" t="str" cm="1">
        <f t="array" ref="O578">INDEX('Data Cleaning'!X$2:X$1001,'Data Cleaning'!$AF576)</f>
        <v>$181,247</v>
      </c>
      <c r="P578" s="6" cm="1">
        <f t="array" ref="P578">INDEX('Data Cleaning'!Y$2:Y$1001,'Data Cleaning'!$AF576)</f>
        <v>0.33</v>
      </c>
    </row>
    <row r="579" spans="1:16" x14ac:dyDescent="0.2">
      <c r="A579" t="str" cm="1">
        <f t="array" ref="A579">INDEX('Data Cleaning'!$D$2:$D$1001,'Data Cleaning'!AF577)</f>
        <v>E01125</v>
      </c>
      <c r="B579" t="str" cm="1">
        <f t="array" ref="B579">INDEX('Data Cleaning'!E$2:E$1001,'Data Cleaning'!$AF577)</f>
        <v>Joshua</v>
      </c>
      <c r="C579" t="str" cm="1">
        <f t="array" ref="C579">INDEX('Data Cleaning'!F$2:F$1001,'Data Cleaning'!$AF577)</f>
        <v>Yang</v>
      </c>
      <c r="D579" t="str" cm="1">
        <f t="array" ref="D579">INDEX('Data Cleaning'!G$2:G$1001,'Data Cleaning'!$AF577)</f>
        <v>Network Engineer</v>
      </c>
      <c r="E579" t="str" cm="1">
        <f t="array" ref="E579">INDEX('Data Cleaning'!J$2:J$1001,'Data Cleaning'!$AF577)</f>
        <v>IT</v>
      </c>
      <c r="F579" t="str" cm="1">
        <f t="array" ref="F579">INDEX('Data Cleaning'!K$2:K$1001,'Data Cleaning'!$AF577)</f>
        <v>Manufacturing</v>
      </c>
      <c r="G579" t="str" cm="1">
        <f t="array" ref="G579">INDEX('Data Cleaning'!L$2:L$1001,'Data Cleaning'!$AF577)</f>
        <v>Male</v>
      </c>
      <c r="H579" t="str" cm="1">
        <f t="array" ref="H579">INDEX('Data Cleaning'!M$2:M$1001,'Data Cleaning'!$AF577)</f>
        <v>Asian</v>
      </c>
      <c r="I579" cm="1">
        <f t="array" ref="I579">INDEX('Data Cleaning'!N$2:N$1001,'Data Cleaning'!$AF577)</f>
        <v>34</v>
      </c>
      <c r="J579" s="9" cm="1">
        <f t="array" ref="J579">INDEX('Data Cleaning'!U$2:U$1001,'Data Cleaning'!$AF577)</f>
        <v>43414</v>
      </c>
      <c r="K579" s="9" t="str" cm="1">
        <f t="array" ref="K579">INDEX('Data Cleaning'!V$2:V$1001,'Data Cleaning'!$AF577)</f>
        <v>November</v>
      </c>
      <c r="L579" s="9" t="str" cm="1">
        <f t="array" ref="L579">INDEX('Data Cleaning'!W$2:W$1001,'Data Cleaning'!$AF577)</f>
        <v>2018</v>
      </c>
      <c r="M579" t="str" cm="1">
        <f t="array" ref="M579">INDEX('Data Cleaning'!AB$2:AB$1001,'Data Cleaning'!$AF577)</f>
        <v>Shanghai</v>
      </c>
      <c r="N579" t="str" cm="1">
        <f t="array" ref="N579">INDEX('Data Cleaning'!AC$2:AC$1001,'Data Cleaning'!$AF577)</f>
        <v>China</v>
      </c>
      <c r="O579" t="str" cm="1">
        <f t="array" ref="O579">INDEX('Data Cleaning'!X$2:X$1001,'Data Cleaning'!$AF577)</f>
        <v>$61,944</v>
      </c>
      <c r="P579" s="6" cm="1">
        <f t="array" ref="P579">INDEX('Data Cleaning'!Y$2:Y$1001,'Data Cleaning'!$AF577)</f>
        <v>0</v>
      </c>
    </row>
    <row r="580" spans="1:16" x14ac:dyDescent="0.2">
      <c r="A580" t="str" cm="1">
        <f t="array" ref="A580">INDEX('Data Cleaning'!$D$2:$D$1001,'Data Cleaning'!AF578)</f>
        <v>E03616</v>
      </c>
      <c r="B580" t="str" cm="1">
        <f t="array" ref="B580">INDEX('Data Cleaning'!E$2:E$1001,'Data Cleaning'!$AF578)</f>
        <v>Josiah</v>
      </c>
      <c r="C580" t="str" cm="1">
        <f t="array" ref="C580">INDEX('Data Cleaning'!F$2:F$1001,'Data Cleaning'!$AF578)</f>
        <v>Lewis</v>
      </c>
      <c r="D580" t="str" cm="1">
        <f t="array" ref="D580">INDEX('Data Cleaning'!G$2:G$1001,'Data Cleaning'!$AF578)</f>
        <v>Manager</v>
      </c>
      <c r="E580" t="str" cm="1">
        <f t="array" ref="E580">INDEX('Data Cleaning'!J$2:J$1001,'Data Cleaning'!$AF578)</f>
        <v>IT</v>
      </c>
      <c r="F580" t="str" cm="1">
        <f t="array" ref="F580">INDEX('Data Cleaning'!K$2:K$1001,'Data Cleaning'!$AF578)</f>
        <v>Research &amp; Development</v>
      </c>
      <c r="G580" t="str" cm="1">
        <f t="array" ref="G580">INDEX('Data Cleaning'!L$2:L$1001,'Data Cleaning'!$AF578)</f>
        <v>Male</v>
      </c>
      <c r="H580" t="str" cm="1">
        <f t="array" ref="H580">INDEX('Data Cleaning'!M$2:M$1001,'Data Cleaning'!$AF578)</f>
        <v>Caucasian</v>
      </c>
      <c r="I580" cm="1">
        <f t="array" ref="I580">INDEX('Data Cleaning'!N$2:N$1001,'Data Cleaning'!$AF578)</f>
        <v>46</v>
      </c>
      <c r="J580" s="9" cm="1">
        <f t="array" ref="J580">INDEX('Data Cleaning'!U$2:U$1001,'Data Cleaning'!$AF578)</f>
        <v>44419</v>
      </c>
      <c r="K580" s="9" t="str" cm="1">
        <f t="array" ref="K580">INDEX('Data Cleaning'!V$2:V$1001,'Data Cleaning'!$AF578)</f>
        <v>August</v>
      </c>
      <c r="L580" s="9" t="str" cm="1">
        <f t="array" ref="L580">INDEX('Data Cleaning'!W$2:W$1001,'Data Cleaning'!$AF578)</f>
        <v>2021</v>
      </c>
      <c r="M580" t="str" cm="1">
        <f t="array" ref="M580">INDEX('Data Cleaning'!AB$2:AB$1001,'Data Cleaning'!$AF578)</f>
        <v>Austin</v>
      </c>
      <c r="N580" t="str" cm="1">
        <f t="array" ref="N580">INDEX('Data Cleaning'!AC$2:AC$1001,'Data Cleaning'!$AF578)</f>
        <v>United States</v>
      </c>
      <c r="O580" t="str" cm="1">
        <f t="array" ref="O580">INDEX('Data Cleaning'!X$2:X$1001,'Data Cleaning'!$AF578)</f>
        <v>$127,559</v>
      </c>
      <c r="P580" s="6" cm="1">
        <f t="array" ref="P580">INDEX('Data Cleaning'!Y$2:Y$1001,'Data Cleaning'!$AF578)</f>
        <v>0.1</v>
      </c>
    </row>
    <row r="581" spans="1:16" x14ac:dyDescent="0.2">
      <c r="A581" t="str" cm="1">
        <f t="array" ref="A581">INDEX('Data Cleaning'!$D$2:$D$1001,'Data Cleaning'!AF579)</f>
        <v>E00203</v>
      </c>
      <c r="B581" t="str" cm="1">
        <f t="array" ref="B581">INDEX('Data Cleaning'!E$2:E$1001,'Data Cleaning'!$AF579)</f>
        <v>Julia</v>
      </c>
      <c r="C581" t="str" cm="1">
        <f t="array" ref="C581">INDEX('Data Cleaning'!F$2:F$1001,'Data Cleaning'!$AF579)</f>
        <v>Doan</v>
      </c>
      <c r="D581" t="str" cm="1">
        <f t="array" ref="D581">INDEX('Data Cleaning'!G$2:G$1001,'Data Cleaning'!$AF579)</f>
        <v>Business Partner</v>
      </c>
      <c r="E581" t="str" cm="1">
        <f t="array" ref="E581">INDEX('Data Cleaning'!J$2:J$1001,'Data Cleaning'!$AF579)</f>
        <v>Human</v>
      </c>
      <c r="F581" t="str" cm="1">
        <f t="array" ref="F581">INDEX('Data Cleaning'!K$2:K$1001,'Data Cleaning'!$AF579)</f>
        <v>Resources Speciality Products</v>
      </c>
      <c r="G581" t="str" cm="1">
        <f t="array" ref="G581">INDEX('Data Cleaning'!L$2:L$1001,'Data Cleaning'!$AF579)</f>
        <v>Female</v>
      </c>
      <c r="H581" t="str" cm="1">
        <f t="array" ref="H581">INDEX('Data Cleaning'!M$2:M$1001,'Data Cleaning'!$AF579)</f>
        <v>Asian</v>
      </c>
      <c r="I581" cm="1">
        <f t="array" ref="I581">INDEX('Data Cleaning'!N$2:N$1001,'Data Cleaning'!$AF579)</f>
        <v>53</v>
      </c>
      <c r="J581" s="9" cm="1">
        <f t="array" ref="J581">INDEX('Data Cleaning'!U$2:U$1001,'Data Cleaning'!$AF579)</f>
        <v>42985</v>
      </c>
      <c r="K581" s="9" t="str" cm="1">
        <f t="array" ref="K581">INDEX('Data Cleaning'!V$2:V$1001,'Data Cleaning'!$AF579)</f>
        <v>September</v>
      </c>
      <c r="L581" s="9" t="str" cm="1">
        <f t="array" ref="L581">INDEX('Data Cleaning'!W$2:W$1001,'Data Cleaning'!$AF579)</f>
        <v>2017</v>
      </c>
      <c r="M581" t="str" cm="1">
        <f t="array" ref="M581">INDEX('Data Cleaning'!AB$2:AB$1001,'Data Cleaning'!$AF579)</f>
        <v>Columbus</v>
      </c>
      <c r="N581" t="str" cm="1">
        <f t="array" ref="N581">INDEX('Data Cleaning'!AC$2:AC$1001,'Data Cleaning'!$AF579)</f>
        <v>United States</v>
      </c>
      <c r="O581" t="str" cm="1">
        <f t="array" ref="O581">INDEX('Data Cleaning'!X$2:X$1001,'Data Cleaning'!$AF579)</f>
        <v>$46,727</v>
      </c>
      <c r="P581" s="6" cm="1">
        <f t="array" ref="P581">INDEX('Data Cleaning'!Y$2:Y$1001,'Data Cleaning'!$AF579)</f>
        <v>0</v>
      </c>
    </row>
    <row r="582" spans="1:16" x14ac:dyDescent="0.2">
      <c r="A582" t="str" cm="1">
        <f t="array" ref="A582">INDEX('Data Cleaning'!$D$2:$D$1001,'Data Cleaning'!AF580)</f>
        <v>E03327</v>
      </c>
      <c r="B582" t="str" cm="1">
        <f t="array" ref="B582">INDEX('Data Cleaning'!E$2:E$1001,'Data Cleaning'!$AF580)</f>
        <v>Julia</v>
      </c>
      <c r="C582" t="str" cm="1">
        <f t="array" ref="C582">INDEX('Data Cleaning'!F$2:F$1001,'Data Cleaning'!$AF580)</f>
        <v>Luong</v>
      </c>
      <c r="D582" t="str" cm="1">
        <f t="array" ref="D582">INDEX('Data Cleaning'!G$2:G$1001,'Data Cleaning'!$AF580)</f>
        <v>Sr. Manger</v>
      </c>
      <c r="E582" t="str" cm="1">
        <f t="array" ref="E582">INDEX('Data Cleaning'!J$2:J$1001,'Data Cleaning'!$AF580)</f>
        <v>Accounting</v>
      </c>
      <c r="F582" t="str" cm="1">
        <f t="array" ref="F582">INDEX('Data Cleaning'!K$2:K$1001,'Data Cleaning'!$AF580)</f>
        <v>Research &amp; Development</v>
      </c>
      <c r="G582" t="str" cm="1">
        <f t="array" ref="G582">INDEX('Data Cleaning'!L$2:L$1001,'Data Cleaning'!$AF580)</f>
        <v>Female</v>
      </c>
      <c r="H582" t="str" cm="1">
        <f t="array" ref="H582">INDEX('Data Cleaning'!M$2:M$1001,'Data Cleaning'!$AF580)</f>
        <v>Asian</v>
      </c>
      <c r="I582" cm="1">
        <f t="array" ref="I582">INDEX('Data Cleaning'!N$2:N$1001,'Data Cleaning'!$AF580)</f>
        <v>55</v>
      </c>
      <c r="J582" s="9" cm="1">
        <f t="array" ref="J582">INDEX('Data Cleaning'!U$2:U$1001,'Data Cleaning'!$AF580)</f>
        <v>38888</v>
      </c>
      <c r="K582" s="9" t="str" cm="1">
        <f t="array" ref="K582">INDEX('Data Cleaning'!V$2:V$1001,'Data Cleaning'!$AF580)</f>
        <v>June</v>
      </c>
      <c r="L582" s="9" t="str" cm="1">
        <f t="array" ref="L582">INDEX('Data Cleaning'!W$2:W$1001,'Data Cleaning'!$AF580)</f>
        <v>2006</v>
      </c>
      <c r="M582" t="str" cm="1">
        <f t="array" ref="M582">INDEX('Data Cleaning'!AB$2:AB$1001,'Data Cleaning'!$AF580)</f>
        <v>Chongqing</v>
      </c>
      <c r="N582" t="str" cm="1">
        <f t="array" ref="N582">INDEX('Data Cleaning'!AC$2:AC$1001,'Data Cleaning'!$AF580)</f>
        <v>China</v>
      </c>
      <c r="O582" t="str" cm="1">
        <f t="array" ref="O582">INDEX('Data Cleaning'!X$2:X$1001,'Data Cleaning'!$AF580)</f>
        <v>$142,628</v>
      </c>
      <c r="P582" s="6" cm="1">
        <f t="array" ref="P582">INDEX('Data Cleaning'!Y$2:Y$1001,'Data Cleaning'!$AF580)</f>
        <v>0.12</v>
      </c>
    </row>
    <row r="583" spans="1:16" x14ac:dyDescent="0.2">
      <c r="A583" t="str" cm="1">
        <f t="array" ref="A583">INDEX('Data Cleaning'!$D$2:$D$1001,'Data Cleaning'!AF581)</f>
        <v>E02846</v>
      </c>
      <c r="B583" t="str" cm="1">
        <f t="array" ref="B583">INDEX('Data Cleaning'!E$2:E$1001,'Data Cleaning'!$AF581)</f>
        <v>Julia</v>
      </c>
      <c r="C583" t="str" cm="1">
        <f t="array" ref="C583">INDEX('Data Cleaning'!F$2:F$1001,'Data Cleaning'!$AF581)</f>
        <v>Mai</v>
      </c>
      <c r="D583" t="str" cm="1">
        <f t="array" ref="D583">INDEX('Data Cleaning'!G$2:G$1001,'Data Cleaning'!$AF581)</f>
        <v>Manager</v>
      </c>
      <c r="E583" t="str" cm="1">
        <f t="array" ref="E583">INDEX('Data Cleaning'!J$2:J$1001,'Data Cleaning'!$AF581)</f>
        <v>Marketing</v>
      </c>
      <c r="F583" t="str" cm="1">
        <f t="array" ref="F583">INDEX('Data Cleaning'!K$2:K$1001,'Data Cleaning'!$AF581)</f>
        <v>Manufacturing</v>
      </c>
      <c r="G583" t="str" cm="1">
        <f t="array" ref="G583">INDEX('Data Cleaning'!L$2:L$1001,'Data Cleaning'!$AF581)</f>
        <v>Female</v>
      </c>
      <c r="H583" t="str" cm="1">
        <f t="array" ref="H583">INDEX('Data Cleaning'!M$2:M$1001,'Data Cleaning'!$AF581)</f>
        <v>Asian</v>
      </c>
      <c r="I583" cm="1">
        <f t="array" ref="I583">INDEX('Data Cleaning'!N$2:N$1001,'Data Cleaning'!$AF581)</f>
        <v>50</v>
      </c>
      <c r="J583" s="9" cm="1">
        <f t="array" ref="J583">INDEX('Data Cleaning'!U$2:U$1001,'Data Cleaning'!$AF581)</f>
        <v>40979</v>
      </c>
      <c r="K583" s="9" t="str" cm="1">
        <f t="array" ref="K583">INDEX('Data Cleaning'!V$2:V$1001,'Data Cleaning'!$AF581)</f>
        <v>March</v>
      </c>
      <c r="L583" s="9" t="str" cm="1">
        <f t="array" ref="L583">INDEX('Data Cleaning'!W$2:W$1001,'Data Cleaning'!$AF581)</f>
        <v>2012</v>
      </c>
      <c r="M583" t="str" cm="1">
        <f t="array" ref="M583">INDEX('Data Cleaning'!AB$2:AB$1001,'Data Cleaning'!$AF581)</f>
        <v>Shanghai</v>
      </c>
      <c r="N583" t="str" cm="1">
        <f t="array" ref="N583">INDEX('Data Cleaning'!AC$2:AC$1001,'Data Cleaning'!$AF581)</f>
        <v>China</v>
      </c>
      <c r="O583" t="str" cm="1">
        <f t="array" ref="O583">INDEX('Data Cleaning'!X$2:X$1001,'Data Cleaning'!$AF581)</f>
        <v>$108,134</v>
      </c>
      <c r="P583" s="6" cm="1">
        <f t="array" ref="P583">INDEX('Data Cleaning'!Y$2:Y$1001,'Data Cleaning'!$AF581)</f>
        <v>0.1</v>
      </c>
    </row>
    <row r="584" spans="1:16" x14ac:dyDescent="0.2">
      <c r="A584" t="str" cm="1">
        <f t="array" ref="A584">INDEX('Data Cleaning'!$D$2:$D$1001,'Data Cleaning'!AF582)</f>
        <v>E04662</v>
      </c>
      <c r="B584" t="str" cm="1">
        <f t="array" ref="B584">INDEX('Data Cleaning'!E$2:E$1001,'Data Cleaning'!$AF582)</f>
        <v>Julia</v>
      </c>
      <c r="C584" t="str" cm="1">
        <f t="array" ref="C584">INDEX('Data Cleaning'!F$2:F$1001,'Data Cleaning'!$AF582)</f>
        <v>Morris</v>
      </c>
      <c r="D584" t="str" cm="1">
        <f t="array" ref="D584">INDEX('Data Cleaning'!G$2:G$1001,'Data Cleaning'!$AF582)</f>
        <v>Sr. Manger</v>
      </c>
      <c r="E584" t="str" cm="1">
        <f t="array" ref="E584">INDEX('Data Cleaning'!J$2:J$1001,'Data Cleaning'!$AF582)</f>
        <v>Human</v>
      </c>
      <c r="F584" t="str" cm="1">
        <f t="array" ref="F584">INDEX('Data Cleaning'!K$2:K$1001,'Data Cleaning'!$AF582)</f>
        <v>Resources Corporate</v>
      </c>
      <c r="G584" t="str" cm="1">
        <f t="array" ref="G584">INDEX('Data Cleaning'!L$2:L$1001,'Data Cleaning'!$AF582)</f>
        <v>Female</v>
      </c>
      <c r="H584" t="str" cm="1">
        <f t="array" ref="H584">INDEX('Data Cleaning'!M$2:M$1001,'Data Cleaning'!$AF582)</f>
        <v>Caucasian</v>
      </c>
      <c r="I584" cm="1">
        <f t="array" ref="I584">INDEX('Data Cleaning'!N$2:N$1001,'Data Cleaning'!$AF582)</f>
        <v>60</v>
      </c>
      <c r="J584" s="9" cm="1">
        <f t="array" ref="J584">INDEX('Data Cleaning'!U$2:U$1001,'Data Cleaning'!$AF582)</f>
        <v>39739</v>
      </c>
      <c r="K584" s="9" t="str" cm="1">
        <f t="array" ref="K584">INDEX('Data Cleaning'!V$2:V$1001,'Data Cleaning'!$AF582)</f>
        <v>October</v>
      </c>
      <c r="L584" s="9" t="str" cm="1">
        <f t="array" ref="L584">INDEX('Data Cleaning'!W$2:W$1001,'Data Cleaning'!$AF582)</f>
        <v>2008</v>
      </c>
      <c r="M584" t="str" cm="1">
        <f t="array" ref="M584">INDEX('Data Cleaning'!AB$2:AB$1001,'Data Cleaning'!$AF582)</f>
        <v>Phoenix</v>
      </c>
      <c r="N584" t="str" cm="1">
        <f t="array" ref="N584">INDEX('Data Cleaning'!AC$2:AC$1001,'Data Cleaning'!$AF582)</f>
        <v>United States</v>
      </c>
      <c r="O584" t="str" cm="1">
        <f t="array" ref="O584">INDEX('Data Cleaning'!X$2:X$1001,'Data Cleaning'!$AF582)</f>
        <v>$150,855</v>
      </c>
      <c r="P584" s="6" cm="1">
        <f t="array" ref="P584">INDEX('Data Cleaning'!Y$2:Y$1001,'Data Cleaning'!$AF582)</f>
        <v>0.11</v>
      </c>
    </row>
    <row r="585" spans="1:16" x14ac:dyDescent="0.2">
      <c r="A585" t="str" cm="1">
        <f t="array" ref="A585">INDEX('Data Cleaning'!$D$2:$D$1001,'Data Cleaning'!AF583)</f>
        <v>E02838</v>
      </c>
      <c r="B585" t="str" cm="1">
        <f t="array" ref="B585">INDEX('Data Cleaning'!E$2:E$1001,'Data Cleaning'!$AF583)</f>
        <v>Julia</v>
      </c>
      <c r="C585" t="str" cm="1">
        <f t="array" ref="C585">INDEX('Data Cleaning'!F$2:F$1001,'Data Cleaning'!$AF583)</f>
        <v>Pham</v>
      </c>
      <c r="D585" t="str" cm="1">
        <f t="array" ref="D585">INDEX('Data Cleaning'!G$2:G$1001,'Data Cleaning'!$AF583)</f>
        <v>Engineering Manager</v>
      </c>
      <c r="E585" t="str" cm="1">
        <f t="array" ref="E585">INDEX('Data Cleaning'!J$2:J$1001,'Data Cleaning'!$AF583)</f>
        <v>Engineering</v>
      </c>
      <c r="F585" t="str" cm="1">
        <f t="array" ref="F585">INDEX('Data Cleaning'!K$2:K$1001,'Data Cleaning'!$AF583)</f>
        <v>Speciality Products</v>
      </c>
      <c r="G585" t="str" cm="1">
        <f t="array" ref="G585">INDEX('Data Cleaning'!L$2:L$1001,'Data Cleaning'!$AF583)</f>
        <v>Female</v>
      </c>
      <c r="H585" t="str" cm="1">
        <f t="array" ref="H585">INDEX('Data Cleaning'!M$2:M$1001,'Data Cleaning'!$AF583)</f>
        <v>Asian</v>
      </c>
      <c r="I585" cm="1">
        <f t="array" ref="I585">INDEX('Data Cleaning'!N$2:N$1001,'Data Cleaning'!$AF583)</f>
        <v>65</v>
      </c>
      <c r="J585" s="9" cm="1">
        <f t="array" ref="J585">INDEX('Data Cleaning'!U$2:U$1001,'Data Cleaning'!$AF583)</f>
        <v>38792</v>
      </c>
      <c r="K585" s="9" t="str" cm="1">
        <f t="array" ref="K585">INDEX('Data Cleaning'!V$2:V$1001,'Data Cleaning'!$AF583)</f>
        <v>March</v>
      </c>
      <c r="L585" s="9" t="str" cm="1">
        <f t="array" ref="L585">INDEX('Data Cleaning'!W$2:W$1001,'Data Cleaning'!$AF583)</f>
        <v>2006</v>
      </c>
      <c r="M585" t="str" cm="1">
        <f t="array" ref="M585">INDEX('Data Cleaning'!AB$2:AB$1001,'Data Cleaning'!$AF583)</f>
        <v>Shanghai</v>
      </c>
      <c r="N585" t="str" cm="1">
        <f t="array" ref="N585">INDEX('Data Cleaning'!AC$2:AC$1001,'Data Cleaning'!$AF583)</f>
        <v>China</v>
      </c>
      <c r="O585" t="str" cm="1">
        <f t="array" ref="O585">INDEX('Data Cleaning'!X$2:X$1001,'Data Cleaning'!$AF583)</f>
        <v>$83,756</v>
      </c>
      <c r="P585" s="6" cm="1">
        <f t="array" ref="P585">INDEX('Data Cleaning'!Y$2:Y$1001,'Data Cleaning'!$AF583)</f>
        <v>0.14000000000000001</v>
      </c>
    </row>
    <row r="586" spans="1:16" x14ac:dyDescent="0.2">
      <c r="A586" t="str" cm="1">
        <f t="array" ref="A586">INDEX('Data Cleaning'!$D$2:$D$1001,'Data Cleaning'!AF584)</f>
        <v>E03471</v>
      </c>
      <c r="B586" t="str" cm="1">
        <f t="array" ref="B586">INDEX('Data Cleaning'!E$2:E$1001,'Data Cleaning'!$AF584)</f>
        <v>Julia</v>
      </c>
      <c r="C586" t="str" cm="1">
        <f t="array" ref="C586">INDEX('Data Cleaning'!F$2:F$1001,'Data Cleaning'!$AF584)</f>
        <v>Sandoval</v>
      </c>
      <c r="D586" t="str" cm="1">
        <f t="array" ref="D586">INDEX('Data Cleaning'!G$2:G$1001,'Data Cleaning'!$AF584)</f>
        <v>Manager</v>
      </c>
      <c r="E586" t="str" cm="1">
        <f t="array" ref="E586">INDEX('Data Cleaning'!J$2:J$1001,'Data Cleaning'!$AF584)</f>
        <v>Human</v>
      </c>
      <c r="F586" t="str" cm="1">
        <f t="array" ref="F586">INDEX('Data Cleaning'!K$2:K$1001,'Data Cleaning'!$AF584)</f>
        <v>Resources Corporate</v>
      </c>
      <c r="G586" t="str" cm="1">
        <f t="array" ref="G586">INDEX('Data Cleaning'!L$2:L$1001,'Data Cleaning'!$AF584)</f>
        <v>Female</v>
      </c>
      <c r="H586" t="str" cm="1">
        <f t="array" ref="H586">INDEX('Data Cleaning'!M$2:M$1001,'Data Cleaning'!$AF584)</f>
        <v>Latino</v>
      </c>
      <c r="I586" cm="1">
        <f t="array" ref="I586">INDEX('Data Cleaning'!N$2:N$1001,'Data Cleaning'!$AF584)</f>
        <v>42</v>
      </c>
      <c r="J586" s="9" cm="1">
        <f t="array" ref="J586">INDEX('Data Cleaning'!U$2:U$1001,'Data Cleaning'!$AF584)</f>
        <v>43058</v>
      </c>
      <c r="K586" s="9" t="str" cm="1">
        <f t="array" ref="K586">INDEX('Data Cleaning'!V$2:V$1001,'Data Cleaning'!$AF584)</f>
        <v>November</v>
      </c>
      <c r="L586" s="9" t="str" cm="1">
        <f t="array" ref="L586">INDEX('Data Cleaning'!W$2:W$1001,'Data Cleaning'!$AF584)</f>
        <v>2017</v>
      </c>
      <c r="M586" t="str" cm="1">
        <f t="array" ref="M586">INDEX('Data Cleaning'!AB$2:AB$1001,'Data Cleaning'!$AF584)</f>
        <v>Miami</v>
      </c>
      <c r="N586" t="str" cm="1">
        <f t="array" ref="N586">INDEX('Data Cleaning'!AC$2:AC$1001,'Data Cleaning'!$AF584)</f>
        <v>United States</v>
      </c>
      <c r="O586" t="str" cm="1">
        <f t="array" ref="O586">INDEX('Data Cleaning'!X$2:X$1001,'Data Cleaning'!$AF584)</f>
        <v>$101,143</v>
      </c>
      <c r="P586" s="6" cm="1">
        <f t="array" ref="P586">INDEX('Data Cleaning'!Y$2:Y$1001,'Data Cleaning'!$AF584)</f>
        <v>0.06</v>
      </c>
    </row>
    <row r="587" spans="1:16" x14ac:dyDescent="0.2">
      <c r="A587" t="str" cm="1">
        <f t="array" ref="A587">INDEX('Data Cleaning'!$D$2:$D$1001,'Data Cleaning'!AF585)</f>
        <v>E02221</v>
      </c>
      <c r="B587" t="str" cm="1">
        <f t="array" ref="B587">INDEX('Data Cleaning'!E$2:E$1001,'Data Cleaning'!$AF585)</f>
        <v>Julian</v>
      </c>
      <c r="C587" t="str" cm="1">
        <f t="array" ref="C587">INDEX('Data Cleaning'!F$2:F$1001,'Data Cleaning'!$AF585)</f>
        <v>Delgado</v>
      </c>
      <c r="D587" t="str" cm="1">
        <f t="array" ref="D587">INDEX('Data Cleaning'!G$2:G$1001,'Data Cleaning'!$AF585)</f>
        <v>Systems Analyst</v>
      </c>
      <c r="E587" t="str" cm="1">
        <f t="array" ref="E587">INDEX('Data Cleaning'!J$2:J$1001,'Data Cleaning'!$AF585)</f>
        <v>IT</v>
      </c>
      <c r="F587" t="str" cm="1">
        <f t="array" ref="F587">INDEX('Data Cleaning'!K$2:K$1001,'Data Cleaning'!$AF585)</f>
        <v>Speciality Products</v>
      </c>
      <c r="G587" t="str" cm="1">
        <f t="array" ref="G587">INDEX('Data Cleaning'!L$2:L$1001,'Data Cleaning'!$AF585)</f>
        <v>Male</v>
      </c>
      <c r="H587" t="str" cm="1">
        <f t="array" ref="H587">INDEX('Data Cleaning'!M$2:M$1001,'Data Cleaning'!$AF585)</f>
        <v>Latino</v>
      </c>
      <c r="I587" cm="1">
        <f t="array" ref="I587">INDEX('Data Cleaning'!N$2:N$1001,'Data Cleaning'!$AF585)</f>
        <v>29</v>
      </c>
      <c r="J587" s="9" cm="1">
        <f t="array" ref="J587">INDEX('Data Cleaning'!U$2:U$1001,'Data Cleaning'!$AF585)</f>
        <v>42509</v>
      </c>
      <c r="K587" s="9" t="str" cm="1">
        <f t="array" ref="K587">INDEX('Data Cleaning'!V$2:V$1001,'Data Cleaning'!$AF585)</f>
        <v>May</v>
      </c>
      <c r="L587" s="9" t="str" cm="1">
        <f t="array" ref="L587">INDEX('Data Cleaning'!W$2:W$1001,'Data Cleaning'!$AF585)</f>
        <v>2016</v>
      </c>
      <c r="M587" t="str" cm="1">
        <f t="array" ref="M587">INDEX('Data Cleaning'!AB$2:AB$1001,'Data Cleaning'!$AF585)</f>
        <v>Rio de Janerio</v>
      </c>
      <c r="N587" t="str" cm="1">
        <f t="array" ref="N587">INDEX('Data Cleaning'!AC$2:AC$1001,'Data Cleaning'!$AF585)</f>
        <v>Brazil</v>
      </c>
      <c r="O587" t="str" cm="1">
        <f t="array" ref="O587">INDEX('Data Cleaning'!X$2:X$1001,'Data Cleaning'!$AF585)</f>
        <v>$52,693</v>
      </c>
      <c r="P587" s="6" cm="1">
        <f t="array" ref="P587">INDEX('Data Cleaning'!Y$2:Y$1001,'Data Cleaning'!$AF585)</f>
        <v>0</v>
      </c>
    </row>
    <row r="588" spans="1:16" x14ac:dyDescent="0.2">
      <c r="A588" t="str" cm="1">
        <f t="array" ref="A588">INDEX('Data Cleaning'!$D$2:$D$1001,'Data Cleaning'!AF586)</f>
        <v>E02939</v>
      </c>
      <c r="B588" t="str" cm="1">
        <f t="array" ref="B588">INDEX('Data Cleaning'!E$2:E$1001,'Data Cleaning'!$AF586)</f>
        <v>Julian</v>
      </c>
      <c r="C588" t="str" cm="1">
        <f t="array" ref="C588">INDEX('Data Cleaning'!F$2:F$1001,'Data Cleaning'!$AF586)</f>
        <v>Fong</v>
      </c>
      <c r="D588" t="str" cm="1">
        <f t="array" ref="D588">INDEX('Data Cleaning'!G$2:G$1001,'Data Cleaning'!$AF586)</f>
        <v>Quality Engineer</v>
      </c>
      <c r="E588" t="str" cm="1">
        <f t="array" ref="E588">INDEX('Data Cleaning'!J$2:J$1001,'Data Cleaning'!$AF586)</f>
        <v>Engineering</v>
      </c>
      <c r="F588" t="str" cm="1">
        <f t="array" ref="F588">INDEX('Data Cleaning'!K$2:K$1001,'Data Cleaning'!$AF586)</f>
        <v>Speciality Products</v>
      </c>
      <c r="G588" t="str" cm="1">
        <f t="array" ref="G588">INDEX('Data Cleaning'!L$2:L$1001,'Data Cleaning'!$AF586)</f>
        <v>Male</v>
      </c>
      <c r="H588" t="str" cm="1">
        <f t="array" ref="H588">INDEX('Data Cleaning'!M$2:M$1001,'Data Cleaning'!$AF586)</f>
        <v>Asian</v>
      </c>
      <c r="I588" cm="1">
        <f t="array" ref="I588">INDEX('Data Cleaning'!N$2:N$1001,'Data Cleaning'!$AF586)</f>
        <v>61</v>
      </c>
      <c r="J588" s="9" cm="1">
        <f t="array" ref="J588">INDEX('Data Cleaning'!U$2:U$1001,'Data Cleaning'!$AF586)</f>
        <v>37582</v>
      </c>
      <c r="K588" s="9" t="str" cm="1">
        <f t="array" ref="K588">INDEX('Data Cleaning'!V$2:V$1001,'Data Cleaning'!$AF586)</f>
        <v>November</v>
      </c>
      <c r="L588" s="9" t="str" cm="1">
        <f t="array" ref="L588">INDEX('Data Cleaning'!W$2:W$1001,'Data Cleaning'!$AF586)</f>
        <v>2002</v>
      </c>
      <c r="M588" t="str" cm="1">
        <f t="array" ref="M588">INDEX('Data Cleaning'!AB$2:AB$1001,'Data Cleaning'!$AF586)</f>
        <v>Chongqing</v>
      </c>
      <c r="N588" t="str" cm="1">
        <f t="array" ref="N588">INDEX('Data Cleaning'!AC$2:AC$1001,'Data Cleaning'!$AF586)</f>
        <v>China</v>
      </c>
      <c r="O588" t="str" cm="1">
        <f t="array" ref="O588">INDEX('Data Cleaning'!X$2:X$1001,'Data Cleaning'!$AF586)</f>
        <v>$80,950</v>
      </c>
      <c r="P588" s="6" cm="1">
        <f t="array" ref="P588">INDEX('Data Cleaning'!Y$2:Y$1001,'Data Cleaning'!$AF586)</f>
        <v>0</v>
      </c>
    </row>
    <row r="589" spans="1:16" x14ac:dyDescent="0.2">
      <c r="A589" t="str" cm="1">
        <f t="array" ref="A589">INDEX('Data Cleaning'!$D$2:$D$1001,'Data Cleaning'!AF587)</f>
        <v>E04048</v>
      </c>
      <c r="B589" t="str" cm="1">
        <f t="array" ref="B589">INDEX('Data Cleaning'!E$2:E$1001,'Data Cleaning'!$AF587)</f>
        <v>Julian</v>
      </c>
      <c r="C589" t="str" cm="1">
        <f t="array" ref="C589">INDEX('Data Cleaning'!F$2:F$1001,'Data Cleaning'!$AF587)</f>
        <v>Lee</v>
      </c>
      <c r="D589" t="str" cm="1">
        <f t="array" ref="D589">INDEX('Data Cleaning'!G$2:G$1001,'Data Cleaning'!$AF587)</f>
        <v>IT Systems Architect</v>
      </c>
      <c r="E589" t="str" cm="1">
        <f t="array" ref="E589">INDEX('Data Cleaning'!J$2:J$1001,'Data Cleaning'!$AF587)</f>
        <v>IT</v>
      </c>
      <c r="F589" t="str" cm="1">
        <f t="array" ref="F589">INDEX('Data Cleaning'!K$2:K$1001,'Data Cleaning'!$AF587)</f>
        <v>Corporate</v>
      </c>
      <c r="G589" t="str" cm="1">
        <f t="array" ref="G589">INDEX('Data Cleaning'!L$2:L$1001,'Data Cleaning'!$AF587)</f>
        <v>Male</v>
      </c>
      <c r="H589" t="str" cm="1">
        <f t="array" ref="H589">INDEX('Data Cleaning'!M$2:M$1001,'Data Cleaning'!$AF587)</f>
        <v>Asian</v>
      </c>
      <c r="I589" cm="1">
        <f t="array" ref="I589">INDEX('Data Cleaning'!N$2:N$1001,'Data Cleaning'!$AF587)</f>
        <v>51</v>
      </c>
      <c r="J589" s="9" cm="1">
        <f t="array" ref="J589">INDEX('Data Cleaning'!U$2:U$1001,'Data Cleaning'!$AF587)</f>
        <v>37638</v>
      </c>
      <c r="K589" s="9" t="str" cm="1">
        <f t="array" ref="K589">INDEX('Data Cleaning'!V$2:V$1001,'Data Cleaning'!$AF587)</f>
        <v>January</v>
      </c>
      <c r="L589" s="9" t="str" cm="1">
        <f t="array" ref="L589">INDEX('Data Cleaning'!W$2:W$1001,'Data Cleaning'!$AF587)</f>
        <v>2003</v>
      </c>
      <c r="M589" t="str" cm="1">
        <f t="array" ref="M589">INDEX('Data Cleaning'!AB$2:AB$1001,'Data Cleaning'!$AF587)</f>
        <v>Seattle</v>
      </c>
      <c r="N589" t="str" cm="1">
        <f t="array" ref="N589">INDEX('Data Cleaning'!AC$2:AC$1001,'Data Cleaning'!$AF587)</f>
        <v>United States</v>
      </c>
      <c r="O589" t="str" cm="1">
        <f t="array" ref="O589">INDEX('Data Cleaning'!X$2:X$1001,'Data Cleaning'!$AF587)</f>
        <v>$91,399</v>
      </c>
      <c r="P589" s="6" cm="1">
        <f t="array" ref="P589">INDEX('Data Cleaning'!Y$2:Y$1001,'Data Cleaning'!$AF587)</f>
        <v>0</v>
      </c>
    </row>
    <row r="590" spans="1:16" x14ac:dyDescent="0.2">
      <c r="A590" t="str" cm="1">
        <f t="array" ref="A590">INDEX('Data Cleaning'!$D$2:$D$1001,'Data Cleaning'!AF588)</f>
        <v>E03446</v>
      </c>
      <c r="B590" t="str" cm="1">
        <f t="array" ref="B590">INDEX('Data Cleaning'!E$2:E$1001,'Data Cleaning'!$AF588)</f>
        <v>Julian</v>
      </c>
      <c r="C590" t="str" cm="1">
        <f t="array" ref="C590">INDEX('Data Cleaning'!F$2:F$1001,'Data Cleaning'!$AF588)</f>
        <v>Ross</v>
      </c>
      <c r="D590" t="str" cm="1">
        <f t="array" ref="D590">INDEX('Data Cleaning'!G$2:G$1001,'Data Cleaning'!$AF588)</f>
        <v>Manager</v>
      </c>
      <c r="E590" t="str" cm="1">
        <f t="array" ref="E590">INDEX('Data Cleaning'!J$2:J$1001,'Data Cleaning'!$AF588)</f>
        <v>Marketing</v>
      </c>
      <c r="F590" t="str" cm="1">
        <f t="array" ref="F590">INDEX('Data Cleaning'!K$2:K$1001,'Data Cleaning'!$AF588)</f>
        <v>Research &amp; Development</v>
      </c>
      <c r="G590" t="str" cm="1">
        <f t="array" ref="G590">INDEX('Data Cleaning'!L$2:L$1001,'Data Cleaning'!$AF588)</f>
        <v>Male</v>
      </c>
      <c r="H590" t="str" cm="1">
        <f t="array" ref="H590">INDEX('Data Cleaning'!M$2:M$1001,'Data Cleaning'!$AF588)</f>
        <v>Caucasian</v>
      </c>
      <c r="I590" cm="1">
        <f t="array" ref="I590">INDEX('Data Cleaning'!N$2:N$1001,'Data Cleaning'!$AF588)</f>
        <v>51</v>
      </c>
      <c r="J590" s="9" cm="1">
        <f t="array" ref="J590">INDEX('Data Cleaning'!U$2:U$1001,'Data Cleaning'!$AF588)</f>
        <v>44014</v>
      </c>
      <c r="K590" s="9" t="str" cm="1">
        <f t="array" ref="K590">INDEX('Data Cleaning'!V$2:V$1001,'Data Cleaning'!$AF588)</f>
        <v>July</v>
      </c>
      <c r="L590" s="9" t="str" cm="1">
        <f t="array" ref="L590">INDEX('Data Cleaning'!W$2:W$1001,'Data Cleaning'!$AF588)</f>
        <v>2020</v>
      </c>
      <c r="M590" t="str" cm="1">
        <f t="array" ref="M590">INDEX('Data Cleaning'!AB$2:AB$1001,'Data Cleaning'!$AF588)</f>
        <v>Miami</v>
      </c>
      <c r="N590" t="str" cm="1">
        <f t="array" ref="N590">INDEX('Data Cleaning'!AC$2:AC$1001,'Data Cleaning'!$AF588)</f>
        <v>United States</v>
      </c>
      <c r="O590" t="str" cm="1">
        <f t="array" ref="O590">INDEX('Data Cleaning'!X$2:X$1001,'Data Cleaning'!$AF588)</f>
        <v>$100,099</v>
      </c>
      <c r="P590" s="6" cm="1">
        <f t="array" ref="P590">INDEX('Data Cleaning'!Y$2:Y$1001,'Data Cleaning'!$AF588)</f>
        <v>0.08</v>
      </c>
    </row>
    <row r="591" spans="1:16" x14ac:dyDescent="0.2">
      <c r="A591" t="str" cm="1">
        <f t="array" ref="A591">INDEX('Data Cleaning'!$D$2:$D$1001,'Data Cleaning'!AF589)</f>
        <v>E02813</v>
      </c>
      <c r="B591" t="str" cm="1">
        <f t="array" ref="B591">INDEX('Data Cleaning'!E$2:E$1001,'Data Cleaning'!$AF589)</f>
        <v>Kai</v>
      </c>
      <c r="C591" t="str" cm="1">
        <f t="array" ref="C591">INDEX('Data Cleaning'!F$2:F$1001,'Data Cleaning'!$AF589)</f>
        <v>Chow</v>
      </c>
      <c r="D591" t="str" cm="1">
        <f t="array" ref="D591">INDEX('Data Cleaning'!G$2:G$1001,'Data Cleaning'!$AF589)</f>
        <v>Engineering Manager</v>
      </c>
      <c r="E591" t="str" cm="1">
        <f t="array" ref="E591">INDEX('Data Cleaning'!J$2:J$1001,'Data Cleaning'!$AF589)</f>
        <v>Engineering</v>
      </c>
      <c r="F591" t="str" cm="1">
        <f t="array" ref="F591">INDEX('Data Cleaning'!K$2:K$1001,'Data Cleaning'!$AF589)</f>
        <v>Corporate</v>
      </c>
      <c r="G591" t="str" cm="1">
        <f t="array" ref="G591">INDEX('Data Cleaning'!L$2:L$1001,'Data Cleaning'!$AF589)</f>
        <v>Male</v>
      </c>
      <c r="H591" t="str" cm="1">
        <f t="array" ref="H591">INDEX('Data Cleaning'!M$2:M$1001,'Data Cleaning'!$AF589)</f>
        <v>Asian</v>
      </c>
      <c r="I591" cm="1">
        <f t="array" ref="I591">INDEX('Data Cleaning'!N$2:N$1001,'Data Cleaning'!$AF589)</f>
        <v>45</v>
      </c>
      <c r="J591" s="9" cm="1">
        <f t="array" ref="J591">INDEX('Data Cleaning'!U$2:U$1001,'Data Cleaning'!$AF589)</f>
        <v>36993</v>
      </c>
      <c r="K591" s="9" t="str" cm="1">
        <f t="array" ref="K591">INDEX('Data Cleaning'!V$2:V$1001,'Data Cleaning'!$AF589)</f>
        <v>April</v>
      </c>
      <c r="L591" s="9" t="str" cm="1">
        <f t="array" ref="L591">INDEX('Data Cleaning'!W$2:W$1001,'Data Cleaning'!$AF589)</f>
        <v>2001</v>
      </c>
      <c r="M591" t="str" cm="1">
        <f t="array" ref="M591">INDEX('Data Cleaning'!AB$2:AB$1001,'Data Cleaning'!$AF589)</f>
        <v>Austin</v>
      </c>
      <c r="N591" t="str" cm="1">
        <f t="array" ref="N591">INDEX('Data Cleaning'!AC$2:AC$1001,'Data Cleaning'!$AF589)</f>
        <v>United States</v>
      </c>
      <c r="O591" t="str" cm="1">
        <f t="array" ref="O591">INDEX('Data Cleaning'!X$2:X$1001,'Data Cleaning'!$AF589)</f>
        <v>$95,743</v>
      </c>
      <c r="P591" s="6" cm="1">
        <f t="array" ref="P591">INDEX('Data Cleaning'!Y$2:Y$1001,'Data Cleaning'!$AF589)</f>
        <v>0.15</v>
      </c>
    </row>
    <row r="592" spans="1:16" x14ac:dyDescent="0.2">
      <c r="A592" t="str" cm="1">
        <f t="array" ref="A592">INDEX('Data Cleaning'!$D$2:$D$1001,'Data Cleaning'!AF590)</f>
        <v>E04308</v>
      </c>
      <c r="B592" t="str" cm="1">
        <f t="array" ref="B592">INDEX('Data Cleaning'!E$2:E$1001,'Data Cleaning'!$AF590)</f>
        <v>Kai</v>
      </c>
      <c r="C592" t="str" cm="1">
        <f t="array" ref="C592">INDEX('Data Cleaning'!F$2:F$1001,'Data Cleaning'!$AF590)</f>
        <v>Flores</v>
      </c>
      <c r="D592" t="str" cm="1">
        <f t="array" ref="D592">INDEX('Data Cleaning'!G$2:G$1001,'Data Cleaning'!$AF590)</f>
        <v>Development Engineer</v>
      </c>
      <c r="E592" t="str" cm="1">
        <f t="array" ref="E592">INDEX('Data Cleaning'!J$2:J$1001,'Data Cleaning'!$AF590)</f>
        <v>Engineering</v>
      </c>
      <c r="F592" t="str" cm="1">
        <f t="array" ref="F592">INDEX('Data Cleaning'!K$2:K$1001,'Data Cleaning'!$AF590)</f>
        <v>Manufacturing</v>
      </c>
      <c r="G592" t="str" cm="1">
        <f t="array" ref="G592">INDEX('Data Cleaning'!L$2:L$1001,'Data Cleaning'!$AF590)</f>
        <v>Male</v>
      </c>
      <c r="H592" t="str" cm="1">
        <f t="array" ref="H592">INDEX('Data Cleaning'!M$2:M$1001,'Data Cleaning'!$AF590)</f>
        <v>Latino</v>
      </c>
      <c r="I592" cm="1">
        <f t="array" ref="I592">INDEX('Data Cleaning'!N$2:N$1001,'Data Cleaning'!$AF590)</f>
        <v>35</v>
      </c>
      <c r="J592" s="9" cm="1">
        <f t="array" ref="J592">INDEX('Data Cleaning'!U$2:U$1001,'Data Cleaning'!$AF590)</f>
        <v>42878</v>
      </c>
      <c r="K592" s="9" t="str" cm="1">
        <f t="array" ref="K592">INDEX('Data Cleaning'!V$2:V$1001,'Data Cleaning'!$AF590)</f>
        <v>May</v>
      </c>
      <c r="L592" s="9" t="str" cm="1">
        <f t="array" ref="L592">INDEX('Data Cleaning'!W$2:W$1001,'Data Cleaning'!$AF590)</f>
        <v>2017</v>
      </c>
      <c r="M592" t="str" cm="1">
        <f t="array" ref="M592">INDEX('Data Cleaning'!AB$2:AB$1001,'Data Cleaning'!$AF590)</f>
        <v>Seattle</v>
      </c>
      <c r="N592" t="str" cm="1">
        <f t="array" ref="N592">INDEX('Data Cleaning'!AC$2:AC$1001,'Data Cleaning'!$AF590)</f>
        <v>United States</v>
      </c>
      <c r="O592" t="str" cm="1">
        <f t="array" ref="O592">INDEX('Data Cleaning'!X$2:X$1001,'Data Cleaning'!$AF590)</f>
        <v>$65,566</v>
      </c>
      <c r="P592" s="6" cm="1">
        <f t="array" ref="P592">INDEX('Data Cleaning'!Y$2:Y$1001,'Data Cleaning'!$AF590)</f>
        <v>0</v>
      </c>
    </row>
    <row r="593" spans="1:16" x14ac:dyDescent="0.2">
      <c r="A593" t="str" cm="1">
        <f t="array" ref="A593">INDEX('Data Cleaning'!$D$2:$D$1001,'Data Cleaning'!AF591)</f>
        <v>E03583</v>
      </c>
      <c r="B593" t="str" cm="1">
        <f t="array" ref="B593">INDEX('Data Cleaning'!E$2:E$1001,'Data Cleaning'!$AF591)</f>
        <v>Kayden</v>
      </c>
      <c r="C593" t="str" cm="1">
        <f t="array" ref="C593">INDEX('Data Cleaning'!F$2:F$1001,'Data Cleaning'!$AF591)</f>
        <v>Jordan</v>
      </c>
      <c r="D593" t="str" cm="1">
        <f t="array" ref="D593">INDEX('Data Cleaning'!G$2:G$1001,'Data Cleaning'!$AF591)</f>
        <v>Cloud Infrastructure Architect</v>
      </c>
      <c r="E593" t="str" cm="1">
        <f t="array" ref="E593">INDEX('Data Cleaning'!J$2:J$1001,'Data Cleaning'!$AF591)</f>
        <v>IT</v>
      </c>
      <c r="F593" t="str" cm="1">
        <f t="array" ref="F593">INDEX('Data Cleaning'!K$2:K$1001,'Data Cleaning'!$AF591)</f>
        <v>Research &amp; Development</v>
      </c>
      <c r="G593" t="str" cm="1">
        <f t="array" ref="G593">INDEX('Data Cleaning'!L$2:L$1001,'Data Cleaning'!$AF591)</f>
        <v>Male</v>
      </c>
      <c r="H593" t="str" cm="1">
        <f t="array" ref="H593">INDEX('Data Cleaning'!M$2:M$1001,'Data Cleaning'!$AF591)</f>
        <v>Caucasian</v>
      </c>
      <c r="I593" cm="1">
        <f t="array" ref="I593">INDEX('Data Cleaning'!N$2:N$1001,'Data Cleaning'!$AF591)</f>
        <v>48</v>
      </c>
      <c r="J593" s="9" cm="1">
        <f t="array" ref="J593">INDEX('Data Cleaning'!U$2:U$1001,'Data Cleaning'!$AF591)</f>
        <v>40435</v>
      </c>
      <c r="K593" s="9" t="str" cm="1">
        <f t="array" ref="K593">INDEX('Data Cleaning'!V$2:V$1001,'Data Cleaning'!$AF591)</f>
        <v>September</v>
      </c>
      <c r="L593" s="9" t="str" cm="1">
        <f t="array" ref="L593">INDEX('Data Cleaning'!W$2:W$1001,'Data Cleaning'!$AF591)</f>
        <v>2010</v>
      </c>
      <c r="M593" t="str" cm="1">
        <f t="array" ref="M593">INDEX('Data Cleaning'!AB$2:AB$1001,'Data Cleaning'!$AF591)</f>
        <v>Phoenix</v>
      </c>
      <c r="N593" t="str" cm="1">
        <f t="array" ref="N593">INDEX('Data Cleaning'!AC$2:AC$1001,'Data Cleaning'!$AF591)</f>
        <v>United States</v>
      </c>
      <c r="O593" t="str" cm="1">
        <f t="array" ref="O593">INDEX('Data Cleaning'!X$2:X$1001,'Data Cleaning'!$AF591)</f>
        <v>$99,335</v>
      </c>
      <c r="P593" s="6" cm="1">
        <f t="array" ref="P593">INDEX('Data Cleaning'!Y$2:Y$1001,'Data Cleaning'!$AF591)</f>
        <v>0</v>
      </c>
    </row>
    <row r="594" spans="1:16" x14ac:dyDescent="0.2">
      <c r="A594" t="str" cm="1">
        <f t="array" ref="A594">INDEX('Data Cleaning'!$D$2:$D$1001,'Data Cleaning'!AF592)</f>
        <v>E00184</v>
      </c>
      <c r="B594" t="str" cm="1">
        <f t="array" ref="B594">INDEX('Data Cleaning'!E$2:E$1001,'Data Cleaning'!$AF592)</f>
        <v>Kayden</v>
      </c>
      <c r="C594" t="str" cm="1">
        <f t="array" ref="C594">INDEX('Data Cleaning'!F$2:F$1001,'Data Cleaning'!$AF592)</f>
        <v>Ortega</v>
      </c>
      <c r="D594" t="str" cm="1">
        <f t="array" ref="D594">INDEX('Data Cleaning'!G$2:G$1001,'Data Cleaning'!$AF592)</f>
        <v>Analyst</v>
      </c>
      <c r="E594" t="str" cm="1">
        <f t="array" ref="E594">INDEX('Data Cleaning'!J$2:J$1001,'Data Cleaning'!$AF592)</f>
        <v>Accounting</v>
      </c>
      <c r="F594" t="str" cm="1">
        <f t="array" ref="F594">INDEX('Data Cleaning'!K$2:K$1001,'Data Cleaning'!$AF592)</f>
        <v>Manufacturing</v>
      </c>
      <c r="G594" t="str" cm="1">
        <f t="array" ref="G594">INDEX('Data Cleaning'!L$2:L$1001,'Data Cleaning'!$AF592)</f>
        <v>Male</v>
      </c>
      <c r="H594" t="str" cm="1">
        <f t="array" ref="H594">INDEX('Data Cleaning'!M$2:M$1001,'Data Cleaning'!$AF592)</f>
        <v>Latino</v>
      </c>
      <c r="I594" cm="1">
        <f t="array" ref="I594">INDEX('Data Cleaning'!N$2:N$1001,'Data Cleaning'!$AF592)</f>
        <v>58</v>
      </c>
      <c r="J594" s="9" cm="1">
        <f t="array" ref="J594">INDEX('Data Cleaning'!U$2:U$1001,'Data Cleaning'!$AF592)</f>
        <v>40287</v>
      </c>
      <c r="K594" s="9" t="str" cm="1">
        <f t="array" ref="K594">INDEX('Data Cleaning'!V$2:V$1001,'Data Cleaning'!$AF592)</f>
        <v>April</v>
      </c>
      <c r="L594" s="9" t="str" cm="1">
        <f t="array" ref="L594">INDEX('Data Cleaning'!W$2:W$1001,'Data Cleaning'!$AF592)</f>
        <v>2010</v>
      </c>
      <c r="M594" t="str" cm="1">
        <f t="array" ref="M594">INDEX('Data Cleaning'!AB$2:AB$1001,'Data Cleaning'!$AF592)</f>
        <v>Rio de Janerio</v>
      </c>
      <c r="N594" t="str" cm="1">
        <f t="array" ref="N594">INDEX('Data Cleaning'!AC$2:AC$1001,'Data Cleaning'!$AF592)</f>
        <v>Brazil</v>
      </c>
      <c r="O594" t="str" cm="1">
        <f t="array" ref="O594">INDEX('Data Cleaning'!X$2:X$1001,'Data Cleaning'!$AF592)</f>
        <v>$56,350</v>
      </c>
      <c r="P594" s="6" cm="1">
        <f t="array" ref="P594">INDEX('Data Cleaning'!Y$2:Y$1001,'Data Cleaning'!$AF592)</f>
        <v>0</v>
      </c>
    </row>
    <row r="595" spans="1:16" x14ac:dyDescent="0.2">
      <c r="A595" t="str" cm="1">
        <f t="array" ref="A595">INDEX('Data Cleaning'!$D$2:$D$1001,'Data Cleaning'!AF593)</f>
        <v>E03807</v>
      </c>
      <c r="B595" t="str" cm="1">
        <f t="array" ref="B595">INDEX('Data Cleaning'!E$2:E$1001,'Data Cleaning'!$AF593)</f>
        <v>Kennedy</v>
      </c>
      <c r="C595" t="str" cm="1">
        <f t="array" ref="C595">INDEX('Data Cleaning'!F$2:F$1001,'Data Cleaning'!$AF593)</f>
        <v>Do</v>
      </c>
      <c r="D595" t="str" cm="1">
        <f t="array" ref="D595">INDEX('Data Cleaning'!G$2:G$1001,'Data Cleaning'!$AF593)</f>
        <v>Computer Systems Manager</v>
      </c>
      <c r="E595" t="str" cm="1">
        <f t="array" ref="E595">INDEX('Data Cleaning'!J$2:J$1001,'Data Cleaning'!$AF593)</f>
        <v>IT</v>
      </c>
      <c r="F595" t="str" cm="1">
        <f t="array" ref="F595">INDEX('Data Cleaning'!K$2:K$1001,'Data Cleaning'!$AF593)</f>
        <v>Manufacturing</v>
      </c>
      <c r="G595" t="str" cm="1">
        <f t="array" ref="G595">INDEX('Data Cleaning'!L$2:L$1001,'Data Cleaning'!$AF593)</f>
        <v>Female</v>
      </c>
      <c r="H595" t="str" cm="1">
        <f t="array" ref="H595">INDEX('Data Cleaning'!M$2:M$1001,'Data Cleaning'!$AF593)</f>
        <v>Asian</v>
      </c>
      <c r="I595" cm="1">
        <f t="array" ref="I595">INDEX('Data Cleaning'!N$2:N$1001,'Data Cleaning'!$AF593)</f>
        <v>42</v>
      </c>
      <c r="J595" s="9" cm="1">
        <f t="array" ref="J595">INDEX('Data Cleaning'!U$2:U$1001,'Data Cleaning'!$AF593)</f>
        <v>38640</v>
      </c>
      <c r="K595" s="9" t="str" cm="1">
        <f t="array" ref="K595">INDEX('Data Cleaning'!V$2:V$1001,'Data Cleaning'!$AF593)</f>
        <v>October</v>
      </c>
      <c r="L595" s="9" t="str" cm="1">
        <f t="array" ref="L595">INDEX('Data Cleaning'!W$2:W$1001,'Data Cleaning'!$AF593)</f>
        <v>2005</v>
      </c>
      <c r="M595" t="str" cm="1">
        <f t="array" ref="M595">INDEX('Data Cleaning'!AB$2:AB$1001,'Data Cleaning'!$AF593)</f>
        <v>Phoenix</v>
      </c>
      <c r="N595" t="str" cm="1">
        <f t="array" ref="N595">INDEX('Data Cleaning'!AC$2:AC$1001,'Data Cleaning'!$AF593)</f>
        <v>United States</v>
      </c>
      <c r="O595" t="str" cm="1">
        <f t="array" ref="O595">INDEX('Data Cleaning'!X$2:X$1001,'Data Cleaning'!$AF593)</f>
        <v>$67,398</v>
      </c>
      <c r="P595" s="6" cm="1">
        <f t="array" ref="P595">INDEX('Data Cleaning'!Y$2:Y$1001,'Data Cleaning'!$AF593)</f>
        <v>7.0000000000000007E-2</v>
      </c>
    </row>
    <row r="596" spans="1:16" x14ac:dyDescent="0.2">
      <c r="A596" t="str" cm="1">
        <f t="array" ref="A596">INDEX('Data Cleaning'!$D$2:$D$1001,'Data Cleaning'!AF594)</f>
        <v>E03749</v>
      </c>
      <c r="B596" t="str" cm="1">
        <f t="array" ref="B596">INDEX('Data Cleaning'!E$2:E$1001,'Data Cleaning'!$AF594)</f>
        <v>Kennedy</v>
      </c>
      <c r="C596" t="str" cm="1">
        <f t="array" ref="C596">INDEX('Data Cleaning'!F$2:F$1001,'Data Cleaning'!$AF594)</f>
        <v>Foster</v>
      </c>
      <c r="D596" t="str" cm="1">
        <f t="array" ref="D596">INDEX('Data Cleaning'!G$2:G$1001,'Data Cleaning'!$AF594)</f>
        <v>Manager</v>
      </c>
      <c r="E596" t="str" cm="1">
        <f t="array" ref="E596">INDEX('Data Cleaning'!J$2:J$1001,'Data Cleaning'!$AF594)</f>
        <v>Marketing</v>
      </c>
      <c r="F596" t="str" cm="1">
        <f t="array" ref="F596">INDEX('Data Cleaning'!K$2:K$1001,'Data Cleaning'!$AF594)</f>
        <v>Speciality Products</v>
      </c>
      <c r="G596" t="str" cm="1">
        <f t="array" ref="G596">INDEX('Data Cleaning'!L$2:L$1001,'Data Cleaning'!$AF594)</f>
        <v>Female</v>
      </c>
      <c r="H596" t="str" cm="1">
        <f t="array" ref="H596">INDEX('Data Cleaning'!M$2:M$1001,'Data Cleaning'!$AF594)</f>
        <v>Caucasian</v>
      </c>
      <c r="I596" cm="1">
        <f t="array" ref="I596">INDEX('Data Cleaning'!N$2:N$1001,'Data Cleaning'!$AF594)</f>
        <v>53</v>
      </c>
      <c r="J596" s="9" cm="1">
        <f t="array" ref="J596">INDEX('Data Cleaning'!U$2:U$1001,'Data Cleaning'!$AF594)</f>
        <v>41601</v>
      </c>
      <c r="K596" s="9" t="str" cm="1">
        <f t="array" ref="K596">INDEX('Data Cleaning'!V$2:V$1001,'Data Cleaning'!$AF594)</f>
        <v>November</v>
      </c>
      <c r="L596" s="9" t="str" cm="1">
        <f t="array" ref="L596">INDEX('Data Cleaning'!W$2:W$1001,'Data Cleaning'!$AF594)</f>
        <v>2013</v>
      </c>
      <c r="M596" t="str" cm="1">
        <f t="array" ref="M596">INDEX('Data Cleaning'!AB$2:AB$1001,'Data Cleaning'!$AF594)</f>
        <v>Austin</v>
      </c>
      <c r="N596" t="str" cm="1">
        <f t="array" ref="N596">INDEX('Data Cleaning'!AC$2:AC$1001,'Data Cleaning'!$AF594)</f>
        <v>United States</v>
      </c>
      <c r="O596" t="str" cm="1">
        <f t="array" ref="O596">INDEX('Data Cleaning'!X$2:X$1001,'Data Cleaning'!$AF594)</f>
        <v>$113,135</v>
      </c>
      <c r="P596" s="6" cm="1">
        <f t="array" ref="P596">INDEX('Data Cleaning'!Y$2:Y$1001,'Data Cleaning'!$AF594)</f>
        <v>0.05</v>
      </c>
    </row>
    <row r="597" spans="1:16" x14ac:dyDescent="0.2">
      <c r="A597" t="str" cm="1">
        <f t="array" ref="A597">INDEX('Data Cleaning'!$D$2:$D$1001,'Data Cleaning'!AF595)</f>
        <v>E03737</v>
      </c>
      <c r="B597" t="str" cm="1">
        <f t="array" ref="B597">INDEX('Data Cleaning'!E$2:E$1001,'Data Cleaning'!$AF595)</f>
        <v>Kennedy</v>
      </c>
      <c r="C597" t="str" cm="1">
        <f t="array" ref="C597">INDEX('Data Cleaning'!F$2:F$1001,'Data Cleaning'!$AF595)</f>
        <v>Rahman</v>
      </c>
      <c r="D597" t="str" cm="1">
        <f t="array" ref="D597">INDEX('Data Cleaning'!G$2:G$1001,'Data Cleaning'!$AF595)</f>
        <v>Vice President</v>
      </c>
      <c r="E597" t="str" cm="1">
        <f t="array" ref="E597">INDEX('Data Cleaning'!J$2:J$1001,'Data Cleaning'!$AF595)</f>
        <v>Human</v>
      </c>
      <c r="F597" t="str" cm="1">
        <f t="array" ref="F597">INDEX('Data Cleaning'!K$2:K$1001,'Data Cleaning'!$AF595)</f>
        <v>Resources Manufacturing</v>
      </c>
      <c r="G597" t="str" cm="1">
        <f t="array" ref="G597">INDEX('Data Cleaning'!L$2:L$1001,'Data Cleaning'!$AF595)</f>
        <v>Female</v>
      </c>
      <c r="H597" t="str" cm="1">
        <f t="array" ref="H597">INDEX('Data Cleaning'!M$2:M$1001,'Data Cleaning'!$AF595)</f>
        <v>Asian</v>
      </c>
      <c r="I597" cm="1">
        <f t="array" ref="I597">INDEX('Data Cleaning'!N$2:N$1001,'Data Cleaning'!$AF595)</f>
        <v>49</v>
      </c>
      <c r="J597" s="9" cm="1">
        <f t="array" ref="J597">INDEX('Data Cleaning'!U$2:U$1001,'Data Cleaning'!$AF595)</f>
        <v>37680</v>
      </c>
      <c r="K597" s="9" t="str" cm="1">
        <f t="array" ref="K597">INDEX('Data Cleaning'!V$2:V$1001,'Data Cleaning'!$AF595)</f>
        <v>February</v>
      </c>
      <c r="L597" s="9" t="str" cm="1">
        <f t="array" ref="L597">INDEX('Data Cleaning'!W$2:W$1001,'Data Cleaning'!$AF595)</f>
        <v>2003</v>
      </c>
      <c r="M597" t="str" cm="1">
        <f t="array" ref="M597">INDEX('Data Cleaning'!AB$2:AB$1001,'Data Cleaning'!$AF595)</f>
        <v>Chongqing</v>
      </c>
      <c r="N597" t="str" cm="1">
        <f t="array" ref="N597">INDEX('Data Cleaning'!AC$2:AC$1001,'Data Cleaning'!$AF595)</f>
        <v>China</v>
      </c>
      <c r="O597" t="str" cm="1">
        <f t="array" ref="O597">INDEX('Data Cleaning'!X$2:X$1001,'Data Cleaning'!$AF595)</f>
        <v>$211,291</v>
      </c>
      <c r="P597" s="6" cm="1">
        <f t="array" ref="P597">INDEX('Data Cleaning'!Y$2:Y$1001,'Data Cleaning'!$AF595)</f>
        <v>0.37</v>
      </c>
    </row>
    <row r="598" spans="1:16" x14ac:dyDescent="0.2">
      <c r="A598" t="str" cm="1">
        <f t="array" ref="A598">INDEX('Data Cleaning'!$D$2:$D$1001,'Data Cleaning'!AF596)</f>
        <v>E00276</v>
      </c>
      <c r="B598" t="str" cm="1">
        <f t="array" ref="B598">INDEX('Data Cleaning'!E$2:E$1001,'Data Cleaning'!$AF596)</f>
        <v>Kennedy</v>
      </c>
      <c r="C598" t="str" cm="1">
        <f t="array" ref="C598">INDEX('Data Cleaning'!F$2:F$1001,'Data Cleaning'!$AF596)</f>
        <v>Romero</v>
      </c>
      <c r="D598" t="str" cm="1">
        <f t="array" ref="D598">INDEX('Data Cleaning'!G$2:G$1001,'Data Cleaning'!$AF596)</f>
        <v>Engineering Manager</v>
      </c>
      <c r="E598" t="str" cm="1">
        <f t="array" ref="E598">INDEX('Data Cleaning'!J$2:J$1001,'Data Cleaning'!$AF596)</f>
        <v>Engineering</v>
      </c>
      <c r="F598" t="str" cm="1">
        <f t="array" ref="F598">INDEX('Data Cleaning'!K$2:K$1001,'Data Cleaning'!$AF596)</f>
        <v>Research &amp; Development</v>
      </c>
      <c r="G598" t="str" cm="1">
        <f t="array" ref="G598">INDEX('Data Cleaning'!L$2:L$1001,'Data Cleaning'!$AF596)</f>
        <v>Female</v>
      </c>
      <c r="H598" t="str" cm="1">
        <f t="array" ref="H598">INDEX('Data Cleaning'!M$2:M$1001,'Data Cleaning'!$AF596)</f>
        <v>Latino</v>
      </c>
      <c r="I598" cm="1">
        <f t="array" ref="I598">INDEX('Data Cleaning'!N$2:N$1001,'Data Cleaning'!$AF596)</f>
        <v>37</v>
      </c>
      <c r="J598" s="9" cm="1">
        <f t="array" ref="J598">INDEX('Data Cleaning'!U$2:U$1001,'Data Cleaning'!$AF596)</f>
        <v>43461</v>
      </c>
      <c r="K598" s="9" t="str" cm="1">
        <f t="array" ref="K598">INDEX('Data Cleaning'!V$2:V$1001,'Data Cleaning'!$AF596)</f>
        <v>December</v>
      </c>
      <c r="L598" s="9" t="str" cm="1">
        <f t="array" ref="L598">INDEX('Data Cleaning'!W$2:W$1001,'Data Cleaning'!$AF596)</f>
        <v>2018</v>
      </c>
      <c r="M598" t="str" cm="1">
        <f t="array" ref="M598">INDEX('Data Cleaning'!AB$2:AB$1001,'Data Cleaning'!$AF596)</f>
        <v>Rio de Janerio</v>
      </c>
      <c r="N598" t="str" cm="1">
        <f t="array" ref="N598">INDEX('Data Cleaning'!AC$2:AC$1001,'Data Cleaning'!$AF596)</f>
        <v>Brazil</v>
      </c>
      <c r="O598" t="str" cm="1">
        <f t="array" ref="O598">INDEX('Data Cleaning'!X$2:X$1001,'Data Cleaning'!$AF596)</f>
        <v>$87,359</v>
      </c>
      <c r="P598" s="6" cm="1">
        <f t="array" ref="P598">INDEX('Data Cleaning'!Y$2:Y$1001,'Data Cleaning'!$AF596)</f>
        <v>0.11</v>
      </c>
    </row>
    <row r="599" spans="1:16" x14ac:dyDescent="0.2">
      <c r="A599" t="str" cm="1">
        <f t="array" ref="A599">INDEX('Data Cleaning'!$D$2:$D$1001,'Data Cleaning'!AF597)</f>
        <v>E00717</v>
      </c>
      <c r="B599" t="str" cm="1">
        <f t="array" ref="B599">INDEX('Data Cleaning'!E$2:E$1001,'Data Cleaning'!$AF597)</f>
        <v>Kennedy</v>
      </c>
      <c r="C599" t="str" cm="1">
        <f t="array" ref="C599">INDEX('Data Cleaning'!F$2:F$1001,'Data Cleaning'!$AF597)</f>
        <v>Vargas</v>
      </c>
      <c r="D599" t="str" cm="1">
        <f t="array" ref="D599">INDEX('Data Cleaning'!G$2:G$1001,'Data Cleaning'!$AF597)</f>
        <v>Business Partner</v>
      </c>
      <c r="E599" t="str" cm="1">
        <f t="array" ref="E599">INDEX('Data Cleaning'!J$2:J$1001,'Data Cleaning'!$AF597)</f>
        <v>Human</v>
      </c>
      <c r="F599" t="str" cm="1">
        <f t="array" ref="F599">INDEX('Data Cleaning'!K$2:K$1001,'Data Cleaning'!$AF597)</f>
        <v>Resources Manufacturing</v>
      </c>
      <c r="G599" t="str" cm="1">
        <f t="array" ref="G599">INDEX('Data Cleaning'!L$2:L$1001,'Data Cleaning'!$AF597)</f>
        <v>Female</v>
      </c>
      <c r="H599" t="str" cm="1">
        <f t="array" ref="H599">INDEX('Data Cleaning'!M$2:M$1001,'Data Cleaning'!$AF597)</f>
        <v>Latino</v>
      </c>
      <c r="I599" cm="1">
        <f t="array" ref="I599">INDEX('Data Cleaning'!N$2:N$1001,'Data Cleaning'!$AF597)</f>
        <v>45</v>
      </c>
      <c r="J599" s="9" cm="1">
        <f t="array" ref="J599">INDEX('Data Cleaning'!U$2:U$1001,'Data Cleaning'!$AF597)</f>
        <v>38639</v>
      </c>
      <c r="K599" s="9" t="str" cm="1">
        <f t="array" ref="K599">INDEX('Data Cleaning'!V$2:V$1001,'Data Cleaning'!$AF597)</f>
        <v>October</v>
      </c>
      <c r="L599" s="9" t="str" cm="1">
        <f t="array" ref="L599">INDEX('Data Cleaning'!W$2:W$1001,'Data Cleaning'!$AF597)</f>
        <v>2005</v>
      </c>
      <c r="M599" t="str" cm="1">
        <f t="array" ref="M599">INDEX('Data Cleaning'!AB$2:AB$1001,'Data Cleaning'!$AF597)</f>
        <v>Manaus</v>
      </c>
      <c r="N599" t="str" cm="1">
        <f t="array" ref="N599">INDEX('Data Cleaning'!AC$2:AC$1001,'Data Cleaning'!$AF597)</f>
        <v>Brazil</v>
      </c>
      <c r="O599" t="str" cm="1">
        <f t="array" ref="O599">INDEX('Data Cleaning'!X$2:X$1001,'Data Cleaning'!$AF597)</f>
        <v>$51,404</v>
      </c>
      <c r="P599" s="6" cm="1">
        <f t="array" ref="P599">INDEX('Data Cleaning'!Y$2:Y$1001,'Data Cleaning'!$AF597)</f>
        <v>0</v>
      </c>
    </row>
    <row r="600" spans="1:16" x14ac:dyDescent="0.2">
      <c r="A600" t="str" cm="1">
        <f t="array" ref="A600">INDEX('Data Cleaning'!$D$2:$D$1001,'Data Cleaning'!AF598)</f>
        <v>E03096</v>
      </c>
      <c r="B600" t="str" cm="1">
        <f t="array" ref="B600">INDEX('Data Cleaning'!E$2:E$1001,'Data Cleaning'!$AF598)</f>
        <v>Kennedy</v>
      </c>
      <c r="C600" t="str" cm="1">
        <f t="array" ref="C600">INDEX('Data Cleaning'!F$2:F$1001,'Data Cleaning'!$AF598)</f>
        <v>Zhang</v>
      </c>
      <c r="D600" t="str" cm="1">
        <f t="array" ref="D600">INDEX('Data Cleaning'!G$2:G$1001,'Data Cleaning'!$AF598)</f>
        <v>Director</v>
      </c>
      <c r="E600" t="str" cm="1">
        <f t="array" ref="E600">INDEX('Data Cleaning'!J$2:J$1001,'Data Cleaning'!$AF598)</f>
        <v>Finance</v>
      </c>
      <c r="F600" t="str" cm="1">
        <f t="array" ref="F600">INDEX('Data Cleaning'!K$2:K$1001,'Data Cleaning'!$AF598)</f>
        <v>Research &amp; Development</v>
      </c>
      <c r="G600" t="str" cm="1">
        <f t="array" ref="G600">INDEX('Data Cleaning'!L$2:L$1001,'Data Cleaning'!$AF598)</f>
        <v>Female</v>
      </c>
      <c r="H600" t="str" cm="1">
        <f t="array" ref="H600">INDEX('Data Cleaning'!M$2:M$1001,'Data Cleaning'!$AF598)</f>
        <v>Asian</v>
      </c>
      <c r="I600" cm="1">
        <f t="array" ref="I600">INDEX('Data Cleaning'!N$2:N$1001,'Data Cleaning'!$AF598)</f>
        <v>63</v>
      </c>
      <c r="J600" s="9" cm="1">
        <f t="array" ref="J600">INDEX('Data Cleaning'!U$2:U$1001,'Data Cleaning'!$AF598)</f>
        <v>36826</v>
      </c>
      <c r="K600" s="9" t="str" cm="1">
        <f t="array" ref="K600">INDEX('Data Cleaning'!V$2:V$1001,'Data Cleaning'!$AF598)</f>
        <v>October</v>
      </c>
      <c r="L600" s="9" t="str" cm="1">
        <f t="array" ref="L600">INDEX('Data Cleaning'!W$2:W$1001,'Data Cleaning'!$AF598)</f>
        <v>2000</v>
      </c>
      <c r="M600" t="str" cm="1">
        <f t="array" ref="M600">INDEX('Data Cleaning'!AB$2:AB$1001,'Data Cleaning'!$AF598)</f>
        <v>Chongqing</v>
      </c>
      <c r="N600" t="str" cm="1">
        <f t="array" ref="N600">INDEX('Data Cleaning'!AC$2:AC$1001,'Data Cleaning'!$AF598)</f>
        <v>China</v>
      </c>
      <c r="O600" t="str" cm="1">
        <f t="array" ref="O600">INDEX('Data Cleaning'!X$2:X$1001,'Data Cleaning'!$AF598)</f>
        <v>$155,320</v>
      </c>
      <c r="P600" s="6" cm="1">
        <f t="array" ref="P600">INDEX('Data Cleaning'!Y$2:Y$1001,'Data Cleaning'!$AF598)</f>
        <v>0.17</v>
      </c>
    </row>
    <row r="601" spans="1:16" x14ac:dyDescent="0.2">
      <c r="A601" t="str" cm="1">
        <f t="array" ref="A601">INDEX('Data Cleaning'!$D$2:$D$1001,'Data Cleaning'!AF599)</f>
        <v>E02747</v>
      </c>
      <c r="B601" t="str" cm="1">
        <f t="array" ref="B601">INDEX('Data Cleaning'!E$2:E$1001,'Data Cleaning'!$AF599)</f>
        <v>Kinsley</v>
      </c>
      <c r="C601" t="str" cm="1">
        <f t="array" ref="C601">INDEX('Data Cleaning'!F$2:F$1001,'Data Cleaning'!$AF599)</f>
        <v>Acosta</v>
      </c>
      <c r="D601" t="str" cm="1">
        <f t="array" ref="D601">INDEX('Data Cleaning'!G$2:G$1001,'Data Cleaning'!$AF599)</f>
        <v>Vice President</v>
      </c>
      <c r="E601" t="str" cm="1">
        <f t="array" ref="E601">INDEX('Data Cleaning'!J$2:J$1001,'Data Cleaning'!$AF599)</f>
        <v>IT</v>
      </c>
      <c r="F601" t="str" cm="1">
        <f t="array" ref="F601">INDEX('Data Cleaning'!K$2:K$1001,'Data Cleaning'!$AF599)</f>
        <v>Speciality Products</v>
      </c>
      <c r="G601" t="str" cm="1">
        <f t="array" ref="G601">INDEX('Data Cleaning'!L$2:L$1001,'Data Cleaning'!$AF599)</f>
        <v>Female</v>
      </c>
      <c r="H601" t="str" cm="1">
        <f t="array" ref="H601">INDEX('Data Cleaning'!M$2:M$1001,'Data Cleaning'!$AF599)</f>
        <v>Latino</v>
      </c>
      <c r="I601" cm="1">
        <f t="array" ref="I601">INDEX('Data Cleaning'!N$2:N$1001,'Data Cleaning'!$AF599)</f>
        <v>32</v>
      </c>
      <c r="J601" s="9" cm="1">
        <f t="array" ref="J601">INDEX('Data Cleaning'!U$2:U$1001,'Data Cleaning'!$AF599)</f>
        <v>44034</v>
      </c>
      <c r="K601" s="9" t="str" cm="1">
        <f t="array" ref="K601">INDEX('Data Cleaning'!V$2:V$1001,'Data Cleaning'!$AF599)</f>
        <v>July</v>
      </c>
      <c r="L601" s="9" t="str" cm="1">
        <f t="array" ref="L601">INDEX('Data Cleaning'!W$2:W$1001,'Data Cleaning'!$AF599)</f>
        <v>2020</v>
      </c>
      <c r="M601" t="str" cm="1">
        <f t="array" ref="M601">INDEX('Data Cleaning'!AB$2:AB$1001,'Data Cleaning'!$AF599)</f>
        <v>Chicago</v>
      </c>
      <c r="N601" t="str" cm="1">
        <f t="array" ref="N601">INDEX('Data Cleaning'!AC$2:AC$1001,'Data Cleaning'!$AF599)</f>
        <v>United States</v>
      </c>
      <c r="O601" t="str" cm="1">
        <f t="array" ref="O601">INDEX('Data Cleaning'!X$2:X$1001,'Data Cleaning'!$AF599)</f>
        <v>$192,749</v>
      </c>
      <c r="P601" s="6" cm="1">
        <f t="array" ref="P601">INDEX('Data Cleaning'!Y$2:Y$1001,'Data Cleaning'!$AF599)</f>
        <v>0.31</v>
      </c>
    </row>
    <row r="602" spans="1:16" x14ac:dyDescent="0.2">
      <c r="A602" t="str" cm="1">
        <f t="array" ref="A602">INDEX('Data Cleaning'!$D$2:$D$1001,'Data Cleaning'!AF600)</f>
        <v>E01167</v>
      </c>
      <c r="B602" t="str" cm="1">
        <f t="array" ref="B602">INDEX('Data Cleaning'!E$2:E$1001,'Data Cleaning'!$AF600)</f>
        <v>Kinsley</v>
      </c>
      <c r="C602" t="str" cm="1">
        <f t="array" ref="C602">INDEX('Data Cleaning'!F$2:F$1001,'Data Cleaning'!$AF600)</f>
        <v>Collins</v>
      </c>
      <c r="D602" t="str" cm="1">
        <f t="array" ref="D602">INDEX('Data Cleaning'!G$2:G$1001,'Data Cleaning'!$AF600)</f>
        <v>Automation Engineer</v>
      </c>
      <c r="E602" t="str" cm="1">
        <f t="array" ref="E602">INDEX('Data Cleaning'!J$2:J$1001,'Data Cleaning'!$AF600)</f>
        <v>Engineering</v>
      </c>
      <c r="F602" t="str" cm="1">
        <f t="array" ref="F602">INDEX('Data Cleaning'!K$2:K$1001,'Data Cleaning'!$AF600)</f>
        <v>Speciality Products</v>
      </c>
      <c r="G602" t="str" cm="1">
        <f t="array" ref="G602">INDEX('Data Cleaning'!L$2:L$1001,'Data Cleaning'!$AF600)</f>
        <v>Female</v>
      </c>
      <c r="H602" t="str" cm="1">
        <f t="array" ref="H602">INDEX('Data Cleaning'!M$2:M$1001,'Data Cleaning'!$AF600)</f>
        <v>Caucasian</v>
      </c>
      <c r="I602" cm="1">
        <f t="array" ref="I602">INDEX('Data Cleaning'!N$2:N$1001,'Data Cleaning'!$AF600)</f>
        <v>28</v>
      </c>
      <c r="J602" s="9" cm="1">
        <f t="array" ref="J602">INDEX('Data Cleaning'!U$2:U$1001,'Data Cleaning'!$AF600)</f>
        <v>43418</v>
      </c>
      <c r="K602" s="9" t="str" cm="1">
        <f t="array" ref="K602">INDEX('Data Cleaning'!V$2:V$1001,'Data Cleaning'!$AF600)</f>
        <v>November</v>
      </c>
      <c r="L602" s="9" t="str" cm="1">
        <f t="array" ref="L602">INDEX('Data Cleaning'!W$2:W$1001,'Data Cleaning'!$AF600)</f>
        <v>2018</v>
      </c>
      <c r="M602" t="str" cm="1">
        <f t="array" ref="M602">INDEX('Data Cleaning'!AB$2:AB$1001,'Data Cleaning'!$AF600)</f>
        <v>Phoenix</v>
      </c>
      <c r="N602" t="str" cm="1">
        <f t="array" ref="N602">INDEX('Data Cleaning'!AC$2:AC$1001,'Data Cleaning'!$AF600)</f>
        <v>United States</v>
      </c>
      <c r="O602" t="str" cm="1">
        <f t="array" ref="O602">INDEX('Data Cleaning'!X$2:X$1001,'Data Cleaning'!$AF600)</f>
        <v>$115,854</v>
      </c>
      <c r="P602" s="6" cm="1">
        <f t="array" ref="P602">INDEX('Data Cleaning'!Y$2:Y$1001,'Data Cleaning'!$AF600)</f>
        <v>0</v>
      </c>
    </row>
    <row r="603" spans="1:16" x14ac:dyDescent="0.2">
      <c r="A603" t="str" cm="1">
        <f t="array" ref="A603">INDEX('Data Cleaning'!$D$2:$D$1001,'Data Cleaning'!AF601)</f>
        <v>E00145</v>
      </c>
      <c r="B603" t="str" cm="1">
        <f t="array" ref="B603">INDEX('Data Cleaning'!E$2:E$1001,'Data Cleaning'!$AF601)</f>
        <v>Kinsley</v>
      </c>
      <c r="C603" t="str" cm="1">
        <f t="array" ref="C603">INDEX('Data Cleaning'!F$2:F$1001,'Data Cleaning'!$AF601)</f>
        <v>Dixon</v>
      </c>
      <c r="D603" t="str" cm="1">
        <f t="array" ref="D603">INDEX('Data Cleaning'!G$2:G$1001,'Data Cleaning'!$AF601)</f>
        <v>Analyst</v>
      </c>
      <c r="E603" t="str" cm="1">
        <f t="array" ref="E603">INDEX('Data Cleaning'!J$2:J$1001,'Data Cleaning'!$AF601)</f>
        <v>Accounting</v>
      </c>
      <c r="F603" t="str" cm="1">
        <f t="array" ref="F603">INDEX('Data Cleaning'!K$2:K$1001,'Data Cleaning'!$AF601)</f>
        <v>Manufacturing</v>
      </c>
      <c r="G603" t="str" cm="1">
        <f t="array" ref="G603">INDEX('Data Cleaning'!L$2:L$1001,'Data Cleaning'!$AF601)</f>
        <v>Female</v>
      </c>
      <c r="H603" t="str" cm="1">
        <f t="array" ref="H603">INDEX('Data Cleaning'!M$2:M$1001,'Data Cleaning'!$AF601)</f>
        <v>Caucasian</v>
      </c>
      <c r="I603" cm="1">
        <f t="array" ref="I603">INDEX('Data Cleaning'!N$2:N$1001,'Data Cleaning'!$AF601)</f>
        <v>28</v>
      </c>
      <c r="J603" s="9" cm="1">
        <f t="array" ref="J603">INDEX('Data Cleaning'!U$2:U$1001,'Data Cleaning'!$AF601)</f>
        <v>43610</v>
      </c>
      <c r="K603" s="9" t="str" cm="1">
        <f t="array" ref="K603">INDEX('Data Cleaning'!V$2:V$1001,'Data Cleaning'!$AF601)</f>
        <v>May</v>
      </c>
      <c r="L603" s="9" t="str" cm="1">
        <f t="array" ref="L603">INDEX('Data Cleaning'!W$2:W$1001,'Data Cleaning'!$AF601)</f>
        <v>2019</v>
      </c>
      <c r="M603" t="str" cm="1">
        <f t="array" ref="M603">INDEX('Data Cleaning'!AB$2:AB$1001,'Data Cleaning'!$AF601)</f>
        <v>Miami</v>
      </c>
      <c r="N603" t="str" cm="1">
        <f t="array" ref="N603">INDEX('Data Cleaning'!AC$2:AC$1001,'Data Cleaning'!$AF601)</f>
        <v>United States</v>
      </c>
      <c r="O603" t="str" cm="1">
        <f t="array" ref="O603">INDEX('Data Cleaning'!X$2:X$1001,'Data Cleaning'!$AF601)</f>
        <v>$45,819</v>
      </c>
      <c r="P603" s="6" cm="1">
        <f t="array" ref="P603">INDEX('Data Cleaning'!Y$2:Y$1001,'Data Cleaning'!$AF601)</f>
        <v>0</v>
      </c>
    </row>
    <row r="604" spans="1:16" x14ac:dyDescent="0.2">
      <c r="A604" t="str" cm="1">
        <f t="array" ref="A604">INDEX('Data Cleaning'!$D$2:$D$1001,'Data Cleaning'!AF602)</f>
        <v>E04132</v>
      </c>
      <c r="B604" t="str" cm="1">
        <f t="array" ref="B604">INDEX('Data Cleaning'!E$2:E$1001,'Data Cleaning'!$AF602)</f>
        <v>Kinsley</v>
      </c>
      <c r="C604" t="str" cm="1">
        <f t="array" ref="C604">INDEX('Data Cleaning'!F$2:F$1001,'Data Cleaning'!$AF602)</f>
        <v>Henry</v>
      </c>
      <c r="D604" t="str" cm="1">
        <f t="array" ref="D604">INDEX('Data Cleaning'!G$2:G$1001,'Data Cleaning'!$AF602)</f>
        <v>Director</v>
      </c>
      <c r="E604" t="str" cm="1">
        <f t="array" ref="E604">INDEX('Data Cleaning'!J$2:J$1001,'Data Cleaning'!$AF602)</f>
        <v>Marketing</v>
      </c>
      <c r="F604" t="str" cm="1">
        <f t="array" ref="F604">INDEX('Data Cleaning'!K$2:K$1001,'Data Cleaning'!$AF602)</f>
        <v>Manufacturing</v>
      </c>
      <c r="G604" t="str" cm="1">
        <f t="array" ref="G604">INDEX('Data Cleaning'!L$2:L$1001,'Data Cleaning'!$AF602)</f>
        <v>Female</v>
      </c>
      <c r="H604" t="str" cm="1">
        <f t="array" ref="H604">INDEX('Data Cleaning'!M$2:M$1001,'Data Cleaning'!$AF602)</f>
        <v>Black</v>
      </c>
      <c r="I604" cm="1">
        <f t="array" ref="I604">INDEX('Data Cleaning'!N$2:N$1001,'Data Cleaning'!$AF602)</f>
        <v>45</v>
      </c>
      <c r="J604" s="9" cm="1">
        <f t="array" ref="J604">INDEX('Data Cleaning'!U$2:U$1001,'Data Cleaning'!$AF602)</f>
        <v>39507</v>
      </c>
      <c r="K604" s="9" t="str" cm="1">
        <f t="array" ref="K604">INDEX('Data Cleaning'!V$2:V$1001,'Data Cleaning'!$AF602)</f>
        <v>February</v>
      </c>
      <c r="L604" s="9" t="str" cm="1">
        <f t="array" ref="L604">INDEX('Data Cleaning'!W$2:W$1001,'Data Cleaning'!$AF602)</f>
        <v>2008</v>
      </c>
      <c r="M604" t="str" cm="1">
        <f t="array" ref="M604">INDEX('Data Cleaning'!AB$2:AB$1001,'Data Cleaning'!$AF602)</f>
        <v>Miami</v>
      </c>
      <c r="N604" t="str" cm="1">
        <f t="array" ref="N604">INDEX('Data Cleaning'!AC$2:AC$1001,'Data Cleaning'!$AF602)</f>
        <v>United States</v>
      </c>
      <c r="O604" t="str" cm="1">
        <f t="array" ref="O604">INDEX('Data Cleaning'!X$2:X$1001,'Data Cleaning'!$AF602)</f>
        <v>$150,577</v>
      </c>
      <c r="P604" s="6" cm="1">
        <f t="array" ref="P604">INDEX('Data Cleaning'!Y$2:Y$1001,'Data Cleaning'!$AF602)</f>
        <v>0.25</v>
      </c>
    </row>
    <row r="605" spans="1:16" x14ac:dyDescent="0.2">
      <c r="A605" t="str" cm="1">
        <f t="array" ref="A605">INDEX('Data Cleaning'!$D$2:$D$1001,'Data Cleaning'!AF603)</f>
        <v>E04562</v>
      </c>
      <c r="B605" t="str" cm="1">
        <f t="array" ref="B605">INDEX('Data Cleaning'!E$2:E$1001,'Data Cleaning'!$AF603)</f>
        <v>Kinsley</v>
      </c>
      <c r="C605" t="str" cm="1">
        <f t="array" ref="C605">INDEX('Data Cleaning'!F$2:F$1001,'Data Cleaning'!$AF603)</f>
        <v>Martinez</v>
      </c>
      <c r="D605" t="str" cm="1">
        <f t="array" ref="D605">INDEX('Data Cleaning'!G$2:G$1001,'Data Cleaning'!$AF603)</f>
        <v>Director</v>
      </c>
      <c r="E605" t="str" cm="1">
        <f t="array" ref="E605">INDEX('Data Cleaning'!J$2:J$1001,'Data Cleaning'!$AF603)</f>
        <v>Human</v>
      </c>
      <c r="F605" t="str" cm="1">
        <f t="array" ref="F605">INDEX('Data Cleaning'!K$2:K$1001,'Data Cleaning'!$AF603)</f>
        <v>Resources Speciality Products</v>
      </c>
      <c r="G605" t="str" cm="1">
        <f t="array" ref="G605">INDEX('Data Cleaning'!L$2:L$1001,'Data Cleaning'!$AF603)</f>
        <v>Female</v>
      </c>
      <c r="H605" t="str" cm="1">
        <f t="array" ref="H605">INDEX('Data Cleaning'!M$2:M$1001,'Data Cleaning'!$AF603)</f>
        <v>Latino</v>
      </c>
      <c r="I605" cm="1">
        <f t="array" ref="I605">INDEX('Data Cleaning'!N$2:N$1001,'Data Cleaning'!$AF603)</f>
        <v>52</v>
      </c>
      <c r="J605" s="9" cm="1">
        <f t="array" ref="J605">INDEX('Data Cleaning'!U$2:U$1001,'Data Cleaning'!$AF603)</f>
        <v>34209</v>
      </c>
      <c r="K605" s="9" t="str" cm="1">
        <f t="array" ref="K605">INDEX('Data Cleaning'!V$2:V$1001,'Data Cleaning'!$AF603)</f>
        <v>August</v>
      </c>
      <c r="L605" s="9" t="str" cm="1">
        <f t="array" ref="L605">INDEX('Data Cleaning'!W$2:W$1001,'Data Cleaning'!$AF603)</f>
        <v>1993</v>
      </c>
      <c r="M605" t="str" cm="1">
        <f t="array" ref="M605">INDEX('Data Cleaning'!AB$2:AB$1001,'Data Cleaning'!$AF603)</f>
        <v>Sao Paulo</v>
      </c>
      <c r="N605" t="str" cm="1">
        <f t="array" ref="N605">INDEX('Data Cleaning'!AC$2:AC$1001,'Data Cleaning'!$AF603)</f>
        <v>Brazil</v>
      </c>
      <c r="O605" t="str" cm="1">
        <f t="array" ref="O605">INDEX('Data Cleaning'!X$2:X$1001,'Data Cleaning'!$AF603)</f>
        <v>$177,443</v>
      </c>
      <c r="P605" s="6" cm="1">
        <f t="array" ref="P605">INDEX('Data Cleaning'!Y$2:Y$1001,'Data Cleaning'!$AF603)</f>
        <v>0.25</v>
      </c>
    </row>
    <row r="606" spans="1:16" x14ac:dyDescent="0.2">
      <c r="A606" t="str" cm="1">
        <f t="array" ref="A606">INDEX('Data Cleaning'!$D$2:$D$1001,'Data Cleaning'!AF604)</f>
        <v>E04742</v>
      </c>
      <c r="B606" t="str" cm="1">
        <f t="array" ref="B606">INDEX('Data Cleaning'!E$2:E$1001,'Data Cleaning'!$AF604)</f>
        <v>Kinsley</v>
      </c>
      <c r="C606" t="str" cm="1">
        <f t="array" ref="C606">INDEX('Data Cleaning'!F$2:F$1001,'Data Cleaning'!$AF604)</f>
        <v>Vega</v>
      </c>
      <c r="D606" t="str" cm="1">
        <f t="array" ref="D606">INDEX('Data Cleaning'!G$2:G$1001,'Data Cleaning'!$AF604)</f>
        <v>Vice President</v>
      </c>
      <c r="E606" t="str" cm="1">
        <f t="array" ref="E606">INDEX('Data Cleaning'!J$2:J$1001,'Data Cleaning'!$AF604)</f>
        <v>Accounting</v>
      </c>
      <c r="F606" t="str" cm="1">
        <f t="array" ref="F606">INDEX('Data Cleaning'!K$2:K$1001,'Data Cleaning'!$AF604)</f>
        <v>Corporate</v>
      </c>
      <c r="G606" t="str" cm="1">
        <f t="array" ref="G606">INDEX('Data Cleaning'!L$2:L$1001,'Data Cleaning'!$AF604)</f>
        <v>Female</v>
      </c>
      <c r="H606" t="str" cm="1">
        <f t="array" ref="H606">INDEX('Data Cleaning'!M$2:M$1001,'Data Cleaning'!$AF604)</f>
        <v>Latino</v>
      </c>
      <c r="I606" cm="1">
        <f t="array" ref="I606">INDEX('Data Cleaning'!N$2:N$1001,'Data Cleaning'!$AF604)</f>
        <v>33</v>
      </c>
      <c r="J606" s="9" cm="1">
        <f t="array" ref="J606">INDEX('Data Cleaning'!U$2:U$1001,'Data Cleaning'!$AF604)</f>
        <v>44181</v>
      </c>
      <c r="K606" s="9" t="str" cm="1">
        <f t="array" ref="K606">INDEX('Data Cleaning'!V$2:V$1001,'Data Cleaning'!$AF604)</f>
        <v>December</v>
      </c>
      <c r="L606" s="9" t="str" cm="1">
        <f t="array" ref="L606">INDEX('Data Cleaning'!W$2:W$1001,'Data Cleaning'!$AF604)</f>
        <v>2020</v>
      </c>
      <c r="M606" t="str" cm="1">
        <f t="array" ref="M606">INDEX('Data Cleaning'!AB$2:AB$1001,'Data Cleaning'!$AF604)</f>
        <v>Rio de Janerio</v>
      </c>
      <c r="N606" t="str" cm="1">
        <f t="array" ref="N606">INDEX('Data Cleaning'!AC$2:AC$1001,'Data Cleaning'!$AF604)</f>
        <v>Brazil</v>
      </c>
      <c r="O606" t="str" cm="1">
        <f t="array" ref="O606">INDEX('Data Cleaning'!X$2:X$1001,'Data Cleaning'!$AF604)</f>
        <v>$258,426</v>
      </c>
      <c r="P606" s="6" cm="1">
        <f t="array" ref="P606">INDEX('Data Cleaning'!Y$2:Y$1001,'Data Cleaning'!$AF604)</f>
        <v>0.4</v>
      </c>
    </row>
    <row r="607" spans="1:16" x14ac:dyDescent="0.2">
      <c r="A607" t="str" cm="1">
        <f t="array" ref="A607">INDEX('Data Cleaning'!$D$2:$D$1001,'Data Cleaning'!AF605)</f>
        <v>E04607</v>
      </c>
      <c r="B607" t="str" cm="1">
        <f t="array" ref="B607">INDEX('Data Cleaning'!E$2:E$1001,'Data Cleaning'!$AF605)</f>
        <v>Landon</v>
      </c>
      <c r="C607" t="str" cm="1">
        <f t="array" ref="C607">INDEX('Data Cleaning'!F$2:F$1001,'Data Cleaning'!$AF605)</f>
        <v>Brown</v>
      </c>
      <c r="D607" t="str" cm="1">
        <f t="array" ref="D607">INDEX('Data Cleaning'!G$2:G$1001,'Data Cleaning'!$AF605)</f>
        <v>Vice President</v>
      </c>
      <c r="E607" t="str" cm="1">
        <f t="array" ref="E607">INDEX('Data Cleaning'!J$2:J$1001,'Data Cleaning'!$AF605)</f>
        <v>Marketing</v>
      </c>
      <c r="F607" t="str" cm="1">
        <f t="array" ref="F607">INDEX('Data Cleaning'!K$2:K$1001,'Data Cleaning'!$AF605)</f>
        <v>Corporate</v>
      </c>
      <c r="G607" t="str" cm="1">
        <f t="array" ref="G607">INDEX('Data Cleaning'!L$2:L$1001,'Data Cleaning'!$AF605)</f>
        <v>Male</v>
      </c>
      <c r="H607" t="str" cm="1">
        <f t="array" ref="H607">INDEX('Data Cleaning'!M$2:M$1001,'Data Cleaning'!$AF605)</f>
        <v>Caucasian</v>
      </c>
      <c r="I607" cm="1">
        <f t="array" ref="I607">INDEX('Data Cleaning'!N$2:N$1001,'Data Cleaning'!$AF605)</f>
        <v>26</v>
      </c>
      <c r="J607" s="9" cm="1">
        <f t="array" ref="J607">INDEX('Data Cleaning'!U$2:U$1001,'Data Cleaning'!$AF605)</f>
        <v>44101</v>
      </c>
      <c r="K607" s="9" t="str" cm="1">
        <f t="array" ref="K607">INDEX('Data Cleaning'!V$2:V$1001,'Data Cleaning'!$AF605)</f>
        <v>September</v>
      </c>
      <c r="L607" s="9" t="str" cm="1">
        <f t="array" ref="L607">INDEX('Data Cleaning'!W$2:W$1001,'Data Cleaning'!$AF605)</f>
        <v>2020</v>
      </c>
      <c r="M607" t="str" cm="1">
        <f t="array" ref="M607">INDEX('Data Cleaning'!AB$2:AB$1001,'Data Cleaning'!$AF605)</f>
        <v>Columbus</v>
      </c>
      <c r="N607" t="str" cm="1">
        <f t="array" ref="N607">INDEX('Data Cleaning'!AC$2:AC$1001,'Data Cleaning'!$AF605)</f>
        <v>United States</v>
      </c>
      <c r="O607" t="str" cm="1">
        <f t="array" ref="O607">INDEX('Data Cleaning'!X$2:X$1001,'Data Cleaning'!$AF605)</f>
        <v>$223,055</v>
      </c>
      <c r="P607" s="6" cm="1">
        <f t="array" ref="P607">INDEX('Data Cleaning'!Y$2:Y$1001,'Data Cleaning'!$AF605)</f>
        <v>0.3</v>
      </c>
    </row>
    <row r="608" spans="1:16" x14ac:dyDescent="0.2">
      <c r="A608" t="str" cm="1">
        <f t="array" ref="A608">INDEX('Data Cleaning'!$D$2:$D$1001,'Data Cleaning'!AF606)</f>
        <v>E03379</v>
      </c>
      <c r="B608" t="str" cm="1">
        <f t="array" ref="B608">INDEX('Data Cleaning'!E$2:E$1001,'Data Cleaning'!$AF606)</f>
        <v>Landon</v>
      </c>
      <c r="C608" t="str" cm="1">
        <f t="array" ref="C608">INDEX('Data Cleaning'!F$2:F$1001,'Data Cleaning'!$AF606)</f>
        <v>Kim</v>
      </c>
      <c r="D608" t="str" cm="1">
        <f t="array" ref="D608">INDEX('Data Cleaning'!G$2:G$1001,'Data Cleaning'!$AF606)</f>
        <v>Manager</v>
      </c>
      <c r="E608" t="str" cm="1">
        <f t="array" ref="E608">INDEX('Data Cleaning'!J$2:J$1001,'Data Cleaning'!$AF606)</f>
        <v>Human</v>
      </c>
      <c r="F608" t="str" cm="1">
        <f t="array" ref="F608">INDEX('Data Cleaning'!K$2:K$1001,'Data Cleaning'!$AF606)</f>
        <v>Resources Speciality Products</v>
      </c>
      <c r="G608" t="str" cm="1">
        <f t="array" ref="G608">INDEX('Data Cleaning'!L$2:L$1001,'Data Cleaning'!$AF606)</f>
        <v>Male</v>
      </c>
      <c r="H608" t="str" cm="1">
        <f t="array" ref="H608">INDEX('Data Cleaning'!M$2:M$1001,'Data Cleaning'!$AF606)</f>
        <v>Asian</v>
      </c>
      <c r="I608" cm="1">
        <f t="array" ref="I608">INDEX('Data Cleaning'!N$2:N$1001,'Data Cleaning'!$AF606)</f>
        <v>50</v>
      </c>
      <c r="J608" s="9" cm="1">
        <f t="array" ref="J608">INDEX('Data Cleaning'!U$2:U$1001,'Data Cleaning'!$AF606)</f>
        <v>40983</v>
      </c>
      <c r="K608" s="9" t="str" cm="1">
        <f t="array" ref="K608">INDEX('Data Cleaning'!V$2:V$1001,'Data Cleaning'!$AF606)</f>
        <v>March</v>
      </c>
      <c r="L608" s="9" t="str" cm="1">
        <f t="array" ref="L608">INDEX('Data Cleaning'!W$2:W$1001,'Data Cleaning'!$AF606)</f>
        <v>2012</v>
      </c>
      <c r="M608" t="str" cm="1">
        <f t="array" ref="M608">INDEX('Data Cleaning'!AB$2:AB$1001,'Data Cleaning'!$AF606)</f>
        <v>Phoenix</v>
      </c>
      <c r="N608" t="str" cm="1">
        <f t="array" ref="N608">INDEX('Data Cleaning'!AC$2:AC$1001,'Data Cleaning'!$AF606)</f>
        <v>United States</v>
      </c>
      <c r="O608" t="str" cm="1">
        <f t="array" ref="O608">INDEX('Data Cleaning'!X$2:X$1001,'Data Cleaning'!$AF606)</f>
        <v>$117,226</v>
      </c>
      <c r="P608" s="6" cm="1">
        <f t="array" ref="P608">INDEX('Data Cleaning'!Y$2:Y$1001,'Data Cleaning'!$AF606)</f>
        <v>0.08</v>
      </c>
    </row>
    <row r="609" spans="1:16" x14ac:dyDescent="0.2">
      <c r="A609" t="str" cm="1">
        <f t="array" ref="A609">INDEX('Data Cleaning'!$D$2:$D$1001,'Data Cleaning'!AF607)</f>
        <v>E02555</v>
      </c>
      <c r="B609" t="str" cm="1">
        <f t="array" ref="B609">INDEX('Data Cleaning'!E$2:E$1001,'Data Cleaning'!$AF607)</f>
        <v>Landon</v>
      </c>
      <c r="C609" t="str" cm="1">
        <f t="array" ref="C609">INDEX('Data Cleaning'!F$2:F$1001,'Data Cleaning'!$AF607)</f>
        <v>Lopez</v>
      </c>
      <c r="D609" t="str" cm="1">
        <f t="array" ref="D609">INDEX('Data Cleaning'!G$2:G$1001,'Data Cleaning'!$AF607)</f>
        <v>Sr. Analyst</v>
      </c>
      <c r="E609" t="str" cm="1">
        <f t="array" ref="E609">INDEX('Data Cleaning'!J$2:J$1001,'Data Cleaning'!$AF607)</f>
        <v>Accounting</v>
      </c>
      <c r="F609" t="str" cm="1">
        <f t="array" ref="F609">INDEX('Data Cleaning'!K$2:K$1001,'Data Cleaning'!$AF607)</f>
        <v>Manufacturing</v>
      </c>
      <c r="G609" t="str" cm="1">
        <f t="array" ref="G609">INDEX('Data Cleaning'!L$2:L$1001,'Data Cleaning'!$AF607)</f>
        <v>Male</v>
      </c>
      <c r="H609" t="str" cm="1">
        <f t="array" ref="H609">INDEX('Data Cleaning'!M$2:M$1001,'Data Cleaning'!$AF607)</f>
        <v>Latino</v>
      </c>
      <c r="I609" cm="1">
        <f t="array" ref="I609">INDEX('Data Cleaning'!N$2:N$1001,'Data Cleaning'!$AF607)</f>
        <v>38</v>
      </c>
      <c r="J609" s="9" cm="1">
        <f t="array" ref="J609">INDEX('Data Cleaning'!U$2:U$1001,'Data Cleaning'!$AF607)</f>
        <v>39634</v>
      </c>
      <c r="K609" s="9" t="str" cm="1">
        <f t="array" ref="K609">INDEX('Data Cleaning'!V$2:V$1001,'Data Cleaning'!$AF607)</f>
        <v>July</v>
      </c>
      <c r="L609" s="9" t="str" cm="1">
        <f t="array" ref="L609">INDEX('Data Cleaning'!W$2:W$1001,'Data Cleaning'!$AF607)</f>
        <v>2008</v>
      </c>
      <c r="M609" t="str" cm="1">
        <f t="array" ref="M609">INDEX('Data Cleaning'!AB$2:AB$1001,'Data Cleaning'!$AF607)</f>
        <v>Sao Paulo</v>
      </c>
      <c r="N609" t="str" cm="1">
        <f t="array" ref="N609">INDEX('Data Cleaning'!AC$2:AC$1001,'Data Cleaning'!$AF607)</f>
        <v>Brazil</v>
      </c>
      <c r="O609" t="str" cm="1">
        <f t="array" ref="O609">INDEX('Data Cleaning'!X$2:X$1001,'Data Cleaning'!$AF607)</f>
        <v>$78,056</v>
      </c>
      <c r="P609" s="6" cm="1">
        <f t="array" ref="P609">INDEX('Data Cleaning'!Y$2:Y$1001,'Data Cleaning'!$AF607)</f>
        <v>0</v>
      </c>
    </row>
    <row r="610" spans="1:16" x14ac:dyDescent="0.2">
      <c r="A610" t="str" cm="1">
        <f t="array" ref="A610">INDEX('Data Cleaning'!$D$2:$D$1001,'Data Cleaning'!AF608)</f>
        <v>E00672</v>
      </c>
      <c r="B610" t="str" cm="1">
        <f t="array" ref="B610">INDEX('Data Cleaning'!E$2:E$1001,'Data Cleaning'!$AF608)</f>
        <v>Landon</v>
      </c>
      <c r="C610" t="str" cm="1">
        <f t="array" ref="C610">INDEX('Data Cleaning'!F$2:F$1001,'Data Cleaning'!$AF608)</f>
        <v>Luu</v>
      </c>
      <c r="D610" t="str" cm="1">
        <f t="array" ref="D610">INDEX('Data Cleaning'!G$2:G$1001,'Data Cleaning'!$AF608)</f>
        <v>Vice President</v>
      </c>
      <c r="E610" t="str" cm="1">
        <f t="array" ref="E610">INDEX('Data Cleaning'!J$2:J$1001,'Data Cleaning'!$AF608)</f>
        <v>IT</v>
      </c>
      <c r="F610" t="str" cm="1">
        <f t="array" ref="F610">INDEX('Data Cleaning'!K$2:K$1001,'Data Cleaning'!$AF608)</f>
        <v>Research &amp; Development</v>
      </c>
      <c r="G610" t="str" cm="1">
        <f t="array" ref="G610">INDEX('Data Cleaning'!L$2:L$1001,'Data Cleaning'!$AF608)</f>
        <v>Male</v>
      </c>
      <c r="H610" t="str" cm="1">
        <f t="array" ref="H610">INDEX('Data Cleaning'!M$2:M$1001,'Data Cleaning'!$AF608)</f>
        <v>Asian</v>
      </c>
      <c r="I610" cm="1">
        <f t="array" ref="I610">INDEX('Data Cleaning'!N$2:N$1001,'Data Cleaning'!$AF608)</f>
        <v>31</v>
      </c>
      <c r="J610" s="9" cm="1">
        <f t="array" ref="J610">INDEX('Data Cleaning'!U$2:U$1001,'Data Cleaning'!$AF608)</f>
        <v>42197</v>
      </c>
      <c r="K610" s="9" t="str" cm="1">
        <f t="array" ref="K610">INDEX('Data Cleaning'!V$2:V$1001,'Data Cleaning'!$AF608)</f>
        <v>July</v>
      </c>
      <c r="L610" s="9" t="str" cm="1">
        <f t="array" ref="L610">INDEX('Data Cleaning'!W$2:W$1001,'Data Cleaning'!$AF608)</f>
        <v>2015</v>
      </c>
      <c r="M610" t="str" cm="1">
        <f t="array" ref="M610">INDEX('Data Cleaning'!AB$2:AB$1001,'Data Cleaning'!$AF608)</f>
        <v>Miami</v>
      </c>
      <c r="N610" t="str" cm="1">
        <f t="array" ref="N610">INDEX('Data Cleaning'!AC$2:AC$1001,'Data Cleaning'!$AF608)</f>
        <v>United States</v>
      </c>
      <c r="O610" t="str" cm="1">
        <f t="array" ref="O610">INDEX('Data Cleaning'!X$2:X$1001,'Data Cleaning'!$AF608)</f>
        <v>$215,388</v>
      </c>
      <c r="P610" s="6" cm="1">
        <f t="array" ref="P610">INDEX('Data Cleaning'!Y$2:Y$1001,'Data Cleaning'!$AF608)</f>
        <v>0.33</v>
      </c>
    </row>
    <row r="611" spans="1:16" x14ac:dyDescent="0.2">
      <c r="A611" t="str" cm="1">
        <f t="array" ref="A611">INDEX('Data Cleaning'!$D$2:$D$1001,'Data Cleaning'!AF609)</f>
        <v>E03637</v>
      </c>
      <c r="B611" t="str" cm="1">
        <f t="array" ref="B611">INDEX('Data Cleaning'!E$2:E$1001,'Data Cleaning'!$AF609)</f>
        <v>Landon</v>
      </c>
      <c r="C611" t="str" cm="1">
        <f t="array" ref="C611">INDEX('Data Cleaning'!F$2:F$1001,'Data Cleaning'!$AF609)</f>
        <v>Thao</v>
      </c>
      <c r="D611" t="str" cm="1">
        <f t="array" ref="D611">INDEX('Data Cleaning'!G$2:G$1001,'Data Cleaning'!$AF609)</f>
        <v>HRISr. Analyst</v>
      </c>
      <c r="E611" t="str" cm="1">
        <f t="array" ref="E611">INDEX('Data Cleaning'!J$2:J$1001,'Data Cleaning'!$AF609)</f>
        <v>Human</v>
      </c>
      <c r="F611" t="str" cm="1">
        <f t="array" ref="F611">INDEX('Data Cleaning'!K$2:K$1001,'Data Cleaning'!$AF609)</f>
        <v>Resources Speciality Products</v>
      </c>
      <c r="G611" t="str" cm="1">
        <f t="array" ref="G611">INDEX('Data Cleaning'!L$2:L$1001,'Data Cleaning'!$AF609)</f>
        <v>Male</v>
      </c>
      <c r="H611" t="str" cm="1">
        <f t="array" ref="H611">INDEX('Data Cleaning'!M$2:M$1001,'Data Cleaning'!$AF609)</f>
        <v>Asian</v>
      </c>
      <c r="I611" cm="1">
        <f t="array" ref="I611">INDEX('Data Cleaning'!N$2:N$1001,'Data Cleaning'!$AF609)</f>
        <v>25</v>
      </c>
      <c r="J611" s="9" cm="1">
        <f t="array" ref="J611">INDEX('Data Cleaning'!U$2:U$1001,'Data Cleaning'!$AF609)</f>
        <v>44217</v>
      </c>
      <c r="K611" s="9" t="str" cm="1">
        <f t="array" ref="K611">INDEX('Data Cleaning'!V$2:V$1001,'Data Cleaning'!$AF609)</f>
        <v>January</v>
      </c>
      <c r="L611" s="9" t="str" cm="1">
        <f t="array" ref="L611">INDEX('Data Cleaning'!W$2:W$1001,'Data Cleaning'!$AF609)</f>
        <v>2021</v>
      </c>
      <c r="M611" t="str" cm="1">
        <f t="array" ref="M611">INDEX('Data Cleaning'!AB$2:AB$1001,'Data Cleaning'!$AF609)</f>
        <v>Phoenix</v>
      </c>
      <c r="N611" t="str" cm="1">
        <f t="array" ref="N611">INDEX('Data Cleaning'!AC$2:AC$1001,'Data Cleaning'!$AF609)</f>
        <v>United States</v>
      </c>
      <c r="O611" t="str" cm="1">
        <f t="array" ref="O611">INDEX('Data Cleaning'!X$2:X$1001,'Data Cleaning'!$AF609)</f>
        <v>$67,299</v>
      </c>
      <c r="P611" s="6" cm="1">
        <f t="array" ref="P611">INDEX('Data Cleaning'!Y$2:Y$1001,'Data Cleaning'!$AF609)</f>
        <v>0</v>
      </c>
    </row>
    <row r="612" spans="1:16" x14ac:dyDescent="0.2">
      <c r="A612" t="str" cm="1">
        <f t="array" ref="A612">INDEX('Data Cleaning'!$D$2:$D$1001,'Data Cleaning'!AF610)</f>
        <v>E03149</v>
      </c>
      <c r="B612" t="str" cm="1">
        <f t="array" ref="B612">INDEX('Data Cleaning'!E$2:E$1001,'Data Cleaning'!$AF610)</f>
        <v>Layla</v>
      </c>
      <c r="C612" t="str" cm="1">
        <f t="array" ref="C612">INDEX('Data Cleaning'!F$2:F$1001,'Data Cleaning'!$AF610)</f>
        <v>Collins</v>
      </c>
      <c r="D612" t="str" cm="1">
        <f t="array" ref="D612">INDEX('Data Cleaning'!G$2:G$1001,'Data Cleaning'!$AF610)</f>
        <v>IT Systems Architect</v>
      </c>
      <c r="E612" t="str" cm="1">
        <f t="array" ref="E612">INDEX('Data Cleaning'!J$2:J$1001,'Data Cleaning'!$AF610)</f>
        <v>IT</v>
      </c>
      <c r="F612" t="str" cm="1">
        <f t="array" ref="F612">INDEX('Data Cleaning'!K$2:K$1001,'Data Cleaning'!$AF610)</f>
        <v>Speciality Products</v>
      </c>
      <c r="G612" t="str" cm="1">
        <f t="array" ref="G612">INDEX('Data Cleaning'!L$2:L$1001,'Data Cleaning'!$AF610)</f>
        <v>Female</v>
      </c>
      <c r="H612" t="str" cm="1">
        <f t="array" ref="H612">INDEX('Data Cleaning'!M$2:M$1001,'Data Cleaning'!$AF610)</f>
        <v>Caucasian</v>
      </c>
      <c r="I612" cm="1">
        <f t="array" ref="I612">INDEX('Data Cleaning'!N$2:N$1001,'Data Cleaning'!$AF610)</f>
        <v>26</v>
      </c>
      <c r="J612" s="9" cm="1">
        <f t="array" ref="J612">INDEX('Data Cleaning'!U$2:U$1001,'Data Cleaning'!$AF610)</f>
        <v>44266</v>
      </c>
      <c r="K612" s="9" t="str" cm="1">
        <f t="array" ref="K612">INDEX('Data Cleaning'!V$2:V$1001,'Data Cleaning'!$AF610)</f>
        <v>March</v>
      </c>
      <c r="L612" s="9" t="str" cm="1">
        <f t="array" ref="L612">INDEX('Data Cleaning'!W$2:W$1001,'Data Cleaning'!$AF610)</f>
        <v>2021</v>
      </c>
      <c r="M612" t="str" cm="1">
        <f t="array" ref="M612">INDEX('Data Cleaning'!AB$2:AB$1001,'Data Cleaning'!$AF610)</f>
        <v>Austin</v>
      </c>
      <c r="N612" t="str" cm="1">
        <f t="array" ref="N612">INDEX('Data Cleaning'!AC$2:AC$1001,'Data Cleaning'!$AF610)</f>
        <v>United States</v>
      </c>
      <c r="O612" t="str" cm="1">
        <f t="array" ref="O612">INDEX('Data Cleaning'!X$2:X$1001,'Data Cleaning'!$AF610)</f>
        <v>$74,170</v>
      </c>
      <c r="P612" s="6" cm="1">
        <f t="array" ref="P612">INDEX('Data Cleaning'!Y$2:Y$1001,'Data Cleaning'!$AF610)</f>
        <v>0</v>
      </c>
    </row>
    <row r="613" spans="1:16" x14ac:dyDescent="0.2">
      <c r="A613" t="str" cm="1">
        <f t="array" ref="A613">INDEX('Data Cleaning'!$D$2:$D$1001,'Data Cleaning'!AF611)</f>
        <v>E04359</v>
      </c>
      <c r="B613" t="str" cm="1">
        <f t="array" ref="B613">INDEX('Data Cleaning'!E$2:E$1001,'Data Cleaning'!$AF611)</f>
        <v>Layla</v>
      </c>
      <c r="C613" t="str" cm="1">
        <f t="array" ref="C613">INDEX('Data Cleaning'!F$2:F$1001,'Data Cleaning'!$AF611)</f>
        <v>Salazar</v>
      </c>
      <c r="D613" t="str" cm="1">
        <f t="array" ref="D613">INDEX('Data Cleaning'!G$2:G$1001,'Data Cleaning'!$AF611)</f>
        <v>Solutions Architect</v>
      </c>
      <c r="E613" t="str" cm="1">
        <f t="array" ref="E613">INDEX('Data Cleaning'!J$2:J$1001,'Data Cleaning'!$AF611)</f>
        <v>IT</v>
      </c>
      <c r="F613" t="str" cm="1">
        <f t="array" ref="F613">INDEX('Data Cleaning'!K$2:K$1001,'Data Cleaning'!$AF611)</f>
        <v>Corporate</v>
      </c>
      <c r="G613" t="str" cm="1">
        <f t="array" ref="G613">INDEX('Data Cleaning'!L$2:L$1001,'Data Cleaning'!$AF611)</f>
        <v>Female</v>
      </c>
      <c r="H613" t="str" cm="1">
        <f t="array" ref="H613">INDEX('Data Cleaning'!M$2:M$1001,'Data Cleaning'!$AF611)</f>
        <v>Latino</v>
      </c>
      <c r="I613" cm="1">
        <f t="array" ref="I613">INDEX('Data Cleaning'!N$2:N$1001,'Data Cleaning'!$AF611)</f>
        <v>59</v>
      </c>
      <c r="J613" s="9" cm="1">
        <f t="array" ref="J613">INDEX('Data Cleaning'!U$2:U$1001,'Data Cleaning'!$AF611)</f>
        <v>41717</v>
      </c>
      <c r="K613" s="9" t="str" cm="1">
        <f t="array" ref="K613">INDEX('Data Cleaning'!V$2:V$1001,'Data Cleaning'!$AF611)</f>
        <v>March</v>
      </c>
      <c r="L613" s="9" t="str" cm="1">
        <f t="array" ref="L613">INDEX('Data Cleaning'!W$2:W$1001,'Data Cleaning'!$AF611)</f>
        <v>2014</v>
      </c>
      <c r="M613" t="str" cm="1">
        <f t="array" ref="M613">INDEX('Data Cleaning'!AB$2:AB$1001,'Data Cleaning'!$AF611)</f>
        <v>Seattle</v>
      </c>
      <c r="N613" t="str" cm="1">
        <f t="array" ref="N613">INDEX('Data Cleaning'!AC$2:AC$1001,'Data Cleaning'!$AF611)</f>
        <v>United States</v>
      </c>
      <c r="O613" t="str" cm="1">
        <f t="array" ref="O613">INDEX('Data Cleaning'!X$2:X$1001,'Data Cleaning'!$AF611)</f>
        <v>$90,901</v>
      </c>
      <c r="P613" s="6" cm="1">
        <f t="array" ref="P613">INDEX('Data Cleaning'!Y$2:Y$1001,'Data Cleaning'!$AF611)</f>
        <v>0</v>
      </c>
    </row>
    <row r="614" spans="1:16" x14ac:dyDescent="0.2">
      <c r="A614" t="str" cm="1">
        <f t="array" ref="A614">INDEX('Data Cleaning'!$D$2:$D$1001,'Data Cleaning'!AF612)</f>
        <v>E04536</v>
      </c>
      <c r="B614" t="str" cm="1">
        <f t="array" ref="B614">INDEX('Data Cleaning'!E$2:E$1001,'Data Cleaning'!$AF612)</f>
        <v>Layla</v>
      </c>
      <c r="C614" t="str" cm="1">
        <f t="array" ref="C614">INDEX('Data Cleaning'!F$2:F$1001,'Data Cleaning'!$AF612)</f>
        <v>Scott</v>
      </c>
      <c r="D614" t="str" cm="1">
        <f t="array" ref="D614">INDEX('Data Cleaning'!G$2:G$1001,'Data Cleaning'!$AF612)</f>
        <v>Sr. Manger</v>
      </c>
      <c r="E614" t="str" cm="1">
        <f t="array" ref="E614">INDEX('Data Cleaning'!J$2:J$1001,'Data Cleaning'!$AF612)</f>
        <v>Accounting</v>
      </c>
      <c r="F614" t="str" cm="1">
        <f t="array" ref="F614">INDEX('Data Cleaning'!K$2:K$1001,'Data Cleaning'!$AF612)</f>
        <v>Speciality Products</v>
      </c>
      <c r="G614" t="str" cm="1">
        <f t="array" ref="G614">INDEX('Data Cleaning'!L$2:L$1001,'Data Cleaning'!$AF612)</f>
        <v>Female</v>
      </c>
      <c r="H614" t="str" cm="1">
        <f t="array" ref="H614">INDEX('Data Cleaning'!M$2:M$1001,'Data Cleaning'!$AF612)</f>
        <v>Caucasian</v>
      </c>
      <c r="I614" cm="1">
        <f t="array" ref="I614">INDEX('Data Cleaning'!N$2:N$1001,'Data Cleaning'!$AF612)</f>
        <v>48</v>
      </c>
      <c r="J614" s="9" cm="1">
        <f t="array" ref="J614">INDEX('Data Cleaning'!U$2:U$1001,'Data Cleaning'!$AF612)</f>
        <v>40389</v>
      </c>
      <c r="K614" s="9" t="str" cm="1">
        <f t="array" ref="K614">INDEX('Data Cleaning'!V$2:V$1001,'Data Cleaning'!$AF612)</f>
        <v>July</v>
      </c>
      <c r="L614" s="9" t="str" cm="1">
        <f t="array" ref="L614">INDEX('Data Cleaning'!W$2:W$1001,'Data Cleaning'!$AF612)</f>
        <v>2010</v>
      </c>
      <c r="M614" t="str" cm="1">
        <f t="array" ref="M614">INDEX('Data Cleaning'!AB$2:AB$1001,'Data Cleaning'!$AF612)</f>
        <v>Phoenix</v>
      </c>
      <c r="N614" t="str" cm="1">
        <f t="array" ref="N614">INDEX('Data Cleaning'!AC$2:AC$1001,'Data Cleaning'!$AF612)</f>
        <v>United States</v>
      </c>
      <c r="O614" t="str" cm="1">
        <f t="array" ref="O614">INDEX('Data Cleaning'!X$2:X$1001,'Data Cleaning'!$AF612)</f>
        <v>$124,774</v>
      </c>
      <c r="P614" s="6" cm="1">
        <f t="array" ref="P614">INDEX('Data Cleaning'!Y$2:Y$1001,'Data Cleaning'!$AF612)</f>
        <v>0.12</v>
      </c>
    </row>
    <row r="615" spans="1:16" x14ac:dyDescent="0.2">
      <c r="A615" t="str" cm="1">
        <f t="array" ref="A615">INDEX('Data Cleaning'!$D$2:$D$1001,'Data Cleaning'!AF613)</f>
        <v>E02810</v>
      </c>
      <c r="B615" t="str" cm="1">
        <f t="array" ref="B615">INDEX('Data Cleaning'!E$2:E$1001,'Data Cleaning'!$AF613)</f>
        <v>Layla</v>
      </c>
      <c r="C615" t="str" cm="1">
        <f t="array" ref="C615">INDEX('Data Cleaning'!F$2:F$1001,'Data Cleaning'!$AF613)</f>
        <v>Torres</v>
      </c>
      <c r="D615" t="str" cm="1">
        <f t="array" ref="D615">INDEX('Data Cleaning'!G$2:G$1001,'Data Cleaning'!$AF613)</f>
        <v>Sr. Manger</v>
      </c>
      <c r="E615" t="str" cm="1">
        <f t="array" ref="E615">INDEX('Data Cleaning'!J$2:J$1001,'Data Cleaning'!$AF613)</f>
        <v>Finance</v>
      </c>
      <c r="F615" t="str" cm="1">
        <f t="array" ref="F615">INDEX('Data Cleaning'!K$2:K$1001,'Data Cleaning'!$AF613)</f>
        <v>Manufacturing</v>
      </c>
      <c r="G615" t="str" cm="1">
        <f t="array" ref="G615">INDEX('Data Cleaning'!L$2:L$1001,'Data Cleaning'!$AF613)</f>
        <v>Female</v>
      </c>
      <c r="H615" t="str" cm="1">
        <f t="array" ref="H615">INDEX('Data Cleaning'!M$2:M$1001,'Data Cleaning'!$AF613)</f>
        <v>Latino</v>
      </c>
      <c r="I615" cm="1">
        <f t="array" ref="I615">INDEX('Data Cleaning'!N$2:N$1001,'Data Cleaning'!$AF613)</f>
        <v>37</v>
      </c>
      <c r="J615" s="9" cm="1">
        <f t="array" ref="J615">INDEX('Data Cleaning'!U$2:U$1001,'Data Cleaning'!$AF613)</f>
        <v>41329</v>
      </c>
      <c r="K615" s="9" t="str" cm="1">
        <f t="array" ref="K615">INDEX('Data Cleaning'!V$2:V$1001,'Data Cleaning'!$AF613)</f>
        <v>February</v>
      </c>
      <c r="L615" s="9" t="str" cm="1">
        <f t="array" ref="L615">INDEX('Data Cleaning'!W$2:W$1001,'Data Cleaning'!$AF613)</f>
        <v>2013</v>
      </c>
      <c r="M615" t="str" cm="1">
        <f t="array" ref="M615">INDEX('Data Cleaning'!AB$2:AB$1001,'Data Cleaning'!$AF613)</f>
        <v>Rio de Janerio</v>
      </c>
      <c r="N615" t="str" cm="1">
        <f t="array" ref="N615">INDEX('Data Cleaning'!AC$2:AC$1001,'Data Cleaning'!$AF613)</f>
        <v>Brazil</v>
      </c>
      <c r="O615" t="str" cm="1">
        <f t="array" ref="O615">INDEX('Data Cleaning'!X$2:X$1001,'Data Cleaning'!$AF613)</f>
        <v>$157,474</v>
      </c>
      <c r="P615" s="6" cm="1">
        <f t="array" ref="P615">INDEX('Data Cleaning'!Y$2:Y$1001,'Data Cleaning'!$AF613)</f>
        <v>0.11</v>
      </c>
    </row>
    <row r="616" spans="1:16" x14ac:dyDescent="0.2">
      <c r="A616" t="str" cm="1">
        <f t="array" ref="A616">INDEX('Data Cleaning'!$D$2:$D$1001,'Data Cleaning'!AF614)</f>
        <v>E04109</v>
      </c>
      <c r="B616" t="str" cm="1">
        <f t="array" ref="B616">INDEX('Data Cleaning'!E$2:E$1001,'Data Cleaning'!$AF614)</f>
        <v>Leah</v>
      </c>
      <c r="C616" t="str" cm="1">
        <f t="array" ref="C616">INDEX('Data Cleaning'!F$2:F$1001,'Data Cleaning'!$AF614)</f>
        <v>Bryant</v>
      </c>
      <c r="D616" t="str" cm="1">
        <f t="array" ref="D616">INDEX('Data Cleaning'!G$2:G$1001,'Data Cleaning'!$AF614)</f>
        <v>IT Coordinator</v>
      </c>
      <c r="E616" t="str" cm="1">
        <f t="array" ref="E616">INDEX('Data Cleaning'!J$2:J$1001,'Data Cleaning'!$AF614)</f>
        <v>IT</v>
      </c>
      <c r="F616" t="str" cm="1">
        <f t="array" ref="F616">INDEX('Data Cleaning'!K$2:K$1001,'Data Cleaning'!$AF614)</f>
        <v>Manufacturing</v>
      </c>
      <c r="G616" t="str" cm="1">
        <f t="array" ref="G616">INDEX('Data Cleaning'!L$2:L$1001,'Data Cleaning'!$AF614)</f>
        <v>Female</v>
      </c>
      <c r="H616" t="str" cm="1">
        <f t="array" ref="H616">INDEX('Data Cleaning'!M$2:M$1001,'Data Cleaning'!$AF614)</f>
        <v>Caucasian</v>
      </c>
      <c r="I616" cm="1">
        <f t="array" ref="I616">INDEX('Data Cleaning'!N$2:N$1001,'Data Cleaning'!$AF614)</f>
        <v>55</v>
      </c>
      <c r="J616" s="9" cm="1">
        <f t="array" ref="J616">INDEX('Data Cleaning'!U$2:U$1001,'Data Cleaning'!$AF614)</f>
        <v>38107</v>
      </c>
      <c r="K616" s="9" t="str" cm="1">
        <f t="array" ref="K616">INDEX('Data Cleaning'!V$2:V$1001,'Data Cleaning'!$AF614)</f>
        <v>April</v>
      </c>
      <c r="L616" s="9" t="str" cm="1">
        <f t="array" ref="L616">INDEX('Data Cleaning'!W$2:W$1001,'Data Cleaning'!$AF614)</f>
        <v>2004</v>
      </c>
      <c r="M616" t="str" cm="1">
        <f t="array" ref="M616">INDEX('Data Cleaning'!AB$2:AB$1001,'Data Cleaning'!$AF614)</f>
        <v>Austin</v>
      </c>
      <c r="N616" t="str" cm="1">
        <f t="array" ref="N616">INDEX('Data Cleaning'!AC$2:AC$1001,'Data Cleaning'!$AF614)</f>
        <v>United States</v>
      </c>
      <c r="O616" t="str" cm="1">
        <f t="array" ref="O616">INDEX('Data Cleaning'!X$2:X$1001,'Data Cleaning'!$AF614)</f>
        <v>$40,124</v>
      </c>
      <c r="P616" s="6" cm="1">
        <f t="array" ref="P616">INDEX('Data Cleaning'!Y$2:Y$1001,'Data Cleaning'!$AF614)</f>
        <v>0</v>
      </c>
    </row>
    <row r="617" spans="1:16" x14ac:dyDescent="0.2">
      <c r="A617" t="str" cm="1">
        <f t="array" ref="A617">INDEX('Data Cleaning'!$D$2:$D$1001,'Data Cleaning'!AF615)</f>
        <v>E02534</v>
      </c>
      <c r="B617" t="str" cm="1">
        <f t="array" ref="B617">INDEX('Data Cleaning'!E$2:E$1001,'Data Cleaning'!$AF615)</f>
        <v>Leah</v>
      </c>
      <c r="C617" t="str" cm="1">
        <f t="array" ref="C617">INDEX('Data Cleaning'!F$2:F$1001,'Data Cleaning'!$AF615)</f>
        <v>Khan</v>
      </c>
      <c r="D617" t="str" cm="1">
        <f t="array" ref="D617">INDEX('Data Cleaning'!G$2:G$1001,'Data Cleaning'!$AF615)</f>
        <v>Director</v>
      </c>
      <c r="E617" t="str" cm="1">
        <f t="array" ref="E617">INDEX('Data Cleaning'!J$2:J$1001,'Data Cleaning'!$AF615)</f>
        <v>Marketing</v>
      </c>
      <c r="F617" t="str" cm="1">
        <f t="array" ref="F617">INDEX('Data Cleaning'!K$2:K$1001,'Data Cleaning'!$AF615)</f>
        <v>Corporate</v>
      </c>
      <c r="G617" t="str" cm="1">
        <f t="array" ref="G617">INDEX('Data Cleaning'!L$2:L$1001,'Data Cleaning'!$AF615)</f>
        <v>Female</v>
      </c>
      <c r="H617" t="str" cm="1">
        <f t="array" ref="H617">INDEX('Data Cleaning'!M$2:M$1001,'Data Cleaning'!$AF615)</f>
        <v>Asian</v>
      </c>
      <c r="I617" cm="1">
        <f t="array" ref="I617">INDEX('Data Cleaning'!N$2:N$1001,'Data Cleaning'!$AF615)</f>
        <v>36</v>
      </c>
      <c r="J617" s="9" cm="1">
        <f t="array" ref="J617">INDEX('Data Cleaning'!U$2:U$1001,'Data Cleaning'!$AF615)</f>
        <v>40434</v>
      </c>
      <c r="K617" s="9" t="str" cm="1">
        <f t="array" ref="K617">INDEX('Data Cleaning'!V$2:V$1001,'Data Cleaning'!$AF615)</f>
        <v>September</v>
      </c>
      <c r="L617" s="9" t="str" cm="1">
        <f t="array" ref="L617">INDEX('Data Cleaning'!W$2:W$1001,'Data Cleaning'!$AF615)</f>
        <v>2010</v>
      </c>
      <c r="M617" t="str" cm="1">
        <f t="array" ref="M617">INDEX('Data Cleaning'!AB$2:AB$1001,'Data Cleaning'!$AF615)</f>
        <v>Chongqing</v>
      </c>
      <c r="N617" t="str" cm="1">
        <f t="array" ref="N617">INDEX('Data Cleaning'!AC$2:AC$1001,'Data Cleaning'!$AF615)</f>
        <v>China</v>
      </c>
      <c r="O617" t="str" cm="1">
        <f t="array" ref="O617">INDEX('Data Cleaning'!X$2:X$1001,'Data Cleaning'!$AF615)</f>
        <v>$157,070</v>
      </c>
      <c r="P617" s="6" cm="1">
        <f t="array" ref="P617">INDEX('Data Cleaning'!Y$2:Y$1001,'Data Cleaning'!$AF615)</f>
        <v>0.28000000000000003</v>
      </c>
    </row>
    <row r="618" spans="1:16" x14ac:dyDescent="0.2">
      <c r="A618" t="str" cm="1">
        <f t="array" ref="A618">INDEX('Data Cleaning'!$D$2:$D$1001,'Data Cleaning'!AF616)</f>
        <v>E00503</v>
      </c>
      <c r="B618" t="str" cm="1">
        <f t="array" ref="B618">INDEX('Data Cleaning'!E$2:E$1001,'Data Cleaning'!$AF616)</f>
        <v>Leah</v>
      </c>
      <c r="C618" t="str" cm="1">
        <f t="array" ref="C618">INDEX('Data Cleaning'!F$2:F$1001,'Data Cleaning'!$AF616)</f>
        <v>Patterson</v>
      </c>
      <c r="D618" t="str" cm="1">
        <f t="array" ref="D618">INDEX('Data Cleaning'!G$2:G$1001,'Data Cleaning'!$AF616)</f>
        <v>Manager</v>
      </c>
      <c r="E618" t="str" cm="1">
        <f t="array" ref="E618">INDEX('Data Cleaning'!J$2:J$1001,'Data Cleaning'!$AF616)</f>
        <v>Human</v>
      </c>
      <c r="F618" t="str" cm="1">
        <f t="array" ref="F618">INDEX('Data Cleaning'!K$2:K$1001,'Data Cleaning'!$AF616)</f>
        <v>Resources Research &amp; Development</v>
      </c>
      <c r="G618" t="str" cm="1">
        <f t="array" ref="G618">INDEX('Data Cleaning'!L$2:L$1001,'Data Cleaning'!$AF616)</f>
        <v>Female</v>
      </c>
      <c r="H618" t="str" cm="1">
        <f t="array" ref="H618">INDEX('Data Cleaning'!M$2:M$1001,'Data Cleaning'!$AF616)</f>
        <v>Caucasian</v>
      </c>
      <c r="I618" cm="1">
        <f t="array" ref="I618">INDEX('Data Cleaning'!N$2:N$1001,'Data Cleaning'!$AF616)</f>
        <v>33</v>
      </c>
      <c r="J618" s="9" cm="1">
        <f t="array" ref="J618">INDEX('Data Cleaning'!U$2:U$1001,'Data Cleaning'!$AF616)</f>
        <v>41071</v>
      </c>
      <c r="K618" s="9" t="str" cm="1">
        <f t="array" ref="K618">INDEX('Data Cleaning'!V$2:V$1001,'Data Cleaning'!$AF616)</f>
        <v>June</v>
      </c>
      <c r="L618" s="9" t="str" cm="1">
        <f t="array" ref="L618">INDEX('Data Cleaning'!W$2:W$1001,'Data Cleaning'!$AF616)</f>
        <v>2012</v>
      </c>
      <c r="M618" t="str" cm="1">
        <f t="array" ref="M618">INDEX('Data Cleaning'!AB$2:AB$1001,'Data Cleaning'!$AF616)</f>
        <v>Austin</v>
      </c>
      <c r="N618" t="str" cm="1">
        <f t="array" ref="N618">INDEX('Data Cleaning'!AC$2:AC$1001,'Data Cleaning'!$AF616)</f>
        <v>United States</v>
      </c>
      <c r="O618" t="str" cm="1">
        <f t="array" ref="O618">INDEX('Data Cleaning'!X$2:X$1001,'Data Cleaning'!$AF616)</f>
        <v>$118,253</v>
      </c>
      <c r="P618" s="6" cm="1">
        <f t="array" ref="P618">INDEX('Data Cleaning'!Y$2:Y$1001,'Data Cleaning'!$AF616)</f>
        <v>0.08</v>
      </c>
    </row>
    <row r="619" spans="1:16" x14ac:dyDescent="0.2">
      <c r="A619" t="str" cm="1">
        <f t="array" ref="A619">INDEX('Data Cleaning'!$D$2:$D$1001,'Data Cleaning'!AF617)</f>
        <v>E01417</v>
      </c>
      <c r="B619" t="str" cm="1">
        <f t="array" ref="B619">INDEX('Data Cleaning'!E$2:E$1001,'Data Cleaning'!$AF617)</f>
        <v>Leah</v>
      </c>
      <c r="C619" t="str" cm="1">
        <f t="array" ref="C619">INDEX('Data Cleaning'!F$2:F$1001,'Data Cleaning'!$AF617)</f>
        <v>Pena</v>
      </c>
      <c r="D619" t="str" cm="1">
        <f t="array" ref="D619">INDEX('Data Cleaning'!G$2:G$1001,'Data Cleaning'!$AF617)</f>
        <v>Enterprise Architect</v>
      </c>
      <c r="E619" t="str" cm="1">
        <f t="array" ref="E619">INDEX('Data Cleaning'!J$2:J$1001,'Data Cleaning'!$AF617)</f>
        <v>IT</v>
      </c>
      <c r="F619" t="str" cm="1">
        <f t="array" ref="F619">INDEX('Data Cleaning'!K$2:K$1001,'Data Cleaning'!$AF617)</f>
        <v>Corporate</v>
      </c>
      <c r="G619" t="str" cm="1">
        <f t="array" ref="G619">INDEX('Data Cleaning'!L$2:L$1001,'Data Cleaning'!$AF617)</f>
        <v>Female</v>
      </c>
      <c r="H619" t="str" cm="1">
        <f t="array" ref="H619">INDEX('Data Cleaning'!M$2:M$1001,'Data Cleaning'!$AF617)</f>
        <v>Latino</v>
      </c>
      <c r="I619" cm="1">
        <f t="array" ref="I619">INDEX('Data Cleaning'!N$2:N$1001,'Data Cleaning'!$AF617)</f>
        <v>57</v>
      </c>
      <c r="J619" s="9" cm="1">
        <f t="array" ref="J619">INDEX('Data Cleaning'!U$2:U$1001,'Data Cleaning'!$AF617)</f>
        <v>34337</v>
      </c>
      <c r="K619" s="9" t="str" cm="1">
        <f t="array" ref="K619">INDEX('Data Cleaning'!V$2:V$1001,'Data Cleaning'!$AF617)</f>
        <v>January</v>
      </c>
      <c r="L619" s="9" t="str" cm="1">
        <f t="array" ref="L619">INDEX('Data Cleaning'!W$2:W$1001,'Data Cleaning'!$AF617)</f>
        <v>1994</v>
      </c>
      <c r="M619" t="str" cm="1">
        <f t="array" ref="M619">INDEX('Data Cleaning'!AB$2:AB$1001,'Data Cleaning'!$AF617)</f>
        <v>Manaus</v>
      </c>
      <c r="N619" t="str" cm="1">
        <f t="array" ref="N619">INDEX('Data Cleaning'!AC$2:AC$1001,'Data Cleaning'!$AF617)</f>
        <v>Brazil</v>
      </c>
      <c r="O619" t="str" cm="1">
        <f t="array" ref="O619">INDEX('Data Cleaning'!X$2:X$1001,'Data Cleaning'!$AF617)</f>
        <v>$82,872</v>
      </c>
      <c r="P619" s="6" cm="1">
        <f t="array" ref="P619">INDEX('Data Cleaning'!Y$2:Y$1001,'Data Cleaning'!$AF617)</f>
        <v>0</v>
      </c>
    </row>
    <row r="620" spans="1:16" x14ac:dyDescent="0.2">
      <c r="A620" t="str" cm="1">
        <f t="array" ref="A620">INDEX('Data Cleaning'!$D$2:$D$1001,'Data Cleaning'!AF618)</f>
        <v>E00747</v>
      </c>
      <c r="B620" t="str" cm="1">
        <f t="array" ref="B620">INDEX('Data Cleaning'!E$2:E$1001,'Data Cleaning'!$AF618)</f>
        <v>Leilani</v>
      </c>
      <c r="C620" t="str" cm="1">
        <f t="array" ref="C620">INDEX('Data Cleaning'!F$2:F$1001,'Data Cleaning'!$AF618)</f>
        <v>Baker</v>
      </c>
      <c r="D620" t="str" cm="1">
        <f t="array" ref="D620">INDEX('Data Cleaning'!G$2:G$1001,'Data Cleaning'!$AF618)</f>
        <v>Technical Architect</v>
      </c>
      <c r="E620" t="str" cm="1">
        <f t="array" ref="E620">INDEX('Data Cleaning'!J$2:J$1001,'Data Cleaning'!$AF618)</f>
        <v>IT</v>
      </c>
      <c r="F620" t="str" cm="1">
        <f t="array" ref="F620">INDEX('Data Cleaning'!K$2:K$1001,'Data Cleaning'!$AF618)</f>
        <v>Speciality Products</v>
      </c>
      <c r="G620" t="str" cm="1">
        <f t="array" ref="G620">INDEX('Data Cleaning'!L$2:L$1001,'Data Cleaning'!$AF618)</f>
        <v>Female</v>
      </c>
      <c r="H620" t="str" cm="1">
        <f t="array" ref="H620">INDEX('Data Cleaning'!M$2:M$1001,'Data Cleaning'!$AF618)</f>
        <v>Caucasian</v>
      </c>
      <c r="I620" cm="1">
        <f t="array" ref="I620">INDEX('Data Cleaning'!N$2:N$1001,'Data Cleaning'!$AF618)</f>
        <v>59</v>
      </c>
      <c r="J620" s="9" cm="1">
        <f t="array" ref="J620">INDEX('Data Cleaning'!U$2:U$1001,'Data Cleaning'!$AF618)</f>
        <v>40272</v>
      </c>
      <c r="K620" s="9" t="str" cm="1">
        <f t="array" ref="K620">INDEX('Data Cleaning'!V$2:V$1001,'Data Cleaning'!$AF618)</f>
        <v>April</v>
      </c>
      <c r="L620" s="9" t="str" cm="1">
        <f t="array" ref="L620">INDEX('Data Cleaning'!W$2:W$1001,'Data Cleaning'!$AF618)</f>
        <v>2010</v>
      </c>
      <c r="M620" t="str" cm="1">
        <f t="array" ref="M620">INDEX('Data Cleaning'!AB$2:AB$1001,'Data Cleaning'!$AF618)</f>
        <v>Seattle</v>
      </c>
      <c r="N620" t="str" cm="1">
        <f t="array" ref="N620">INDEX('Data Cleaning'!AC$2:AC$1001,'Data Cleaning'!$AF618)</f>
        <v>United States</v>
      </c>
      <c r="O620" t="str" cm="1">
        <f t="array" ref="O620">INDEX('Data Cleaning'!X$2:X$1001,'Data Cleaning'!$AF618)</f>
        <v>$76,027</v>
      </c>
      <c r="P620" s="6" cm="1">
        <f t="array" ref="P620">INDEX('Data Cleaning'!Y$2:Y$1001,'Data Cleaning'!$AF618)</f>
        <v>0</v>
      </c>
    </row>
    <row r="621" spans="1:16" x14ac:dyDescent="0.2">
      <c r="A621" t="str" cm="1">
        <f t="array" ref="A621">INDEX('Data Cleaning'!$D$2:$D$1001,'Data Cleaning'!AF619)</f>
        <v>E00415</v>
      </c>
      <c r="B621" t="str" cm="1">
        <f t="array" ref="B621">INDEX('Data Cleaning'!E$2:E$1001,'Data Cleaning'!$AF619)</f>
        <v>Leilani</v>
      </c>
      <c r="C621" t="str" cm="1">
        <f t="array" ref="C621">INDEX('Data Cleaning'!F$2:F$1001,'Data Cleaning'!$AF619)</f>
        <v>Butler</v>
      </c>
      <c r="D621" t="str" cm="1">
        <f t="array" ref="D621">INDEX('Data Cleaning'!G$2:G$1001,'Data Cleaning'!$AF619)</f>
        <v>Analyst II</v>
      </c>
      <c r="E621" t="str" cm="1">
        <f t="array" ref="E621">INDEX('Data Cleaning'!J$2:J$1001,'Data Cleaning'!$AF619)</f>
        <v>Marketing</v>
      </c>
      <c r="F621" t="str" cm="1">
        <f t="array" ref="F621">INDEX('Data Cleaning'!K$2:K$1001,'Data Cleaning'!$AF619)</f>
        <v>Manufacturing</v>
      </c>
      <c r="G621" t="str" cm="1">
        <f t="array" ref="G621">INDEX('Data Cleaning'!L$2:L$1001,'Data Cleaning'!$AF619)</f>
        <v>Female</v>
      </c>
      <c r="H621" t="str" cm="1">
        <f t="array" ref="H621">INDEX('Data Cleaning'!M$2:M$1001,'Data Cleaning'!$AF619)</f>
        <v>Black</v>
      </c>
      <c r="I621" cm="1">
        <f t="array" ref="I621">INDEX('Data Cleaning'!N$2:N$1001,'Data Cleaning'!$AF619)</f>
        <v>27</v>
      </c>
      <c r="J621" s="9" cm="1">
        <f t="array" ref="J621">INDEX('Data Cleaning'!U$2:U$1001,'Data Cleaning'!$AF619)</f>
        <v>44460</v>
      </c>
      <c r="K621" s="9" t="str" cm="1">
        <f t="array" ref="K621">INDEX('Data Cleaning'!V$2:V$1001,'Data Cleaning'!$AF619)</f>
        <v>September</v>
      </c>
      <c r="L621" s="9" t="str" cm="1">
        <f t="array" ref="L621">INDEX('Data Cleaning'!W$2:W$1001,'Data Cleaning'!$AF619)</f>
        <v>2021</v>
      </c>
      <c r="M621" t="str" cm="1">
        <f t="array" ref="M621">INDEX('Data Cleaning'!AB$2:AB$1001,'Data Cleaning'!$AF619)</f>
        <v>Phoenix</v>
      </c>
      <c r="N621" t="str" cm="1">
        <f t="array" ref="N621">INDEX('Data Cleaning'!AC$2:AC$1001,'Data Cleaning'!$AF619)</f>
        <v>United States</v>
      </c>
      <c r="O621" t="str" cm="1">
        <f t="array" ref="O621">INDEX('Data Cleaning'!X$2:X$1001,'Data Cleaning'!$AF619)</f>
        <v>$68,728</v>
      </c>
      <c r="P621" s="6" cm="1">
        <f t="array" ref="P621">INDEX('Data Cleaning'!Y$2:Y$1001,'Data Cleaning'!$AF619)</f>
        <v>0</v>
      </c>
    </row>
    <row r="622" spans="1:16" x14ac:dyDescent="0.2">
      <c r="A622" t="str" cm="1">
        <f t="array" ref="A622">INDEX('Data Cleaning'!$D$2:$D$1001,'Data Cleaning'!AF620)</f>
        <v>E03816</v>
      </c>
      <c r="B622" t="str" cm="1">
        <f t="array" ref="B622">INDEX('Data Cleaning'!E$2:E$1001,'Data Cleaning'!$AF620)</f>
        <v>Leilani</v>
      </c>
      <c r="C622" t="str" cm="1">
        <f t="array" ref="C622">INDEX('Data Cleaning'!F$2:F$1001,'Data Cleaning'!$AF620)</f>
        <v>Chow</v>
      </c>
      <c r="D622" t="str" cm="1">
        <f t="array" ref="D622">INDEX('Data Cleaning'!G$2:G$1001,'Data Cleaning'!$AF620)</f>
        <v>Director</v>
      </c>
      <c r="E622" t="str" cm="1">
        <f t="array" ref="E622">INDEX('Data Cleaning'!J$2:J$1001,'Data Cleaning'!$AF620)</f>
        <v>Human</v>
      </c>
      <c r="F622" t="str" cm="1">
        <f t="array" ref="F622">INDEX('Data Cleaning'!K$2:K$1001,'Data Cleaning'!$AF620)</f>
        <v>Resources Corporate</v>
      </c>
      <c r="G622" t="str" cm="1">
        <f t="array" ref="G622">INDEX('Data Cleaning'!L$2:L$1001,'Data Cleaning'!$AF620)</f>
        <v>Female</v>
      </c>
      <c r="H622" t="str" cm="1">
        <f t="array" ref="H622">INDEX('Data Cleaning'!M$2:M$1001,'Data Cleaning'!$AF620)</f>
        <v>Asian</v>
      </c>
      <c r="I622" cm="1">
        <f t="array" ref="I622">INDEX('Data Cleaning'!N$2:N$1001,'Data Cleaning'!$AF620)</f>
        <v>27</v>
      </c>
      <c r="J622" s="9" cm="1">
        <f t="array" ref="J622">INDEX('Data Cleaning'!U$2:U$1001,'Data Cleaning'!$AF620)</f>
        <v>44250</v>
      </c>
      <c r="K622" s="9" t="str" cm="1">
        <f t="array" ref="K622">INDEX('Data Cleaning'!V$2:V$1001,'Data Cleaning'!$AF620)</f>
        <v>February</v>
      </c>
      <c r="L622" s="9" t="str" cm="1">
        <f t="array" ref="L622">INDEX('Data Cleaning'!W$2:W$1001,'Data Cleaning'!$AF620)</f>
        <v>2021</v>
      </c>
      <c r="M622" t="str" cm="1">
        <f t="array" ref="M622">INDEX('Data Cleaning'!AB$2:AB$1001,'Data Cleaning'!$AF620)</f>
        <v>Beijing</v>
      </c>
      <c r="N622" t="str" cm="1">
        <f t="array" ref="N622">INDEX('Data Cleaning'!AC$2:AC$1001,'Data Cleaning'!$AF620)</f>
        <v>China</v>
      </c>
      <c r="O622" t="str" cm="1">
        <f t="array" ref="O622">INDEX('Data Cleaning'!X$2:X$1001,'Data Cleaning'!$AF620)</f>
        <v>$199,041</v>
      </c>
      <c r="P622" s="6" cm="1">
        <f t="array" ref="P622">INDEX('Data Cleaning'!Y$2:Y$1001,'Data Cleaning'!$AF620)</f>
        <v>0.16</v>
      </c>
    </row>
    <row r="623" spans="1:16" x14ac:dyDescent="0.2">
      <c r="A623" t="str" cm="1">
        <f t="array" ref="A623">INDEX('Data Cleaning'!$D$2:$D$1001,'Data Cleaning'!AF621)</f>
        <v>E02881</v>
      </c>
      <c r="B623" t="str" cm="1">
        <f t="array" ref="B623">INDEX('Data Cleaning'!E$2:E$1001,'Data Cleaning'!$AF621)</f>
        <v>Leilani</v>
      </c>
      <c r="C623" t="str" cm="1">
        <f t="array" ref="C623">INDEX('Data Cleaning'!F$2:F$1001,'Data Cleaning'!$AF621)</f>
        <v>Sharma</v>
      </c>
      <c r="D623" t="str" cm="1">
        <f t="array" ref="D623">INDEX('Data Cleaning'!G$2:G$1001,'Data Cleaning'!$AF621)</f>
        <v>Sr. Analyst</v>
      </c>
      <c r="E623" t="str" cm="1">
        <f t="array" ref="E623">INDEX('Data Cleaning'!J$2:J$1001,'Data Cleaning'!$AF621)</f>
        <v>Accounting</v>
      </c>
      <c r="F623" t="str" cm="1">
        <f t="array" ref="F623">INDEX('Data Cleaning'!K$2:K$1001,'Data Cleaning'!$AF621)</f>
        <v>Manufacturing</v>
      </c>
      <c r="G623" t="str" cm="1">
        <f t="array" ref="G623">INDEX('Data Cleaning'!L$2:L$1001,'Data Cleaning'!$AF621)</f>
        <v>Female</v>
      </c>
      <c r="H623" t="str" cm="1">
        <f t="array" ref="H623">INDEX('Data Cleaning'!M$2:M$1001,'Data Cleaning'!$AF621)</f>
        <v>Asian</v>
      </c>
      <c r="I623" cm="1">
        <f t="array" ref="I623">INDEX('Data Cleaning'!N$2:N$1001,'Data Cleaning'!$AF621)</f>
        <v>43</v>
      </c>
      <c r="J623" s="9" cm="1">
        <f t="array" ref="J623">INDEX('Data Cleaning'!U$2:U$1001,'Data Cleaning'!$AF621)</f>
        <v>41662</v>
      </c>
      <c r="K623" s="9" t="str" cm="1">
        <f t="array" ref="K623">INDEX('Data Cleaning'!V$2:V$1001,'Data Cleaning'!$AF621)</f>
        <v>January</v>
      </c>
      <c r="L623" s="9" t="str" cm="1">
        <f t="array" ref="L623">INDEX('Data Cleaning'!W$2:W$1001,'Data Cleaning'!$AF621)</f>
        <v>2014</v>
      </c>
      <c r="M623" t="str" cm="1">
        <f t="array" ref="M623">INDEX('Data Cleaning'!AB$2:AB$1001,'Data Cleaning'!$AF621)</f>
        <v>Chengdu</v>
      </c>
      <c r="N623" t="str" cm="1">
        <f t="array" ref="N623">INDEX('Data Cleaning'!AC$2:AC$1001,'Data Cleaning'!$AF621)</f>
        <v>China</v>
      </c>
      <c r="O623" t="str" cm="1">
        <f t="array" ref="O623">INDEX('Data Cleaning'!X$2:X$1001,'Data Cleaning'!$AF621)</f>
        <v>$92,940</v>
      </c>
      <c r="P623" s="6" cm="1">
        <f t="array" ref="P623">INDEX('Data Cleaning'!Y$2:Y$1001,'Data Cleaning'!$AF621)</f>
        <v>0</v>
      </c>
    </row>
    <row r="624" spans="1:16" x14ac:dyDescent="0.2">
      <c r="A624" t="str" cm="1">
        <f t="array" ref="A624">INDEX('Data Cleaning'!$D$2:$D$1001,'Data Cleaning'!AF622)</f>
        <v>E00952</v>
      </c>
      <c r="B624" t="str" cm="1">
        <f t="array" ref="B624">INDEX('Data Cleaning'!E$2:E$1001,'Data Cleaning'!$AF622)</f>
        <v>Leilani</v>
      </c>
      <c r="C624" t="str" cm="1">
        <f t="array" ref="C624">INDEX('Data Cleaning'!F$2:F$1001,'Data Cleaning'!$AF622)</f>
        <v>Thao</v>
      </c>
      <c r="D624" t="str" cm="1">
        <f t="array" ref="D624">INDEX('Data Cleaning'!G$2:G$1001,'Data Cleaning'!$AF622)</f>
        <v>Director</v>
      </c>
      <c r="E624" t="str" cm="1">
        <f t="array" ref="E624">INDEX('Data Cleaning'!J$2:J$1001,'Data Cleaning'!$AF622)</f>
        <v>Human</v>
      </c>
      <c r="F624" t="str" cm="1">
        <f t="array" ref="F624">INDEX('Data Cleaning'!K$2:K$1001,'Data Cleaning'!$AF622)</f>
        <v>Resources Speciality Products</v>
      </c>
      <c r="G624" t="str" cm="1">
        <f t="array" ref="G624">INDEX('Data Cleaning'!L$2:L$1001,'Data Cleaning'!$AF622)</f>
        <v>Female</v>
      </c>
      <c r="H624" t="str" cm="1">
        <f t="array" ref="H624">INDEX('Data Cleaning'!M$2:M$1001,'Data Cleaning'!$AF622)</f>
        <v>Asian</v>
      </c>
      <c r="I624" cm="1">
        <f t="array" ref="I624">INDEX('Data Cleaning'!N$2:N$1001,'Data Cleaning'!$AF622)</f>
        <v>38</v>
      </c>
      <c r="J624" s="9" cm="1">
        <f t="array" ref="J624">INDEX('Data Cleaning'!U$2:U$1001,'Data Cleaning'!$AF622)</f>
        <v>39232</v>
      </c>
      <c r="K624" s="9" t="str" cm="1">
        <f t="array" ref="K624">INDEX('Data Cleaning'!V$2:V$1001,'Data Cleaning'!$AF622)</f>
        <v>May</v>
      </c>
      <c r="L624" s="9" t="str" cm="1">
        <f t="array" ref="L624">INDEX('Data Cleaning'!W$2:W$1001,'Data Cleaning'!$AF622)</f>
        <v>2007</v>
      </c>
      <c r="M624" t="str" cm="1">
        <f t="array" ref="M624">INDEX('Data Cleaning'!AB$2:AB$1001,'Data Cleaning'!$AF622)</f>
        <v>Seattle</v>
      </c>
      <c r="N624" t="str" cm="1">
        <f t="array" ref="N624">INDEX('Data Cleaning'!AC$2:AC$1001,'Data Cleaning'!$AF622)</f>
        <v>United States</v>
      </c>
      <c r="O624" t="str" cm="1">
        <f t="array" ref="O624">INDEX('Data Cleaning'!X$2:X$1001,'Data Cleaning'!$AF622)</f>
        <v>$198,562</v>
      </c>
      <c r="P624" s="6" cm="1">
        <f t="array" ref="P624">INDEX('Data Cleaning'!Y$2:Y$1001,'Data Cleaning'!$AF622)</f>
        <v>0.22</v>
      </c>
    </row>
    <row r="625" spans="1:16" x14ac:dyDescent="0.2">
      <c r="A625" t="str" cm="1">
        <f t="array" ref="A625">INDEX('Data Cleaning'!$D$2:$D$1001,'Data Cleaning'!AF623)</f>
        <v>E01631</v>
      </c>
      <c r="B625" t="str" cm="1">
        <f t="array" ref="B625">INDEX('Data Cleaning'!E$2:E$1001,'Data Cleaning'!$AF623)</f>
        <v>Leilani</v>
      </c>
      <c r="C625" t="str" cm="1">
        <f t="array" ref="C625">INDEX('Data Cleaning'!F$2:F$1001,'Data Cleaning'!$AF623)</f>
        <v>Yee</v>
      </c>
      <c r="D625" t="str" cm="1">
        <f t="array" ref="D625">INDEX('Data Cleaning'!G$2:G$1001,'Data Cleaning'!$AF623)</f>
        <v>Sr. Analyst</v>
      </c>
      <c r="E625" t="str" cm="1">
        <f t="array" ref="E625">INDEX('Data Cleaning'!J$2:J$1001,'Data Cleaning'!$AF623)</f>
        <v>Marketing</v>
      </c>
      <c r="F625" t="str" cm="1">
        <f t="array" ref="F625">INDEX('Data Cleaning'!K$2:K$1001,'Data Cleaning'!$AF623)</f>
        <v>Speciality Products</v>
      </c>
      <c r="G625" t="str" cm="1">
        <f t="array" ref="G625">INDEX('Data Cleaning'!L$2:L$1001,'Data Cleaning'!$AF623)</f>
        <v>Female</v>
      </c>
      <c r="H625" t="str" cm="1">
        <f t="array" ref="H625">INDEX('Data Cleaning'!M$2:M$1001,'Data Cleaning'!$AF623)</f>
        <v>Asian</v>
      </c>
      <c r="I625" cm="1">
        <f t="array" ref="I625">INDEX('Data Cleaning'!N$2:N$1001,'Data Cleaning'!$AF623)</f>
        <v>47</v>
      </c>
      <c r="J625" s="9" cm="1">
        <f t="array" ref="J625">INDEX('Data Cleaning'!U$2:U$1001,'Data Cleaning'!$AF623)</f>
        <v>42928</v>
      </c>
      <c r="K625" s="9" t="str" cm="1">
        <f t="array" ref="K625">INDEX('Data Cleaning'!V$2:V$1001,'Data Cleaning'!$AF623)</f>
        <v>July</v>
      </c>
      <c r="L625" s="9" t="str" cm="1">
        <f t="array" ref="L625">INDEX('Data Cleaning'!W$2:W$1001,'Data Cleaning'!$AF623)</f>
        <v>2017</v>
      </c>
      <c r="M625" t="str" cm="1">
        <f t="array" ref="M625">INDEX('Data Cleaning'!AB$2:AB$1001,'Data Cleaning'!$AF623)</f>
        <v>Chengdu</v>
      </c>
      <c r="N625" t="str" cm="1">
        <f t="array" ref="N625">INDEX('Data Cleaning'!AC$2:AC$1001,'Data Cleaning'!$AF623)</f>
        <v>China</v>
      </c>
      <c r="O625" t="str" cm="1">
        <f t="array" ref="O625">INDEX('Data Cleaning'!X$2:X$1001,'Data Cleaning'!$AF623)</f>
        <v>$70,996</v>
      </c>
      <c r="P625" s="6" cm="1">
        <f t="array" ref="P625">INDEX('Data Cleaning'!Y$2:Y$1001,'Data Cleaning'!$AF623)</f>
        <v>0</v>
      </c>
    </row>
    <row r="626" spans="1:16" x14ac:dyDescent="0.2">
      <c r="A626" t="str" cm="1">
        <f t="array" ref="A626">INDEX('Data Cleaning'!$D$2:$D$1001,'Data Cleaning'!AF624)</f>
        <v>E01845</v>
      </c>
      <c r="B626" t="str" cm="1">
        <f t="array" ref="B626">INDEX('Data Cleaning'!E$2:E$1001,'Data Cleaning'!$AF624)</f>
        <v>Leo</v>
      </c>
      <c r="C626" t="str" cm="1">
        <f t="array" ref="C626">INDEX('Data Cleaning'!F$2:F$1001,'Data Cleaning'!$AF624)</f>
        <v>Fernandez</v>
      </c>
      <c r="D626" t="str" cm="1">
        <f t="array" ref="D626">INDEX('Data Cleaning'!G$2:G$1001,'Data Cleaning'!$AF624)</f>
        <v>Manager</v>
      </c>
      <c r="E626" t="str" cm="1">
        <f t="array" ref="E626">INDEX('Data Cleaning'!J$2:J$1001,'Data Cleaning'!$AF624)</f>
        <v>Finance</v>
      </c>
      <c r="F626" t="str" cm="1">
        <f t="array" ref="F626">INDEX('Data Cleaning'!K$2:K$1001,'Data Cleaning'!$AF624)</f>
        <v>Research &amp; Development</v>
      </c>
      <c r="G626" t="str" cm="1">
        <f t="array" ref="G626">INDEX('Data Cleaning'!L$2:L$1001,'Data Cleaning'!$AF624)</f>
        <v>Male</v>
      </c>
      <c r="H626" t="str" cm="1">
        <f t="array" ref="H626">INDEX('Data Cleaning'!M$2:M$1001,'Data Cleaning'!$AF624)</f>
        <v>Latino</v>
      </c>
      <c r="I626" cm="1">
        <f t="array" ref="I626">INDEX('Data Cleaning'!N$2:N$1001,'Data Cleaning'!$AF624)</f>
        <v>54</v>
      </c>
      <c r="J626" s="9" cm="1">
        <f t="array" ref="J626">INDEX('Data Cleaning'!U$2:U$1001,'Data Cleaning'!$AF624)</f>
        <v>35913</v>
      </c>
      <c r="K626" s="9" t="str" cm="1">
        <f t="array" ref="K626">INDEX('Data Cleaning'!V$2:V$1001,'Data Cleaning'!$AF624)</f>
        <v>April</v>
      </c>
      <c r="L626" s="9" t="str" cm="1">
        <f t="array" ref="L626">INDEX('Data Cleaning'!W$2:W$1001,'Data Cleaning'!$AF624)</f>
        <v>1998</v>
      </c>
      <c r="M626" t="str" cm="1">
        <f t="array" ref="M626">INDEX('Data Cleaning'!AB$2:AB$1001,'Data Cleaning'!$AF624)</f>
        <v>Sao Paulo</v>
      </c>
      <c r="N626" t="str" cm="1">
        <f t="array" ref="N626">INDEX('Data Cleaning'!AC$2:AC$1001,'Data Cleaning'!$AF624)</f>
        <v>Brazil</v>
      </c>
      <c r="O626" t="str" cm="1">
        <f t="array" ref="O626">INDEX('Data Cleaning'!X$2:X$1001,'Data Cleaning'!$AF624)</f>
        <v>$108,268</v>
      </c>
      <c r="P626" s="6" cm="1">
        <f t="array" ref="P626">INDEX('Data Cleaning'!Y$2:Y$1001,'Data Cleaning'!$AF624)</f>
        <v>0.09</v>
      </c>
    </row>
    <row r="627" spans="1:16" x14ac:dyDescent="0.2">
      <c r="A627" t="str" cm="1">
        <f t="array" ref="A627">INDEX('Data Cleaning'!$D$2:$D$1001,'Data Cleaning'!AF625)</f>
        <v>E03430</v>
      </c>
      <c r="B627" t="str" cm="1">
        <f t="array" ref="B627">INDEX('Data Cleaning'!E$2:E$1001,'Data Cleaning'!$AF625)</f>
        <v>Leo</v>
      </c>
      <c r="C627" t="str" cm="1">
        <f t="array" ref="C627">INDEX('Data Cleaning'!F$2:F$1001,'Data Cleaning'!$AF625)</f>
        <v>Herrera</v>
      </c>
      <c r="D627" t="str" cm="1">
        <f t="array" ref="D627">INDEX('Data Cleaning'!G$2:G$1001,'Data Cleaning'!$AF625)</f>
        <v>Sr. Business Partner</v>
      </c>
      <c r="E627" t="str" cm="1">
        <f t="array" ref="E627">INDEX('Data Cleaning'!J$2:J$1001,'Data Cleaning'!$AF625)</f>
        <v>Human</v>
      </c>
      <c r="F627" t="str" cm="1">
        <f t="array" ref="F627">INDEX('Data Cleaning'!K$2:K$1001,'Data Cleaning'!$AF625)</f>
        <v>Resources Research &amp; Development</v>
      </c>
      <c r="G627" t="str" cm="1">
        <f t="array" ref="G627">INDEX('Data Cleaning'!L$2:L$1001,'Data Cleaning'!$AF625)</f>
        <v>Male</v>
      </c>
      <c r="H627" t="str" cm="1">
        <f t="array" ref="H627">INDEX('Data Cleaning'!M$2:M$1001,'Data Cleaning'!$AF625)</f>
        <v>Latino</v>
      </c>
      <c r="I627" cm="1">
        <f t="array" ref="I627">INDEX('Data Cleaning'!N$2:N$1001,'Data Cleaning'!$AF625)</f>
        <v>48</v>
      </c>
      <c r="J627" s="9" cm="1">
        <f t="array" ref="J627">INDEX('Data Cleaning'!U$2:U$1001,'Data Cleaning'!$AF625)</f>
        <v>35907</v>
      </c>
      <c r="K627" s="9" t="str" cm="1">
        <f t="array" ref="K627">INDEX('Data Cleaning'!V$2:V$1001,'Data Cleaning'!$AF625)</f>
        <v>April</v>
      </c>
      <c r="L627" s="9" t="str" cm="1">
        <f t="array" ref="L627">INDEX('Data Cleaning'!W$2:W$1001,'Data Cleaning'!$AF625)</f>
        <v>1998</v>
      </c>
      <c r="M627" t="str" cm="1">
        <f t="array" ref="M627">INDEX('Data Cleaning'!AB$2:AB$1001,'Data Cleaning'!$AF625)</f>
        <v>Manaus</v>
      </c>
      <c r="N627" t="str" cm="1">
        <f t="array" ref="N627">INDEX('Data Cleaning'!AC$2:AC$1001,'Data Cleaning'!$AF625)</f>
        <v>Brazil</v>
      </c>
      <c r="O627" t="str" cm="1">
        <f t="array" ref="O627">INDEX('Data Cleaning'!X$2:X$1001,'Data Cleaning'!$AF625)</f>
        <v>$85,369</v>
      </c>
      <c r="P627" s="6" cm="1">
        <f t="array" ref="P627">INDEX('Data Cleaning'!Y$2:Y$1001,'Data Cleaning'!$AF625)</f>
        <v>0</v>
      </c>
    </row>
    <row r="628" spans="1:16" x14ac:dyDescent="0.2">
      <c r="A628" t="str" cm="1">
        <f t="array" ref="A628">INDEX('Data Cleaning'!$D$2:$D$1001,'Data Cleaning'!AF626)</f>
        <v>E03528</v>
      </c>
      <c r="B628" t="str" cm="1">
        <f t="array" ref="B628">INDEX('Data Cleaning'!E$2:E$1001,'Data Cleaning'!$AF626)</f>
        <v>Leo</v>
      </c>
      <c r="C628" t="str" cm="1">
        <f t="array" ref="C628">INDEX('Data Cleaning'!F$2:F$1001,'Data Cleaning'!$AF626)</f>
        <v>Hsu</v>
      </c>
      <c r="D628" t="str" cm="1">
        <f t="array" ref="D628">INDEX('Data Cleaning'!G$2:G$1001,'Data Cleaning'!$AF626)</f>
        <v>Sr. Manger</v>
      </c>
      <c r="E628" t="str" cm="1">
        <f t="array" ref="E628">INDEX('Data Cleaning'!J$2:J$1001,'Data Cleaning'!$AF626)</f>
        <v>Human</v>
      </c>
      <c r="F628" t="str" cm="1">
        <f t="array" ref="F628">INDEX('Data Cleaning'!K$2:K$1001,'Data Cleaning'!$AF626)</f>
        <v>Resources Manufacturing</v>
      </c>
      <c r="G628" t="str" cm="1">
        <f t="array" ref="G628">INDEX('Data Cleaning'!L$2:L$1001,'Data Cleaning'!$AF626)</f>
        <v>Male</v>
      </c>
      <c r="H628" t="str" cm="1">
        <f t="array" ref="H628">INDEX('Data Cleaning'!M$2:M$1001,'Data Cleaning'!$AF626)</f>
        <v>Asian</v>
      </c>
      <c r="I628" cm="1">
        <f t="array" ref="I628">INDEX('Data Cleaning'!N$2:N$1001,'Data Cleaning'!$AF626)</f>
        <v>62</v>
      </c>
      <c r="J628" s="9" cm="1">
        <f t="array" ref="J628">INDEX('Data Cleaning'!U$2:U$1001,'Data Cleaning'!$AF626)</f>
        <v>43061</v>
      </c>
      <c r="K628" s="9" t="str" cm="1">
        <f t="array" ref="K628">INDEX('Data Cleaning'!V$2:V$1001,'Data Cleaning'!$AF626)</f>
        <v>November</v>
      </c>
      <c r="L628" s="9" t="str" cm="1">
        <f t="array" ref="L628">INDEX('Data Cleaning'!W$2:W$1001,'Data Cleaning'!$AF626)</f>
        <v>2017</v>
      </c>
      <c r="M628" t="str" cm="1">
        <f t="array" ref="M628">INDEX('Data Cleaning'!AB$2:AB$1001,'Data Cleaning'!$AF626)</f>
        <v>Chongqing</v>
      </c>
      <c r="N628" t="str" cm="1">
        <f t="array" ref="N628">INDEX('Data Cleaning'!AC$2:AC$1001,'Data Cleaning'!$AF626)</f>
        <v>China</v>
      </c>
      <c r="O628" t="str" cm="1">
        <f t="array" ref="O628">INDEX('Data Cleaning'!X$2:X$1001,'Data Cleaning'!$AF626)</f>
        <v>$138,808</v>
      </c>
      <c r="P628" s="6" cm="1">
        <f t="array" ref="P628">INDEX('Data Cleaning'!Y$2:Y$1001,'Data Cleaning'!$AF626)</f>
        <v>0.15</v>
      </c>
    </row>
    <row r="629" spans="1:16" x14ac:dyDescent="0.2">
      <c r="A629" t="str" cm="1">
        <f t="array" ref="A629">INDEX('Data Cleaning'!$D$2:$D$1001,'Data Cleaning'!AF627)</f>
        <v>E01351</v>
      </c>
      <c r="B629" t="str" cm="1">
        <f t="array" ref="B629">INDEX('Data Cleaning'!E$2:E$1001,'Data Cleaning'!$AF627)</f>
        <v>Leo</v>
      </c>
      <c r="C629" t="str" cm="1">
        <f t="array" ref="C629">INDEX('Data Cleaning'!F$2:F$1001,'Data Cleaning'!$AF627)</f>
        <v>Owens</v>
      </c>
      <c r="D629" t="str" cm="1">
        <f t="array" ref="D629">INDEX('Data Cleaning'!G$2:G$1001,'Data Cleaning'!$AF627)</f>
        <v>Systems Analyst</v>
      </c>
      <c r="E629" t="str" cm="1">
        <f t="array" ref="E629">INDEX('Data Cleaning'!J$2:J$1001,'Data Cleaning'!$AF627)</f>
        <v>IT</v>
      </c>
      <c r="F629" t="str" cm="1">
        <f t="array" ref="F629">INDEX('Data Cleaning'!K$2:K$1001,'Data Cleaning'!$AF627)</f>
        <v>Corporate</v>
      </c>
      <c r="G629" t="str" cm="1">
        <f t="array" ref="G629">INDEX('Data Cleaning'!L$2:L$1001,'Data Cleaning'!$AF627)</f>
        <v>Male</v>
      </c>
      <c r="H629" t="str" cm="1">
        <f t="array" ref="H629">INDEX('Data Cleaning'!M$2:M$1001,'Data Cleaning'!$AF627)</f>
        <v>Caucasian</v>
      </c>
      <c r="I629" cm="1">
        <f t="array" ref="I629">INDEX('Data Cleaning'!N$2:N$1001,'Data Cleaning'!$AF627)</f>
        <v>47</v>
      </c>
      <c r="J629" s="9" cm="1">
        <f t="array" ref="J629">INDEX('Data Cleaning'!U$2:U$1001,'Data Cleaning'!$AF627)</f>
        <v>43944</v>
      </c>
      <c r="K629" s="9" t="str" cm="1">
        <f t="array" ref="K629">INDEX('Data Cleaning'!V$2:V$1001,'Data Cleaning'!$AF627)</f>
        <v>April</v>
      </c>
      <c r="L629" s="9" t="str" cm="1">
        <f t="array" ref="L629">INDEX('Data Cleaning'!W$2:W$1001,'Data Cleaning'!$AF627)</f>
        <v>2020</v>
      </c>
      <c r="M629" t="str" cm="1">
        <f t="array" ref="M629">INDEX('Data Cleaning'!AB$2:AB$1001,'Data Cleaning'!$AF627)</f>
        <v>Seattle</v>
      </c>
      <c r="N629" t="str" cm="1">
        <f t="array" ref="N629">INDEX('Data Cleaning'!AC$2:AC$1001,'Data Cleaning'!$AF627)</f>
        <v>United States</v>
      </c>
      <c r="O629" t="str" cm="1">
        <f t="array" ref="O629">INDEX('Data Cleaning'!X$2:X$1001,'Data Cleaning'!$AF627)</f>
        <v>$50,069</v>
      </c>
      <c r="P629" s="6" cm="1">
        <f t="array" ref="P629">INDEX('Data Cleaning'!Y$2:Y$1001,'Data Cleaning'!$AF627)</f>
        <v>0</v>
      </c>
    </row>
    <row r="630" spans="1:16" x14ac:dyDescent="0.2">
      <c r="A630" t="str" cm="1">
        <f t="array" ref="A630">INDEX('Data Cleaning'!$D$2:$D$1001,'Data Cleaning'!AF628)</f>
        <v>E00671</v>
      </c>
      <c r="B630" t="str" cm="1">
        <f t="array" ref="B630">INDEX('Data Cleaning'!E$2:E$1001,'Data Cleaning'!$AF628)</f>
        <v>Leonardo</v>
      </c>
      <c r="C630" t="str" cm="1">
        <f t="array" ref="C630">INDEX('Data Cleaning'!F$2:F$1001,'Data Cleaning'!$AF628)</f>
        <v>Dixon</v>
      </c>
      <c r="D630" t="str" cm="1">
        <f t="array" ref="D630">INDEX('Data Cleaning'!G$2:G$1001,'Data Cleaning'!$AF628)</f>
        <v>Analyst</v>
      </c>
      <c r="E630" t="str" cm="1">
        <f t="array" ref="E630">INDEX('Data Cleaning'!J$2:J$1001,'Data Cleaning'!$AF628)</f>
        <v>Sales</v>
      </c>
      <c r="F630" t="str" cm="1">
        <f t="array" ref="F630">INDEX('Data Cleaning'!K$2:K$1001,'Data Cleaning'!$AF628)</f>
        <v>Speciality Products</v>
      </c>
      <c r="G630" t="str" cm="1">
        <f t="array" ref="G630">INDEX('Data Cleaning'!L$2:L$1001,'Data Cleaning'!$AF628)</f>
        <v>Male</v>
      </c>
      <c r="H630" t="str" cm="1">
        <f t="array" ref="H630">INDEX('Data Cleaning'!M$2:M$1001,'Data Cleaning'!$AF628)</f>
        <v>Caucasian</v>
      </c>
      <c r="I630" cm="1">
        <f t="array" ref="I630">INDEX('Data Cleaning'!N$2:N$1001,'Data Cleaning'!$AF628)</f>
        <v>37</v>
      </c>
      <c r="J630" s="9" cm="1">
        <f t="array" ref="J630">INDEX('Data Cleaning'!U$2:U$1001,'Data Cleaning'!$AF628)</f>
        <v>43713</v>
      </c>
      <c r="K630" s="9" t="str" cm="1">
        <f t="array" ref="K630">INDEX('Data Cleaning'!V$2:V$1001,'Data Cleaning'!$AF628)</f>
        <v>September</v>
      </c>
      <c r="L630" s="9" t="str" cm="1">
        <f t="array" ref="L630">INDEX('Data Cleaning'!W$2:W$1001,'Data Cleaning'!$AF628)</f>
        <v>2019</v>
      </c>
      <c r="M630" t="str" cm="1">
        <f t="array" ref="M630">INDEX('Data Cleaning'!AB$2:AB$1001,'Data Cleaning'!$AF628)</f>
        <v>Seattle</v>
      </c>
      <c r="N630" t="str" cm="1">
        <f t="array" ref="N630">INDEX('Data Cleaning'!AC$2:AC$1001,'Data Cleaning'!$AF628)</f>
        <v>United States</v>
      </c>
      <c r="O630" t="str" cm="1">
        <f t="array" ref="O630">INDEX('Data Cleaning'!X$2:X$1001,'Data Cleaning'!$AF628)</f>
        <v>$49,998</v>
      </c>
      <c r="P630" s="6" cm="1">
        <f t="array" ref="P630">INDEX('Data Cleaning'!Y$2:Y$1001,'Data Cleaning'!$AF628)</f>
        <v>0</v>
      </c>
    </row>
    <row r="631" spans="1:16" x14ac:dyDescent="0.2">
      <c r="A631" t="str" cm="1">
        <f t="array" ref="A631">INDEX('Data Cleaning'!$D$2:$D$1001,'Data Cleaning'!AF629)</f>
        <v>E02473</v>
      </c>
      <c r="B631" t="str" cm="1">
        <f t="array" ref="B631">INDEX('Data Cleaning'!E$2:E$1001,'Data Cleaning'!$AF629)</f>
        <v>Leonardo</v>
      </c>
      <c r="C631" t="str" cm="1">
        <f t="array" ref="C631">INDEX('Data Cleaning'!F$2:F$1001,'Data Cleaning'!$AF629)</f>
        <v>Lo</v>
      </c>
      <c r="D631" t="str" cm="1">
        <f t="array" ref="D631">INDEX('Data Cleaning'!G$2:G$1001,'Data Cleaning'!$AF629)</f>
        <v>Quality Engineer</v>
      </c>
      <c r="E631" t="str" cm="1">
        <f t="array" ref="E631">INDEX('Data Cleaning'!J$2:J$1001,'Data Cleaning'!$AF629)</f>
        <v>Engineering</v>
      </c>
      <c r="F631" t="str" cm="1">
        <f t="array" ref="F631">INDEX('Data Cleaning'!K$2:K$1001,'Data Cleaning'!$AF629)</f>
        <v>Speciality Products</v>
      </c>
      <c r="G631" t="str" cm="1">
        <f t="array" ref="G631">INDEX('Data Cleaning'!L$2:L$1001,'Data Cleaning'!$AF629)</f>
        <v>Male</v>
      </c>
      <c r="H631" t="str" cm="1">
        <f t="array" ref="H631">INDEX('Data Cleaning'!M$2:M$1001,'Data Cleaning'!$AF629)</f>
        <v>Asian</v>
      </c>
      <c r="I631" cm="1">
        <f t="array" ref="I631">INDEX('Data Cleaning'!N$2:N$1001,'Data Cleaning'!$AF629)</f>
        <v>29</v>
      </c>
      <c r="J631" s="9" cm="1">
        <f t="array" ref="J631">INDEX('Data Cleaning'!U$2:U$1001,'Data Cleaning'!$AF629)</f>
        <v>44515</v>
      </c>
      <c r="K631" s="9" t="str" cm="1">
        <f t="array" ref="K631">INDEX('Data Cleaning'!V$2:V$1001,'Data Cleaning'!$AF629)</f>
        <v>November</v>
      </c>
      <c r="L631" s="9" t="str" cm="1">
        <f t="array" ref="L631">INDEX('Data Cleaning'!W$2:W$1001,'Data Cleaning'!$AF629)</f>
        <v>2021</v>
      </c>
      <c r="M631" t="str" cm="1">
        <f t="array" ref="M631">INDEX('Data Cleaning'!AB$2:AB$1001,'Data Cleaning'!$AF629)</f>
        <v>Chongqing</v>
      </c>
      <c r="N631" t="str" cm="1">
        <f t="array" ref="N631">INDEX('Data Cleaning'!AC$2:AC$1001,'Data Cleaning'!$AF629)</f>
        <v>China</v>
      </c>
      <c r="O631" t="str" cm="1">
        <f t="array" ref="O631">INDEX('Data Cleaning'!X$2:X$1001,'Data Cleaning'!$AF629)</f>
        <v>$91,782</v>
      </c>
      <c r="P631" s="6" cm="1">
        <f t="array" ref="P631">INDEX('Data Cleaning'!Y$2:Y$1001,'Data Cleaning'!$AF629)</f>
        <v>0</v>
      </c>
    </row>
    <row r="632" spans="1:16" x14ac:dyDescent="0.2">
      <c r="A632" t="str" cm="1">
        <f t="array" ref="A632">INDEX('Data Cleaning'!$D$2:$D$1001,'Data Cleaning'!AF630)</f>
        <v>E04415</v>
      </c>
      <c r="B632" t="str" cm="1">
        <f t="array" ref="B632">INDEX('Data Cleaning'!E$2:E$1001,'Data Cleaning'!$AF630)</f>
        <v>Leonardo</v>
      </c>
      <c r="C632" t="str" cm="1">
        <f t="array" ref="C632">INDEX('Data Cleaning'!F$2:F$1001,'Data Cleaning'!$AF630)</f>
        <v>Luong</v>
      </c>
      <c r="D632" t="str" cm="1">
        <f t="array" ref="D632">INDEX('Data Cleaning'!G$2:G$1001,'Data Cleaning'!$AF630)</f>
        <v>Manager</v>
      </c>
      <c r="E632" t="str" cm="1">
        <f t="array" ref="E632">INDEX('Data Cleaning'!J$2:J$1001,'Data Cleaning'!$AF630)</f>
        <v>Finance</v>
      </c>
      <c r="F632" t="str" cm="1">
        <f t="array" ref="F632">INDEX('Data Cleaning'!K$2:K$1001,'Data Cleaning'!$AF630)</f>
        <v>Manufacturing</v>
      </c>
      <c r="G632" t="str" cm="1">
        <f t="array" ref="G632">INDEX('Data Cleaning'!L$2:L$1001,'Data Cleaning'!$AF630)</f>
        <v>Male</v>
      </c>
      <c r="H632" t="str" cm="1">
        <f t="array" ref="H632">INDEX('Data Cleaning'!M$2:M$1001,'Data Cleaning'!$AF630)</f>
        <v>Asian</v>
      </c>
      <c r="I632" cm="1">
        <f t="array" ref="I632">INDEX('Data Cleaning'!N$2:N$1001,'Data Cleaning'!$AF630)</f>
        <v>52</v>
      </c>
      <c r="J632" s="9" cm="1">
        <f t="array" ref="J632">INDEX('Data Cleaning'!U$2:U$1001,'Data Cleaning'!$AF630)</f>
        <v>36523</v>
      </c>
      <c r="K632" s="9" t="str" cm="1">
        <f t="array" ref="K632">INDEX('Data Cleaning'!V$2:V$1001,'Data Cleaning'!$AF630)</f>
        <v>December</v>
      </c>
      <c r="L632" s="9" t="str" cm="1">
        <f t="array" ref="L632">INDEX('Data Cleaning'!W$2:W$1001,'Data Cleaning'!$AF630)</f>
        <v>1999</v>
      </c>
      <c r="M632" t="str" cm="1">
        <f t="array" ref="M632">INDEX('Data Cleaning'!AB$2:AB$1001,'Data Cleaning'!$AF630)</f>
        <v>Phoenix</v>
      </c>
      <c r="N632" t="str" cm="1">
        <f t="array" ref="N632">INDEX('Data Cleaning'!AC$2:AC$1001,'Data Cleaning'!$AF630)</f>
        <v>United States</v>
      </c>
      <c r="O632" t="str" cm="1">
        <f t="array" ref="O632">INDEX('Data Cleaning'!X$2:X$1001,'Data Cleaning'!$AF630)</f>
        <v>$116,527</v>
      </c>
      <c r="P632" s="6" cm="1">
        <f t="array" ref="P632">INDEX('Data Cleaning'!Y$2:Y$1001,'Data Cleaning'!$AF630)</f>
        <v>7.0000000000000007E-2</v>
      </c>
    </row>
    <row r="633" spans="1:16" x14ac:dyDescent="0.2">
      <c r="A633" t="str" cm="1">
        <f t="array" ref="A633">INDEX('Data Cleaning'!$D$2:$D$1001,'Data Cleaning'!AF631)</f>
        <v>E01070</v>
      </c>
      <c r="B633" t="str" cm="1">
        <f t="array" ref="B633">INDEX('Data Cleaning'!E$2:E$1001,'Data Cleaning'!$AF631)</f>
        <v>Leonardo</v>
      </c>
      <c r="C633" t="str" cm="1">
        <f t="array" ref="C633">INDEX('Data Cleaning'!F$2:F$1001,'Data Cleaning'!$AF631)</f>
        <v>Martin</v>
      </c>
      <c r="D633" t="str" cm="1">
        <f t="array" ref="D633">INDEX('Data Cleaning'!G$2:G$1001,'Data Cleaning'!$AF631)</f>
        <v>Manager</v>
      </c>
      <c r="E633" t="str" cm="1">
        <f t="array" ref="E633">INDEX('Data Cleaning'!J$2:J$1001,'Data Cleaning'!$AF631)</f>
        <v>Finance</v>
      </c>
      <c r="F633" t="str" cm="1">
        <f t="array" ref="F633">INDEX('Data Cleaning'!K$2:K$1001,'Data Cleaning'!$AF631)</f>
        <v>Speciality Products</v>
      </c>
      <c r="G633" t="str" cm="1">
        <f t="array" ref="G633">INDEX('Data Cleaning'!L$2:L$1001,'Data Cleaning'!$AF631)</f>
        <v>Male</v>
      </c>
      <c r="H633" t="str" cm="1">
        <f t="array" ref="H633">INDEX('Data Cleaning'!M$2:M$1001,'Data Cleaning'!$AF631)</f>
        <v>Black</v>
      </c>
      <c r="I633" cm="1">
        <f t="array" ref="I633">INDEX('Data Cleaning'!N$2:N$1001,'Data Cleaning'!$AF631)</f>
        <v>51</v>
      </c>
      <c r="J633" s="9" cm="1">
        <f t="array" ref="J633">INDEX('Data Cleaning'!U$2:U$1001,'Data Cleaning'!$AF631)</f>
        <v>34746</v>
      </c>
      <c r="K633" s="9" t="str" cm="1">
        <f t="array" ref="K633">INDEX('Data Cleaning'!V$2:V$1001,'Data Cleaning'!$AF631)</f>
        <v>February</v>
      </c>
      <c r="L633" s="9" t="str" cm="1">
        <f t="array" ref="L633">INDEX('Data Cleaning'!W$2:W$1001,'Data Cleaning'!$AF631)</f>
        <v>1995</v>
      </c>
      <c r="M633" t="str" cm="1">
        <f t="array" ref="M633">INDEX('Data Cleaning'!AB$2:AB$1001,'Data Cleaning'!$AF631)</f>
        <v>Chicago</v>
      </c>
      <c r="N633" t="str" cm="1">
        <f t="array" ref="N633">INDEX('Data Cleaning'!AC$2:AC$1001,'Data Cleaning'!$AF631)</f>
        <v>United States</v>
      </c>
      <c r="O633" t="str" cm="1">
        <f t="array" ref="O633">INDEX('Data Cleaning'!X$2:X$1001,'Data Cleaning'!$AF631)</f>
        <v>$125,375</v>
      </c>
      <c r="P633" s="6" cm="1">
        <f t="array" ref="P633">INDEX('Data Cleaning'!Y$2:Y$1001,'Data Cleaning'!$AF631)</f>
        <v>0.09</v>
      </c>
    </row>
    <row r="634" spans="1:16" x14ac:dyDescent="0.2">
      <c r="A634" t="str" cm="1">
        <f t="array" ref="A634">INDEX('Data Cleaning'!$D$2:$D$1001,'Data Cleaning'!AF632)</f>
        <v>E02121</v>
      </c>
      <c r="B634" t="str" cm="1">
        <f t="array" ref="B634">INDEX('Data Cleaning'!E$2:E$1001,'Data Cleaning'!$AF632)</f>
        <v>Levi</v>
      </c>
      <c r="C634" t="str" cm="1">
        <f t="array" ref="C634">INDEX('Data Cleaning'!F$2:F$1001,'Data Cleaning'!$AF632)</f>
        <v>Brown</v>
      </c>
      <c r="D634" t="str" cm="1">
        <f t="array" ref="D634">INDEX('Data Cleaning'!G$2:G$1001,'Data Cleaning'!$AF632)</f>
        <v>Sr. Analyst</v>
      </c>
      <c r="E634" t="str" cm="1">
        <f t="array" ref="E634">INDEX('Data Cleaning'!J$2:J$1001,'Data Cleaning'!$AF632)</f>
        <v>Sales</v>
      </c>
      <c r="F634" t="str" cm="1">
        <f t="array" ref="F634">INDEX('Data Cleaning'!K$2:K$1001,'Data Cleaning'!$AF632)</f>
        <v>Corporate</v>
      </c>
      <c r="G634" t="str" cm="1">
        <f t="array" ref="G634">INDEX('Data Cleaning'!L$2:L$1001,'Data Cleaning'!$AF632)</f>
        <v>Male</v>
      </c>
      <c r="H634" t="str" cm="1">
        <f t="array" ref="H634">INDEX('Data Cleaning'!M$2:M$1001,'Data Cleaning'!$AF632)</f>
        <v>Black</v>
      </c>
      <c r="I634" cm="1">
        <f t="array" ref="I634">INDEX('Data Cleaning'!N$2:N$1001,'Data Cleaning'!$AF632)</f>
        <v>36</v>
      </c>
      <c r="J634" s="9" cm="1">
        <f t="array" ref="J634">INDEX('Data Cleaning'!U$2:U$1001,'Data Cleaning'!$AF632)</f>
        <v>44556</v>
      </c>
      <c r="K634" s="9" t="str" cm="1">
        <f t="array" ref="K634">INDEX('Data Cleaning'!V$2:V$1001,'Data Cleaning'!$AF632)</f>
        <v>December</v>
      </c>
      <c r="L634" s="9" t="str" cm="1">
        <f t="array" ref="L634">INDEX('Data Cleaning'!W$2:W$1001,'Data Cleaning'!$AF632)</f>
        <v>2021</v>
      </c>
      <c r="M634" t="str" cm="1">
        <f t="array" ref="M634">INDEX('Data Cleaning'!AB$2:AB$1001,'Data Cleaning'!$AF632)</f>
        <v>Chicago</v>
      </c>
      <c r="N634" t="str" cm="1">
        <f t="array" ref="N634">INDEX('Data Cleaning'!AC$2:AC$1001,'Data Cleaning'!$AF632)</f>
        <v>United States</v>
      </c>
      <c r="O634" t="str" cm="1">
        <f t="array" ref="O634">INDEX('Data Cleaning'!X$2:X$1001,'Data Cleaning'!$AF632)</f>
        <v>$75,119</v>
      </c>
      <c r="P634" s="6" cm="1">
        <f t="array" ref="P634">INDEX('Data Cleaning'!Y$2:Y$1001,'Data Cleaning'!$AF632)</f>
        <v>0</v>
      </c>
    </row>
    <row r="635" spans="1:16" x14ac:dyDescent="0.2">
      <c r="A635" t="str" cm="1">
        <f t="array" ref="A635">INDEX('Data Cleaning'!$D$2:$D$1001,'Data Cleaning'!AF633)</f>
        <v>E02783</v>
      </c>
      <c r="B635" t="str" cm="1">
        <f t="array" ref="B635">INDEX('Data Cleaning'!E$2:E$1001,'Data Cleaning'!$AF633)</f>
        <v>Levi</v>
      </c>
      <c r="C635" t="str" cm="1">
        <f t="array" ref="C635">INDEX('Data Cleaning'!F$2:F$1001,'Data Cleaning'!$AF633)</f>
        <v>Mendez</v>
      </c>
      <c r="D635" t="str" cm="1">
        <f t="array" ref="D635">INDEX('Data Cleaning'!G$2:G$1001,'Data Cleaning'!$AF633)</f>
        <v>Vice President</v>
      </c>
      <c r="E635" t="str" cm="1">
        <f t="array" ref="E635">INDEX('Data Cleaning'!J$2:J$1001,'Data Cleaning'!$AF633)</f>
        <v>Sales</v>
      </c>
      <c r="F635" t="str" cm="1">
        <f t="array" ref="F635">INDEX('Data Cleaning'!K$2:K$1001,'Data Cleaning'!$AF633)</f>
        <v>Research &amp; Development</v>
      </c>
      <c r="G635" t="str" cm="1">
        <f t="array" ref="G635">INDEX('Data Cleaning'!L$2:L$1001,'Data Cleaning'!$AF633)</f>
        <v>Male</v>
      </c>
      <c r="H635" t="str" cm="1">
        <f t="array" ref="H635">INDEX('Data Cleaning'!M$2:M$1001,'Data Cleaning'!$AF633)</f>
        <v>Latino</v>
      </c>
      <c r="I635" cm="1">
        <f t="array" ref="I635">INDEX('Data Cleaning'!N$2:N$1001,'Data Cleaning'!$AF633)</f>
        <v>39</v>
      </c>
      <c r="J635" s="9" cm="1">
        <f t="array" ref="J635">INDEX('Data Cleaning'!U$2:U$1001,'Data Cleaning'!$AF633)</f>
        <v>40778</v>
      </c>
      <c r="K635" s="9" t="str" cm="1">
        <f t="array" ref="K635">INDEX('Data Cleaning'!V$2:V$1001,'Data Cleaning'!$AF633)</f>
        <v>August</v>
      </c>
      <c r="L635" s="9" t="str" cm="1">
        <f t="array" ref="L635">INDEX('Data Cleaning'!W$2:W$1001,'Data Cleaning'!$AF633)</f>
        <v>2011</v>
      </c>
      <c r="M635" t="str" cm="1">
        <f t="array" ref="M635">INDEX('Data Cleaning'!AB$2:AB$1001,'Data Cleaning'!$AF633)</f>
        <v>Rio de Janerio</v>
      </c>
      <c r="N635" t="str" cm="1">
        <f t="array" ref="N635">INDEX('Data Cleaning'!AC$2:AC$1001,'Data Cleaning'!$AF633)</f>
        <v>Brazil</v>
      </c>
      <c r="O635" t="str" cm="1">
        <f t="array" ref="O635">INDEX('Data Cleaning'!X$2:X$1001,'Data Cleaning'!$AF633)</f>
        <v>$249,506</v>
      </c>
      <c r="P635" s="6" cm="1">
        <f t="array" ref="P635">INDEX('Data Cleaning'!Y$2:Y$1001,'Data Cleaning'!$AF633)</f>
        <v>0.3</v>
      </c>
    </row>
    <row r="636" spans="1:16" x14ac:dyDescent="0.2">
      <c r="A636" t="str" cm="1">
        <f t="array" ref="A636">INDEX('Data Cleaning'!$D$2:$D$1001,'Data Cleaning'!AF634)</f>
        <v>E00862</v>
      </c>
      <c r="B636" t="str" cm="1">
        <f t="array" ref="B636">INDEX('Data Cleaning'!E$2:E$1001,'Data Cleaning'!$AF634)</f>
        <v>Levi</v>
      </c>
      <c r="C636" t="str" cm="1">
        <f t="array" ref="C636">INDEX('Data Cleaning'!F$2:F$1001,'Data Cleaning'!$AF634)</f>
        <v>Moreno</v>
      </c>
      <c r="D636" t="str" cm="1">
        <f t="array" ref="D636">INDEX('Data Cleaning'!G$2:G$1001,'Data Cleaning'!$AF634)</f>
        <v>Systems Analyst</v>
      </c>
      <c r="E636" t="str" cm="1">
        <f t="array" ref="E636">INDEX('Data Cleaning'!J$2:J$1001,'Data Cleaning'!$AF634)</f>
        <v>IT</v>
      </c>
      <c r="F636" t="str" cm="1">
        <f t="array" ref="F636">INDEX('Data Cleaning'!K$2:K$1001,'Data Cleaning'!$AF634)</f>
        <v>Research &amp; Development</v>
      </c>
      <c r="G636" t="str" cm="1">
        <f t="array" ref="G636">INDEX('Data Cleaning'!L$2:L$1001,'Data Cleaning'!$AF634)</f>
        <v>Male</v>
      </c>
      <c r="H636" t="str" cm="1">
        <f t="array" ref="H636">INDEX('Data Cleaning'!M$2:M$1001,'Data Cleaning'!$AF634)</f>
        <v>Latino</v>
      </c>
      <c r="I636" cm="1">
        <f t="array" ref="I636">INDEX('Data Cleaning'!N$2:N$1001,'Data Cleaning'!$AF634)</f>
        <v>64</v>
      </c>
      <c r="J636" s="9" cm="1">
        <f t="array" ref="J636">INDEX('Data Cleaning'!U$2:U$1001,'Data Cleaning'!$AF634)</f>
        <v>44009</v>
      </c>
      <c r="K636" s="9" t="str" cm="1">
        <f t="array" ref="K636">INDEX('Data Cleaning'!V$2:V$1001,'Data Cleaning'!$AF634)</f>
        <v>June</v>
      </c>
      <c r="L636" s="9" t="str" cm="1">
        <f t="array" ref="L636">INDEX('Data Cleaning'!W$2:W$1001,'Data Cleaning'!$AF634)</f>
        <v>2020</v>
      </c>
      <c r="M636" t="str" cm="1">
        <f t="array" ref="M636">INDEX('Data Cleaning'!AB$2:AB$1001,'Data Cleaning'!$AF634)</f>
        <v>Manaus</v>
      </c>
      <c r="N636" t="str" cm="1">
        <f t="array" ref="N636">INDEX('Data Cleaning'!AC$2:AC$1001,'Data Cleaning'!$AF634)</f>
        <v>Brazil</v>
      </c>
      <c r="O636" t="str" cm="1">
        <f t="array" ref="O636">INDEX('Data Cleaning'!X$2:X$1001,'Data Cleaning'!$AF634)</f>
        <v>$40,316</v>
      </c>
      <c r="P636" s="6" cm="1">
        <f t="array" ref="P636">INDEX('Data Cleaning'!Y$2:Y$1001,'Data Cleaning'!$AF634)</f>
        <v>0</v>
      </c>
    </row>
    <row r="637" spans="1:16" x14ac:dyDescent="0.2">
      <c r="A637" t="str" cm="1">
        <f t="array" ref="A637">INDEX('Data Cleaning'!$D$2:$D$1001,'Data Cleaning'!AF635)</f>
        <v>E04871</v>
      </c>
      <c r="B637" t="str" cm="1">
        <f t="array" ref="B637">INDEX('Data Cleaning'!E$2:E$1001,'Data Cleaning'!$AF635)</f>
        <v>Liam</v>
      </c>
      <c r="C637" t="str" cm="1">
        <f t="array" ref="C637">INDEX('Data Cleaning'!F$2:F$1001,'Data Cleaning'!$AF635)</f>
        <v>Grant</v>
      </c>
      <c r="D637" t="str" cm="1">
        <f t="array" ref="D637">INDEX('Data Cleaning'!G$2:G$1001,'Data Cleaning'!$AF635)</f>
        <v>Sr. Business Partner</v>
      </c>
      <c r="E637" t="str" cm="1">
        <f t="array" ref="E637">INDEX('Data Cleaning'!J$2:J$1001,'Data Cleaning'!$AF635)</f>
        <v>Human</v>
      </c>
      <c r="F637" t="str" cm="1">
        <f t="array" ref="F637">INDEX('Data Cleaning'!K$2:K$1001,'Data Cleaning'!$AF635)</f>
        <v>Resources Research &amp; Development</v>
      </c>
      <c r="G637" t="str" cm="1">
        <f t="array" ref="G637">INDEX('Data Cleaning'!L$2:L$1001,'Data Cleaning'!$AF635)</f>
        <v>Male</v>
      </c>
      <c r="H637" t="str" cm="1">
        <f t="array" ref="H637">INDEX('Data Cleaning'!M$2:M$1001,'Data Cleaning'!$AF635)</f>
        <v>Caucasian</v>
      </c>
      <c r="I637" cm="1">
        <f t="array" ref="I637">INDEX('Data Cleaning'!N$2:N$1001,'Data Cleaning'!$AF635)</f>
        <v>30</v>
      </c>
      <c r="J637" s="9" cm="1">
        <f t="array" ref="J637">INDEX('Data Cleaning'!U$2:U$1001,'Data Cleaning'!$AF635)</f>
        <v>42078</v>
      </c>
      <c r="K637" s="9" t="str" cm="1">
        <f t="array" ref="K637">INDEX('Data Cleaning'!V$2:V$1001,'Data Cleaning'!$AF635)</f>
        <v>March</v>
      </c>
      <c r="L637" s="9" t="str" cm="1">
        <f t="array" ref="L637">INDEX('Data Cleaning'!W$2:W$1001,'Data Cleaning'!$AF635)</f>
        <v>2015</v>
      </c>
      <c r="M637" t="str" cm="1">
        <f t="array" ref="M637">INDEX('Data Cleaning'!AB$2:AB$1001,'Data Cleaning'!$AF635)</f>
        <v>Phoenix</v>
      </c>
      <c r="N637" t="str" cm="1">
        <f t="array" ref="N637">INDEX('Data Cleaning'!AC$2:AC$1001,'Data Cleaning'!$AF635)</f>
        <v>United States</v>
      </c>
      <c r="O637" t="str" cm="1">
        <f t="array" ref="O637">INDEX('Data Cleaning'!X$2:X$1001,'Data Cleaning'!$AF635)</f>
        <v>$93,734</v>
      </c>
      <c r="P637" s="6" cm="1">
        <f t="array" ref="P637">INDEX('Data Cleaning'!Y$2:Y$1001,'Data Cleaning'!$AF635)</f>
        <v>0</v>
      </c>
    </row>
    <row r="638" spans="1:16" x14ac:dyDescent="0.2">
      <c r="A638" t="str" cm="1">
        <f t="array" ref="A638">INDEX('Data Cleaning'!$D$2:$D$1001,'Data Cleaning'!AF636)</f>
        <v>E01499</v>
      </c>
      <c r="B638" t="str" cm="1">
        <f t="array" ref="B638">INDEX('Data Cleaning'!E$2:E$1001,'Data Cleaning'!$AF636)</f>
        <v>Liam</v>
      </c>
      <c r="C638" t="str" cm="1">
        <f t="array" ref="C638">INDEX('Data Cleaning'!F$2:F$1001,'Data Cleaning'!$AF636)</f>
        <v>Jordan</v>
      </c>
      <c r="D638" t="str" cm="1">
        <f t="array" ref="D638">INDEX('Data Cleaning'!G$2:G$1001,'Data Cleaning'!$AF636)</f>
        <v>Computer Systems Manager</v>
      </c>
      <c r="E638" t="str" cm="1">
        <f t="array" ref="E638">INDEX('Data Cleaning'!J$2:J$1001,'Data Cleaning'!$AF636)</f>
        <v>IT</v>
      </c>
      <c r="F638" t="str" cm="1">
        <f t="array" ref="F638">INDEX('Data Cleaning'!K$2:K$1001,'Data Cleaning'!$AF636)</f>
        <v>Manufacturing</v>
      </c>
      <c r="G638" t="str" cm="1">
        <f t="array" ref="G638">INDEX('Data Cleaning'!L$2:L$1001,'Data Cleaning'!$AF636)</f>
        <v>Male</v>
      </c>
      <c r="H638" t="str" cm="1">
        <f t="array" ref="H638">INDEX('Data Cleaning'!M$2:M$1001,'Data Cleaning'!$AF636)</f>
        <v>Caucasian</v>
      </c>
      <c r="I638" cm="1">
        <f t="array" ref="I638">INDEX('Data Cleaning'!N$2:N$1001,'Data Cleaning'!$AF636)</f>
        <v>28</v>
      </c>
      <c r="J638" s="9" cm="1">
        <f t="array" ref="J638">INDEX('Data Cleaning'!U$2:U$1001,'Data Cleaning'!$AF636)</f>
        <v>44051</v>
      </c>
      <c r="K638" s="9" t="str" cm="1">
        <f t="array" ref="K638">INDEX('Data Cleaning'!V$2:V$1001,'Data Cleaning'!$AF636)</f>
        <v>August</v>
      </c>
      <c r="L638" s="9" t="str" cm="1">
        <f t="array" ref="L638">INDEX('Data Cleaning'!W$2:W$1001,'Data Cleaning'!$AF636)</f>
        <v>2020</v>
      </c>
      <c r="M638" t="str" cm="1">
        <f t="array" ref="M638">INDEX('Data Cleaning'!AB$2:AB$1001,'Data Cleaning'!$AF636)</f>
        <v>Phoenix</v>
      </c>
      <c r="N638" t="str" cm="1">
        <f t="array" ref="N638">INDEX('Data Cleaning'!AC$2:AC$1001,'Data Cleaning'!$AF636)</f>
        <v>United States</v>
      </c>
      <c r="O638" t="str" cm="1">
        <f t="array" ref="O638">INDEX('Data Cleaning'!X$2:X$1001,'Data Cleaning'!$AF636)</f>
        <v>$73,255</v>
      </c>
      <c r="P638" s="6" cm="1">
        <f t="array" ref="P638">INDEX('Data Cleaning'!Y$2:Y$1001,'Data Cleaning'!$AF636)</f>
        <v>0.09</v>
      </c>
    </row>
    <row r="639" spans="1:16" x14ac:dyDescent="0.2">
      <c r="A639" t="str" cm="1">
        <f t="array" ref="A639">INDEX('Data Cleaning'!$D$2:$D$1001,'Data Cleaning'!AF637)</f>
        <v>E02872</v>
      </c>
      <c r="B639" t="str" cm="1">
        <f t="array" ref="B639">INDEX('Data Cleaning'!E$2:E$1001,'Data Cleaning'!$AF637)</f>
        <v>Liam</v>
      </c>
      <c r="C639" t="str" cm="1">
        <f t="array" ref="C639">INDEX('Data Cleaning'!F$2:F$1001,'Data Cleaning'!$AF637)</f>
        <v>Jung</v>
      </c>
      <c r="D639" t="str" cm="1">
        <f t="array" ref="D639">INDEX('Data Cleaning'!G$2:G$1001,'Data Cleaning'!$AF637)</f>
        <v>Manager</v>
      </c>
      <c r="E639" t="str" cm="1">
        <f t="array" ref="E639">INDEX('Data Cleaning'!J$2:J$1001,'Data Cleaning'!$AF637)</f>
        <v>Finance</v>
      </c>
      <c r="F639" t="str" cm="1">
        <f t="array" ref="F639">INDEX('Data Cleaning'!K$2:K$1001,'Data Cleaning'!$AF637)</f>
        <v>Corporate</v>
      </c>
      <c r="G639" t="str" cm="1">
        <f t="array" ref="G639">INDEX('Data Cleaning'!L$2:L$1001,'Data Cleaning'!$AF637)</f>
        <v>Male</v>
      </c>
      <c r="H639" t="str" cm="1">
        <f t="array" ref="H639">INDEX('Data Cleaning'!M$2:M$1001,'Data Cleaning'!$AF637)</f>
        <v>Asian</v>
      </c>
      <c r="I639" cm="1">
        <f t="array" ref="I639">INDEX('Data Cleaning'!N$2:N$1001,'Data Cleaning'!$AF637)</f>
        <v>39</v>
      </c>
      <c r="J639" s="9" cm="1">
        <f t="array" ref="J639">INDEX('Data Cleaning'!U$2:U$1001,'Data Cleaning'!$AF637)</f>
        <v>40192</v>
      </c>
      <c r="K639" s="9" t="str" cm="1">
        <f t="array" ref="K639">INDEX('Data Cleaning'!V$2:V$1001,'Data Cleaning'!$AF637)</f>
        <v>January</v>
      </c>
      <c r="L639" s="9" t="str" cm="1">
        <f t="array" ref="L639">INDEX('Data Cleaning'!W$2:W$1001,'Data Cleaning'!$AF637)</f>
        <v>2010</v>
      </c>
      <c r="M639" t="str" cm="1">
        <f t="array" ref="M639">INDEX('Data Cleaning'!AB$2:AB$1001,'Data Cleaning'!$AF637)</f>
        <v>Chengdu</v>
      </c>
      <c r="N639" t="str" cm="1">
        <f t="array" ref="N639">INDEX('Data Cleaning'!AC$2:AC$1001,'Data Cleaning'!$AF637)</f>
        <v>China</v>
      </c>
      <c r="O639" t="str" cm="1">
        <f t="array" ref="O639">INDEX('Data Cleaning'!X$2:X$1001,'Data Cleaning'!$AF637)</f>
        <v>$103,504</v>
      </c>
      <c r="P639" s="6" cm="1">
        <f t="array" ref="P639">INDEX('Data Cleaning'!Y$2:Y$1001,'Data Cleaning'!$AF637)</f>
        <v>7.0000000000000007E-2</v>
      </c>
    </row>
    <row r="640" spans="1:16" x14ac:dyDescent="0.2">
      <c r="A640" t="str" cm="1">
        <f t="array" ref="A640">INDEX('Data Cleaning'!$D$2:$D$1001,'Data Cleaning'!AF638)</f>
        <v>E01286</v>
      </c>
      <c r="B640" t="str" cm="1">
        <f t="array" ref="B640">INDEX('Data Cleaning'!E$2:E$1001,'Data Cleaning'!$AF638)</f>
        <v>Liam</v>
      </c>
      <c r="C640" t="str" cm="1">
        <f t="array" ref="C640">INDEX('Data Cleaning'!F$2:F$1001,'Data Cleaning'!$AF638)</f>
        <v>Sanders</v>
      </c>
      <c r="D640" t="str" cm="1">
        <f t="array" ref="D640">INDEX('Data Cleaning'!G$2:G$1001,'Data Cleaning'!$AF638)</f>
        <v>Sr. Business Partner</v>
      </c>
      <c r="E640" t="str" cm="1">
        <f t="array" ref="E640">INDEX('Data Cleaning'!J$2:J$1001,'Data Cleaning'!$AF638)</f>
        <v>Human</v>
      </c>
      <c r="F640" t="str" cm="1">
        <f t="array" ref="F640">INDEX('Data Cleaning'!K$2:K$1001,'Data Cleaning'!$AF638)</f>
        <v>Resources Corporate</v>
      </c>
      <c r="G640" t="str" cm="1">
        <f t="array" ref="G640">INDEX('Data Cleaning'!L$2:L$1001,'Data Cleaning'!$AF638)</f>
        <v>Male</v>
      </c>
      <c r="H640" t="str" cm="1">
        <f t="array" ref="H640">INDEX('Data Cleaning'!M$2:M$1001,'Data Cleaning'!$AF638)</f>
        <v>Caucasian</v>
      </c>
      <c r="I640" cm="1">
        <f t="array" ref="I640">INDEX('Data Cleaning'!N$2:N$1001,'Data Cleaning'!$AF638)</f>
        <v>46</v>
      </c>
      <c r="J640" s="9" cm="1">
        <f t="array" ref="J640">INDEX('Data Cleaning'!U$2:U$1001,'Data Cleaning'!$AF638)</f>
        <v>39133</v>
      </c>
      <c r="K640" s="9" t="str" cm="1">
        <f t="array" ref="K640">INDEX('Data Cleaning'!V$2:V$1001,'Data Cleaning'!$AF638)</f>
        <v>February</v>
      </c>
      <c r="L640" s="9" t="str" cm="1">
        <f t="array" ref="L640">INDEX('Data Cleaning'!W$2:W$1001,'Data Cleaning'!$AF638)</f>
        <v>2007</v>
      </c>
      <c r="M640" t="str" cm="1">
        <f t="array" ref="M640">INDEX('Data Cleaning'!AB$2:AB$1001,'Data Cleaning'!$AF638)</f>
        <v>Seattle</v>
      </c>
      <c r="N640" t="str" cm="1">
        <f t="array" ref="N640">INDEX('Data Cleaning'!AC$2:AC$1001,'Data Cleaning'!$AF638)</f>
        <v>United States</v>
      </c>
      <c r="O640" t="str" cm="1">
        <f t="array" ref="O640">INDEX('Data Cleaning'!X$2:X$1001,'Data Cleaning'!$AF638)</f>
        <v>$75,579</v>
      </c>
      <c r="P640" s="6" cm="1">
        <f t="array" ref="P640">INDEX('Data Cleaning'!Y$2:Y$1001,'Data Cleaning'!$AF638)</f>
        <v>0</v>
      </c>
    </row>
    <row r="641" spans="1:16" x14ac:dyDescent="0.2">
      <c r="A641" t="str" cm="1">
        <f t="array" ref="A641">INDEX('Data Cleaning'!$D$2:$D$1001,'Data Cleaning'!AF639)</f>
        <v>E03758</v>
      </c>
      <c r="B641" t="str" cm="1">
        <f t="array" ref="B641">INDEX('Data Cleaning'!E$2:E$1001,'Data Cleaning'!$AF639)</f>
        <v>Liam</v>
      </c>
      <c r="C641" t="str" cm="1">
        <f t="array" ref="C641">INDEX('Data Cleaning'!F$2:F$1001,'Data Cleaning'!$AF639)</f>
        <v>Zhang</v>
      </c>
      <c r="D641" t="str" cm="1">
        <f t="array" ref="D641">INDEX('Data Cleaning'!G$2:G$1001,'Data Cleaning'!$AF639)</f>
        <v>Director</v>
      </c>
      <c r="E641" t="str" cm="1">
        <f t="array" ref="E641">INDEX('Data Cleaning'!J$2:J$1001,'Data Cleaning'!$AF639)</f>
        <v>Marketing</v>
      </c>
      <c r="F641" t="str" cm="1">
        <f t="array" ref="F641">INDEX('Data Cleaning'!K$2:K$1001,'Data Cleaning'!$AF639)</f>
        <v>Research &amp; Development</v>
      </c>
      <c r="G641" t="str" cm="1">
        <f t="array" ref="G641">INDEX('Data Cleaning'!L$2:L$1001,'Data Cleaning'!$AF639)</f>
        <v>Male</v>
      </c>
      <c r="H641" t="str" cm="1">
        <f t="array" ref="H641">INDEX('Data Cleaning'!M$2:M$1001,'Data Cleaning'!$AF639)</f>
        <v>Asian</v>
      </c>
      <c r="I641" cm="1">
        <f t="array" ref="I641">INDEX('Data Cleaning'!N$2:N$1001,'Data Cleaning'!$AF639)</f>
        <v>29</v>
      </c>
      <c r="J641" s="9" cm="1">
        <f t="array" ref="J641">INDEX('Data Cleaning'!U$2:U$1001,'Data Cleaning'!$AF639)</f>
        <v>44454</v>
      </c>
      <c r="K641" s="9" t="str" cm="1">
        <f t="array" ref="K641">INDEX('Data Cleaning'!V$2:V$1001,'Data Cleaning'!$AF639)</f>
        <v>September</v>
      </c>
      <c r="L641" s="9" t="str" cm="1">
        <f t="array" ref="L641">INDEX('Data Cleaning'!W$2:W$1001,'Data Cleaning'!$AF639)</f>
        <v>2021</v>
      </c>
      <c r="M641" t="str" cm="1">
        <f t="array" ref="M641">INDEX('Data Cleaning'!AB$2:AB$1001,'Data Cleaning'!$AF639)</f>
        <v>Chicago</v>
      </c>
      <c r="N641" t="str" cm="1">
        <f t="array" ref="N641">INDEX('Data Cleaning'!AC$2:AC$1001,'Data Cleaning'!$AF639)</f>
        <v>United States</v>
      </c>
      <c r="O641" t="str" cm="1">
        <f t="array" ref="O641">INDEX('Data Cleaning'!X$2:X$1001,'Data Cleaning'!$AF639)</f>
        <v>$199,783</v>
      </c>
      <c r="P641" s="6" cm="1">
        <f t="array" ref="P641">INDEX('Data Cleaning'!Y$2:Y$1001,'Data Cleaning'!$AF639)</f>
        <v>0.21</v>
      </c>
    </row>
    <row r="642" spans="1:16" x14ac:dyDescent="0.2">
      <c r="A642" t="str" cm="1">
        <f t="array" ref="A642">INDEX('Data Cleaning'!$D$2:$D$1001,'Data Cleaning'!AF640)</f>
        <v>E02770</v>
      </c>
      <c r="B642" t="str" cm="1">
        <f t="array" ref="B642">INDEX('Data Cleaning'!E$2:E$1001,'Data Cleaning'!$AF640)</f>
        <v>Liliana</v>
      </c>
      <c r="C642" t="str" cm="1">
        <f t="array" ref="C642">INDEX('Data Cleaning'!F$2:F$1001,'Data Cleaning'!$AF640)</f>
        <v>Do</v>
      </c>
      <c r="D642" t="str" cm="1">
        <f t="array" ref="D642">INDEX('Data Cleaning'!G$2:G$1001,'Data Cleaning'!$AF640)</f>
        <v>Service Desk Analyst</v>
      </c>
      <c r="E642" t="str" cm="1">
        <f t="array" ref="E642">INDEX('Data Cleaning'!J$2:J$1001,'Data Cleaning'!$AF640)</f>
        <v>IT</v>
      </c>
      <c r="F642" t="str" cm="1">
        <f t="array" ref="F642">INDEX('Data Cleaning'!K$2:K$1001,'Data Cleaning'!$AF640)</f>
        <v>Manufacturing</v>
      </c>
      <c r="G642" t="str" cm="1">
        <f t="array" ref="G642">INDEX('Data Cleaning'!L$2:L$1001,'Data Cleaning'!$AF640)</f>
        <v>Female</v>
      </c>
      <c r="H642" t="str" cm="1">
        <f t="array" ref="H642">INDEX('Data Cleaning'!M$2:M$1001,'Data Cleaning'!$AF640)</f>
        <v>Asian</v>
      </c>
      <c r="I642" cm="1">
        <f t="array" ref="I642">INDEX('Data Cleaning'!N$2:N$1001,'Data Cleaning'!$AF640)</f>
        <v>30</v>
      </c>
      <c r="J642" s="9" cm="1">
        <f t="array" ref="J642">INDEX('Data Cleaning'!U$2:U$1001,'Data Cleaning'!$AF640)</f>
        <v>43553</v>
      </c>
      <c r="K642" s="9" t="str" cm="1">
        <f t="array" ref="K642">INDEX('Data Cleaning'!V$2:V$1001,'Data Cleaning'!$AF640)</f>
        <v>March</v>
      </c>
      <c r="L642" s="9" t="str" cm="1">
        <f t="array" ref="L642">INDEX('Data Cleaning'!W$2:W$1001,'Data Cleaning'!$AF640)</f>
        <v>2019</v>
      </c>
      <c r="M642" t="str" cm="1">
        <f t="array" ref="M642">INDEX('Data Cleaning'!AB$2:AB$1001,'Data Cleaning'!$AF640)</f>
        <v>Chengdu</v>
      </c>
      <c r="N642" t="str" cm="1">
        <f t="array" ref="N642">INDEX('Data Cleaning'!AC$2:AC$1001,'Data Cleaning'!$AF640)</f>
        <v>China</v>
      </c>
      <c r="O642" t="str" cm="1">
        <f t="array" ref="O642">INDEX('Data Cleaning'!X$2:X$1001,'Data Cleaning'!$AF640)</f>
        <v>$86,774</v>
      </c>
      <c r="P642" s="6" cm="1">
        <f t="array" ref="P642">INDEX('Data Cleaning'!Y$2:Y$1001,'Data Cleaning'!$AF640)</f>
        <v>0</v>
      </c>
    </row>
    <row r="643" spans="1:16" x14ac:dyDescent="0.2">
      <c r="A643" t="str" cm="1">
        <f t="array" ref="A643">INDEX('Data Cleaning'!$D$2:$D$1001,'Data Cleaning'!AF641)</f>
        <v>E00403</v>
      </c>
      <c r="B643" t="str" cm="1">
        <f t="array" ref="B643">INDEX('Data Cleaning'!E$2:E$1001,'Data Cleaning'!$AF641)</f>
        <v>Liliana</v>
      </c>
      <c r="C643" t="str" cm="1">
        <f t="array" ref="C643">INDEX('Data Cleaning'!F$2:F$1001,'Data Cleaning'!$AF641)</f>
        <v>Soto</v>
      </c>
      <c r="D643" t="str" cm="1">
        <f t="array" ref="D643">INDEX('Data Cleaning'!G$2:G$1001,'Data Cleaning'!$AF641)</f>
        <v>Business Partner</v>
      </c>
      <c r="E643" t="str" cm="1">
        <f t="array" ref="E643">INDEX('Data Cleaning'!J$2:J$1001,'Data Cleaning'!$AF641)</f>
        <v>Human</v>
      </c>
      <c r="F643" t="str" cm="1">
        <f t="array" ref="F643">INDEX('Data Cleaning'!K$2:K$1001,'Data Cleaning'!$AF641)</f>
        <v>Resources Manufacturing</v>
      </c>
      <c r="G643" t="str" cm="1">
        <f t="array" ref="G643">INDEX('Data Cleaning'!L$2:L$1001,'Data Cleaning'!$AF641)</f>
        <v>Female</v>
      </c>
      <c r="H643" t="str" cm="1">
        <f t="array" ref="H643">INDEX('Data Cleaning'!M$2:M$1001,'Data Cleaning'!$AF641)</f>
        <v>Latino</v>
      </c>
      <c r="I643" cm="1">
        <f t="array" ref="I643">INDEX('Data Cleaning'!N$2:N$1001,'Data Cleaning'!$AF641)</f>
        <v>58</v>
      </c>
      <c r="J643" s="9" cm="1">
        <f t="array" ref="J643">INDEX('Data Cleaning'!U$2:U$1001,'Data Cleaning'!$AF641)</f>
        <v>40463</v>
      </c>
      <c r="K643" s="9" t="str" cm="1">
        <f t="array" ref="K643">INDEX('Data Cleaning'!V$2:V$1001,'Data Cleaning'!$AF641)</f>
        <v>October</v>
      </c>
      <c r="L643" s="9" t="str" cm="1">
        <f t="array" ref="L643">INDEX('Data Cleaning'!W$2:W$1001,'Data Cleaning'!$AF641)</f>
        <v>2010</v>
      </c>
      <c r="M643" t="str" cm="1">
        <f t="array" ref="M643">INDEX('Data Cleaning'!AB$2:AB$1001,'Data Cleaning'!$AF641)</f>
        <v>Austin</v>
      </c>
      <c r="N643" t="str" cm="1">
        <f t="array" ref="N643">INDEX('Data Cleaning'!AC$2:AC$1001,'Data Cleaning'!$AF641)</f>
        <v>United States</v>
      </c>
      <c r="O643" t="str" cm="1">
        <f t="array" ref="O643">INDEX('Data Cleaning'!X$2:X$1001,'Data Cleaning'!$AF641)</f>
        <v>$43,001</v>
      </c>
      <c r="P643" s="6" cm="1">
        <f t="array" ref="P643">INDEX('Data Cleaning'!Y$2:Y$1001,'Data Cleaning'!$AF641)</f>
        <v>0</v>
      </c>
    </row>
    <row r="644" spans="1:16" x14ac:dyDescent="0.2">
      <c r="A644" t="str" cm="1">
        <f t="array" ref="A644">INDEX('Data Cleaning'!$D$2:$D$1001,'Data Cleaning'!AF642)</f>
        <v>E03971</v>
      </c>
      <c r="B644" t="str" cm="1">
        <f t="array" ref="B644">INDEX('Data Cleaning'!E$2:E$1001,'Data Cleaning'!$AF642)</f>
        <v>Lillian</v>
      </c>
      <c r="C644" t="str" cm="1">
        <f t="array" ref="C644">INDEX('Data Cleaning'!F$2:F$1001,'Data Cleaning'!$AF642)</f>
        <v>Chen</v>
      </c>
      <c r="D644" t="str" cm="1">
        <f t="array" ref="D644">INDEX('Data Cleaning'!G$2:G$1001,'Data Cleaning'!$AF642)</f>
        <v>Sr. Manger</v>
      </c>
      <c r="E644" t="str" cm="1">
        <f t="array" ref="E644">INDEX('Data Cleaning'!J$2:J$1001,'Data Cleaning'!$AF642)</f>
        <v>Marketing</v>
      </c>
      <c r="F644" t="str" cm="1">
        <f t="array" ref="F644">INDEX('Data Cleaning'!K$2:K$1001,'Data Cleaning'!$AF642)</f>
        <v>Research &amp; Development</v>
      </c>
      <c r="G644" t="str" cm="1">
        <f t="array" ref="G644">INDEX('Data Cleaning'!L$2:L$1001,'Data Cleaning'!$AF642)</f>
        <v>Female</v>
      </c>
      <c r="H644" t="str" cm="1">
        <f t="array" ref="H644">INDEX('Data Cleaning'!M$2:M$1001,'Data Cleaning'!$AF642)</f>
        <v>Asian</v>
      </c>
      <c r="I644" cm="1">
        <f t="array" ref="I644">INDEX('Data Cleaning'!N$2:N$1001,'Data Cleaning'!$AF642)</f>
        <v>25</v>
      </c>
      <c r="J644" s="9" cm="1">
        <f t="array" ref="J644">INDEX('Data Cleaning'!U$2:U$1001,'Data Cleaning'!$AF642)</f>
        <v>43930</v>
      </c>
      <c r="K644" s="9" t="str" cm="1">
        <f t="array" ref="K644">INDEX('Data Cleaning'!V$2:V$1001,'Data Cleaning'!$AF642)</f>
        <v>April</v>
      </c>
      <c r="L644" s="9" t="str" cm="1">
        <f t="array" ref="L644">INDEX('Data Cleaning'!W$2:W$1001,'Data Cleaning'!$AF642)</f>
        <v>2020</v>
      </c>
      <c r="M644" t="str" cm="1">
        <f t="array" ref="M644">INDEX('Data Cleaning'!AB$2:AB$1001,'Data Cleaning'!$AF642)</f>
        <v>Columbus</v>
      </c>
      <c r="N644" t="str" cm="1">
        <f t="array" ref="N644">INDEX('Data Cleaning'!AC$2:AC$1001,'Data Cleaning'!$AF642)</f>
        <v>United States</v>
      </c>
      <c r="O644" t="str" cm="1">
        <f t="array" ref="O644">INDEX('Data Cleaning'!X$2:X$1001,'Data Cleaning'!$AF642)</f>
        <v>$157,057</v>
      </c>
      <c r="P644" s="6" cm="1">
        <f t="array" ref="P644">INDEX('Data Cleaning'!Y$2:Y$1001,'Data Cleaning'!$AF642)</f>
        <v>0.1</v>
      </c>
    </row>
    <row r="645" spans="1:16" x14ac:dyDescent="0.2">
      <c r="A645" t="str" cm="1">
        <f t="array" ref="A645">INDEX('Data Cleaning'!$D$2:$D$1001,'Data Cleaning'!AF643)</f>
        <v>E00035</v>
      </c>
      <c r="B645" t="str" cm="1">
        <f t="array" ref="B645">INDEX('Data Cleaning'!E$2:E$1001,'Data Cleaning'!$AF643)</f>
        <v>Lillian</v>
      </c>
      <c r="C645" t="str" cm="1">
        <f t="array" ref="C645">INDEX('Data Cleaning'!F$2:F$1001,'Data Cleaning'!$AF643)</f>
        <v>Gonzales</v>
      </c>
      <c r="D645" t="str" cm="1">
        <f t="array" ref="D645">INDEX('Data Cleaning'!G$2:G$1001,'Data Cleaning'!$AF643)</f>
        <v>Cloud Infrastructure Architect</v>
      </c>
      <c r="E645" t="str" cm="1">
        <f t="array" ref="E645">INDEX('Data Cleaning'!J$2:J$1001,'Data Cleaning'!$AF643)</f>
        <v>IT</v>
      </c>
      <c r="F645" t="str" cm="1">
        <f t="array" ref="F645">INDEX('Data Cleaning'!K$2:K$1001,'Data Cleaning'!$AF643)</f>
        <v>Manufacturing</v>
      </c>
      <c r="G645" t="str" cm="1">
        <f t="array" ref="G645">INDEX('Data Cleaning'!L$2:L$1001,'Data Cleaning'!$AF643)</f>
        <v>Female</v>
      </c>
      <c r="H645" t="str" cm="1">
        <f t="array" ref="H645">INDEX('Data Cleaning'!M$2:M$1001,'Data Cleaning'!$AF643)</f>
        <v>Latino</v>
      </c>
      <c r="I645" cm="1">
        <f t="array" ref="I645">INDEX('Data Cleaning'!N$2:N$1001,'Data Cleaning'!$AF643)</f>
        <v>43</v>
      </c>
      <c r="J645" s="9" cm="1">
        <f t="array" ref="J645">INDEX('Data Cleaning'!U$2:U$1001,'Data Cleaning'!$AF643)</f>
        <v>39885</v>
      </c>
      <c r="K645" s="9" t="str" cm="1">
        <f t="array" ref="K645">INDEX('Data Cleaning'!V$2:V$1001,'Data Cleaning'!$AF643)</f>
        <v>March</v>
      </c>
      <c r="L645" s="9" t="str" cm="1">
        <f t="array" ref="L645">INDEX('Data Cleaning'!W$2:W$1001,'Data Cleaning'!$AF643)</f>
        <v>2009</v>
      </c>
      <c r="M645" t="str" cm="1">
        <f t="array" ref="M645">INDEX('Data Cleaning'!AB$2:AB$1001,'Data Cleaning'!$AF643)</f>
        <v>Manaus</v>
      </c>
      <c r="N645" t="str" cm="1">
        <f t="array" ref="N645">INDEX('Data Cleaning'!AC$2:AC$1001,'Data Cleaning'!$AF643)</f>
        <v>Brazil</v>
      </c>
      <c r="O645" t="str" cm="1">
        <f t="array" ref="O645">INDEX('Data Cleaning'!X$2:X$1001,'Data Cleaning'!$AF643)</f>
        <v>$62,335</v>
      </c>
      <c r="P645" s="6" cm="1">
        <f t="array" ref="P645">INDEX('Data Cleaning'!Y$2:Y$1001,'Data Cleaning'!$AF643)</f>
        <v>0</v>
      </c>
    </row>
    <row r="646" spans="1:16" x14ac:dyDescent="0.2">
      <c r="A646" t="str" cm="1">
        <f t="array" ref="A646">INDEX('Data Cleaning'!$D$2:$D$1001,'Data Cleaning'!AF644)</f>
        <v>E01909</v>
      </c>
      <c r="B646" t="str" cm="1">
        <f t="array" ref="B646">INDEX('Data Cleaning'!E$2:E$1001,'Data Cleaning'!$AF644)</f>
        <v>Lillian</v>
      </c>
      <c r="C646" t="str" cm="1">
        <f t="array" ref="C646">INDEX('Data Cleaning'!F$2:F$1001,'Data Cleaning'!$AF644)</f>
        <v>Khan</v>
      </c>
      <c r="D646" t="str" cm="1">
        <f t="array" ref="D646">INDEX('Data Cleaning'!G$2:G$1001,'Data Cleaning'!$AF644)</f>
        <v>Analyst</v>
      </c>
      <c r="E646" t="str" cm="1">
        <f t="array" ref="E646">INDEX('Data Cleaning'!J$2:J$1001,'Data Cleaning'!$AF644)</f>
        <v>Finance</v>
      </c>
      <c r="F646" t="str" cm="1">
        <f t="array" ref="F646">INDEX('Data Cleaning'!K$2:K$1001,'Data Cleaning'!$AF644)</f>
        <v>Speciality Products</v>
      </c>
      <c r="G646" t="str" cm="1">
        <f t="array" ref="G646">INDEX('Data Cleaning'!L$2:L$1001,'Data Cleaning'!$AF644)</f>
        <v>Female</v>
      </c>
      <c r="H646" t="str" cm="1">
        <f t="array" ref="H646">INDEX('Data Cleaning'!M$2:M$1001,'Data Cleaning'!$AF644)</f>
        <v>Asian</v>
      </c>
      <c r="I646" cm="1">
        <f t="array" ref="I646">INDEX('Data Cleaning'!N$2:N$1001,'Data Cleaning'!$AF644)</f>
        <v>44</v>
      </c>
      <c r="J646" s="9" cm="1">
        <f t="array" ref="J646">INDEX('Data Cleaning'!U$2:U$1001,'Data Cleaning'!$AF644)</f>
        <v>40329</v>
      </c>
      <c r="K646" s="9" t="str" cm="1">
        <f t="array" ref="K646">INDEX('Data Cleaning'!V$2:V$1001,'Data Cleaning'!$AF644)</f>
        <v>May</v>
      </c>
      <c r="L646" s="9" t="str" cm="1">
        <f t="array" ref="L646">INDEX('Data Cleaning'!W$2:W$1001,'Data Cleaning'!$AF644)</f>
        <v>2010</v>
      </c>
      <c r="M646" t="str" cm="1">
        <f t="array" ref="M646">INDEX('Data Cleaning'!AB$2:AB$1001,'Data Cleaning'!$AF644)</f>
        <v>Chengdu</v>
      </c>
      <c r="N646" t="str" cm="1">
        <f t="array" ref="N646">INDEX('Data Cleaning'!AC$2:AC$1001,'Data Cleaning'!$AF644)</f>
        <v>China</v>
      </c>
      <c r="O646" t="str" cm="1">
        <f t="array" ref="O646">INDEX('Data Cleaning'!X$2:X$1001,'Data Cleaning'!$AF644)</f>
        <v>$47,387</v>
      </c>
      <c r="P646" s="6" cm="1">
        <f t="array" ref="P646">INDEX('Data Cleaning'!Y$2:Y$1001,'Data Cleaning'!$AF644)</f>
        <v>0</v>
      </c>
    </row>
    <row r="647" spans="1:16" x14ac:dyDescent="0.2">
      <c r="A647" t="str" cm="1">
        <f t="array" ref="A647">INDEX('Data Cleaning'!$D$2:$D$1001,'Data Cleaning'!AF645)</f>
        <v>E02252</v>
      </c>
      <c r="B647" t="str" cm="1">
        <f t="array" ref="B647">INDEX('Data Cleaning'!E$2:E$1001,'Data Cleaning'!$AF645)</f>
        <v>Lillian</v>
      </c>
      <c r="C647" t="str" cm="1">
        <f t="array" ref="C647">INDEX('Data Cleaning'!F$2:F$1001,'Data Cleaning'!$AF645)</f>
        <v>Park</v>
      </c>
      <c r="D647" t="str" cm="1">
        <f t="array" ref="D647">INDEX('Data Cleaning'!G$2:G$1001,'Data Cleaning'!$AF645)</f>
        <v>Analyst</v>
      </c>
      <c r="E647" t="str" cm="1">
        <f t="array" ref="E647">INDEX('Data Cleaning'!J$2:J$1001,'Data Cleaning'!$AF645)</f>
        <v>Marketing</v>
      </c>
      <c r="F647" t="str" cm="1">
        <f t="array" ref="F647">INDEX('Data Cleaning'!K$2:K$1001,'Data Cleaning'!$AF645)</f>
        <v>Research &amp; Development</v>
      </c>
      <c r="G647" t="str" cm="1">
        <f t="array" ref="G647">INDEX('Data Cleaning'!L$2:L$1001,'Data Cleaning'!$AF645)</f>
        <v>Female</v>
      </c>
      <c r="H647" t="str" cm="1">
        <f t="array" ref="H647">INDEX('Data Cleaning'!M$2:M$1001,'Data Cleaning'!$AF645)</f>
        <v>Asian</v>
      </c>
      <c r="I647" cm="1">
        <f t="array" ref="I647">INDEX('Data Cleaning'!N$2:N$1001,'Data Cleaning'!$AF645)</f>
        <v>40</v>
      </c>
      <c r="J647" s="9" cm="1">
        <f t="array" ref="J647">INDEX('Data Cleaning'!U$2:U$1001,'Data Cleaning'!$AF645)</f>
        <v>44251</v>
      </c>
      <c r="K647" s="9" t="str" cm="1">
        <f t="array" ref="K647">INDEX('Data Cleaning'!V$2:V$1001,'Data Cleaning'!$AF645)</f>
        <v>February</v>
      </c>
      <c r="L647" s="9" t="str" cm="1">
        <f t="array" ref="L647">INDEX('Data Cleaning'!W$2:W$1001,'Data Cleaning'!$AF645)</f>
        <v>2021</v>
      </c>
      <c r="M647" t="str" cm="1">
        <f t="array" ref="M647">INDEX('Data Cleaning'!AB$2:AB$1001,'Data Cleaning'!$AF645)</f>
        <v>Chengdu</v>
      </c>
      <c r="N647" t="str" cm="1">
        <f t="array" ref="N647">INDEX('Data Cleaning'!AC$2:AC$1001,'Data Cleaning'!$AF645)</f>
        <v>China</v>
      </c>
      <c r="O647" t="str" cm="1">
        <f t="array" ref="O647">INDEX('Data Cleaning'!X$2:X$1001,'Data Cleaning'!$AF645)</f>
        <v>$46,833</v>
      </c>
      <c r="P647" s="6" cm="1">
        <f t="array" ref="P647">INDEX('Data Cleaning'!Y$2:Y$1001,'Data Cleaning'!$AF645)</f>
        <v>0</v>
      </c>
    </row>
    <row r="648" spans="1:16" x14ac:dyDescent="0.2">
      <c r="A648" t="str" cm="1">
        <f t="array" ref="A648">INDEX('Data Cleaning'!$D$2:$D$1001,'Data Cleaning'!AF646)</f>
        <v>E01787</v>
      </c>
      <c r="B648" t="str" cm="1">
        <f t="array" ref="B648">INDEX('Data Cleaning'!E$2:E$1001,'Data Cleaning'!$AF646)</f>
        <v>Lillian</v>
      </c>
      <c r="C648" t="str" cm="1">
        <f t="array" ref="C648">INDEX('Data Cleaning'!F$2:F$1001,'Data Cleaning'!$AF646)</f>
        <v>Romero</v>
      </c>
      <c r="D648" t="str" cm="1">
        <f t="array" ref="D648">INDEX('Data Cleaning'!G$2:G$1001,'Data Cleaning'!$AF646)</f>
        <v>Director</v>
      </c>
      <c r="E648" t="str" cm="1">
        <f t="array" ref="E648">INDEX('Data Cleaning'!J$2:J$1001,'Data Cleaning'!$AF646)</f>
        <v>Engineering</v>
      </c>
      <c r="F648" t="str" cm="1">
        <f t="array" ref="F648">INDEX('Data Cleaning'!K$2:K$1001,'Data Cleaning'!$AF646)</f>
        <v>Corporate</v>
      </c>
      <c r="G648" t="str" cm="1">
        <f t="array" ref="G648">INDEX('Data Cleaning'!L$2:L$1001,'Data Cleaning'!$AF646)</f>
        <v>Female</v>
      </c>
      <c r="H648" t="str" cm="1">
        <f t="array" ref="H648">INDEX('Data Cleaning'!M$2:M$1001,'Data Cleaning'!$AF646)</f>
        <v>Latino</v>
      </c>
      <c r="I648" cm="1">
        <f t="array" ref="I648">INDEX('Data Cleaning'!N$2:N$1001,'Data Cleaning'!$AF646)</f>
        <v>27</v>
      </c>
      <c r="J648" s="9" cm="1">
        <f t="array" ref="J648">INDEX('Data Cleaning'!U$2:U$1001,'Data Cleaning'!$AF646)</f>
        <v>43441</v>
      </c>
      <c r="K648" s="9" t="str" cm="1">
        <f t="array" ref="K648">INDEX('Data Cleaning'!V$2:V$1001,'Data Cleaning'!$AF646)</f>
        <v>December</v>
      </c>
      <c r="L648" s="9" t="str" cm="1">
        <f t="array" ref="L648">INDEX('Data Cleaning'!W$2:W$1001,'Data Cleaning'!$AF646)</f>
        <v>2018</v>
      </c>
      <c r="M648" t="str" cm="1">
        <f t="array" ref="M648">INDEX('Data Cleaning'!AB$2:AB$1001,'Data Cleaning'!$AF646)</f>
        <v>Austin</v>
      </c>
      <c r="N648" t="str" cm="1">
        <f t="array" ref="N648">INDEX('Data Cleaning'!AC$2:AC$1001,'Data Cleaning'!$AF646)</f>
        <v>United States</v>
      </c>
      <c r="O648" t="str" cm="1">
        <f t="array" ref="O648">INDEX('Data Cleaning'!X$2:X$1001,'Data Cleaning'!$AF646)</f>
        <v>$170,164</v>
      </c>
      <c r="P648" s="6" cm="1">
        <f t="array" ref="P648">INDEX('Data Cleaning'!Y$2:Y$1001,'Data Cleaning'!$AF646)</f>
        <v>0.17</v>
      </c>
    </row>
    <row r="649" spans="1:16" x14ac:dyDescent="0.2">
      <c r="A649" t="str" cm="1">
        <f t="array" ref="A649">INDEX('Data Cleaning'!$D$2:$D$1001,'Data Cleaning'!AF647)</f>
        <v>E00521</v>
      </c>
      <c r="B649" t="str" cm="1">
        <f t="array" ref="B649">INDEX('Data Cleaning'!E$2:E$1001,'Data Cleaning'!$AF647)</f>
        <v>Lily</v>
      </c>
      <c r="C649" t="str" cm="1">
        <f t="array" ref="C649">INDEX('Data Cleaning'!F$2:F$1001,'Data Cleaning'!$AF647)</f>
        <v>Carter</v>
      </c>
      <c r="D649" t="str" cm="1">
        <f t="array" ref="D649">INDEX('Data Cleaning'!G$2:G$1001,'Data Cleaning'!$AF647)</f>
        <v>Network Architect</v>
      </c>
      <c r="E649" t="str" cm="1">
        <f t="array" ref="E649">INDEX('Data Cleaning'!J$2:J$1001,'Data Cleaning'!$AF647)</f>
        <v>IT</v>
      </c>
      <c r="F649" t="str" cm="1">
        <f t="array" ref="F649">INDEX('Data Cleaning'!K$2:K$1001,'Data Cleaning'!$AF647)</f>
        <v>Research &amp; Development</v>
      </c>
      <c r="G649" t="str" cm="1">
        <f t="array" ref="G649">INDEX('Data Cleaning'!L$2:L$1001,'Data Cleaning'!$AF647)</f>
        <v>Female</v>
      </c>
      <c r="H649" t="str" cm="1">
        <f t="array" ref="H649">INDEX('Data Cleaning'!M$2:M$1001,'Data Cleaning'!$AF647)</f>
        <v>Caucasian</v>
      </c>
      <c r="I649" cm="1">
        <f t="array" ref="I649">INDEX('Data Cleaning'!N$2:N$1001,'Data Cleaning'!$AF647)</f>
        <v>54</v>
      </c>
      <c r="J649" s="9" cm="1">
        <f t="array" ref="J649">INDEX('Data Cleaning'!U$2:U$1001,'Data Cleaning'!$AF647)</f>
        <v>35933</v>
      </c>
      <c r="K649" s="9" t="str" cm="1">
        <f t="array" ref="K649">INDEX('Data Cleaning'!V$2:V$1001,'Data Cleaning'!$AF647)</f>
        <v>May</v>
      </c>
      <c r="L649" s="9" t="str" cm="1">
        <f t="array" ref="L649">INDEX('Data Cleaning'!W$2:W$1001,'Data Cleaning'!$AF647)</f>
        <v>1998</v>
      </c>
      <c r="M649" t="str" cm="1">
        <f t="array" ref="M649">INDEX('Data Cleaning'!AB$2:AB$1001,'Data Cleaning'!$AF647)</f>
        <v>Phoenix</v>
      </c>
      <c r="N649" t="str" cm="1">
        <f t="array" ref="N649">INDEX('Data Cleaning'!AC$2:AC$1001,'Data Cleaning'!$AF647)</f>
        <v>United States</v>
      </c>
      <c r="O649" t="str" cm="1">
        <f t="array" ref="O649">INDEX('Data Cleaning'!X$2:X$1001,'Data Cleaning'!$AF647)</f>
        <v>$68,268</v>
      </c>
      <c r="P649" s="6" cm="1">
        <f t="array" ref="P649">INDEX('Data Cleaning'!Y$2:Y$1001,'Data Cleaning'!$AF647)</f>
        <v>0</v>
      </c>
    </row>
    <row r="650" spans="1:16" x14ac:dyDescent="0.2">
      <c r="A650" t="str" cm="1">
        <f t="array" ref="A650">INDEX('Data Cleaning'!$D$2:$D$1001,'Data Cleaning'!AF648)</f>
        <v>E03362</v>
      </c>
      <c r="B650" t="str" cm="1">
        <f t="array" ref="B650">INDEX('Data Cleaning'!E$2:E$1001,'Data Cleaning'!$AF648)</f>
        <v>Lily</v>
      </c>
      <c r="C650" t="str" cm="1">
        <f t="array" ref="C650">INDEX('Data Cleaning'!F$2:F$1001,'Data Cleaning'!$AF648)</f>
        <v>Henderson</v>
      </c>
      <c r="D650" t="str" cm="1">
        <f t="array" ref="D650">INDEX('Data Cleaning'!G$2:G$1001,'Data Cleaning'!$AF648)</f>
        <v>HRISr. Analyst</v>
      </c>
      <c r="E650" t="str" cm="1">
        <f t="array" ref="E650">INDEX('Data Cleaning'!J$2:J$1001,'Data Cleaning'!$AF648)</f>
        <v>Human</v>
      </c>
      <c r="F650" t="str" cm="1">
        <f t="array" ref="F650">INDEX('Data Cleaning'!K$2:K$1001,'Data Cleaning'!$AF648)</f>
        <v>Resources Manufacturing</v>
      </c>
      <c r="G650" t="str" cm="1">
        <f t="array" ref="G650">INDEX('Data Cleaning'!L$2:L$1001,'Data Cleaning'!$AF648)</f>
        <v>Female</v>
      </c>
      <c r="H650" t="str" cm="1">
        <f t="array" ref="H650">INDEX('Data Cleaning'!M$2:M$1001,'Data Cleaning'!$AF648)</f>
        <v>Caucasian</v>
      </c>
      <c r="I650" cm="1">
        <f t="array" ref="I650">INDEX('Data Cleaning'!N$2:N$1001,'Data Cleaning'!$AF648)</f>
        <v>61</v>
      </c>
      <c r="J650" s="9" cm="1">
        <f t="array" ref="J650">INDEX('Data Cleaning'!U$2:U$1001,'Data Cleaning'!$AF648)</f>
        <v>40683</v>
      </c>
      <c r="K650" s="9" t="str" cm="1">
        <f t="array" ref="K650">INDEX('Data Cleaning'!V$2:V$1001,'Data Cleaning'!$AF648)</f>
        <v>May</v>
      </c>
      <c r="L650" s="9" t="str" cm="1">
        <f t="array" ref="L650">INDEX('Data Cleaning'!W$2:W$1001,'Data Cleaning'!$AF648)</f>
        <v>2011</v>
      </c>
      <c r="M650" t="str" cm="1">
        <f t="array" ref="M650">INDEX('Data Cleaning'!AB$2:AB$1001,'Data Cleaning'!$AF648)</f>
        <v>Phoenix</v>
      </c>
      <c r="N650" t="str" cm="1">
        <f t="array" ref="N650">INDEX('Data Cleaning'!AC$2:AC$1001,'Data Cleaning'!$AF648)</f>
        <v>United States</v>
      </c>
      <c r="O650" t="str" cm="1">
        <f t="array" ref="O650">INDEX('Data Cleaning'!X$2:X$1001,'Data Cleaning'!$AF648)</f>
        <v>$64,937</v>
      </c>
      <c r="P650" s="6" cm="1">
        <f t="array" ref="P650">INDEX('Data Cleaning'!Y$2:Y$1001,'Data Cleaning'!$AF648)</f>
        <v>0</v>
      </c>
    </row>
    <row r="651" spans="1:16" x14ac:dyDescent="0.2">
      <c r="A651" t="str" cm="1">
        <f t="array" ref="A651">INDEX('Data Cleaning'!$D$2:$D$1001,'Data Cleaning'!AF649)</f>
        <v>E02521</v>
      </c>
      <c r="B651" t="str" cm="1">
        <f t="array" ref="B651">INDEX('Data Cleaning'!E$2:E$1001,'Data Cleaning'!$AF649)</f>
        <v>Lily</v>
      </c>
      <c r="C651" t="str" cm="1">
        <f t="array" ref="C651">INDEX('Data Cleaning'!F$2:F$1001,'Data Cleaning'!$AF649)</f>
        <v>Nguyen</v>
      </c>
      <c r="D651" t="str" cm="1">
        <f t="array" ref="D651">INDEX('Data Cleaning'!G$2:G$1001,'Data Cleaning'!$AF649)</f>
        <v>Sr. Analyst</v>
      </c>
      <c r="E651" t="str" cm="1">
        <f t="array" ref="E651">INDEX('Data Cleaning'!J$2:J$1001,'Data Cleaning'!$AF649)</f>
        <v>Finance</v>
      </c>
      <c r="F651" t="str" cm="1">
        <f t="array" ref="F651">INDEX('Data Cleaning'!K$2:K$1001,'Data Cleaning'!$AF649)</f>
        <v>Speciality Products</v>
      </c>
      <c r="G651" t="str" cm="1">
        <f t="array" ref="G651">INDEX('Data Cleaning'!L$2:L$1001,'Data Cleaning'!$AF649)</f>
        <v>Female</v>
      </c>
      <c r="H651" t="str" cm="1">
        <f t="array" ref="H651">INDEX('Data Cleaning'!M$2:M$1001,'Data Cleaning'!$AF649)</f>
        <v>Asian</v>
      </c>
      <c r="I651" cm="1">
        <f t="array" ref="I651">INDEX('Data Cleaning'!N$2:N$1001,'Data Cleaning'!$AF649)</f>
        <v>33</v>
      </c>
      <c r="J651" s="9" cm="1">
        <f t="array" ref="J651">INDEX('Data Cleaning'!U$2:U$1001,'Data Cleaning'!$AF649)</f>
        <v>40936</v>
      </c>
      <c r="K651" s="9" t="str" cm="1">
        <f t="array" ref="K651">INDEX('Data Cleaning'!V$2:V$1001,'Data Cleaning'!$AF649)</f>
        <v>January</v>
      </c>
      <c r="L651" s="9" t="str" cm="1">
        <f t="array" ref="L651">INDEX('Data Cleaning'!W$2:W$1001,'Data Cleaning'!$AF649)</f>
        <v>2012</v>
      </c>
      <c r="M651" t="str" cm="1">
        <f t="array" ref="M651">INDEX('Data Cleaning'!AB$2:AB$1001,'Data Cleaning'!$AF649)</f>
        <v>Chengdu</v>
      </c>
      <c r="N651" t="str" cm="1">
        <f t="array" ref="N651">INDEX('Data Cleaning'!AC$2:AC$1001,'Data Cleaning'!$AF649)</f>
        <v>China</v>
      </c>
      <c r="O651" t="str" cm="1">
        <f t="array" ref="O651">INDEX('Data Cleaning'!X$2:X$1001,'Data Cleaning'!$AF649)</f>
        <v>$95,960</v>
      </c>
      <c r="P651" s="6" cm="1">
        <f t="array" ref="P651">INDEX('Data Cleaning'!Y$2:Y$1001,'Data Cleaning'!$AF649)</f>
        <v>0</v>
      </c>
    </row>
    <row r="652" spans="1:16" x14ac:dyDescent="0.2">
      <c r="A652" t="str" cm="1">
        <f t="array" ref="A652">INDEX('Data Cleaning'!$D$2:$D$1001,'Data Cleaning'!AF650)</f>
        <v>E02843</v>
      </c>
      <c r="B652" t="str" cm="1">
        <f t="array" ref="B652">INDEX('Data Cleaning'!E$2:E$1001,'Data Cleaning'!$AF650)</f>
        <v>Lily</v>
      </c>
      <c r="C652" t="str" cm="1">
        <f t="array" ref="C652">INDEX('Data Cleaning'!F$2:F$1001,'Data Cleaning'!$AF650)</f>
        <v>Pena</v>
      </c>
      <c r="D652" t="str" cm="1">
        <f t="array" ref="D652">INDEX('Data Cleaning'!G$2:G$1001,'Data Cleaning'!$AF650)</f>
        <v>Manager</v>
      </c>
      <c r="E652" t="str" cm="1">
        <f t="array" ref="E652">INDEX('Data Cleaning'!J$2:J$1001,'Data Cleaning'!$AF650)</f>
        <v>Human</v>
      </c>
      <c r="F652" t="str" cm="1">
        <f t="array" ref="F652">INDEX('Data Cleaning'!K$2:K$1001,'Data Cleaning'!$AF650)</f>
        <v>Resources Speciality Products</v>
      </c>
      <c r="G652" t="str" cm="1">
        <f t="array" ref="G652">INDEX('Data Cleaning'!L$2:L$1001,'Data Cleaning'!$AF650)</f>
        <v>Female</v>
      </c>
      <c r="H652" t="str" cm="1">
        <f t="array" ref="H652">INDEX('Data Cleaning'!M$2:M$1001,'Data Cleaning'!$AF650)</f>
        <v>Latino</v>
      </c>
      <c r="I652" cm="1">
        <f t="array" ref="I652">INDEX('Data Cleaning'!N$2:N$1001,'Data Cleaning'!$AF650)</f>
        <v>55</v>
      </c>
      <c r="J652" s="9" cm="1">
        <f t="array" ref="J652">INDEX('Data Cleaning'!U$2:U$1001,'Data Cleaning'!$AF650)</f>
        <v>40233</v>
      </c>
      <c r="K652" s="9" t="str" cm="1">
        <f t="array" ref="K652">INDEX('Data Cleaning'!V$2:V$1001,'Data Cleaning'!$AF650)</f>
        <v>February</v>
      </c>
      <c r="L652" s="9" t="str" cm="1">
        <f t="array" ref="L652">INDEX('Data Cleaning'!W$2:W$1001,'Data Cleaning'!$AF650)</f>
        <v>2010</v>
      </c>
      <c r="M652" t="str" cm="1">
        <f t="array" ref="M652">INDEX('Data Cleaning'!AB$2:AB$1001,'Data Cleaning'!$AF650)</f>
        <v>Miami</v>
      </c>
      <c r="N652" t="str" cm="1">
        <f t="array" ref="N652">INDEX('Data Cleaning'!AC$2:AC$1001,'Data Cleaning'!$AF650)</f>
        <v>United States</v>
      </c>
      <c r="O652" t="str" cm="1">
        <f t="array" ref="O652">INDEX('Data Cleaning'!X$2:X$1001,'Data Cleaning'!$AF650)</f>
        <v>$102,839</v>
      </c>
      <c r="P652" s="6" cm="1">
        <f t="array" ref="P652">INDEX('Data Cleaning'!Y$2:Y$1001,'Data Cleaning'!$AF650)</f>
        <v>0.05</v>
      </c>
    </row>
    <row r="653" spans="1:16" x14ac:dyDescent="0.2">
      <c r="A653" t="str" cm="1">
        <f t="array" ref="A653">INDEX('Data Cleaning'!$D$2:$D$1001,'Data Cleaning'!AF651)</f>
        <v>E03064</v>
      </c>
      <c r="B653" t="str" cm="1">
        <f t="array" ref="B653">INDEX('Data Cleaning'!E$2:E$1001,'Data Cleaning'!$AF651)</f>
        <v>Lincoln</v>
      </c>
      <c r="C653" t="str" cm="1">
        <f t="array" ref="C653">INDEX('Data Cleaning'!F$2:F$1001,'Data Cleaning'!$AF651)</f>
        <v>Fong</v>
      </c>
      <c r="D653" t="str" cm="1">
        <f t="array" ref="D653">INDEX('Data Cleaning'!G$2:G$1001,'Data Cleaning'!$AF651)</f>
        <v>Analyst II</v>
      </c>
      <c r="E653" t="str" cm="1">
        <f t="array" ref="E653">INDEX('Data Cleaning'!J$2:J$1001,'Data Cleaning'!$AF651)</f>
        <v>Sales</v>
      </c>
      <c r="F653" t="str" cm="1">
        <f t="array" ref="F653">INDEX('Data Cleaning'!K$2:K$1001,'Data Cleaning'!$AF651)</f>
        <v>Speciality Products</v>
      </c>
      <c r="G653" t="str" cm="1">
        <f t="array" ref="G653">INDEX('Data Cleaning'!L$2:L$1001,'Data Cleaning'!$AF651)</f>
        <v>Male</v>
      </c>
      <c r="H653" t="str" cm="1">
        <f t="array" ref="H653">INDEX('Data Cleaning'!M$2:M$1001,'Data Cleaning'!$AF651)</f>
        <v>Asian</v>
      </c>
      <c r="I653" cm="1">
        <f t="array" ref="I653">INDEX('Data Cleaning'!N$2:N$1001,'Data Cleaning'!$AF651)</f>
        <v>31</v>
      </c>
      <c r="J653" s="9" cm="1">
        <f t="array" ref="J653">INDEX('Data Cleaning'!U$2:U$1001,'Data Cleaning'!$AF651)</f>
        <v>43878</v>
      </c>
      <c r="K653" s="9" t="str" cm="1">
        <f t="array" ref="K653">INDEX('Data Cleaning'!V$2:V$1001,'Data Cleaning'!$AF651)</f>
        <v>February</v>
      </c>
      <c r="L653" s="9" t="str" cm="1">
        <f t="array" ref="L653">INDEX('Data Cleaning'!W$2:W$1001,'Data Cleaning'!$AF651)</f>
        <v>2020</v>
      </c>
      <c r="M653" t="str" cm="1">
        <f t="array" ref="M653">INDEX('Data Cleaning'!AB$2:AB$1001,'Data Cleaning'!$AF651)</f>
        <v>Chongqing</v>
      </c>
      <c r="N653" t="str" cm="1">
        <f t="array" ref="N653">INDEX('Data Cleaning'!AC$2:AC$1001,'Data Cleaning'!$AF651)</f>
        <v>China</v>
      </c>
      <c r="O653" t="str" cm="1">
        <f t="array" ref="O653">INDEX('Data Cleaning'!X$2:X$1001,'Data Cleaning'!$AF651)</f>
        <v>$67,171</v>
      </c>
      <c r="P653" s="6" cm="1">
        <f t="array" ref="P653">INDEX('Data Cleaning'!Y$2:Y$1001,'Data Cleaning'!$AF651)</f>
        <v>0</v>
      </c>
    </row>
    <row r="654" spans="1:16" x14ac:dyDescent="0.2">
      <c r="A654" t="str" cm="1">
        <f t="array" ref="A654">INDEX('Data Cleaning'!$D$2:$D$1001,'Data Cleaning'!AF652)</f>
        <v>E03383</v>
      </c>
      <c r="B654" t="str" cm="1">
        <f t="array" ref="B654">INDEX('Data Cleaning'!E$2:E$1001,'Data Cleaning'!$AF652)</f>
        <v>Lincoln</v>
      </c>
      <c r="C654" t="str" cm="1">
        <f t="array" ref="C654">INDEX('Data Cleaning'!F$2:F$1001,'Data Cleaning'!$AF652)</f>
        <v>Hall</v>
      </c>
      <c r="D654" t="str" cm="1">
        <f t="array" ref="D654">INDEX('Data Cleaning'!G$2:G$1001,'Data Cleaning'!$AF652)</f>
        <v>Director</v>
      </c>
      <c r="E654" t="str" cm="1">
        <f t="array" ref="E654">INDEX('Data Cleaning'!J$2:J$1001,'Data Cleaning'!$AF652)</f>
        <v>Accounting</v>
      </c>
      <c r="F654" t="str" cm="1">
        <f t="array" ref="F654">INDEX('Data Cleaning'!K$2:K$1001,'Data Cleaning'!$AF652)</f>
        <v>Speciality Products</v>
      </c>
      <c r="G654" t="str" cm="1">
        <f t="array" ref="G654">INDEX('Data Cleaning'!L$2:L$1001,'Data Cleaning'!$AF652)</f>
        <v>Male</v>
      </c>
      <c r="H654" t="str" cm="1">
        <f t="array" ref="H654">INDEX('Data Cleaning'!M$2:M$1001,'Data Cleaning'!$AF652)</f>
        <v>Caucasian</v>
      </c>
      <c r="I654" cm="1">
        <f t="array" ref="I654">INDEX('Data Cleaning'!N$2:N$1001,'Data Cleaning'!$AF652)</f>
        <v>26</v>
      </c>
      <c r="J654" s="9" cm="1">
        <f t="array" ref="J654">INDEX('Data Cleaning'!U$2:U$1001,'Data Cleaning'!$AF652)</f>
        <v>44040</v>
      </c>
      <c r="K654" s="9" t="str" cm="1">
        <f t="array" ref="K654">INDEX('Data Cleaning'!V$2:V$1001,'Data Cleaning'!$AF652)</f>
        <v>July</v>
      </c>
      <c r="L654" s="9" t="str" cm="1">
        <f t="array" ref="L654">INDEX('Data Cleaning'!W$2:W$1001,'Data Cleaning'!$AF652)</f>
        <v>2020</v>
      </c>
      <c r="M654" t="str" cm="1">
        <f t="array" ref="M654">INDEX('Data Cleaning'!AB$2:AB$1001,'Data Cleaning'!$AF652)</f>
        <v>Chicago</v>
      </c>
      <c r="N654" t="str" cm="1">
        <f t="array" ref="N654">INDEX('Data Cleaning'!AC$2:AC$1001,'Data Cleaning'!$AF652)</f>
        <v>United States</v>
      </c>
      <c r="O654" t="str" cm="1">
        <f t="array" ref="O654">INDEX('Data Cleaning'!X$2:X$1001,'Data Cleaning'!$AF652)</f>
        <v>$180,664</v>
      </c>
      <c r="P654" s="6" cm="1">
        <f t="array" ref="P654">INDEX('Data Cleaning'!Y$2:Y$1001,'Data Cleaning'!$AF652)</f>
        <v>0.27</v>
      </c>
    </row>
    <row r="655" spans="1:16" x14ac:dyDescent="0.2">
      <c r="A655" t="str" cm="1">
        <f t="array" ref="A655">INDEX('Data Cleaning'!$D$2:$D$1001,'Data Cleaning'!AF653)</f>
        <v>E03571</v>
      </c>
      <c r="B655" t="str" cm="1">
        <f t="array" ref="B655">INDEX('Data Cleaning'!E$2:E$1001,'Data Cleaning'!$AF653)</f>
        <v>Lincoln</v>
      </c>
      <c r="C655" t="str" cm="1">
        <f t="array" ref="C655">INDEX('Data Cleaning'!F$2:F$1001,'Data Cleaning'!$AF653)</f>
        <v>Henderson</v>
      </c>
      <c r="D655" t="str" cm="1">
        <f t="array" ref="D655">INDEX('Data Cleaning'!G$2:G$1001,'Data Cleaning'!$AF653)</f>
        <v>Business Partner</v>
      </c>
      <c r="E655" t="str" cm="1">
        <f t="array" ref="E655">INDEX('Data Cleaning'!J$2:J$1001,'Data Cleaning'!$AF653)</f>
        <v>Human</v>
      </c>
      <c r="F655" t="str" cm="1">
        <f t="array" ref="F655">INDEX('Data Cleaning'!K$2:K$1001,'Data Cleaning'!$AF653)</f>
        <v>Resources Speciality Products</v>
      </c>
      <c r="G655" t="str" cm="1">
        <f t="array" ref="G655">INDEX('Data Cleaning'!L$2:L$1001,'Data Cleaning'!$AF653)</f>
        <v>Male</v>
      </c>
      <c r="H655" t="str" cm="1">
        <f t="array" ref="H655">INDEX('Data Cleaning'!M$2:M$1001,'Data Cleaning'!$AF653)</f>
        <v>Caucasian</v>
      </c>
      <c r="I655" cm="1">
        <f t="array" ref="I655">INDEX('Data Cleaning'!N$2:N$1001,'Data Cleaning'!$AF653)</f>
        <v>28</v>
      </c>
      <c r="J655" s="9" cm="1">
        <f t="array" ref="J655">INDEX('Data Cleaning'!U$2:U$1001,'Data Cleaning'!$AF653)</f>
        <v>44374</v>
      </c>
      <c r="K655" s="9" t="str" cm="1">
        <f t="array" ref="K655">INDEX('Data Cleaning'!V$2:V$1001,'Data Cleaning'!$AF653)</f>
        <v>June</v>
      </c>
      <c r="L655" s="9" t="str" cm="1">
        <f t="array" ref="L655">INDEX('Data Cleaning'!W$2:W$1001,'Data Cleaning'!$AF653)</f>
        <v>2021</v>
      </c>
      <c r="M655" t="str" cm="1">
        <f t="array" ref="M655">INDEX('Data Cleaning'!AB$2:AB$1001,'Data Cleaning'!$AF653)</f>
        <v>Chicago</v>
      </c>
      <c r="N655" t="str" cm="1">
        <f t="array" ref="N655">INDEX('Data Cleaning'!AC$2:AC$1001,'Data Cleaning'!$AF653)</f>
        <v>United States</v>
      </c>
      <c r="O655" t="str" cm="1">
        <f t="array" ref="O655">INDEX('Data Cleaning'!X$2:X$1001,'Data Cleaning'!$AF653)</f>
        <v>$48,510</v>
      </c>
      <c r="P655" s="6" cm="1">
        <f t="array" ref="P655">INDEX('Data Cleaning'!Y$2:Y$1001,'Data Cleaning'!$AF653)</f>
        <v>0</v>
      </c>
    </row>
    <row r="656" spans="1:16" x14ac:dyDescent="0.2">
      <c r="A656" t="str" cm="1">
        <f t="array" ref="A656">INDEX('Data Cleaning'!$D$2:$D$1001,'Data Cleaning'!AF654)</f>
        <v>E02375</v>
      </c>
      <c r="B656" t="str" cm="1">
        <f t="array" ref="B656">INDEX('Data Cleaning'!E$2:E$1001,'Data Cleaning'!$AF654)</f>
        <v>Lincoln</v>
      </c>
      <c r="C656" t="str" cm="1">
        <f t="array" ref="C656">INDEX('Data Cleaning'!F$2:F$1001,'Data Cleaning'!$AF654)</f>
        <v>Huynh</v>
      </c>
      <c r="D656" t="str" cm="1">
        <f t="array" ref="D656">INDEX('Data Cleaning'!G$2:G$1001,'Data Cleaning'!$AF654)</f>
        <v>Sr. Manger</v>
      </c>
      <c r="E656" t="str" cm="1">
        <f t="array" ref="E656">INDEX('Data Cleaning'!J$2:J$1001,'Data Cleaning'!$AF654)</f>
        <v>Finance</v>
      </c>
      <c r="F656" t="str" cm="1">
        <f t="array" ref="F656">INDEX('Data Cleaning'!K$2:K$1001,'Data Cleaning'!$AF654)</f>
        <v>Manufacturing</v>
      </c>
      <c r="G656" t="str" cm="1">
        <f t="array" ref="G656">INDEX('Data Cleaning'!L$2:L$1001,'Data Cleaning'!$AF654)</f>
        <v>Male</v>
      </c>
      <c r="H656" t="str" cm="1">
        <f t="array" ref="H656">INDEX('Data Cleaning'!M$2:M$1001,'Data Cleaning'!$AF654)</f>
        <v>Asian</v>
      </c>
      <c r="I656" cm="1">
        <f t="array" ref="I656">INDEX('Data Cleaning'!N$2:N$1001,'Data Cleaning'!$AF654)</f>
        <v>63</v>
      </c>
      <c r="J656" s="9" cm="1">
        <f t="array" ref="J656">INDEX('Data Cleaning'!U$2:U$1001,'Data Cleaning'!$AF654)</f>
        <v>37295</v>
      </c>
      <c r="K656" s="9" t="str" cm="1">
        <f t="array" ref="K656">INDEX('Data Cleaning'!V$2:V$1001,'Data Cleaning'!$AF654)</f>
        <v>February</v>
      </c>
      <c r="L656" s="9" t="str" cm="1">
        <f t="array" ref="L656">INDEX('Data Cleaning'!W$2:W$1001,'Data Cleaning'!$AF654)</f>
        <v>2002</v>
      </c>
      <c r="M656" t="str" cm="1">
        <f t="array" ref="M656">INDEX('Data Cleaning'!AB$2:AB$1001,'Data Cleaning'!$AF654)</f>
        <v>Austin</v>
      </c>
      <c r="N656" t="str" cm="1">
        <f t="array" ref="N656">INDEX('Data Cleaning'!AC$2:AC$1001,'Data Cleaning'!$AF654)</f>
        <v>United States</v>
      </c>
      <c r="O656" t="str" cm="1">
        <f t="array" ref="O656">INDEX('Data Cleaning'!X$2:X$1001,'Data Cleaning'!$AF654)</f>
        <v>$128,703</v>
      </c>
      <c r="P656" s="6" cm="1">
        <f t="array" ref="P656">INDEX('Data Cleaning'!Y$2:Y$1001,'Data Cleaning'!$AF654)</f>
        <v>0.13</v>
      </c>
    </row>
    <row r="657" spans="1:16" x14ac:dyDescent="0.2">
      <c r="A657" t="str" cm="1">
        <f t="array" ref="A657">INDEX('Data Cleaning'!$D$2:$D$1001,'Data Cleaning'!AF655)</f>
        <v>E02848</v>
      </c>
      <c r="B657" t="str" cm="1">
        <f t="array" ref="B657">INDEX('Data Cleaning'!E$2:E$1001,'Data Cleaning'!$AF655)</f>
        <v>Lincoln</v>
      </c>
      <c r="C657" t="str" cm="1">
        <f t="array" ref="C657">INDEX('Data Cleaning'!F$2:F$1001,'Data Cleaning'!$AF655)</f>
        <v>Huynh</v>
      </c>
      <c r="D657" t="str" cm="1">
        <f t="array" ref="D657">INDEX('Data Cleaning'!G$2:G$1001,'Data Cleaning'!$AF655)</f>
        <v>System Administrator </v>
      </c>
      <c r="E657" t="str" cm="1">
        <f t="array" ref="E657">INDEX('Data Cleaning'!J$2:J$1001,'Data Cleaning'!$AF655)</f>
        <v>IT</v>
      </c>
      <c r="F657" t="str" cm="1">
        <f t="array" ref="F657">INDEX('Data Cleaning'!K$2:K$1001,'Data Cleaning'!$AF655)</f>
        <v>Research &amp; Development</v>
      </c>
      <c r="G657" t="str" cm="1">
        <f t="array" ref="G657">INDEX('Data Cleaning'!L$2:L$1001,'Data Cleaning'!$AF655)</f>
        <v>Male</v>
      </c>
      <c r="H657" t="str" cm="1">
        <f t="array" ref="H657">INDEX('Data Cleaning'!M$2:M$1001,'Data Cleaning'!$AF655)</f>
        <v>Asian</v>
      </c>
      <c r="I657" cm="1">
        <f t="array" ref="I657">INDEX('Data Cleaning'!N$2:N$1001,'Data Cleaning'!$AF655)</f>
        <v>55</v>
      </c>
      <c r="J657" s="9" cm="1">
        <f t="array" ref="J657">INDEX('Data Cleaning'!U$2:U$1001,'Data Cleaning'!$AF655)</f>
        <v>42683</v>
      </c>
      <c r="K657" s="9" t="str" cm="1">
        <f t="array" ref="K657">INDEX('Data Cleaning'!V$2:V$1001,'Data Cleaning'!$AF655)</f>
        <v>November</v>
      </c>
      <c r="L657" s="9" t="str" cm="1">
        <f t="array" ref="L657">INDEX('Data Cleaning'!W$2:W$1001,'Data Cleaning'!$AF655)</f>
        <v>2016</v>
      </c>
      <c r="M657" t="str" cm="1">
        <f t="array" ref="M657">INDEX('Data Cleaning'!AB$2:AB$1001,'Data Cleaning'!$AF655)</f>
        <v>Chongqing</v>
      </c>
      <c r="N657" t="str" cm="1">
        <f t="array" ref="N657">INDEX('Data Cleaning'!AC$2:AC$1001,'Data Cleaning'!$AF655)</f>
        <v>China</v>
      </c>
      <c r="O657" t="str" cm="1">
        <f t="array" ref="O657">INDEX('Data Cleaning'!X$2:X$1001,'Data Cleaning'!$AF655)</f>
        <v>$87,851</v>
      </c>
      <c r="P657" s="6" cm="1">
        <f t="array" ref="P657">INDEX('Data Cleaning'!Y$2:Y$1001,'Data Cleaning'!$AF655)</f>
        <v>0</v>
      </c>
    </row>
    <row r="658" spans="1:16" x14ac:dyDescent="0.2">
      <c r="A658" t="str" cm="1">
        <f t="array" ref="A658">INDEX('Data Cleaning'!$D$2:$D$1001,'Data Cleaning'!AF656)</f>
        <v>E00863</v>
      </c>
      <c r="B658" t="str" cm="1">
        <f t="array" ref="B658">INDEX('Data Cleaning'!E$2:E$1001,'Data Cleaning'!$AF656)</f>
        <v>Lincoln</v>
      </c>
      <c r="C658" t="str" cm="1">
        <f t="array" ref="C658">INDEX('Data Cleaning'!F$2:F$1001,'Data Cleaning'!$AF656)</f>
        <v>Ramos</v>
      </c>
      <c r="D658" t="str" cm="1">
        <f t="array" ref="D658">INDEX('Data Cleaning'!G$2:G$1001,'Data Cleaning'!$AF656)</f>
        <v>Operations Engineer</v>
      </c>
      <c r="E658" t="str" cm="1">
        <f t="array" ref="E658">INDEX('Data Cleaning'!J$2:J$1001,'Data Cleaning'!$AF656)</f>
        <v>Engineering</v>
      </c>
      <c r="F658" t="str" cm="1">
        <f t="array" ref="F658">INDEX('Data Cleaning'!K$2:K$1001,'Data Cleaning'!$AF656)</f>
        <v>Corporate</v>
      </c>
      <c r="G658" t="str" cm="1">
        <f t="array" ref="G658">INDEX('Data Cleaning'!L$2:L$1001,'Data Cleaning'!$AF656)</f>
        <v>Male</v>
      </c>
      <c r="H658" t="str" cm="1">
        <f t="array" ref="H658">INDEX('Data Cleaning'!M$2:M$1001,'Data Cleaning'!$AF656)</f>
        <v>Latino</v>
      </c>
      <c r="I658" cm="1">
        <f t="array" ref="I658">INDEX('Data Cleaning'!N$2:N$1001,'Data Cleaning'!$AF656)</f>
        <v>59</v>
      </c>
      <c r="J658" s="9" cm="1">
        <f t="array" ref="J658">INDEX('Data Cleaning'!U$2:U$1001,'Data Cleaning'!$AF656)</f>
        <v>39701</v>
      </c>
      <c r="K658" s="9" t="str" cm="1">
        <f t="array" ref="K658">INDEX('Data Cleaning'!V$2:V$1001,'Data Cleaning'!$AF656)</f>
        <v>September</v>
      </c>
      <c r="L658" s="9" t="str" cm="1">
        <f t="array" ref="L658">INDEX('Data Cleaning'!W$2:W$1001,'Data Cleaning'!$AF656)</f>
        <v>2008</v>
      </c>
      <c r="M658" t="str" cm="1">
        <f t="array" ref="M658">INDEX('Data Cleaning'!AB$2:AB$1001,'Data Cleaning'!$AF656)</f>
        <v>Austin</v>
      </c>
      <c r="N658" t="str" cm="1">
        <f t="array" ref="N658">INDEX('Data Cleaning'!AC$2:AC$1001,'Data Cleaning'!$AF656)</f>
        <v>United States</v>
      </c>
      <c r="O658" t="str" cm="1">
        <f t="array" ref="O658">INDEX('Data Cleaning'!X$2:X$1001,'Data Cleaning'!$AF656)</f>
        <v>$96,313</v>
      </c>
      <c r="P658" s="6" cm="1">
        <f t="array" ref="P658">INDEX('Data Cleaning'!Y$2:Y$1001,'Data Cleaning'!$AF656)</f>
        <v>0</v>
      </c>
    </row>
    <row r="659" spans="1:16" x14ac:dyDescent="0.2">
      <c r="A659" t="str" cm="1">
        <f t="array" ref="A659">INDEX('Data Cleaning'!$D$2:$D$1001,'Data Cleaning'!AF657)</f>
        <v>E00436</v>
      </c>
      <c r="B659" t="str" cm="1">
        <f t="array" ref="B659">INDEX('Data Cleaning'!E$2:E$1001,'Data Cleaning'!$AF657)</f>
        <v>Lincoln</v>
      </c>
      <c r="C659" t="str" cm="1">
        <f t="array" ref="C659">INDEX('Data Cleaning'!F$2:F$1001,'Data Cleaning'!$AF657)</f>
        <v>Reyes</v>
      </c>
      <c r="D659" t="str" cm="1">
        <f t="array" ref="D659">INDEX('Data Cleaning'!G$2:G$1001,'Data Cleaning'!$AF657)</f>
        <v>Computer Systems Manager</v>
      </c>
      <c r="E659" t="str" cm="1">
        <f t="array" ref="E659">INDEX('Data Cleaning'!J$2:J$1001,'Data Cleaning'!$AF657)</f>
        <v>IT</v>
      </c>
      <c r="F659" t="str" cm="1">
        <f t="array" ref="F659">INDEX('Data Cleaning'!K$2:K$1001,'Data Cleaning'!$AF657)</f>
        <v>Manufacturing</v>
      </c>
      <c r="G659" t="str" cm="1">
        <f t="array" ref="G659">INDEX('Data Cleaning'!L$2:L$1001,'Data Cleaning'!$AF657)</f>
        <v>Male</v>
      </c>
      <c r="H659" t="str" cm="1">
        <f t="array" ref="H659">INDEX('Data Cleaning'!M$2:M$1001,'Data Cleaning'!$AF657)</f>
        <v>Latino</v>
      </c>
      <c r="I659" cm="1">
        <f t="array" ref="I659">INDEX('Data Cleaning'!N$2:N$1001,'Data Cleaning'!$AF657)</f>
        <v>60</v>
      </c>
      <c r="J659" s="9" cm="1">
        <f t="array" ref="J659">INDEX('Data Cleaning'!U$2:U$1001,'Data Cleaning'!$AF657)</f>
        <v>36010</v>
      </c>
      <c r="K659" s="9" t="str" cm="1">
        <f t="array" ref="K659">INDEX('Data Cleaning'!V$2:V$1001,'Data Cleaning'!$AF657)</f>
        <v>August</v>
      </c>
      <c r="L659" s="9" t="str" cm="1">
        <f t="array" ref="L659">INDEX('Data Cleaning'!W$2:W$1001,'Data Cleaning'!$AF657)</f>
        <v>1998</v>
      </c>
      <c r="M659" t="str" cm="1">
        <f t="array" ref="M659">INDEX('Data Cleaning'!AB$2:AB$1001,'Data Cleaning'!$AF657)</f>
        <v>Seattle</v>
      </c>
      <c r="N659" t="str" cm="1">
        <f t="array" ref="N659">INDEX('Data Cleaning'!AC$2:AC$1001,'Data Cleaning'!$AF657)</f>
        <v>United States</v>
      </c>
      <c r="O659" t="str" cm="1">
        <f t="array" ref="O659">INDEX('Data Cleaning'!X$2:X$1001,'Data Cleaning'!$AF657)</f>
        <v>$85,120</v>
      </c>
      <c r="P659" s="6" cm="1">
        <f t="array" ref="P659">INDEX('Data Cleaning'!Y$2:Y$1001,'Data Cleaning'!$AF657)</f>
        <v>0.09</v>
      </c>
    </row>
    <row r="660" spans="1:16" x14ac:dyDescent="0.2">
      <c r="A660" t="str" cm="1">
        <f t="array" ref="A660">INDEX('Data Cleaning'!$D$2:$D$1001,'Data Cleaning'!AF658)</f>
        <v>E04005</v>
      </c>
      <c r="B660" t="str" cm="1">
        <f t="array" ref="B660">INDEX('Data Cleaning'!E$2:E$1001,'Data Cleaning'!$AF658)</f>
        <v>Lincoln</v>
      </c>
      <c r="C660" t="str" cm="1">
        <f t="array" ref="C660">INDEX('Data Cleaning'!F$2:F$1001,'Data Cleaning'!$AF658)</f>
        <v>Wong</v>
      </c>
      <c r="D660" t="str" cm="1">
        <f t="array" ref="D660">INDEX('Data Cleaning'!G$2:G$1001,'Data Cleaning'!$AF658)</f>
        <v>Sr. Analyst</v>
      </c>
      <c r="E660" t="str" cm="1">
        <f t="array" ref="E660">INDEX('Data Cleaning'!J$2:J$1001,'Data Cleaning'!$AF658)</f>
        <v>Finance</v>
      </c>
      <c r="F660" t="str" cm="1">
        <f t="array" ref="F660">INDEX('Data Cleaning'!K$2:K$1001,'Data Cleaning'!$AF658)</f>
        <v>Corporate</v>
      </c>
      <c r="G660" t="str" cm="1">
        <f t="array" ref="G660">INDEX('Data Cleaning'!L$2:L$1001,'Data Cleaning'!$AF658)</f>
        <v>Male</v>
      </c>
      <c r="H660" t="str" cm="1">
        <f t="array" ref="H660">INDEX('Data Cleaning'!M$2:M$1001,'Data Cleaning'!$AF658)</f>
        <v>Asian</v>
      </c>
      <c r="I660" cm="1">
        <f t="array" ref="I660">INDEX('Data Cleaning'!N$2:N$1001,'Data Cleaning'!$AF658)</f>
        <v>49</v>
      </c>
      <c r="J660" s="9" cm="1">
        <f t="array" ref="J660">INDEX('Data Cleaning'!U$2:U$1001,'Data Cleaning'!$AF658)</f>
        <v>43623</v>
      </c>
      <c r="K660" s="9" t="str" cm="1">
        <f t="array" ref="K660">INDEX('Data Cleaning'!V$2:V$1001,'Data Cleaning'!$AF658)</f>
        <v>June</v>
      </c>
      <c r="L660" s="9" t="str" cm="1">
        <f t="array" ref="L660">INDEX('Data Cleaning'!W$2:W$1001,'Data Cleaning'!$AF658)</f>
        <v>2019</v>
      </c>
      <c r="M660" t="str" cm="1">
        <f t="array" ref="M660">INDEX('Data Cleaning'!AB$2:AB$1001,'Data Cleaning'!$AF658)</f>
        <v>Columbus</v>
      </c>
      <c r="N660" t="str" cm="1">
        <f t="array" ref="N660">INDEX('Data Cleaning'!AC$2:AC$1001,'Data Cleaning'!$AF658)</f>
        <v>United States</v>
      </c>
      <c r="O660" t="str" cm="1">
        <f t="array" ref="O660">INDEX('Data Cleaning'!X$2:X$1001,'Data Cleaning'!$AF658)</f>
        <v>$80,700</v>
      </c>
      <c r="P660" s="6" cm="1">
        <f t="array" ref="P660">INDEX('Data Cleaning'!Y$2:Y$1001,'Data Cleaning'!$AF658)</f>
        <v>0</v>
      </c>
    </row>
    <row r="661" spans="1:16" x14ac:dyDescent="0.2">
      <c r="A661" t="str" cm="1">
        <f t="array" ref="A661">INDEX('Data Cleaning'!$D$2:$D$1001,'Data Cleaning'!AF659)</f>
        <v>E04972</v>
      </c>
      <c r="B661" t="str" cm="1">
        <f t="array" ref="B661">INDEX('Data Cleaning'!E$2:E$1001,'Data Cleaning'!$AF659)</f>
        <v>Logan</v>
      </c>
      <c r="C661" t="str" cm="1">
        <f t="array" ref="C661">INDEX('Data Cleaning'!F$2:F$1001,'Data Cleaning'!$AF659)</f>
        <v>Bryant</v>
      </c>
      <c r="D661" t="str" cm="1">
        <f t="array" ref="D661">INDEX('Data Cleaning'!G$2:G$1001,'Data Cleaning'!$AF659)</f>
        <v>Sr. Manger</v>
      </c>
      <c r="E661" t="str" cm="1">
        <f t="array" ref="E661">INDEX('Data Cleaning'!J$2:J$1001,'Data Cleaning'!$AF659)</f>
        <v>Marketing</v>
      </c>
      <c r="F661" t="str" cm="1">
        <f t="array" ref="F661">INDEX('Data Cleaning'!K$2:K$1001,'Data Cleaning'!$AF659)</f>
        <v>Speciality Products</v>
      </c>
      <c r="G661" t="str" cm="1">
        <f t="array" ref="G661">INDEX('Data Cleaning'!L$2:L$1001,'Data Cleaning'!$AF659)</f>
        <v>Male</v>
      </c>
      <c r="H661" t="str" cm="1">
        <f t="array" ref="H661">INDEX('Data Cleaning'!M$2:M$1001,'Data Cleaning'!$AF659)</f>
        <v>Caucasian</v>
      </c>
      <c r="I661" cm="1">
        <f t="array" ref="I661">INDEX('Data Cleaning'!N$2:N$1001,'Data Cleaning'!$AF659)</f>
        <v>30</v>
      </c>
      <c r="J661" s="9" cm="1">
        <f t="array" ref="J661">INDEX('Data Cleaning'!U$2:U$1001,'Data Cleaning'!$AF659)</f>
        <v>44030</v>
      </c>
      <c r="K661" s="9" t="str" cm="1">
        <f t="array" ref="K661">INDEX('Data Cleaning'!V$2:V$1001,'Data Cleaning'!$AF659)</f>
        <v>July</v>
      </c>
      <c r="L661" s="9" t="str" cm="1">
        <f t="array" ref="L661">INDEX('Data Cleaning'!W$2:W$1001,'Data Cleaning'!$AF659)</f>
        <v>2020</v>
      </c>
      <c r="M661" t="str" cm="1">
        <f t="array" ref="M661">INDEX('Data Cleaning'!AB$2:AB$1001,'Data Cleaning'!$AF659)</f>
        <v>Miami</v>
      </c>
      <c r="N661" t="str" cm="1">
        <f t="array" ref="N661">INDEX('Data Cleaning'!AC$2:AC$1001,'Data Cleaning'!$AF659)</f>
        <v>United States</v>
      </c>
      <c r="O661" t="str" cm="1">
        <f t="array" ref="O661">INDEX('Data Cleaning'!X$2:X$1001,'Data Cleaning'!$AF659)</f>
        <v>$148,485</v>
      </c>
      <c r="P661" s="6" cm="1">
        <f t="array" ref="P661">INDEX('Data Cleaning'!Y$2:Y$1001,'Data Cleaning'!$AF659)</f>
        <v>0.15</v>
      </c>
    </row>
    <row r="662" spans="1:16" x14ac:dyDescent="0.2">
      <c r="A662" t="str" cm="1">
        <f t="array" ref="A662">INDEX('Data Cleaning'!$D$2:$D$1001,'Data Cleaning'!AF660)</f>
        <v>E00359</v>
      </c>
      <c r="B662" t="str" cm="1">
        <f t="array" ref="B662">INDEX('Data Cleaning'!E$2:E$1001,'Data Cleaning'!$AF660)</f>
        <v>Logan</v>
      </c>
      <c r="C662" t="str" cm="1">
        <f t="array" ref="C662">INDEX('Data Cleaning'!F$2:F$1001,'Data Cleaning'!$AF660)</f>
        <v>Carrillo</v>
      </c>
      <c r="D662" t="str" cm="1">
        <f t="array" ref="D662">INDEX('Data Cleaning'!G$2:G$1001,'Data Cleaning'!$AF660)</f>
        <v>Sr. Analyst</v>
      </c>
      <c r="E662" t="str" cm="1">
        <f t="array" ref="E662">INDEX('Data Cleaning'!J$2:J$1001,'Data Cleaning'!$AF660)</f>
        <v>Marketing</v>
      </c>
      <c r="F662" t="str" cm="1">
        <f t="array" ref="F662">INDEX('Data Cleaning'!K$2:K$1001,'Data Cleaning'!$AF660)</f>
        <v>Research &amp; Development</v>
      </c>
      <c r="G662" t="str" cm="1">
        <f t="array" ref="G662">INDEX('Data Cleaning'!L$2:L$1001,'Data Cleaning'!$AF660)</f>
        <v>Male</v>
      </c>
      <c r="H662" t="str" cm="1">
        <f t="array" ref="H662">INDEX('Data Cleaning'!M$2:M$1001,'Data Cleaning'!$AF660)</f>
        <v>Latino</v>
      </c>
      <c r="I662" cm="1">
        <f t="array" ref="I662">INDEX('Data Cleaning'!N$2:N$1001,'Data Cleaning'!$AF660)</f>
        <v>33</v>
      </c>
      <c r="J662" s="9" cm="1">
        <f t="array" ref="J662">INDEX('Data Cleaning'!U$2:U$1001,'Data Cleaning'!$AF660)</f>
        <v>41973</v>
      </c>
      <c r="K662" s="9" t="str" cm="1">
        <f t="array" ref="K662">INDEX('Data Cleaning'!V$2:V$1001,'Data Cleaning'!$AF660)</f>
        <v>November</v>
      </c>
      <c r="L662" s="9" t="str" cm="1">
        <f t="array" ref="L662">INDEX('Data Cleaning'!W$2:W$1001,'Data Cleaning'!$AF660)</f>
        <v>2014</v>
      </c>
      <c r="M662" t="str" cm="1">
        <f t="array" ref="M662">INDEX('Data Cleaning'!AB$2:AB$1001,'Data Cleaning'!$AF660)</f>
        <v>Miami</v>
      </c>
      <c r="N662" t="str" cm="1">
        <f t="array" ref="N662">INDEX('Data Cleaning'!AC$2:AC$1001,'Data Cleaning'!$AF660)</f>
        <v>United States</v>
      </c>
      <c r="O662" t="str" cm="1">
        <f t="array" ref="O662">INDEX('Data Cleaning'!X$2:X$1001,'Data Cleaning'!$AF660)</f>
        <v>$91,280</v>
      </c>
      <c r="P662" s="6" cm="1">
        <f t="array" ref="P662">INDEX('Data Cleaning'!Y$2:Y$1001,'Data Cleaning'!$AF660)</f>
        <v>0</v>
      </c>
    </row>
    <row r="663" spans="1:16" x14ac:dyDescent="0.2">
      <c r="A663" t="str" cm="1">
        <f t="array" ref="A663">INDEX('Data Cleaning'!$D$2:$D$1001,'Data Cleaning'!AF661)</f>
        <v>E03262</v>
      </c>
      <c r="B663" t="str" cm="1">
        <f t="array" ref="B663">INDEX('Data Cleaning'!E$2:E$1001,'Data Cleaning'!$AF661)</f>
        <v>Logan</v>
      </c>
      <c r="C663" t="str" cm="1">
        <f t="array" ref="C663">INDEX('Data Cleaning'!F$2:F$1001,'Data Cleaning'!$AF661)</f>
        <v>Mitchell</v>
      </c>
      <c r="D663" t="str" cm="1">
        <f t="array" ref="D663">INDEX('Data Cleaning'!G$2:G$1001,'Data Cleaning'!$AF661)</f>
        <v>Analyst II</v>
      </c>
      <c r="E663" t="str" cm="1">
        <f t="array" ref="E663">INDEX('Data Cleaning'!J$2:J$1001,'Data Cleaning'!$AF661)</f>
        <v>Marketing</v>
      </c>
      <c r="F663" t="str" cm="1">
        <f t="array" ref="F663">INDEX('Data Cleaning'!K$2:K$1001,'Data Cleaning'!$AF661)</f>
        <v>Manufacturing</v>
      </c>
      <c r="G663" t="str" cm="1">
        <f t="array" ref="G663">INDEX('Data Cleaning'!L$2:L$1001,'Data Cleaning'!$AF661)</f>
        <v>Male</v>
      </c>
      <c r="H663" t="str" cm="1">
        <f t="array" ref="H663">INDEX('Data Cleaning'!M$2:M$1001,'Data Cleaning'!$AF661)</f>
        <v>Caucasian</v>
      </c>
      <c r="I663" cm="1">
        <f t="array" ref="I663">INDEX('Data Cleaning'!N$2:N$1001,'Data Cleaning'!$AF661)</f>
        <v>65</v>
      </c>
      <c r="J663" s="9" cm="1">
        <f t="array" ref="J663">INDEX('Data Cleaning'!U$2:U$1001,'Data Cleaning'!$AF661)</f>
        <v>38584</v>
      </c>
      <c r="K663" s="9" t="str" cm="1">
        <f t="array" ref="K663">INDEX('Data Cleaning'!V$2:V$1001,'Data Cleaning'!$AF661)</f>
        <v>August</v>
      </c>
      <c r="L663" s="9" t="str" cm="1">
        <f t="array" ref="L663">INDEX('Data Cleaning'!W$2:W$1001,'Data Cleaning'!$AF661)</f>
        <v>2005</v>
      </c>
      <c r="M663" t="str" cm="1">
        <f t="array" ref="M663">INDEX('Data Cleaning'!AB$2:AB$1001,'Data Cleaning'!$AF661)</f>
        <v>Columbus</v>
      </c>
      <c r="N663" t="str" cm="1">
        <f t="array" ref="N663">INDEX('Data Cleaning'!AC$2:AC$1001,'Data Cleaning'!$AF661)</f>
        <v>United States</v>
      </c>
      <c r="O663" t="str" cm="1">
        <f t="array" ref="O663">INDEX('Data Cleaning'!X$2:X$1001,'Data Cleaning'!$AF661)</f>
        <v>$59,833</v>
      </c>
      <c r="P663" s="6" cm="1">
        <f t="array" ref="P663">INDEX('Data Cleaning'!Y$2:Y$1001,'Data Cleaning'!$AF661)</f>
        <v>0</v>
      </c>
    </row>
    <row r="664" spans="1:16" x14ac:dyDescent="0.2">
      <c r="A664" t="str" cm="1">
        <f t="array" ref="A664">INDEX('Data Cleaning'!$D$2:$D$1001,'Data Cleaning'!AF662)</f>
        <v>E03484</v>
      </c>
      <c r="B664" t="str" cm="1">
        <f t="array" ref="B664">INDEX('Data Cleaning'!E$2:E$1001,'Data Cleaning'!$AF662)</f>
        <v>Logan</v>
      </c>
      <c r="C664" t="str" cm="1">
        <f t="array" ref="C664">INDEX('Data Cleaning'!F$2:F$1001,'Data Cleaning'!$AF662)</f>
        <v>Rivera</v>
      </c>
      <c r="D664" t="str" cm="1">
        <f t="array" ref="D664">INDEX('Data Cleaning'!G$2:G$1001,'Data Cleaning'!$AF662)</f>
        <v>Director</v>
      </c>
      <c r="E664" t="str" cm="1">
        <f t="array" ref="E664">INDEX('Data Cleaning'!J$2:J$1001,'Data Cleaning'!$AF662)</f>
        <v>IT</v>
      </c>
      <c r="F664" t="str" cm="1">
        <f t="array" ref="F664">INDEX('Data Cleaning'!K$2:K$1001,'Data Cleaning'!$AF662)</f>
        <v>Research &amp; Development</v>
      </c>
      <c r="G664" t="str" cm="1">
        <f t="array" ref="G664">INDEX('Data Cleaning'!L$2:L$1001,'Data Cleaning'!$AF662)</f>
        <v>Male</v>
      </c>
      <c r="H664" t="str" cm="1">
        <f t="array" ref="H664">INDEX('Data Cleaning'!M$2:M$1001,'Data Cleaning'!$AF662)</f>
        <v>Latino</v>
      </c>
      <c r="I664" cm="1">
        <f t="array" ref="I664">INDEX('Data Cleaning'!N$2:N$1001,'Data Cleaning'!$AF662)</f>
        <v>59</v>
      </c>
      <c r="J664" s="9" cm="1">
        <f t="array" ref="J664">INDEX('Data Cleaning'!U$2:U$1001,'Data Cleaning'!$AF662)</f>
        <v>37400</v>
      </c>
      <c r="K664" s="9" t="str" cm="1">
        <f t="array" ref="K664">INDEX('Data Cleaning'!V$2:V$1001,'Data Cleaning'!$AF662)</f>
        <v>May</v>
      </c>
      <c r="L664" s="9" t="str" cm="1">
        <f t="array" ref="L664">INDEX('Data Cleaning'!W$2:W$1001,'Data Cleaning'!$AF662)</f>
        <v>2002</v>
      </c>
      <c r="M664" t="str" cm="1">
        <f t="array" ref="M664">INDEX('Data Cleaning'!AB$2:AB$1001,'Data Cleaning'!$AF662)</f>
        <v>Rio de Janerio</v>
      </c>
      <c r="N664" t="str" cm="1">
        <f t="array" ref="N664">INDEX('Data Cleaning'!AC$2:AC$1001,'Data Cleaning'!$AF662)</f>
        <v>Brazil</v>
      </c>
      <c r="O664" t="str" cm="1">
        <f t="array" ref="O664">INDEX('Data Cleaning'!X$2:X$1001,'Data Cleaning'!$AF662)</f>
        <v>$172,787</v>
      </c>
      <c r="P664" s="6" cm="1">
        <f t="array" ref="P664">INDEX('Data Cleaning'!Y$2:Y$1001,'Data Cleaning'!$AF662)</f>
        <v>0.28000000000000003</v>
      </c>
    </row>
    <row r="665" spans="1:16" x14ac:dyDescent="0.2">
      <c r="A665" t="str" cm="1">
        <f t="array" ref="A665">INDEX('Data Cleaning'!$D$2:$D$1001,'Data Cleaning'!AF663)</f>
        <v>E03947</v>
      </c>
      <c r="B665" t="str" cm="1">
        <f t="array" ref="B665">INDEX('Data Cleaning'!E$2:E$1001,'Data Cleaning'!$AF663)</f>
        <v>Logan</v>
      </c>
      <c r="C665" t="str" cm="1">
        <f t="array" ref="C665">INDEX('Data Cleaning'!F$2:F$1001,'Data Cleaning'!$AF663)</f>
        <v>Soto</v>
      </c>
      <c r="D665" t="str" cm="1">
        <f t="array" ref="D665">INDEX('Data Cleaning'!G$2:G$1001,'Data Cleaning'!$AF663)</f>
        <v>Vice President</v>
      </c>
      <c r="E665" t="str" cm="1">
        <f t="array" ref="E665">INDEX('Data Cleaning'!J$2:J$1001,'Data Cleaning'!$AF663)</f>
        <v>Finance</v>
      </c>
      <c r="F665" t="str" cm="1">
        <f t="array" ref="F665">INDEX('Data Cleaning'!K$2:K$1001,'Data Cleaning'!$AF663)</f>
        <v>Research &amp; Development</v>
      </c>
      <c r="G665" t="str" cm="1">
        <f t="array" ref="G665">INDEX('Data Cleaning'!L$2:L$1001,'Data Cleaning'!$AF663)</f>
        <v>Male</v>
      </c>
      <c r="H665" t="str" cm="1">
        <f t="array" ref="H665">INDEX('Data Cleaning'!M$2:M$1001,'Data Cleaning'!$AF663)</f>
        <v>Latino</v>
      </c>
      <c r="I665" cm="1">
        <f t="array" ref="I665">INDEX('Data Cleaning'!N$2:N$1001,'Data Cleaning'!$AF663)</f>
        <v>36</v>
      </c>
      <c r="J665" s="9" cm="1">
        <f t="array" ref="J665">INDEX('Data Cleaning'!U$2:U$1001,'Data Cleaning'!$AF663)</f>
        <v>43330</v>
      </c>
      <c r="K665" s="9" t="str" cm="1">
        <f t="array" ref="K665">INDEX('Data Cleaning'!V$2:V$1001,'Data Cleaning'!$AF663)</f>
        <v>August</v>
      </c>
      <c r="L665" s="9" t="str" cm="1">
        <f t="array" ref="L665">INDEX('Data Cleaning'!W$2:W$1001,'Data Cleaning'!$AF663)</f>
        <v>2018</v>
      </c>
      <c r="M665" t="str" cm="1">
        <f t="array" ref="M665">INDEX('Data Cleaning'!AB$2:AB$1001,'Data Cleaning'!$AF663)</f>
        <v>Columbus</v>
      </c>
      <c r="N665" t="str" cm="1">
        <f t="array" ref="N665">INDEX('Data Cleaning'!AC$2:AC$1001,'Data Cleaning'!$AF663)</f>
        <v>United States</v>
      </c>
      <c r="O665" t="str" cm="1">
        <f t="array" ref="O665">INDEX('Data Cleaning'!X$2:X$1001,'Data Cleaning'!$AF663)</f>
        <v>$223,404</v>
      </c>
      <c r="P665" s="6" cm="1">
        <f t="array" ref="P665">INDEX('Data Cleaning'!Y$2:Y$1001,'Data Cleaning'!$AF663)</f>
        <v>0.32</v>
      </c>
    </row>
    <row r="666" spans="1:16" x14ac:dyDescent="0.2">
      <c r="A666" t="str" cm="1">
        <f t="array" ref="A666">INDEX('Data Cleaning'!$D$2:$D$1001,'Data Cleaning'!AF664)</f>
        <v>E02761</v>
      </c>
      <c r="B666" t="str" cm="1">
        <f t="array" ref="B666">INDEX('Data Cleaning'!E$2:E$1001,'Data Cleaning'!$AF664)</f>
        <v>Luca</v>
      </c>
      <c r="C666" t="str" cm="1">
        <f t="array" ref="C666">INDEX('Data Cleaning'!F$2:F$1001,'Data Cleaning'!$AF664)</f>
        <v>Duong</v>
      </c>
      <c r="D666" t="str" cm="1">
        <f t="array" ref="D666">INDEX('Data Cleaning'!G$2:G$1001,'Data Cleaning'!$AF664)</f>
        <v>Manager</v>
      </c>
      <c r="E666" t="str" cm="1">
        <f t="array" ref="E666">INDEX('Data Cleaning'!J$2:J$1001,'Data Cleaning'!$AF664)</f>
        <v>Human</v>
      </c>
      <c r="F666" t="str" cm="1">
        <f t="array" ref="F666">INDEX('Data Cleaning'!K$2:K$1001,'Data Cleaning'!$AF664)</f>
        <v>Resources Research &amp; Development</v>
      </c>
      <c r="G666" t="str" cm="1">
        <f t="array" ref="G666">INDEX('Data Cleaning'!L$2:L$1001,'Data Cleaning'!$AF664)</f>
        <v>Male</v>
      </c>
      <c r="H666" t="str" cm="1">
        <f t="array" ref="H666">INDEX('Data Cleaning'!M$2:M$1001,'Data Cleaning'!$AF664)</f>
        <v>Asian</v>
      </c>
      <c r="I666" cm="1">
        <f t="array" ref="I666">INDEX('Data Cleaning'!N$2:N$1001,'Data Cleaning'!$AF664)</f>
        <v>48</v>
      </c>
      <c r="J666" s="9" cm="1">
        <f t="array" ref="J666">INDEX('Data Cleaning'!U$2:U$1001,'Data Cleaning'!$AF664)</f>
        <v>38168</v>
      </c>
      <c r="K666" s="9" t="str" cm="1">
        <f t="array" ref="K666">INDEX('Data Cleaning'!V$2:V$1001,'Data Cleaning'!$AF664)</f>
        <v>June</v>
      </c>
      <c r="L666" s="9" t="str" cm="1">
        <f t="array" ref="L666">INDEX('Data Cleaning'!W$2:W$1001,'Data Cleaning'!$AF664)</f>
        <v>2004</v>
      </c>
      <c r="M666" t="str" cm="1">
        <f t="array" ref="M666">INDEX('Data Cleaning'!AB$2:AB$1001,'Data Cleaning'!$AF664)</f>
        <v>Chengdu</v>
      </c>
      <c r="N666" t="str" cm="1">
        <f t="array" ref="N666">INDEX('Data Cleaning'!AC$2:AC$1001,'Data Cleaning'!$AF664)</f>
        <v>China</v>
      </c>
      <c r="O666" t="str" cm="1">
        <f t="array" ref="O666">INDEX('Data Cleaning'!X$2:X$1001,'Data Cleaning'!$AF664)</f>
        <v>$120,660</v>
      </c>
      <c r="P666" s="6" cm="1">
        <f t="array" ref="P666">INDEX('Data Cleaning'!Y$2:Y$1001,'Data Cleaning'!$AF664)</f>
        <v>7.0000000000000007E-2</v>
      </c>
    </row>
    <row r="667" spans="1:16" x14ac:dyDescent="0.2">
      <c r="A667" t="str" cm="1">
        <f t="array" ref="A667">INDEX('Data Cleaning'!$D$2:$D$1001,'Data Cleaning'!AF665)</f>
        <v>E00287</v>
      </c>
      <c r="B667" t="str" cm="1">
        <f t="array" ref="B667">INDEX('Data Cleaning'!E$2:E$1001,'Data Cleaning'!$AF665)</f>
        <v>Luca</v>
      </c>
      <c r="C667" t="str" cm="1">
        <f t="array" ref="C667">INDEX('Data Cleaning'!F$2:F$1001,'Data Cleaning'!$AF665)</f>
        <v>Nelson</v>
      </c>
      <c r="D667" t="str" cm="1">
        <f t="array" ref="D667">INDEX('Data Cleaning'!G$2:G$1001,'Data Cleaning'!$AF665)</f>
        <v>Manager</v>
      </c>
      <c r="E667" t="str" cm="1">
        <f t="array" ref="E667">INDEX('Data Cleaning'!J$2:J$1001,'Data Cleaning'!$AF665)</f>
        <v>Finance</v>
      </c>
      <c r="F667" t="str" cm="1">
        <f t="array" ref="F667">INDEX('Data Cleaning'!K$2:K$1001,'Data Cleaning'!$AF665)</f>
        <v>Speciality Products</v>
      </c>
      <c r="G667" t="str" cm="1">
        <f t="array" ref="G667">INDEX('Data Cleaning'!L$2:L$1001,'Data Cleaning'!$AF665)</f>
        <v>Male</v>
      </c>
      <c r="H667" t="str" cm="1">
        <f t="array" ref="H667">INDEX('Data Cleaning'!M$2:M$1001,'Data Cleaning'!$AF665)</f>
        <v>Caucasian</v>
      </c>
      <c r="I667" cm="1">
        <f t="array" ref="I667">INDEX('Data Cleaning'!N$2:N$1001,'Data Cleaning'!$AF665)</f>
        <v>60</v>
      </c>
      <c r="J667" s="9" cm="1">
        <f t="array" ref="J667">INDEX('Data Cleaning'!U$2:U$1001,'Data Cleaning'!$AF665)</f>
        <v>40344</v>
      </c>
      <c r="K667" s="9" t="str" cm="1">
        <f t="array" ref="K667">INDEX('Data Cleaning'!V$2:V$1001,'Data Cleaning'!$AF665)</f>
        <v>June</v>
      </c>
      <c r="L667" s="9" t="str" cm="1">
        <f t="array" ref="L667">INDEX('Data Cleaning'!W$2:W$1001,'Data Cleaning'!$AF665)</f>
        <v>2010</v>
      </c>
      <c r="M667" t="str" cm="1">
        <f t="array" ref="M667">INDEX('Data Cleaning'!AB$2:AB$1001,'Data Cleaning'!$AF665)</f>
        <v>Miami</v>
      </c>
      <c r="N667" t="str" cm="1">
        <f t="array" ref="N667">INDEX('Data Cleaning'!AC$2:AC$1001,'Data Cleaning'!$AF665)</f>
        <v>United States</v>
      </c>
      <c r="O667" t="str" cm="1">
        <f t="array" ref="O667">INDEX('Data Cleaning'!X$2:X$1001,'Data Cleaning'!$AF665)</f>
        <v>$106,578</v>
      </c>
      <c r="P667" s="6" cm="1">
        <f t="array" ref="P667">INDEX('Data Cleaning'!Y$2:Y$1001,'Data Cleaning'!$AF665)</f>
        <v>0.09</v>
      </c>
    </row>
    <row r="668" spans="1:16" x14ac:dyDescent="0.2">
      <c r="A668" t="str" cm="1">
        <f t="array" ref="A668">INDEX('Data Cleaning'!$D$2:$D$1001,'Data Cleaning'!AF666)</f>
        <v>E03901</v>
      </c>
      <c r="B668" t="str" cm="1">
        <f t="array" ref="B668">INDEX('Data Cleaning'!E$2:E$1001,'Data Cleaning'!$AF666)</f>
        <v>Luca</v>
      </c>
      <c r="C668" t="str" cm="1">
        <f t="array" ref="C668">INDEX('Data Cleaning'!F$2:F$1001,'Data Cleaning'!$AF666)</f>
        <v>Truong</v>
      </c>
      <c r="D668" t="str" cm="1">
        <f t="array" ref="D668">INDEX('Data Cleaning'!G$2:G$1001,'Data Cleaning'!$AF666)</f>
        <v>Director</v>
      </c>
      <c r="E668" t="str" cm="1">
        <f t="array" ref="E668">INDEX('Data Cleaning'!J$2:J$1001,'Data Cleaning'!$AF666)</f>
        <v>Marketing</v>
      </c>
      <c r="F668" t="str" cm="1">
        <f t="array" ref="F668">INDEX('Data Cleaning'!K$2:K$1001,'Data Cleaning'!$AF666)</f>
        <v>Corporate</v>
      </c>
      <c r="G668" t="str" cm="1">
        <f t="array" ref="G668">INDEX('Data Cleaning'!L$2:L$1001,'Data Cleaning'!$AF666)</f>
        <v>Male</v>
      </c>
      <c r="H668" t="str" cm="1">
        <f t="array" ref="H668">INDEX('Data Cleaning'!M$2:M$1001,'Data Cleaning'!$AF666)</f>
        <v>Asian</v>
      </c>
      <c r="I668" cm="1">
        <f t="array" ref="I668">INDEX('Data Cleaning'!N$2:N$1001,'Data Cleaning'!$AF666)</f>
        <v>45</v>
      </c>
      <c r="J668" s="9" cm="1">
        <f t="array" ref="J668">INDEX('Data Cleaning'!U$2:U$1001,'Data Cleaning'!$AF666)</f>
        <v>38332</v>
      </c>
      <c r="K668" s="9" t="str" cm="1">
        <f t="array" ref="K668">INDEX('Data Cleaning'!V$2:V$1001,'Data Cleaning'!$AF666)</f>
        <v>December</v>
      </c>
      <c r="L668" s="9" t="str" cm="1">
        <f t="array" ref="L668">INDEX('Data Cleaning'!W$2:W$1001,'Data Cleaning'!$AF666)</f>
        <v>2004</v>
      </c>
      <c r="M668" t="str" cm="1">
        <f t="array" ref="M668">INDEX('Data Cleaning'!AB$2:AB$1001,'Data Cleaning'!$AF666)</f>
        <v>Chongqing</v>
      </c>
      <c r="N668" t="str" cm="1">
        <f t="array" ref="N668">INDEX('Data Cleaning'!AC$2:AC$1001,'Data Cleaning'!$AF666)</f>
        <v>China</v>
      </c>
      <c r="O668" t="str" cm="1">
        <f t="array" ref="O668">INDEX('Data Cleaning'!X$2:X$1001,'Data Cleaning'!$AF666)</f>
        <v>$168,846</v>
      </c>
      <c r="P668" s="6" cm="1">
        <f t="array" ref="P668">INDEX('Data Cleaning'!Y$2:Y$1001,'Data Cleaning'!$AF666)</f>
        <v>0.24</v>
      </c>
    </row>
    <row r="669" spans="1:16" x14ac:dyDescent="0.2">
      <c r="A669" t="str" cm="1">
        <f t="array" ref="A669">INDEX('Data Cleaning'!$D$2:$D$1001,'Data Cleaning'!AF667)</f>
        <v>E00245</v>
      </c>
      <c r="B669" t="str" cm="1">
        <f t="array" ref="B669">INDEX('Data Cleaning'!E$2:E$1001,'Data Cleaning'!$AF667)</f>
        <v>Lucas</v>
      </c>
      <c r="C669" t="str" cm="1">
        <f t="array" ref="C669">INDEX('Data Cleaning'!F$2:F$1001,'Data Cleaning'!$AF667)</f>
        <v>Daniels</v>
      </c>
      <c r="D669" t="str" cm="1">
        <f t="array" ref="D669">INDEX('Data Cleaning'!G$2:G$1001,'Data Cleaning'!$AF667)</f>
        <v>Manager</v>
      </c>
      <c r="E669" t="str" cm="1">
        <f t="array" ref="E669">INDEX('Data Cleaning'!J$2:J$1001,'Data Cleaning'!$AF667)</f>
        <v>Sales</v>
      </c>
      <c r="F669" t="str" cm="1">
        <f t="array" ref="F669">INDEX('Data Cleaning'!K$2:K$1001,'Data Cleaning'!$AF667)</f>
        <v>Corporate</v>
      </c>
      <c r="G669" t="str" cm="1">
        <f t="array" ref="G669">INDEX('Data Cleaning'!L$2:L$1001,'Data Cleaning'!$AF667)</f>
        <v>Male</v>
      </c>
      <c r="H669" t="str" cm="1">
        <f t="array" ref="H669">INDEX('Data Cleaning'!M$2:M$1001,'Data Cleaning'!$AF667)</f>
        <v>Black</v>
      </c>
      <c r="I669" cm="1">
        <f t="array" ref="I669">INDEX('Data Cleaning'!N$2:N$1001,'Data Cleaning'!$AF667)</f>
        <v>42</v>
      </c>
      <c r="J669" s="9" cm="1">
        <f t="array" ref="J669">INDEX('Data Cleaning'!U$2:U$1001,'Data Cleaning'!$AF667)</f>
        <v>40692</v>
      </c>
      <c r="K669" s="9" t="str" cm="1">
        <f t="array" ref="K669">INDEX('Data Cleaning'!V$2:V$1001,'Data Cleaning'!$AF667)</f>
        <v>May</v>
      </c>
      <c r="L669" s="9" t="str" cm="1">
        <f t="array" ref="L669">INDEX('Data Cleaning'!W$2:W$1001,'Data Cleaning'!$AF667)</f>
        <v>2011</v>
      </c>
      <c r="M669" t="str" cm="1">
        <f t="array" ref="M669">INDEX('Data Cleaning'!AB$2:AB$1001,'Data Cleaning'!$AF667)</f>
        <v>Chicago</v>
      </c>
      <c r="N669" t="str" cm="1">
        <f t="array" ref="N669">INDEX('Data Cleaning'!AC$2:AC$1001,'Data Cleaning'!$AF667)</f>
        <v>United States</v>
      </c>
      <c r="O669" t="str" cm="1">
        <f t="array" ref="O669">INDEX('Data Cleaning'!X$2:X$1001,'Data Cleaning'!$AF667)</f>
        <v>$102,440</v>
      </c>
      <c r="P669" s="6" cm="1">
        <f t="array" ref="P669">INDEX('Data Cleaning'!Y$2:Y$1001,'Data Cleaning'!$AF667)</f>
        <v>0.06</v>
      </c>
    </row>
    <row r="670" spans="1:16" x14ac:dyDescent="0.2">
      <c r="A670" t="str" cm="1">
        <f t="array" ref="A670">INDEX('Data Cleaning'!$D$2:$D$1001,'Data Cleaning'!AF668)</f>
        <v>E01014</v>
      </c>
      <c r="B670" t="str" cm="1">
        <f t="array" ref="B670">INDEX('Data Cleaning'!E$2:E$1001,'Data Cleaning'!$AF668)</f>
        <v>Lucas</v>
      </c>
      <c r="C670" t="str" cm="1">
        <f t="array" ref="C670">INDEX('Data Cleaning'!F$2:F$1001,'Data Cleaning'!$AF668)</f>
        <v>Phan</v>
      </c>
      <c r="D670" t="str" cm="1">
        <f t="array" ref="D670">INDEX('Data Cleaning'!G$2:G$1001,'Data Cleaning'!$AF668)</f>
        <v>Director</v>
      </c>
      <c r="E670" t="str" cm="1">
        <f t="array" ref="E670">INDEX('Data Cleaning'!J$2:J$1001,'Data Cleaning'!$AF668)</f>
        <v>Marketing</v>
      </c>
      <c r="F670" t="str" cm="1">
        <f t="array" ref="F670">INDEX('Data Cleaning'!K$2:K$1001,'Data Cleaning'!$AF668)</f>
        <v>Research &amp; Development</v>
      </c>
      <c r="G670" t="str" cm="1">
        <f t="array" ref="G670">INDEX('Data Cleaning'!L$2:L$1001,'Data Cleaning'!$AF668)</f>
        <v>Male</v>
      </c>
      <c r="H670" t="str" cm="1">
        <f t="array" ref="H670">INDEX('Data Cleaning'!M$2:M$1001,'Data Cleaning'!$AF668)</f>
        <v>Asian</v>
      </c>
      <c r="I670" cm="1">
        <f t="array" ref="I670">INDEX('Data Cleaning'!N$2:N$1001,'Data Cleaning'!$AF668)</f>
        <v>49</v>
      </c>
      <c r="J670" s="9" cm="1">
        <f t="array" ref="J670">INDEX('Data Cleaning'!U$2:U$1001,'Data Cleaning'!$AF668)</f>
        <v>36210</v>
      </c>
      <c r="K670" s="9" t="str" cm="1">
        <f t="array" ref="K670">INDEX('Data Cleaning'!V$2:V$1001,'Data Cleaning'!$AF668)</f>
        <v>February</v>
      </c>
      <c r="L670" s="9" t="str" cm="1">
        <f t="array" ref="L670">INDEX('Data Cleaning'!W$2:W$1001,'Data Cleaning'!$AF668)</f>
        <v>1999</v>
      </c>
      <c r="M670" t="str" cm="1">
        <f t="array" ref="M670">INDEX('Data Cleaning'!AB$2:AB$1001,'Data Cleaning'!$AF668)</f>
        <v>Chongqing</v>
      </c>
      <c r="N670" t="str" cm="1">
        <f t="array" ref="N670">INDEX('Data Cleaning'!AC$2:AC$1001,'Data Cleaning'!$AF668)</f>
        <v>China</v>
      </c>
      <c r="O670" t="str" cm="1">
        <f t="array" ref="O670">INDEX('Data Cleaning'!X$2:X$1001,'Data Cleaning'!$AF668)</f>
        <v>$191,807</v>
      </c>
      <c r="P670" s="6" cm="1">
        <f t="array" ref="P670">INDEX('Data Cleaning'!Y$2:Y$1001,'Data Cleaning'!$AF668)</f>
        <v>0.21</v>
      </c>
    </row>
    <row r="671" spans="1:16" x14ac:dyDescent="0.2">
      <c r="A671" t="str" cm="1">
        <f t="array" ref="A671">INDEX('Data Cleaning'!$D$2:$D$1001,'Data Cleaning'!AF669)</f>
        <v>E04224</v>
      </c>
      <c r="B671" t="str" cm="1">
        <f t="array" ref="B671">INDEX('Data Cleaning'!E$2:E$1001,'Data Cleaning'!$AF669)</f>
        <v>Lucas</v>
      </c>
      <c r="C671" t="str" cm="1">
        <f t="array" ref="C671">INDEX('Data Cleaning'!F$2:F$1001,'Data Cleaning'!$AF669)</f>
        <v>Ramos</v>
      </c>
      <c r="D671" t="str" cm="1">
        <f t="array" ref="D671">INDEX('Data Cleaning'!G$2:G$1001,'Data Cleaning'!$AF669)</f>
        <v>Sr. Business Partner</v>
      </c>
      <c r="E671" t="str" cm="1">
        <f t="array" ref="E671">INDEX('Data Cleaning'!J$2:J$1001,'Data Cleaning'!$AF669)</f>
        <v>Human</v>
      </c>
      <c r="F671" t="str" cm="1">
        <f t="array" ref="F671">INDEX('Data Cleaning'!K$2:K$1001,'Data Cleaning'!$AF669)</f>
        <v>Resources Speciality Products</v>
      </c>
      <c r="G671" t="str" cm="1">
        <f t="array" ref="G671">INDEX('Data Cleaning'!L$2:L$1001,'Data Cleaning'!$AF669)</f>
        <v>Male</v>
      </c>
      <c r="H671" t="str" cm="1">
        <f t="array" ref="H671">INDEX('Data Cleaning'!M$2:M$1001,'Data Cleaning'!$AF669)</f>
        <v>Latino</v>
      </c>
      <c r="I671" cm="1">
        <f t="array" ref="I671">INDEX('Data Cleaning'!N$2:N$1001,'Data Cleaning'!$AF669)</f>
        <v>56</v>
      </c>
      <c r="J671" s="9" cm="1">
        <f t="array" ref="J671">INDEX('Data Cleaning'!U$2:U$1001,'Data Cleaning'!$AF669)</f>
        <v>35816</v>
      </c>
      <c r="K671" s="9" t="str" cm="1">
        <f t="array" ref="K671">INDEX('Data Cleaning'!V$2:V$1001,'Data Cleaning'!$AF669)</f>
        <v>January</v>
      </c>
      <c r="L671" s="9" t="str" cm="1">
        <f t="array" ref="L671">INDEX('Data Cleaning'!W$2:W$1001,'Data Cleaning'!$AF669)</f>
        <v>1998</v>
      </c>
      <c r="M671" t="str" cm="1">
        <f t="array" ref="M671">INDEX('Data Cleaning'!AB$2:AB$1001,'Data Cleaning'!$AF669)</f>
        <v>Phoenix</v>
      </c>
      <c r="N671" t="str" cm="1">
        <f t="array" ref="N671">INDEX('Data Cleaning'!AC$2:AC$1001,'Data Cleaning'!$AF669)</f>
        <v>United States</v>
      </c>
      <c r="O671" t="str" cm="1">
        <f t="array" ref="O671">INDEX('Data Cleaning'!X$2:X$1001,'Data Cleaning'!$AF669)</f>
        <v>$72,303</v>
      </c>
      <c r="P671" s="6" cm="1">
        <f t="array" ref="P671">INDEX('Data Cleaning'!Y$2:Y$1001,'Data Cleaning'!$AF669)</f>
        <v>0</v>
      </c>
    </row>
    <row r="672" spans="1:16" x14ac:dyDescent="0.2">
      <c r="A672" t="str" cm="1">
        <f t="array" ref="A672">INDEX('Data Cleaning'!$D$2:$D$1001,'Data Cleaning'!AF670)</f>
        <v>E02166</v>
      </c>
      <c r="B672" t="str" cm="1">
        <f t="array" ref="B672">INDEX('Data Cleaning'!E$2:E$1001,'Data Cleaning'!$AF670)</f>
        <v>Lucas</v>
      </c>
      <c r="C672" t="str" cm="1">
        <f t="array" ref="C672">INDEX('Data Cleaning'!F$2:F$1001,'Data Cleaning'!$AF670)</f>
        <v>Thomas</v>
      </c>
      <c r="D672" t="str" cm="1">
        <f t="array" ref="D672">INDEX('Data Cleaning'!G$2:G$1001,'Data Cleaning'!$AF670)</f>
        <v>Manager</v>
      </c>
      <c r="E672" t="str" cm="1">
        <f t="array" ref="E672">INDEX('Data Cleaning'!J$2:J$1001,'Data Cleaning'!$AF670)</f>
        <v>Accounting</v>
      </c>
      <c r="F672" t="str" cm="1">
        <f t="array" ref="F672">INDEX('Data Cleaning'!K$2:K$1001,'Data Cleaning'!$AF670)</f>
        <v>Research &amp; Development</v>
      </c>
      <c r="G672" t="str" cm="1">
        <f t="array" ref="G672">INDEX('Data Cleaning'!L$2:L$1001,'Data Cleaning'!$AF670)</f>
        <v>Male</v>
      </c>
      <c r="H672" t="str" cm="1">
        <f t="array" ref="H672">INDEX('Data Cleaning'!M$2:M$1001,'Data Cleaning'!$AF670)</f>
        <v>Caucasian</v>
      </c>
      <c r="I672" cm="1">
        <f t="array" ref="I672">INDEX('Data Cleaning'!N$2:N$1001,'Data Cleaning'!$AF670)</f>
        <v>55</v>
      </c>
      <c r="J672" s="9" cm="1">
        <f t="array" ref="J672">INDEX('Data Cleaning'!U$2:U$1001,'Data Cleaning'!$AF670)</f>
        <v>36644</v>
      </c>
      <c r="K672" s="9" t="str" cm="1">
        <f t="array" ref="K672">INDEX('Data Cleaning'!V$2:V$1001,'Data Cleaning'!$AF670)</f>
        <v>April</v>
      </c>
      <c r="L672" s="9" t="str" cm="1">
        <f t="array" ref="L672">INDEX('Data Cleaning'!W$2:W$1001,'Data Cleaning'!$AF670)</f>
        <v>2000</v>
      </c>
      <c r="M672" t="str" cm="1">
        <f t="array" ref="M672">INDEX('Data Cleaning'!AB$2:AB$1001,'Data Cleaning'!$AF670)</f>
        <v>Miami</v>
      </c>
      <c r="N672" t="str" cm="1">
        <f t="array" ref="N672">INDEX('Data Cleaning'!AC$2:AC$1001,'Data Cleaning'!$AF670)</f>
        <v>United States</v>
      </c>
      <c r="O672" t="str" cm="1">
        <f t="array" ref="O672">INDEX('Data Cleaning'!X$2:X$1001,'Data Cleaning'!$AF670)</f>
        <v>$115,798</v>
      </c>
      <c r="P672" s="6" cm="1">
        <f t="array" ref="P672">INDEX('Data Cleaning'!Y$2:Y$1001,'Data Cleaning'!$AF670)</f>
        <v>0.05</v>
      </c>
    </row>
    <row r="673" spans="1:16" x14ac:dyDescent="0.2">
      <c r="A673" t="str" cm="1">
        <f t="array" ref="A673">INDEX('Data Cleaning'!$D$2:$D$1001,'Data Cleaning'!AF671)</f>
        <v>E03025</v>
      </c>
      <c r="B673" t="str" cm="1">
        <f t="array" ref="B673">INDEX('Data Cleaning'!E$2:E$1001,'Data Cleaning'!$AF671)</f>
        <v>Lucy</v>
      </c>
      <c r="C673" t="str" cm="1">
        <f t="array" ref="C673">INDEX('Data Cleaning'!F$2:F$1001,'Data Cleaning'!$AF671)</f>
        <v>Alexander</v>
      </c>
      <c r="D673" t="str" cm="1">
        <f t="array" ref="D673">INDEX('Data Cleaning'!G$2:G$1001,'Data Cleaning'!$AF671)</f>
        <v>Director</v>
      </c>
      <c r="E673" t="str" cm="1">
        <f t="array" ref="E673">INDEX('Data Cleaning'!J$2:J$1001,'Data Cleaning'!$AF671)</f>
        <v>Engineering</v>
      </c>
      <c r="F673" t="str" cm="1">
        <f t="array" ref="F673">INDEX('Data Cleaning'!K$2:K$1001,'Data Cleaning'!$AF671)</f>
        <v>Manufacturing</v>
      </c>
      <c r="G673" t="str" cm="1">
        <f t="array" ref="G673">INDEX('Data Cleaning'!L$2:L$1001,'Data Cleaning'!$AF671)</f>
        <v>Female</v>
      </c>
      <c r="H673" t="str" cm="1">
        <f t="array" ref="H673">INDEX('Data Cleaning'!M$2:M$1001,'Data Cleaning'!$AF671)</f>
        <v>Caucasian</v>
      </c>
      <c r="I673" cm="1">
        <f t="array" ref="I673">INDEX('Data Cleaning'!N$2:N$1001,'Data Cleaning'!$AF671)</f>
        <v>45</v>
      </c>
      <c r="J673" s="9" cm="1">
        <f t="array" ref="J673">INDEX('Data Cleaning'!U$2:U$1001,'Data Cleaning'!$AF671)</f>
        <v>41941</v>
      </c>
      <c r="K673" s="9" t="str" cm="1">
        <f t="array" ref="K673">INDEX('Data Cleaning'!V$2:V$1001,'Data Cleaning'!$AF671)</f>
        <v>October</v>
      </c>
      <c r="L673" s="9" t="str" cm="1">
        <f t="array" ref="L673">INDEX('Data Cleaning'!W$2:W$1001,'Data Cleaning'!$AF671)</f>
        <v>2014</v>
      </c>
      <c r="M673" t="str" cm="1">
        <f t="array" ref="M673">INDEX('Data Cleaning'!AB$2:AB$1001,'Data Cleaning'!$AF671)</f>
        <v>Seattle</v>
      </c>
      <c r="N673" t="str" cm="1">
        <f t="array" ref="N673">INDEX('Data Cleaning'!AC$2:AC$1001,'Data Cleaning'!$AF671)</f>
        <v>United States</v>
      </c>
      <c r="O673" t="str" cm="1">
        <f t="array" ref="O673">INDEX('Data Cleaning'!X$2:X$1001,'Data Cleaning'!$AF671)</f>
        <v>$189,420</v>
      </c>
      <c r="P673" s="6" cm="1">
        <f t="array" ref="P673">INDEX('Data Cleaning'!Y$2:Y$1001,'Data Cleaning'!$AF671)</f>
        <v>0.2</v>
      </c>
    </row>
    <row r="674" spans="1:16" x14ac:dyDescent="0.2">
      <c r="A674" t="str" cm="1">
        <f t="array" ref="A674">INDEX('Data Cleaning'!$D$2:$D$1001,'Data Cleaning'!AF672)</f>
        <v>E02192</v>
      </c>
      <c r="B674" t="str" cm="1">
        <f t="array" ref="B674">INDEX('Data Cleaning'!E$2:E$1001,'Data Cleaning'!$AF672)</f>
        <v>Lucy</v>
      </c>
      <c r="C674" t="str" cm="1">
        <f t="array" ref="C674">INDEX('Data Cleaning'!F$2:F$1001,'Data Cleaning'!$AF672)</f>
        <v>Avila</v>
      </c>
      <c r="D674" t="str" cm="1">
        <f t="array" ref="D674">INDEX('Data Cleaning'!G$2:G$1001,'Data Cleaning'!$AF672)</f>
        <v>Solutions Architect</v>
      </c>
      <c r="E674" t="str" cm="1">
        <f t="array" ref="E674">INDEX('Data Cleaning'!J$2:J$1001,'Data Cleaning'!$AF672)</f>
        <v>IT</v>
      </c>
      <c r="F674" t="str" cm="1">
        <f t="array" ref="F674">INDEX('Data Cleaning'!K$2:K$1001,'Data Cleaning'!$AF672)</f>
        <v>Speciality Products</v>
      </c>
      <c r="G674" t="str" cm="1">
        <f t="array" ref="G674">INDEX('Data Cleaning'!L$2:L$1001,'Data Cleaning'!$AF672)</f>
        <v>Female</v>
      </c>
      <c r="H674" t="str" cm="1">
        <f t="array" ref="H674">INDEX('Data Cleaning'!M$2:M$1001,'Data Cleaning'!$AF672)</f>
        <v>Latino</v>
      </c>
      <c r="I674" cm="1">
        <f t="array" ref="I674">INDEX('Data Cleaning'!N$2:N$1001,'Data Cleaning'!$AF672)</f>
        <v>43</v>
      </c>
      <c r="J674" s="9" cm="1">
        <f t="array" ref="J674">INDEX('Data Cleaning'!U$2:U$1001,'Data Cleaning'!$AF672)</f>
        <v>40290</v>
      </c>
      <c r="K674" s="9" t="str" cm="1">
        <f t="array" ref="K674">INDEX('Data Cleaning'!V$2:V$1001,'Data Cleaning'!$AF672)</f>
        <v>April</v>
      </c>
      <c r="L674" s="9" t="str" cm="1">
        <f t="array" ref="L674">INDEX('Data Cleaning'!W$2:W$1001,'Data Cleaning'!$AF672)</f>
        <v>2010</v>
      </c>
      <c r="M674" t="str" cm="1">
        <f t="array" ref="M674">INDEX('Data Cleaning'!AB$2:AB$1001,'Data Cleaning'!$AF672)</f>
        <v>Sao Paulo</v>
      </c>
      <c r="N674" t="str" cm="1">
        <f t="array" ref="N674">INDEX('Data Cleaning'!AC$2:AC$1001,'Data Cleaning'!$AF672)</f>
        <v>Brazil</v>
      </c>
      <c r="O674" t="str" cm="1">
        <f t="array" ref="O674">INDEX('Data Cleaning'!X$2:X$1001,'Data Cleaning'!$AF672)</f>
        <v>$76,912</v>
      </c>
      <c r="P674" s="6" cm="1">
        <f t="array" ref="P674">INDEX('Data Cleaning'!Y$2:Y$1001,'Data Cleaning'!$AF672)</f>
        <v>0</v>
      </c>
    </row>
    <row r="675" spans="1:16" x14ac:dyDescent="0.2">
      <c r="A675" t="str" cm="1">
        <f t="array" ref="A675">INDEX('Data Cleaning'!$D$2:$D$1001,'Data Cleaning'!AF673)</f>
        <v>E02706</v>
      </c>
      <c r="B675" t="str" cm="1">
        <f t="array" ref="B675">INDEX('Data Cleaning'!E$2:E$1001,'Data Cleaning'!$AF673)</f>
        <v>Lucy</v>
      </c>
      <c r="C675" t="str" cm="1">
        <f t="array" ref="C675">INDEX('Data Cleaning'!F$2:F$1001,'Data Cleaning'!$AF673)</f>
        <v>Figueroa</v>
      </c>
      <c r="D675" t="str" cm="1">
        <f t="array" ref="D675">INDEX('Data Cleaning'!G$2:G$1001,'Data Cleaning'!$AF673)</f>
        <v>Sr. Manger</v>
      </c>
      <c r="E675" t="str" cm="1">
        <f t="array" ref="E675">INDEX('Data Cleaning'!J$2:J$1001,'Data Cleaning'!$AF673)</f>
        <v>Finance</v>
      </c>
      <c r="F675" t="str" cm="1">
        <f t="array" ref="F675">INDEX('Data Cleaning'!K$2:K$1001,'Data Cleaning'!$AF673)</f>
        <v>Research &amp; Development</v>
      </c>
      <c r="G675" t="str" cm="1">
        <f t="array" ref="G675">INDEX('Data Cleaning'!L$2:L$1001,'Data Cleaning'!$AF673)</f>
        <v>Female</v>
      </c>
      <c r="H675" t="str" cm="1">
        <f t="array" ref="H675">INDEX('Data Cleaning'!M$2:M$1001,'Data Cleaning'!$AF673)</f>
        <v>Latino</v>
      </c>
      <c r="I675" cm="1">
        <f t="array" ref="I675">INDEX('Data Cleaning'!N$2:N$1001,'Data Cleaning'!$AF673)</f>
        <v>45</v>
      </c>
      <c r="J675" s="9" cm="1">
        <f t="array" ref="J675">INDEX('Data Cleaning'!U$2:U$1001,'Data Cleaning'!$AF673)</f>
        <v>42379</v>
      </c>
      <c r="K675" s="9" t="str" cm="1">
        <f t="array" ref="K675">INDEX('Data Cleaning'!V$2:V$1001,'Data Cleaning'!$AF673)</f>
        <v>January</v>
      </c>
      <c r="L675" s="9" t="str" cm="1">
        <f t="array" ref="L675">INDEX('Data Cleaning'!W$2:W$1001,'Data Cleaning'!$AF673)</f>
        <v>2016</v>
      </c>
      <c r="M675" t="str" cm="1">
        <f t="array" ref="M675">INDEX('Data Cleaning'!AB$2:AB$1001,'Data Cleaning'!$AF673)</f>
        <v>Columbus</v>
      </c>
      <c r="N675" t="str" cm="1">
        <f t="array" ref="N675">INDEX('Data Cleaning'!AC$2:AC$1001,'Data Cleaning'!$AF673)</f>
        <v>United States</v>
      </c>
      <c r="O675" t="str" cm="1">
        <f t="array" ref="O675">INDEX('Data Cleaning'!X$2:X$1001,'Data Cleaning'!$AF673)</f>
        <v>$149,761</v>
      </c>
      <c r="P675" s="6" cm="1">
        <f t="array" ref="P675">INDEX('Data Cleaning'!Y$2:Y$1001,'Data Cleaning'!$AF673)</f>
        <v>0.12</v>
      </c>
    </row>
    <row r="676" spans="1:16" x14ac:dyDescent="0.2">
      <c r="A676" t="str" cm="1">
        <f t="array" ref="A676">INDEX('Data Cleaning'!$D$2:$D$1001,'Data Cleaning'!AF674)</f>
        <v>E04802</v>
      </c>
      <c r="B676" t="str" cm="1">
        <f t="array" ref="B676">INDEX('Data Cleaning'!E$2:E$1001,'Data Cleaning'!$AF674)</f>
        <v>Lucy</v>
      </c>
      <c r="C676" t="str" cm="1">
        <f t="array" ref="C676">INDEX('Data Cleaning'!F$2:F$1001,'Data Cleaning'!$AF674)</f>
        <v>Fong</v>
      </c>
      <c r="D676" t="str" cm="1">
        <f t="array" ref="D676">INDEX('Data Cleaning'!G$2:G$1001,'Data Cleaning'!$AF674)</f>
        <v>Sr. Account Representative</v>
      </c>
      <c r="E676" t="str" cm="1">
        <f t="array" ref="E676">INDEX('Data Cleaning'!J$2:J$1001,'Data Cleaning'!$AF674)</f>
        <v>Sales</v>
      </c>
      <c r="F676" t="str" cm="1">
        <f t="array" ref="F676">INDEX('Data Cleaning'!K$2:K$1001,'Data Cleaning'!$AF674)</f>
        <v>Corporate</v>
      </c>
      <c r="G676" t="str" cm="1">
        <f t="array" ref="G676">INDEX('Data Cleaning'!L$2:L$1001,'Data Cleaning'!$AF674)</f>
        <v>Female</v>
      </c>
      <c r="H676" t="str" cm="1">
        <f t="array" ref="H676">INDEX('Data Cleaning'!M$2:M$1001,'Data Cleaning'!$AF674)</f>
        <v>Asian</v>
      </c>
      <c r="I676" cm="1">
        <f t="array" ref="I676">INDEX('Data Cleaning'!N$2:N$1001,'Data Cleaning'!$AF674)</f>
        <v>40</v>
      </c>
      <c r="J676" s="9" cm="1">
        <f t="array" ref="J676">INDEX('Data Cleaning'!U$2:U$1001,'Data Cleaning'!$AF674)</f>
        <v>40563</v>
      </c>
      <c r="K676" s="9" t="str" cm="1">
        <f t="array" ref="K676">INDEX('Data Cleaning'!V$2:V$1001,'Data Cleaning'!$AF674)</f>
        <v>January</v>
      </c>
      <c r="L676" s="9" t="str" cm="1">
        <f t="array" ref="L676">INDEX('Data Cleaning'!W$2:W$1001,'Data Cleaning'!$AF674)</f>
        <v>2011</v>
      </c>
      <c r="M676" t="str" cm="1">
        <f t="array" ref="M676">INDEX('Data Cleaning'!AB$2:AB$1001,'Data Cleaning'!$AF674)</f>
        <v>Chengdu</v>
      </c>
      <c r="N676" t="str" cm="1">
        <f t="array" ref="N676">INDEX('Data Cleaning'!AC$2:AC$1001,'Data Cleaning'!$AF674)</f>
        <v>China</v>
      </c>
      <c r="O676" t="str" cm="1">
        <f t="array" ref="O676">INDEX('Data Cleaning'!X$2:X$1001,'Data Cleaning'!$AF674)</f>
        <v>$96,719</v>
      </c>
      <c r="P676" s="6" cm="1">
        <f t="array" ref="P676">INDEX('Data Cleaning'!Y$2:Y$1001,'Data Cleaning'!$AF674)</f>
        <v>0</v>
      </c>
    </row>
    <row r="677" spans="1:16" x14ac:dyDescent="0.2">
      <c r="A677" t="str" cm="1">
        <f t="array" ref="A677">INDEX('Data Cleaning'!$D$2:$D$1001,'Data Cleaning'!AF675)</f>
        <v>E03328</v>
      </c>
      <c r="B677" t="str" cm="1">
        <f t="array" ref="B677">INDEX('Data Cleaning'!E$2:E$1001,'Data Cleaning'!$AF675)</f>
        <v>Lucy</v>
      </c>
      <c r="C677" t="str" cm="1">
        <f t="array" ref="C677">INDEX('Data Cleaning'!F$2:F$1001,'Data Cleaning'!$AF675)</f>
        <v>Johnson</v>
      </c>
      <c r="D677" t="str" cm="1">
        <f t="array" ref="D677">INDEX('Data Cleaning'!G$2:G$1001,'Data Cleaning'!$AF675)</f>
        <v>Manager</v>
      </c>
      <c r="E677" t="str" cm="1">
        <f t="array" ref="E677">INDEX('Data Cleaning'!J$2:J$1001,'Data Cleaning'!$AF675)</f>
        <v>IT</v>
      </c>
      <c r="F677" t="str" cm="1">
        <f t="array" ref="F677">INDEX('Data Cleaning'!K$2:K$1001,'Data Cleaning'!$AF675)</f>
        <v>Research &amp; Development</v>
      </c>
      <c r="G677" t="str" cm="1">
        <f t="array" ref="G677">INDEX('Data Cleaning'!L$2:L$1001,'Data Cleaning'!$AF675)</f>
        <v>Female</v>
      </c>
      <c r="H677" t="str" cm="1">
        <f t="array" ref="H677">INDEX('Data Cleaning'!M$2:M$1001,'Data Cleaning'!$AF675)</f>
        <v>Caucasian</v>
      </c>
      <c r="I677" cm="1">
        <f t="array" ref="I677">INDEX('Data Cleaning'!N$2:N$1001,'Data Cleaning'!$AF675)</f>
        <v>57</v>
      </c>
      <c r="J677" s="9" cm="1">
        <f t="array" ref="J677">INDEX('Data Cleaning'!U$2:U$1001,'Data Cleaning'!$AF675)</f>
        <v>43948</v>
      </c>
      <c r="K677" s="9" t="str" cm="1">
        <f t="array" ref="K677">INDEX('Data Cleaning'!V$2:V$1001,'Data Cleaning'!$AF675)</f>
        <v>April</v>
      </c>
      <c r="L677" s="9" t="str" cm="1">
        <f t="array" ref="L677">INDEX('Data Cleaning'!W$2:W$1001,'Data Cleaning'!$AF675)</f>
        <v>2020</v>
      </c>
      <c r="M677" t="str" cm="1">
        <f t="array" ref="M677">INDEX('Data Cleaning'!AB$2:AB$1001,'Data Cleaning'!$AF675)</f>
        <v>Columbus</v>
      </c>
      <c r="N677" t="str" cm="1">
        <f t="array" ref="N677">INDEX('Data Cleaning'!AC$2:AC$1001,'Data Cleaning'!$AF675)</f>
        <v>United States</v>
      </c>
      <c r="O677" t="str" cm="1">
        <f t="array" ref="O677">INDEX('Data Cleaning'!X$2:X$1001,'Data Cleaning'!$AF675)</f>
        <v>$103,058</v>
      </c>
      <c r="P677" s="6" cm="1">
        <f t="array" ref="P677">INDEX('Data Cleaning'!Y$2:Y$1001,'Data Cleaning'!$AF675)</f>
        <v>7.0000000000000007E-2</v>
      </c>
    </row>
    <row r="678" spans="1:16" x14ac:dyDescent="0.2">
      <c r="A678" t="str" cm="1">
        <f t="array" ref="A678">INDEX('Data Cleaning'!$D$2:$D$1001,'Data Cleaning'!AF676)</f>
        <v>E01687</v>
      </c>
      <c r="B678" t="str" cm="1">
        <f t="array" ref="B678">INDEX('Data Cleaning'!E$2:E$1001,'Data Cleaning'!$AF676)</f>
        <v>Luke</v>
      </c>
      <c r="C678" t="str" cm="1">
        <f t="array" ref="C678">INDEX('Data Cleaning'!F$2:F$1001,'Data Cleaning'!$AF676)</f>
        <v>Mai</v>
      </c>
      <c r="D678" t="str" cm="1">
        <f t="array" ref="D678">INDEX('Data Cleaning'!G$2:G$1001,'Data Cleaning'!$AF676)</f>
        <v>HRISr. Analyst</v>
      </c>
      <c r="E678" t="str" cm="1">
        <f t="array" ref="E678">INDEX('Data Cleaning'!J$2:J$1001,'Data Cleaning'!$AF676)</f>
        <v>Human</v>
      </c>
      <c r="F678" t="str" cm="1">
        <f t="array" ref="F678">INDEX('Data Cleaning'!K$2:K$1001,'Data Cleaning'!$AF676)</f>
        <v>Resources Research &amp; Development</v>
      </c>
      <c r="G678" t="str" cm="1">
        <f t="array" ref="G678">INDEX('Data Cleaning'!L$2:L$1001,'Data Cleaning'!$AF676)</f>
        <v>Male</v>
      </c>
      <c r="H678" t="str" cm="1">
        <f t="array" ref="H678">INDEX('Data Cleaning'!M$2:M$1001,'Data Cleaning'!$AF676)</f>
        <v>Asian</v>
      </c>
      <c r="I678" cm="1">
        <f t="array" ref="I678">INDEX('Data Cleaning'!N$2:N$1001,'Data Cleaning'!$AF676)</f>
        <v>41</v>
      </c>
      <c r="J678" s="9" cm="1">
        <f t="array" ref="J678">INDEX('Data Cleaning'!U$2:U$1001,'Data Cleaning'!$AF676)</f>
        <v>39379</v>
      </c>
      <c r="K678" s="9" t="str" cm="1">
        <f t="array" ref="K678">INDEX('Data Cleaning'!V$2:V$1001,'Data Cleaning'!$AF676)</f>
        <v>October</v>
      </c>
      <c r="L678" s="9" t="str" cm="1">
        <f t="array" ref="L678">INDEX('Data Cleaning'!W$2:W$1001,'Data Cleaning'!$AF676)</f>
        <v>2007</v>
      </c>
      <c r="M678" t="str" cm="1">
        <f t="array" ref="M678">INDEX('Data Cleaning'!AB$2:AB$1001,'Data Cleaning'!$AF676)</f>
        <v>Beijing</v>
      </c>
      <c r="N678" t="str" cm="1">
        <f t="array" ref="N678">INDEX('Data Cleaning'!AC$2:AC$1001,'Data Cleaning'!$AF676)</f>
        <v>China</v>
      </c>
      <c r="O678" t="str" cm="1">
        <f t="array" ref="O678">INDEX('Data Cleaning'!X$2:X$1001,'Data Cleaning'!$AF676)</f>
        <v>$51,630</v>
      </c>
      <c r="P678" s="6" cm="1">
        <f t="array" ref="P678">INDEX('Data Cleaning'!Y$2:Y$1001,'Data Cleaning'!$AF676)</f>
        <v>0</v>
      </c>
    </row>
    <row r="679" spans="1:16" x14ac:dyDescent="0.2">
      <c r="A679" t="str" cm="1">
        <f t="array" ref="A679">INDEX('Data Cleaning'!$D$2:$D$1001,'Data Cleaning'!AF677)</f>
        <v>E04332</v>
      </c>
      <c r="B679" t="str" cm="1">
        <f t="array" ref="B679">INDEX('Data Cleaning'!E$2:E$1001,'Data Cleaning'!$AF677)</f>
        <v>Luke</v>
      </c>
      <c r="C679" t="str" cm="1">
        <f t="array" ref="C679">INDEX('Data Cleaning'!F$2:F$1001,'Data Cleaning'!$AF677)</f>
        <v>Martin</v>
      </c>
      <c r="D679" t="str" cm="1">
        <f t="array" ref="D679">INDEX('Data Cleaning'!G$2:G$1001,'Data Cleaning'!$AF677)</f>
        <v>Analyst</v>
      </c>
      <c r="E679" t="str" cm="1">
        <f t="array" ref="E679">INDEX('Data Cleaning'!J$2:J$1001,'Data Cleaning'!$AF677)</f>
        <v>Finance</v>
      </c>
      <c r="F679" t="str" cm="1">
        <f t="array" ref="F679">INDEX('Data Cleaning'!K$2:K$1001,'Data Cleaning'!$AF677)</f>
        <v>Manufacturing</v>
      </c>
      <c r="G679" t="str" cm="1">
        <f t="array" ref="G679">INDEX('Data Cleaning'!L$2:L$1001,'Data Cleaning'!$AF677)</f>
        <v>Male</v>
      </c>
      <c r="H679" t="str" cm="1">
        <f t="array" ref="H679">INDEX('Data Cleaning'!M$2:M$1001,'Data Cleaning'!$AF677)</f>
        <v>Black</v>
      </c>
      <c r="I679" cm="1">
        <f t="array" ref="I679">INDEX('Data Cleaning'!N$2:N$1001,'Data Cleaning'!$AF677)</f>
        <v>25</v>
      </c>
      <c r="J679" s="9" cm="1">
        <f t="array" ref="J679">INDEX('Data Cleaning'!U$2:U$1001,'Data Cleaning'!$AF677)</f>
        <v>43967</v>
      </c>
      <c r="K679" s="9" t="str" cm="1">
        <f t="array" ref="K679">INDEX('Data Cleaning'!V$2:V$1001,'Data Cleaning'!$AF677)</f>
        <v>May</v>
      </c>
      <c r="L679" s="9" t="str" cm="1">
        <f t="array" ref="L679">INDEX('Data Cleaning'!W$2:W$1001,'Data Cleaning'!$AF677)</f>
        <v>2020</v>
      </c>
      <c r="M679" t="str" cm="1">
        <f t="array" ref="M679">INDEX('Data Cleaning'!AB$2:AB$1001,'Data Cleaning'!$AF677)</f>
        <v>Miami</v>
      </c>
      <c r="N679" t="str" cm="1">
        <f t="array" ref="N679">INDEX('Data Cleaning'!AC$2:AC$1001,'Data Cleaning'!$AF677)</f>
        <v>United States</v>
      </c>
      <c r="O679" t="str" cm="1">
        <f t="array" ref="O679">INDEX('Data Cleaning'!X$2:X$1001,'Data Cleaning'!$AF677)</f>
        <v>$41,336</v>
      </c>
      <c r="P679" s="6" cm="1">
        <f t="array" ref="P679">INDEX('Data Cleaning'!Y$2:Y$1001,'Data Cleaning'!$AF677)</f>
        <v>0</v>
      </c>
    </row>
    <row r="680" spans="1:16" x14ac:dyDescent="0.2">
      <c r="A680" t="str" cm="1">
        <f t="array" ref="A680">INDEX('Data Cleaning'!$D$2:$D$1001,'Data Cleaning'!AF678)</f>
        <v>E01271</v>
      </c>
      <c r="B680" t="str" cm="1">
        <f t="array" ref="B680">INDEX('Data Cleaning'!E$2:E$1001,'Data Cleaning'!$AF678)</f>
        <v>Luke</v>
      </c>
      <c r="C680" t="str" cm="1">
        <f t="array" ref="C680">INDEX('Data Cleaning'!F$2:F$1001,'Data Cleaning'!$AF678)</f>
        <v>Munoz</v>
      </c>
      <c r="D680" t="str" cm="1">
        <f t="array" ref="D680">INDEX('Data Cleaning'!G$2:G$1001,'Data Cleaning'!$AF678)</f>
        <v>Director</v>
      </c>
      <c r="E680" t="str" cm="1">
        <f t="array" ref="E680">INDEX('Data Cleaning'!J$2:J$1001,'Data Cleaning'!$AF678)</f>
        <v>Engineering</v>
      </c>
      <c r="F680" t="str" cm="1">
        <f t="array" ref="F680">INDEX('Data Cleaning'!K$2:K$1001,'Data Cleaning'!$AF678)</f>
        <v>Speciality Products</v>
      </c>
      <c r="G680" t="str" cm="1">
        <f t="array" ref="G680">INDEX('Data Cleaning'!L$2:L$1001,'Data Cleaning'!$AF678)</f>
        <v>Male</v>
      </c>
      <c r="H680" t="str" cm="1">
        <f t="array" ref="H680">INDEX('Data Cleaning'!M$2:M$1001,'Data Cleaning'!$AF678)</f>
        <v>Latino</v>
      </c>
      <c r="I680" cm="1">
        <f t="array" ref="I680">INDEX('Data Cleaning'!N$2:N$1001,'Data Cleaning'!$AF678)</f>
        <v>64</v>
      </c>
      <c r="J680" s="9" cm="1">
        <f t="array" ref="J680">INDEX('Data Cleaning'!U$2:U$1001,'Data Cleaning'!$AF678)</f>
        <v>42972</v>
      </c>
      <c r="K680" s="9" t="str" cm="1">
        <f t="array" ref="K680">INDEX('Data Cleaning'!V$2:V$1001,'Data Cleaning'!$AF678)</f>
        <v>August</v>
      </c>
      <c r="L680" s="9" t="str" cm="1">
        <f t="array" ref="L680">INDEX('Data Cleaning'!W$2:W$1001,'Data Cleaning'!$AF678)</f>
        <v>2017</v>
      </c>
      <c r="M680" t="str" cm="1">
        <f t="array" ref="M680">INDEX('Data Cleaning'!AB$2:AB$1001,'Data Cleaning'!$AF678)</f>
        <v>Manaus</v>
      </c>
      <c r="N680" t="str" cm="1">
        <f t="array" ref="N680">INDEX('Data Cleaning'!AC$2:AC$1001,'Data Cleaning'!$AF678)</f>
        <v>Brazil</v>
      </c>
      <c r="O680" t="str" cm="1">
        <f t="array" ref="O680">INDEX('Data Cleaning'!X$2:X$1001,'Data Cleaning'!$AF678)</f>
        <v>$169,509</v>
      </c>
      <c r="P680" s="6" cm="1">
        <f t="array" ref="P680">INDEX('Data Cleaning'!Y$2:Y$1001,'Data Cleaning'!$AF678)</f>
        <v>0.18</v>
      </c>
    </row>
    <row r="681" spans="1:16" x14ac:dyDescent="0.2">
      <c r="A681" t="str" cm="1">
        <f t="array" ref="A681">INDEX('Data Cleaning'!$D$2:$D$1001,'Data Cleaning'!AF679)</f>
        <v>E04564</v>
      </c>
      <c r="B681" t="str" cm="1">
        <f t="array" ref="B681">INDEX('Data Cleaning'!E$2:E$1001,'Data Cleaning'!$AF679)</f>
        <v>Luke</v>
      </c>
      <c r="C681" t="str" cm="1">
        <f t="array" ref="C681">INDEX('Data Cleaning'!F$2:F$1001,'Data Cleaning'!$AF679)</f>
        <v>Sanchez</v>
      </c>
      <c r="D681" t="str" cm="1">
        <f t="array" ref="D681">INDEX('Data Cleaning'!G$2:G$1001,'Data Cleaning'!$AF679)</f>
        <v>Sr. Manger</v>
      </c>
      <c r="E681" t="str" cm="1">
        <f t="array" ref="E681">INDEX('Data Cleaning'!J$2:J$1001,'Data Cleaning'!$AF679)</f>
        <v>Human</v>
      </c>
      <c r="F681" t="str" cm="1">
        <f t="array" ref="F681">INDEX('Data Cleaning'!K$2:K$1001,'Data Cleaning'!$AF679)</f>
        <v>Resources Manufacturing</v>
      </c>
      <c r="G681" t="str" cm="1">
        <f t="array" ref="G681">INDEX('Data Cleaning'!L$2:L$1001,'Data Cleaning'!$AF679)</f>
        <v>Male</v>
      </c>
      <c r="H681" t="str" cm="1">
        <f t="array" ref="H681">INDEX('Data Cleaning'!M$2:M$1001,'Data Cleaning'!$AF679)</f>
        <v>Latino</v>
      </c>
      <c r="I681" cm="1">
        <f t="array" ref="I681">INDEX('Data Cleaning'!N$2:N$1001,'Data Cleaning'!$AF679)</f>
        <v>41</v>
      </c>
      <c r="J681" s="9" cm="1">
        <f t="array" ref="J681">INDEX('Data Cleaning'!U$2:U$1001,'Data Cleaning'!$AF679)</f>
        <v>42365</v>
      </c>
      <c r="K681" s="9" t="str" cm="1">
        <f t="array" ref="K681">INDEX('Data Cleaning'!V$2:V$1001,'Data Cleaning'!$AF679)</f>
        <v>December</v>
      </c>
      <c r="L681" s="9" t="str" cm="1">
        <f t="array" ref="L681">INDEX('Data Cleaning'!W$2:W$1001,'Data Cleaning'!$AF679)</f>
        <v>2015</v>
      </c>
      <c r="M681" t="str" cm="1">
        <f t="array" ref="M681">INDEX('Data Cleaning'!AB$2:AB$1001,'Data Cleaning'!$AF679)</f>
        <v>Sao Paulo</v>
      </c>
      <c r="N681" t="str" cm="1">
        <f t="array" ref="N681">INDEX('Data Cleaning'!AC$2:AC$1001,'Data Cleaning'!$AF679)</f>
        <v>Brazil</v>
      </c>
      <c r="O681" t="str" cm="1">
        <f t="array" ref="O681">INDEX('Data Cleaning'!X$2:X$1001,'Data Cleaning'!$AF679)</f>
        <v>$129,903</v>
      </c>
      <c r="P681" s="6" cm="1">
        <f t="array" ref="P681">INDEX('Data Cleaning'!Y$2:Y$1001,'Data Cleaning'!$AF679)</f>
        <v>0.13</v>
      </c>
    </row>
    <row r="682" spans="1:16" x14ac:dyDescent="0.2">
      <c r="A682" t="str" cm="1">
        <f t="array" ref="A682">INDEX('Data Cleaning'!$D$2:$D$1001,'Data Cleaning'!AF680)</f>
        <v>E03778</v>
      </c>
      <c r="B682" t="str" cm="1">
        <f t="array" ref="B682">INDEX('Data Cleaning'!E$2:E$1001,'Data Cleaning'!$AF680)</f>
        <v>Luke</v>
      </c>
      <c r="C682" t="str" cm="1">
        <f t="array" ref="C682">INDEX('Data Cleaning'!F$2:F$1001,'Data Cleaning'!$AF680)</f>
        <v>Vu</v>
      </c>
      <c r="D682" t="str" cm="1">
        <f t="array" ref="D682">INDEX('Data Cleaning'!G$2:G$1001,'Data Cleaning'!$AF680)</f>
        <v>Sr. Manger</v>
      </c>
      <c r="E682" t="str" cm="1">
        <f t="array" ref="E682">INDEX('Data Cleaning'!J$2:J$1001,'Data Cleaning'!$AF680)</f>
        <v>Marketing</v>
      </c>
      <c r="F682" t="str" cm="1">
        <f t="array" ref="F682">INDEX('Data Cleaning'!K$2:K$1001,'Data Cleaning'!$AF680)</f>
        <v>Speciality Products</v>
      </c>
      <c r="G682" t="str" cm="1">
        <f t="array" ref="G682">INDEX('Data Cleaning'!L$2:L$1001,'Data Cleaning'!$AF680)</f>
        <v>Male</v>
      </c>
      <c r="H682" t="str" cm="1">
        <f t="array" ref="H682">INDEX('Data Cleaning'!M$2:M$1001,'Data Cleaning'!$AF680)</f>
        <v>Asian</v>
      </c>
      <c r="I682" cm="1">
        <f t="array" ref="I682">INDEX('Data Cleaning'!N$2:N$1001,'Data Cleaning'!$AF680)</f>
        <v>52</v>
      </c>
      <c r="J682" s="9" cm="1">
        <f t="array" ref="J682">INDEX('Data Cleaning'!U$2:U$1001,'Data Cleaning'!$AF680)</f>
        <v>43255</v>
      </c>
      <c r="K682" s="9" t="str" cm="1">
        <f t="array" ref="K682">INDEX('Data Cleaning'!V$2:V$1001,'Data Cleaning'!$AF680)</f>
        <v>June</v>
      </c>
      <c r="L682" s="9" t="str" cm="1">
        <f t="array" ref="L682">INDEX('Data Cleaning'!W$2:W$1001,'Data Cleaning'!$AF680)</f>
        <v>2018</v>
      </c>
      <c r="M682" t="str" cm="1">
        <f t="array" ref="M682">INDEX('Data Cleaning'!AB$2:AB$1001,'Data Cleaning'!$AF680)</f>
        <v>Shanghai</v>
      </c>
      <c r="N682" t="str" cm="1">
        <f t="array" ref="N682">INDEX('Data Cleaning'!AC$2:AC$1001,'Data Cleaning'!$AF680)</f>
        <v>China</v>
      </c>
      <c r="O682" t="str" cm="1">
        <f t="array" ref="O682">INDEX('Data Cleaning'!X$2:X$1001,'Data Cleaning'!$AF680)</f>
        <v>$154,884</v>
      </c>
      <c r="P682" s="6" cm="1">
        <f t="array" ref="P682">INDEX('Data Cleaning'!Y$2:Y$1001,'Data Cleaning'!$AF680)</f>
        <v>0.1</v>
      </c>
    </row>
    <row r="683" spans="1:16" x14ac:dyDescent="0.2">
      <c r="A683" t="str" cm="1">
        <f t="array" ref="A683">INDEX('Data Cleaning'!$D$2:$D$1001,'Data Cleaning'!AF681)</f>
        <v>E00593</v>
      </c>
      <c r="B683" t="str" cm="1">
        <f t="array" ref="B683">INDEX('Data Cleaning'!E$2:E$1001,'Data Cleaning'!$AF681)</f>
        <v>Luke</v>
      </c>
      <c r="C683" t="str" cm="1">
        <f t="array" ref="C683">INDEX('Data Cleaning'!F$2:F$1001,'Data Cleaning'!$AF681)</f>
        <v>Wilson</v>
      </c>
      <c r="D683" t="str" cm="1">
        <f t="array" ref="D683">INDEX('Data Cleaning'!G$2:G$1001,'Data Cleaning'!$AF681)</f>
        <v>Solutions Architect</v>
      </c>
      <c r="E683" t="str" cm="1">
        <f t="array" ref="E683">INDEX('Data Cleaning'!J$2:J$1001,'Data Cleaning'!$AF681)</f>
        <v>IT</v>
      </c>
      <c r="F683" t="str" cm="1">
        <f t="array" ref="F683">INDEX('Data Cleaning'!K$2:K$1001,'Data Cleaning'!$AF681)</f>
        <v>Speciality Products</v>
      </c>
      <c r="G683" t="str" cm="1">
        <f t="array" ref="G683">INDEX('Data Cleaning'!L$2:L$1001,'Data Cleaning'!$AF681)</f>
        <v>Male</v>
      </c>
      <c r="H683" t="str" cm="1">
        <f t="array" ref="H683">INDEX('Data Cleaning'!M$2:M$1001,'Data Cleaning'!$AF681)</f>
        <v>Caucasian</v>
      </c>
      <c r="I683" cm="1">
        <f t="array" ref="I683">INDEX('Data Cleaning'!N$2:N$1001,'Data Cleaning'!$AF681)</f>
        <v>34</v>
      </c>
      <c r="J683" s="9" cm="1">
        <f t="array" ref="J683">INDEX('Data Cleaning'!U$2:U$1001,'Data Cleaning'!$AF681)</f>
        <v>42514</v>
      </c>
      <c r="K683" s="9" t="str" cm="1">
        <f t="array" ref="K683">INDEX('Data Cleaning'!V$2:V$1001,'Data Cleaning'!$AF681)</f>
        <v>May</v>
      </c>
      <c r="L683" s="9" t="str" cm="1">
        <f t="array" ref="L683">INDEX('Data Cleaning'!W$2:W$1001,'Data Cleaning'!$AF681)</f>
        <v>2016</v>
      </c>
      <c r="M683" t="str" cm="1">
        <f t="array" ref="M683">INDEX('Data Cleaning'!AB$2:AB$1001,'Data Cleaning'!$AF681)</f>
        <v>Miami</v>
      </c>
      <c r="N683" t="str" cm="1">
        <f t="array" ref="N683">INDEX('Data Cleaning'!AC$2:AC$1001,'Data Cleaning'!$AF681)</f>
        <v>United States</v>
      </c>
      <c r="O683" t="str" cm="1">
        <f t="array" ref="O683">INDEX('Data Cleaning'!X$2:X$1001,'Data Cleaning'!$AF681)</f>
        <v>$94,352</v>
      </c>
      <c r="P683" s="6" cm="1">
        <f t="array" ref="P683">INDEX('Data Cleaning'!Y$2:Y$1001,'Data Cleaning'!$AF681)</f>
        <v>0</v>
      </c>
    </row>
    <row r="684" spans="1:16" x14ac:dyDescent="0.2">
      <c r="A684" t="str" cm="1">
        <f t="array" ref="A684">INDEX('Data Cleaning'!$D$2:$D$1001,'Data Cleaning'!AF682)</f>
        <v>E03167</v>
      </c>
      <c r="B684" t="str" cm="1">
        <f t="array" ref="B684">INDEX('Data Cleaning'!E$2:E$1001,'Data Cleaning'!$AF682)</f>
        <v>Luke</v>
      </c>
      <c r="C684" t="str" cm="1">
        <f t="array" ref="C684">INDEX('Data Cleaning'!F$2:F$1001,'Data Cleaning'!$AF682)</f>
        <v>Zheng</v>
      </c>
      <c r="D684" t="str" cm="1">
        <f t="array" ref="D684">INDEX('Data Cleaning'!G$2:G$1001,'Data Cleaning'!$AF682)</f>
        <v>Director</v>
      </c>
      <c r="E684" t="str" cm="1">
        <f t="array" ref="E684">INDEX('Data Cleaning'!J$2:J$1001,'Data Cleaning'!$AF682)</f>
        <v>Human</v>
      </c>
      <c r="F684" t="str" cm="1">
        <f t="array" ref="F684">INDEX('Data Cleaning'!K$2:K$1001,'Data Cleaning'!$AF682)</f>
        <v>Resources Speciality Products</v>
      </c>
      <c r="G684" t="str" cm="1">
        <f t="array" ref="G684">INDEX('Data Cleaning'!L$2:L$1001,'Data Cleaning'!$AF682)</f>
        <v>Male</v>
      </c>
      <c r="H684" t="str" cm="1">
        <f t="array" ref="H684">INDEX('Data Cleaning'!M$2:M$1001,'Data Cleaning'!$AF682)</f>
        <v>Asian</v>
      </c>
      <c r="I684" cm="1">
        <f t="array" ref="I684">INDEX('Data Cleaning'!N$2:N$1001,'Data Cleaning'!$AF682)</f>
        <v>39</v>
      </c>
      <c r="J684" s="9" cm="1">
        <f t="array" ref="J684">INDEX('Data Cleaning'!U$2:U$1001,'Data Cleaning'!$AF682)</f>
        <v>39049</v>
      </c>
      <c r="K684" s="9" t="str" cm="1">
        <f t="array" ref="K684">INDEX('Data Cleaning'!V$2:V$1001,'Data Cleaning'!$AF682)</f>
        <v>November</v>
      </c>
      <c r="L684" s="9" t="str" cm="1">
        <f t="array" ref="L684">INDEX('Data Cleaning'!W$2:W$1001,'Data Cleaning'!$AF682)</f>
        <v>2006</v>
      </c>
      <c r="M684" t="str" cm="1">
        <f t="array" ref="M684">INDEX('Data Cleaning'!AB$2:AB$1001,'Data Cleaning'!$AF682)</f>
        <v>Beijing</v>
      </c>
      <c r="N684" t="str" cm="1">
        <f t="array" ref="N684">INDEX('Data Cleaning'!AC$2:AC$1001,'Data Cleaning'!$AF682)</f>
        <v>China</v>
      </c>
      <c r="O684" t="str" cm="1">
        <f t="array" ref="O684">INDEX('Data Cleaning'!X$2:X$1001,'Data Cleaning'!$AF682)</f>
        <v>$161,690</v>
      </c>
      <c r="P684" s="6" cm="1">
        <f t="array" ref="P684">INDEX('Data Cleaning'!Y$2:Y$1001,'Data Cleaning'!$AF682)</f>
        <v>0.28999999999999998</v>
      </c>
    </row>
    <row r="685" spans="1:16" x14ac:dyDescent="0.2">
      <c r="A685" t="str" cm="1">
        <f t="array" ref="A685">INDEX('Data Cleaning'!$D$2:$D$1001,'Data Cleaning'!AF683)</f>
        <v>E00752</v>
      </c>
      <c r="B685" t="str" cm="1">
        <f t="array" ref="B685">INDEX('Data Cleaning'!E$2:E$1001,'Data Cleaning'!$AF683)</f>
        <v>Luna</v>
      </c>
      <c r="C685" t="str" cm="1">
        <f t="array" ref="C685">INDEX('Data Cleaning'!F$2:F$1001,'Data Cleaning'!$AF683)</f>
        <v>Liu</v>
      </c>
      <c r="D685" t="str" cm="1">
        <f t="array" ref="D685">INDEX('Data Cleaning'!G$2:G$1001,'Data Cleaning'!$AF683)</f>
        <v>Vice President</v>
      </c>
      <c r="E685" t="str" cm="1">
        <f t="array" ref="E685">INDEX('Data Cleaning'!J$2:J$1001,'Data Cleaning'!$AF683)</f>
        <v>Sales</v>
      </c>
      <c r="F685" t="str" cm="1">
        <f t="array" ref="F685">INDEX('Data Cleaning'!K$2:K$1001,'Data Cleaning'!$AF683)</f>
        <v>Manufacturing</v>
      </c>
      <c r="G685" t="str" cm="1">
        <f t="array" ref="G685">INDEX('Data Cleaning'!L$2:L$1001,'Data Cleaning'!$AF683)</f>
        <v>Female</v>
      </c>
      <c r="H685" t="str" cm="1">
        <f t="array" ref="H685">INDEX('Data Cleaning'!M$2:M$1001,'Data Cleaning'!$AF683)</f>
        <v>Asian</v>
      </c>
      <c r="I685" cm="1">
        <f t="array" ref="I685">INDEX('Data Cleaning'!N$2:N$1001,'Data Cleaning'!$AF683)</f>
        <v>36</v>
      </c>
      <c r="J685" s="9" cm="1">
        <f t="array" ref="J685">INDEX('Data Cleaning'!U$2:U$1001,'Data Cleaning'!$AF683)</f>
        <v>41692</v>
      </c>
      <c r="K685" s="9" t="str" cm="1">
        <f t="array" ref="K685">INDEX('Data Cleaning'!V$2:V$1001,'Data Cleaning'!$AF683)</f>
        <v>February</v>
      </c>
      <c r="L685" s="9" t="str" cm="1">
        <f t="array" ref="L685">INDEX('Data Cleaning'!W$2:W$1001,'Data Cleaning'!$AF683)</f>
        <v>2014</v>
      </c>
      <c r="M685" t="str" cm="1">
        <f t="array" ref="M685">INDEX('Data Cleaning'!AB$2:AB$1001,'Data Cleaning'!$AF683)</f>
        <v>Shanghai</v>
      </c>
      <c r="N685" t="str" cm="1">
        <f t="array" ref="N685">INDEX('Data Cleaning'!AC$2:AC$1001,'Data Cleaning'!$AF683)</f>
        <v>China</v>
      </c>
      <c r="O685" t="str" cm="1">
        <f t="array" ref="O685">INDEX('Data Cleaning'!X$2:X$1001,'Data Cleaning'!$AF683)</f>
        <v>$218,530</v>
      </c>
      <c r="P685" s="6" cm="1">
        <f t="array" ref="P685">INDEX('Data Cleaning'!Y$2:Y$1001,'Data Cleaning'!$AF683)</f>
        <v>0.3</v>
      </c>
    </row>
    <row r="686" spans="1:16" x14ac:dyDescent="0.2">
      <c r="A686" t="str" cm="1">
        <f t="array" ref="A686">INDEX('Data Cleaning'!$D$2:$D$1001,'Data Cleaning'!AF684)</f>
        <v>E02572</v>
      </c>
      <c r="B686" t="str" cm="1">
        <f t="array" ref="B686">INDEX('Data Cleaning'!E$2:E$1001,'Data Cleaning'!$AF684)</f>
        <v>Luna</v>
      </c>
      <c r="C686" t="str" cm="1">
        <f t="array" ref="C686">INDEX('Data Cleaning'!F$2:F$1001,'Data Cleaning'!$AF684)</f>
        <v>Sanders</v>
      </c>
      <c r="D686" t="str" cm="1">
        <f t="array" ref="D686">INDEX('Data Cleaning'!G$2:G$1001,'Data Cleaning'!$AF684)</f>
        <v>Director</v>
      </c>
      <c r="E686" t="str" cm="1">
        <f t="array" ref="E686">INDEX('Data Cleaning'!J$2:J$1001,'Data Cleaning'!$AF684)</f>
        <v>Finance</v>
      </c>
      <c r="F686" t="str" cm="1">
        <f t="array" ref="F686">INDEX('Data Cleaning'!K$2:K$1001,'Data Cleaning'!$AF684)</f>
        <v>Speciality Products</v>
      </c>
      <c r="G686" t="str" cm="1">
        <f t="array" ref="G686">INDEX('Data Cleaning'!L$2:L$1001,'Data Cleaning'!$AF684)</f>
        <v>Female</v>
      </c>
      <c r="H686" t="str" cm="1">
        <f t="array" ref="H686">INDEX('Data Cleaning'!M$2:M$1001,'Data Cleaning'!$AF684)</f>
        <v>Caucasian</v>
      </c>
      <c r="I686" cm="1">
        <f t="array" ref="I686">INDEX('Data Cleaning'!N$2:N$1001,'Data Cleaning'!$AF684)</f>
        <v>50</v>
      </c>
      <c r="J686" s="9" cm="1">
        <f t="array" ref="J686">INDEX('Data Cleaning'!U$2:U$1001,'Data Cleaning'!$AF684)</f>
        <v>39016</v>
      </c>
      <c r="K686" s="9" t="str" cm="1">
        <f t="array" ref="K686">INDEX('Data Cleaning'!V$2:V$1001,'Data Cleaning'!$AF684)</f>
        <v>October</v>
      </c>
      <c r="L686" s="9" t="str" cm="1">
        <f t="array" ref="L686">INDEX('Data Cleaning'!W$2:W$1001,'Data Cleaning'!$AF684)</f>
        <v>2006</v>
      </c>
      <c r="M686" t="str" cm="1">
        <f t="array" ref="M686">INDEX('Data Cleaning'!AB$2:AB$1001,'Data Cleaning'!$AF684)</f>
        <v>Chicago</v>
      </c>
      <c r="N686" t="str" cm="1">
        <f t="array" ref="N686">INDEX('Data Cleaning'!AC$2:AC$1001,'Data Cleaning'!$AF684)</f>
        <v>United States</v>
      </c>
      <c r="O686" t="str" cm="1">
        <f t="array" ref="O686">INDEX('Data Cleaning'!X$2:X$1001,'Data Cleaning'!$AF684)</f>
        <v>$163,099</v>
      </c>
      <c r="P686" s="6" cm="1">
        <f t="array" ref="P686">INDEX('Data Cleaning'!Y$2:Y$1001,'Data Cleaning'!$AF684)</f>
        <v>0.2</v>
      </c>
    </row>
    <row r="687" spans="1:16" x14ac:dyDescent="0.2">
      <c r="A687" t="str" cm="1">
        <f t="array" ref="A687">INDEX('Data Cleaning'!$D$2:$D$1001,'Data Cleaning'!AF685)</f>
        <v>E00626</v>
      </c>
      <c r="B687" t="str" cm="1">
        <f t="array" ref="B687">INDEX('Data Cleaning'!E$2:E$1001,'Data Cleaning'!$AF685)</f>
        <v>Luna</v>
      </c>
      <c r="C687" t="str" cm="1">
        <f t="array" ref="C687">INDEX('Data Cleaning'!F$2:F$1001,'Data Cleaning'!$AF685)</f>
        <v>Simmons</v>
      </c>
      <c r="D687" t="str" cm="1">
        <f t="array" ref="D687">INDEX('Data Cleaning'!G$2:G$1001,'Data Cleaning'!$AF685)</f>
        <v>Sr. Analyst</v>
      </c>
      <c r="E687" t="str" cm="1">
        <f t="array" ref="E687">INDEX('Data Cleaning'!J$2:J$1001,'Data Cleaning'!$AF685)</f>
        <v>Finance</v>
      </c>
      <c r="F687" t="str" cm="1">
        <f t="array" ref="F687">INDEX('Data Cleaning'!K$2:K$1001,'Data Cleaning'!$AF685)</f>
        <v>Corporate</v>
      </c>
      <c r="G687" t="str" cm="1">
        <f t="array" ref="G687">INDEX('Data Cleaning'!L$2:L$1001,'Data Cleaning'!$AF685)</f>
        <v>Female</v>
      </c>
      <c r="H687" t="str" cm="1">
        <f t="array" ref="H687">INDEX('Data Cleaning'!M$2:M$1001,'Data Cleaning'!$AF685)</f>
        <v>Caucasian</v>
      </c>
      <c r="I687" cm="1">
        <f t="array" ref="I687">INDEX('Data Cleaning'!N$2:N$1001,'Data Cleaning'!$AF685)</f>
        <v>28</v>
      </c>
      <c r="J687" s="9" cm="1">
        <f t="array" ref="J687">INDEX('Data Cleaning'!U$2:U$1001,'Data Cleaning'!$AF685)</f>
        <v>44078</v>
      </c>
      <c r="K687" s="9" t="str" cm="1">
        <f t="array" ref="K687">INDEX('Data Cleaning'!V$2:V$1001,'Data Cleaning'!$AF685)</f>
        <v>September</v>
      </c>
      <c r="L687" s="9" t="str" cm="1">
        <f t="array" ref="L687">INDEX('Data Cleaning'!W$2:W$1001,'Data Cleaning'!$AF685)</f>
        <v>2020</v>
      </c>
      <c r="M687" t="str" cm="1">
        <f t="array" ref="M687">INDEX('Data Cleaning'!AB$2:AB$1001,'Data Cleaning'!$AF685)</f>
        <v>Chicago</v>
      </c>
      <c r="N687" t="str" cm="1">
        <f t="array" ref="N687">INDEX('Data Cleaning'!AC$2:AC$1001,'Data Cleaning'!$AF685)</f>
        <v>United States</v>
      </c>
      <c r="O687" t="str" cm="1">
        <f t="array" ref="O687">INDEX('Data Cleaning'!X$2:X$1001,'Data Cleaning'!$AF685)</f>
        <v>$95,045</v>
      </c>
      <c r="P687" s="6" cm="1">
        <f t="array" ref="P687">INDEX('Data Cleaning'!Y$2:Y$1001,'Data Cleaning'!$AF685)</f>
        <v>0</v>
      </c>
    </row>
    <row r="688" spans="1:16" x14ac:dyDescent="0.2">
      <c r="A688" t="str" cm="1">
        <f t="array" ref="A688">INDEX('Data Cleaning'!$D$2:$D$1001,'Data Cleaning'!AF686)</f>
        <v>E04639</v>
      </c>
      <c r="B688" t="str" cm="1">
        <f t="array" ref="B688">INDEX('Data Cleaning'!E$2:E$1001,'Data Cleaning'!$AF686)</f>
        <v>Luna</v>
      </c>
      <c r="C688" t="str" cm="1">
        <f t="array" ref="C688">INDEX('Data Cleaning'!F$2:F$1001,'Data Cleaning'!$AF686)</f>
        <v>Taylor</v>
      </c>
      <c r="D688" t="str" cm="1">
        <f t="array" ref="D688">INDEX('Data Cleaning'!G$2:G$1001,'Data Cleaning'!$AF686)</f>
        <v>Network Administrator</v>
      </c>
      <c r="E688" t="str" cm="1">
        <f t="array" ref="E688">INDEX('Data Cleaning'!J$2:J$1001,'Data Cleaning'!$AF686)</f>
        <v>IT</v>
      </c>
      <c r="F688" t="str" cm="1">
        <f t="array" ref="F688">INDEX('Data Cleaning'!K$2:K$1001,'Data Cleaning'!$AF686)</f>
        <v>Manufacturing</v>
      </c>
      <c r="G688" t="str" cm="1">
        <f t="array" ref="G688">INDEX('Data Cleaning'!L$2:L$1001,'Data Cleaning'!$AF686)</f>
        <v>Female</v>
      </c>
      <c r="H688" t="str" cm="1">
        <f t="array" ref="H688">INDEX('Data Cleaning'!M$2:M$1001,'Data Cleaning'!$AF686)</f>
        <v>Caucasian</v>
      </c>
      <c r="I688" cm="1">
        <f t="array" ref="I688">INDEX('Data Cleaning'!N$2:N$1001,'Data Cleaning'!$AF686)</f>
        <v>47</v>
      </c>
      <c r="J688" s="9" cm="1">
        <f t="array" ref="J688">INDEX('Data Cleaning'!U$2:U$1001,'Data Cleaning'!$AF686)</f>
        <v>43309</v>
      </c>
      <c r="K688" s="9" t="str" cm="1">
        <f t="array" ref="K688">INDEX('Data Cleaning'!V$2:V$1001,'Data Cleaning'!$AF686)</f>
        <v>July</v>
      </c>
      <c r="L688" s="9" t="str" cm="1">
        <f t="array" ref="L688">INDEX('Data Cleaning'!W$2:W$1001,'Data Cleaning'!$AF686)</f>
        <v>2018</v>
      </c>
      <c r="M688" t="str" cm="1">
        <f t="array" ref="M688">INDEX('Data Cleaning'!AB$2:AB$1001,'Data Cleaning'!$AF686)</f>
        <v>Seattle</v>
      </c>
      <c r="N688" t="str" cm="1">
        <f t="array" ref="N688">INDEX('Data Cleaning'!AC$2:AC$1001,'Data Cleaning'!$AF686)</f>
        <v>United States</v>
      </c>
      <c r="O688" t="str" cm="1">
        <f t="array" ref="O688">INDEX('Data Cleaning'!X$2:X$1001,'Data Cleaning'!$AF686)</f>
        <v>$87,806</v>
      </c>
      <c r="P688" s="6" cm="1">
        <f t="array" ref="P688">INDEX('Data Cleaning'!Y$2:Y$1001,'Data Cleaning'!$AF686)</f>
        <v>0</v>
      </c>
    </row>
    <row r="689" spans="1:16" x14ac:dyDescent="0.2">
      <c r="A689" t="str" cm="1">
        <f t="array" ref="A689">INDEX('Data Cleaning'!$D$2:$D$1001,'Data Cleaning'!AF687)</f>
        <v>E01422</v>
      </c>
      <c r="B689" t="str" cm="1">
        <f t="array" ref="B689">INDEX('Data Cleaning'!E$2:E$1001,'Data Cleaning'!$AF687)</f>
        <v>Lydia</v>
      </c>
      <c r="C689" t="str" cm="1">
        <f t="array" ref="C689">INDEX('Data Cleaning'!F$2:F$1001,'Data Cleaning'!$AF687)</f>
        <v>Espinoza</v>
      </c>
      <c r="D689" t="str" cm="1">
        <f t="array" ref="D689">INDEX('Data Cleaning'!G$2:G$1001,'Data Cleaning'!$AF687)</f>
        <v>Sr. Manger</v>
      </c>
      <c r="E689" t="str" cm="1">
        <f t="array" ref="E689">INDEX('Data Cleaning'!J$2:J$1001,'Data Cleaning'!$AF687)</f>
        <v>Marketing</v>
      </c>
      <c r="F689" t="str" cm="1">
        <f t="array" ref="F689">INDEX('Data Cleaning'!K$2:K$1001,'Data Cleaning'!$AF687)</f>
        <v>Speciality Products</v>
      </c>
      <c r="G689" t="str" cm="1">
        <f t="array" ref="G689">INDEX('Data Cleaning'!L$2:L$1001,'Data Cleaning'!$AF687)</f>
        <v>Female</v>
      </c>
      <c r="H689" t="str" cm="1">
        <f t="array" ref="H689">INDEX('Data Cleaning'!M$2:M$1001,'Data Cleaning'!$AF687)</f>
        <v>Latino</v>
      </c>
      <c r="I689" cm="1">
        <f t="array" ref="I689">INDEX('Data Cleaning'!N$2:N$1001,'Data Cleaning'!$AF687)</f>
        <v>29</v>
      </c>
      <c r="J689" s="9" cm="1">
        <f t="array" ref="J689">INDEX('Data Cleaning'!U$2:U$1001,'Data Cleaning'!$AF687)</f>
        <v>43966</v>
      </c>
      <c r="K689" s="9" t="str" cm="1">
        <f t="array" ref="K689">INDEX('Data Cleaning'!V$2:V$1001,'Data Cleaning'!$AF687)</f>
        <v>May</v>
      </c>
      <c r="L689" s="9" t="str" cm="1">
        <f t="array" ref="L689">INDEX('Data Cleaning'!W$2:W$1001,'Data Cleaning'!$AF687)</f>
        <v>2020</v>
      </c>
      <c r="M689" t="str" cm="1">
        <f t="array" ref="M689">INDEX('Data Cleaning'!AB$2:AB$1001,'Data Cleaning'!$AF687)</f>
        <v>Sao Paulo</v>
      </c>
      <c r="N689" t="str" cm="1">
        <f t="array" ref="N689">INDEX('Data Cleaning'!AC$2:AC$1001,'Data Cleaning'!$AF687)</f>
        <v>Brazil</v>
      </c>
      <c r="O689" t="str" cm="1">
        <f t="array" ref="O689">INDEX('Data Cleaning'!X$2:X$1001,'Data Cleaning'!$AF687)</f>
        <v>$137,106</v>
      </c>
      <c r="P689" s="6" cm="1">
        <f t="array" ref="P689">INDEX('Data Cleaning'!Y$2:Y$1001,'Data Cleaning'!$AF687)</f>
        <v>0.12</v>
      </c>
    </row>
    <row r="690" spans="1:16" x14ac:dyDescent="0.2">
      <c r="A690" t="str" cm="1">
        <f t="array" ref="A690">INDEX('Data Cleaning'!$D$2:$D$1001,'Data Cleaning'!AF688)</f>
        <v>E03980</v>
      </c>
      <c r="B690" t="str" cm="1">
        <f t="array" ref="B690">INDEX('Data Cleaning'!E$2:E$1001,'Data Cleaning'!$AF688)</f>
        <v>Lydia</v>
      </c>
      <c r="C690" t="str" cm="1">
        <f t="array" ref="C690">INDEX('Data Cleaning'!F$2:F$1001,'Data Cleaning'!$AF688)</f>
        <v>Huynh</v>
      </c>
      <c r="D690" t="str" cm="1">
        <f t="array" ref="D690">INDEX('Data Cleaning'!G$2:G$1001,'Data Cleaning'!$AF688)</f>
        <v>Account Representative</v>
      </c>
      <c r="E690" t="str" cm="1">
        <f t="array" ref="E690">INDEX('Data Cleaning'!J$2:J$1001,'Data Cleaning'!$AF688)</f>
        <v>Sales</v>
      </c>
      <c r="F690" t="str" cm="1">
        <f t="array" ref="F690">INDEX('Data Cleaning'!K$2:K$1001,'Data Cleaning'!$AF688)</f>
        <v>Speciality Products</v>
      </c>
      <c r="G690" t="str" cm="1">
        <f t="array" ref="G690">INDEX('Data Cleaning'!L$2:L$1001,'Data Cleaning'!$AF688)</f>
        <v>Female</v>
      </c>
      <c r="H690" t="str" cm="1">
        <f t="array" ref="H690">INDEX('Data Cleaning'!M$2:M$1001,'Data Cleaning'!$AF688)</f>
        <v>Asian</v>
      </c>
      <c r="I690" cm="1">
        <f t="array" ref="I690">INDEX('Data Cleaning'!N$2:N$1001,'Data Cleaning'!$AF688)</f>
        <v>45</v>
      </c>
      <c r="J690" s="9" cm="1">
        <f t="array" ref="J690">INDEX('Data Cleaning'!U$2:U$1001,'Data Cleaning'!$AF688)</f>
        <v>36754</v>
      </c>
      <c r="K690" s="9" t="str" cm="1">
        <f t="array" ref="K690">INDEX('Data Cleaning'!V$2:V$1001,'Data Cleaning'!$AF688)</f>
        <v>August</v>
      </c>
      <c r="L690" s="9" t="str" cm="1">
        <f t="array" ref="L690">INDEX('Data Cleaning'!W$2:W$1001,'Data Cleaning'!$AF688)</f>
        <v>2000</v>
      </c>
      <c r="M690" t="str" cm="1">
        <f t="array" ref="M690">INDEX('Data Cleaning'!AB$2:AB$1001,'Data Cleaning'!$AF688)</f>
        <v>Chicago</v>
      </c>
      <c r="N690" t="str" cm="1">
        <f t="array" ref="N690">INDEX('Data Cleaning'!AC$2:AC$1001,'Data Cleaning'!$AF688)</f>
        <v>United States</v>
      </c>
      <c r="O690" t="str" cm="1">
        <f t="array" ref="O690">INDEX('Data Cleaning'!X$2:X$1001,'Data Cleaning'!$AF688)</f>
        <v>$60,113</v>
      </c>
      <c r="P690" s="6" cm="1">
        <f t="array" ref="P690">INDEX('Data Cleaning'!Y$2:Y$1001,'Data Cleaning'!$AF688)</f>
        <v>0</v>
      </c>
    </row>
    <row r="691" spans="1:16" x14ac:dyDescent="0.2">
      <c r="A691" t="str" cm="1">
        <f t="array" ref="A691">INDEX('Data Cleaning'!$D$2:$D$1001,'Data Cleaning'!AF689)</f>
        <v>E00518</v>
      </c>
      <c r="B691" t="str" cm="1">
        <f t="array" ref="B691">INDEX('Data Cleaning'!E$2:E$1001,'Data Cleaning'!$AF689)</f>
        <v>Lydia</v>
      </c>
      <c r="C691" t="str" cm="1">
        <f t="array" ref="C691">INDEX('Data Cleaning'!F$2:F$1001,'Data Cleaning'!$AF689)</f>
        <v>Morales</v>
      </c>
      <c r="D691" t="str" cm="1">
        <f t="array" ref="D691">INDEX('Data Cleaning'!G$2:G$1001,'Data Cleaning'!$AF689)</f>
        <v>Manager</v>
      </c>
      <c r="E691" t="str" cm="1">
        <f t="array" ref="E691">INDEX('Data Cleaning'!J$2:J$1001,'Data Cleaning'!$AF689)</f>
        <v>Finance</v>
      </c>
      <c r="F691" t="str" cm="1">
        <f t="array" ref="F691">INDEX('Data Cleaning'!K$2:K$1001,'Data Cleaning'!$AF689)</f>
        <v>Speciality Products</v>
      </c>
      <c r="G691" t="str" cm="1">
        <f t="array" ref="G691">INDEX('Data Cleaning'!L$2:L$1001,'Data Cleaning'!$AF689)</f>
        <v>Female</v>
      </c>
      <c r="H691" t="str" cm="1">
        <f t="array" ref="H691">INDEX('Data Cleaning'!M$2:M$1001,'Data Cleaning'!$AF689)</f>
        <v>Latino</v>
      </c>
      <c r="I691" cm="1">
        <f t="array" ref="I691">INDEX('Data Cleaning'!N$2:N$1001,'Data Cleaning'!$AF689)</f>
        <v>51</v>
      </c>
      <c r="J691" s="9" cm="1">
        <f t="array" ref="J691">INDEX('Data Cleaning'!U$2:U$1001,'Data Cleaning'!$AF689)</f>
        <v>41439</v>
      </c>
      <c r="K691" s="9" t="str" cm="1">
        <f t="array" ref="K691">INDEX('Data Cleaning'!V$2:V$1001,'Data Cleaning'!$AF689)</f>
        <v>June</v>
      </c>
      <c r="L691" s="9" t="str" cm="1">
        <f t="array" ref="L691">INDEX('Data Cleaning'!W$2:W$1001,'Data Cleaning'!$AF689)</f>
        <v>2013</v>
      </c>
      <c r="M691" t="str" cm="1">
        <f t="array" ref="M691">INDEX('Data Cleaning'!AB$2:AB$1001,'Data Cleaning'!$AF689)</f>
        <v>Manaus</v>
      </c>
      <c r="N691" t="str" cm="1">
        <f t="array" ref="N691">INDEX('Data Cleaning'!AC$2:AC$1001,'Data Cleaning'!$AF689)</f>
        <v>Brazil</v>
      </c>
      <c r="O691" t="str" cm="1">
        <f t="array" ref="O691">INDEX('Data Cleaning'!X$2:X$1001,'Data Cleaning'!$AF689)</f>
        <v>$108,221</v>
      </c>
      <c r="P691" s="6" cm="1">
        <f t="array" ref="P691">INDEX('Data Cleaning'!Y$2:Y$1001,'Data Cleaning'!$AF689)</f>
        <v>0.05</v>
      </c>
    </row>
    <row r="692" spans="1:16" x14ac:dyDescent="0.2">
      <c r="A692" t="str" cm="1">
        <f t="array" ref="A692">INDEX('Data Cleaning'!$D$2:$D$1001,'Data Cleaning'!AF690)</f>
        <v>E04217</v>
      </c>
      <c r="B692" t="str" cm="1">
        <f t="array" ref="B692">INDEX('Data Cleaning'!E$2:E$1001,'Data Cleaning'!$AF690)</f>
        <v>Lydia</v>
      </c>
      <c r="C692" t="str" cm="1">
        <f t="array" ref="C692">INDEX('Data Cleaning'!F$2:F$1001,'Data Cleaning'!$AF690)</f>
        <v>Williams</v>
      </c>
      <c r="D692" t="str" cm="1">
        <f t="array" ref="D692">INDEX('Data Cleaning'!G$2:G$1001,'Data Cleaning'!$AF690)</f>
        <v>System Administrator </v>
      </c>
      <c r="E692" t="str" cm="1">
        <f t="array" ref="E692">INDEX('Data Cleaning'!J$2:J$1001,'Data Cleaning'!$AF690)</f>
        <v>IT</v>
      </c>
      <c r="F692" t="str" cm="1">
        <f t="array" ref="F692">INDEX('Data Cleaning'!K$2:K$1001,'Data Cleaning'!$AF690)</f>
        <v>Manufacturing</v>
      </c>
      <c r="G692" t="str" cm="1">
        <f t="array" ref="G692">INDEX('Data Cleaning'!L$2:L$1001,'Data Cleaning'!$AF690)</f>
        <v>Female</v>
      </c>
      <c r="H692" t="str" cm="1">
        <f t="array" ref="H692">INDEX('Data Cleaning'!M$2:M$1001,'Data Cleaning'!$AF690)</f>
        <v>Black</v>
      </c>
      <c r="I692" cm="1">
        <f t="array" ref="I692">INDEX('Data Cleaning'!N$2:N$1001,'Data Cleaning'!$AF690)</f>
        <v>35</v>
      </c>
      <c r="J692" s="9" cm="1">
        <f t="array" ref="J692">INDEX('Data Cleaning'!U$2:U$1001,'Data Cleaning'!$AF690)</f>
        <v>41941</v>
      </c>
      <c r="K692" s="9" t="str" cm="1">
        <f t="array" ref="K692">INDEX('Data Cleaning'!V$2:V$1001,'Data Cleaning'!$AF690)</f>
        <v>October</v>
      </c>
      <c r="L692" s="9" t="str" cm="1">
        <f t="array" ref="L692">INDEX('Data Cleaning'!W$2:W$1001,'Data Cleaning'!$AF690)</f>
        <v>2014</v>
      </c>
      <c r="M692" t="str" cm="1">
        <f t="array" ref="M692">INDEX('Data Cleaning'!AB$2:AB$1001,'Data Cleaning'!$AF690)</f>
        <v>Chicago</v>
      </c>
      <c r="N692" t="str" cm="1">
        <f t="array" ref="N692">INDEX('Data Cleaning'!AC$2:AC$1001,'Data Cleaning'!$AF690)</f>
        <v>United States</v>
      </c>
      <c r="O692" t="str" cm="1">
        <f t="array" ref="O692">INDEX('Data Cleaning'!X$2:X$1001,'Data Cleaning'!$AF690)</f>
        <v>$91,592</v>
      </c>
      <c r="P692" s="6" cm="1">
        <f t="array" ref="P692">INDEX('Data Cleaning'!Y$2:Y$1001,'Data Cleaning'!$AF690)</f>
        <v>0</v>
      </c>
    </row>
    <row r="693" spans="1:16" x14ac:dyDescent="0.2">
      <c r="A693" t="str" cm="1">
        <f t="array" ref="A693">INDEX('Data Cleaning'!$D$2:$D$1001,'Data Cleaning'!AF691)</f>
        <v>E01103</v>
      </c>
      <c r="B693" t="str" cm="1">
        <f t="array" ref="B693">INDEX('Data Cleaning'!E$2:E$1001,'Data Cleaning'!$AF691)</f>
        <v>Lyla</v>
      </c>
      <c r="C693" t="str" cm="1">
        <f t="array" ref="C693">INDEX('Data Cleaning'!F$2:F$1001,'Data Cleaning'!$AF691)</f>
        <v>Alvarez</v>
      </c>
      <c r="D693" t="str" cm="1">
        <f t="array" ref="D693">INDEX('Data Cleaning'!G$2:G$1001,'Data Cleaning'!$AF691)</f>
        <v>IT Systems Architect</v>
      </c>
      <c r="E693" t="str" cm="1">
        <f t="array" ref="E693">INDEX('Data Cleaning'!J$2:J$1001,'Data Cleaning'!$AF691)</f>
        <v>IT</v>
      </c>
      <c r="F693" t="str" cm="1">
        <f t="array" ref="F693">INDEX('Data Cleaning'!K$2:K$1001,'Data Cleaning'!$AF691)</f>
        <v>Research &amp; Development</v>
      </c>
      <c r="G693" t="str" cm="1">
        <f t="array" ref="G693">INDEX('Data Cleaning'!L$2:L$1001,'Data Cleaning'!$AF691)</f>
        <v>Female</v>
      </c>
      <c r="H693" t="str" cm="1">
        <f t="array" ref="H693">INDEX('Data Cleaning'!M$2:M$1001,'Data Cleaning'!$AF691)</f>
        <v>Latino</v>
      </c>
      <c r="I693" cm="1">
        <f t="array" ref="I693">INDEX('Data Cleaning'!N$2:N$1001,'Data Cleaning'!$AF691)</f>
        <v>55</v>
      </c>
      <c r="J693" s="9" cm="1">
        <f t="array" ref="J693">INDEX('Data Cleaning'!U$2:U$1001,'Data Cleaning'!$AF691)</f>
        <v>34576</v>
      </c>
      <c r="K693" s="9" t="str" cm="1">
        <f t="array" ref="K693">INDEX('Data Cleaning'!V$2:V$1001,'Data Cleaning'!$AF691)</f>
        <v>August</v>
      </c>
      <c r="L693" s="9" t="str" cm="1">
        <f t="array" ref="L693">INDEX('Data Cleaning'!W$2:W$1001,'Data Cleaning'!$AF691)</f>
        <v>1994</v>
      </c>
      <c r="M693" t="str" cm="1">
        <f t="array" ref="M693">INDEX('Data Cleaning'!AB$2:AB$1001,'Data Cleaning'!$AF691)</f>
        <v>Phoenix</v>
      </c>
      <c r="N693" t="str" cm="1">
        <f t="array" ref="N693">INDEX('Data Cleaning'!AC$2:AC$1001,'Data Cleaning'!$AF691)</f>
        <v>United States</v>
      </c>
      <c r="O693" t="str" cm="1">
        <f t="array" ref="O693">INDEX('Data Cleaning'!X$2:X$1001,'Data Cleaning'!$AF691)</f>
        <v>$73,955</v>
      </c>
      <c r="P693" s="6" cm="1">
        <f t="array" ref="P693">INDEX('Data Cleaning'!Y$2:Y$1001,'Data Cleaning'!$AF691)</f>
        <v>0</v>
      </c>
    </row>
    <row r="694" spans="1:16" x14ac:dyDescent="0.2">
      <c r="A694" t="str" cm="1">
        <f t="array" ref="A694">INDEX('Data Cleaning'!$D$2:$D$1001,'Data Cleaning'!AF692)</f>
        <v>E03681</v>
      </c>
      <c r="B694" t="str" cm="1">
        <f t="array" ref="B694">INDEX('Data Cleaning'!E$2:E$1001,'Data Cleaning'!$AF692)</f>
        <v>Lyla</v>
      </c>
      <c r="C694" t="str" cm="1">
        <f t="array" ref="C694">INDEX('Data Cleaning'!F$2:F$1001,'Data Cleaning'!$AF692)</f>
        <v>Chen</v>
      </c>
      <c r="D694" t="str" cm="1">
        <f t="array" ref="D694">INDEX('Data Cleaning'!G$2:G$1001,'Data Cleaning'!$AF692)</f>
        <v>Sr. Business Partner</v>
      </c>
      <c r="E694" t="str" cm="1">
        <f t="array" ref="E694">INDEX('Data Cleaning'!J$2:J$1001,'Data Cleaning'!$AF692)</f>
        <v>Human</v>
      </c>
      <c r="F694" t="str" cm="1">
        <f t="array" ref="F694">INDEX('Data Cleaning'!K$2:K$1001,'Data Cleaning'!$AF692)</f>
        <v>Resources Research &amp; Development</v>
      </c>
      <c r="G694" t="str" cm="1">
        <f t="array" ref="G694">INDEX('Data Cleaning'!L$2:L$1001,'Data Cleaning'!$AF692)</f>
        <v>Female</v>
      </c>
      <c r="H694" t="str" cm="1">
        <f t="array" ref="H694">INDEX('Data Cleaning'!M$2:M$1001,'Data Cleaning'!$AF692)</f>
        <v>Asian</v>
      </c>
      <c r="I694" cm="1">
        <f t="array" ref="I694">INDEX('Data Cleaning'!N$2:N$1001,'Data Cleaning'!$AF692)</f>
        <v>45</v>
      </c>
      <c r="J694" s="9" cm="1">
        <f t="array" ref="J694">INDEX('Data Cleaning'!U$2:U$1001,'Data Cleaning'!$AF692)</f>
        <v>43581</v>
      </c>
      <c r="K694" s="9" t="str" cm="1">
        <f t="array" ref="K694">INDEX('Data Cleaning'!V$2:V$1001,'Data Cleaning'!$AF692)</f>
        <v>April</v>
      </c>
      <c r="L694" s="9" t="str" cm="1">
        <f t="array" ref="L694">INDEX('Data Cleaning'!W$2:W$1001,'Data Cleaning'!$AF692)</f>
        <v>2019</v>
      </c>
      <c r="M694" t="str" cm="1">
        <f t="array" ref="M694">INDEX('Data Cleaning'!AB$2:AB$1001,'Data Cleaning'!$AF692)</f>
        <v>Chicago</v>
      </c>
      <c r="N694" t="str" cm="1">
        <f t="array" ref="N694">INDEX('Data Cleaning'!AC$2:AC$1001,'Data Cleaning'!$AF692)</f>
        <v>United States</v>
      </c>
      <c r="O694" t="str" cm="1">
        <f t="array" ref="O694">INDEX('Data Cleaning'!X$2:X$1001,'Data Cleaning'!$AF692)</f>
        <v>$90,870</v>
      </c>
      <c r="P694" s="6" cm="1">
        <f t="array" ref="P694">INDEX('Data Cleaning'!Y$2:Y$1001,'Data Cleaning'!$AF692)</f>
        <v>0</v>
      </c>
    </row>
    <row r="695" spans="1:16" x14ac:dyDescent="0.2">
      <c r="A695" t="str" cm="1">
        <f t="array" ref="A695">INDEX('Data Cleaning'!$D$2:$D$1001,'Data Cleaning'!AF693)</f>
        <v>E03248</v>
      </c>
      <c r="B695" t="str" cm="1">
        <f t="array" ref="B695">INDEX('Data Cleaning'!E$2:E$1001,'Data Cleaning'!$AF693)</f>
        <v>Lyla</v>
      </c>
      <c r="C695" t="str" cm="1">
        <f t="array" ref="C695">INDEX('Data Cleaning'!F$2:F$1001,'Data Cleaning'!$AF693)</f>
        <v>Stewart</v>
      </c>
      <c r="D695" t="str" cm="1">
        <f t="array" ref="D695">INDEX('Data Cleaning'!G$2:G$1001,'Data Cleaning'!$AF693)</f>
        <v>Sr. Manger</v>
      </c>
      <c r="E695" t="str" cm="1">
        <f t="array" ref="E695">INDEX('Data Cleaning'!J$2:J$1001,'Data Cleaning'!$AF693)</f>
        <v>IT</v>
      </c>
      <c r="F695" t="str" cm="1">
        <f t="array" ref="F695">INDEX('Data Cleaning'!K$2:K$1001,'Data Cleaning'!$AF693)</f>
        <v>Speciality Products</v>
      </c>
      <c r="G695" t="str" cm="1">
        <f t="array" ref="G695">INDEX('Data Cleaning'!L$2:L$1001,'Data Cleaning'!$AF693)</f>
        <v>Female</v>
      </c>
      <c r="H695" t="str" cm="1">
        <f t="array" ref="H695">INDEX('Data Cleaning'!M$2:M$1001,'Data Cleaning'!$AF693)</f>
        <v>Caucasian</v>
      </c>
      <c r="I695" cm="1">
        <f t="array" ref="I695">INDEX('Data Cleaning'!N$2:N$1001,'Data Cleaning'!$AF693)</f>
        <v>43</v>
      </c>
      <c r="J695" s="9" cm="1">
        <f t="array" ref="J695">INDEX('Data Cleaning'!U$2:U$1001,'Data Cleaning'!$AF693)</f>
        <v>42090</v>
      </c>
      <c r="K695" s="9" t="str" cm="1">
        <f t="array" ref="K695">INDEX('Data Cleaning'!V$2:V$1001,'Data Cleaning'!$AF693)</f>
        <v>March</v>
      </c>
      <c r="L695" s="9" t="str" cm="1">
        <f t="array" ref="L695">INDEX('Data Cleaning'!W$2:W$1001,'Data Cleaning'!$AF693)</f>
        <v>2015</v>
      </c>
      <c r="M695" t="str" cm="1">
        <f t="array" ref="M695">INDEX('Data Cleaning'!AB$2:AB$1001,'Data Cleaning'!$AF693)</f>
        <v>Austin</v>
      </c>
      <c r="N695" t="str" cm="1">
        <f t="array" ref="N695">INDEX('Data Cleaning'!AC$2:AC$1001,'Data Cleaning'!$AF693)</f>
        <v>United States</v>
      </c>
      <c r="O695" t="str" cm="1">
        <f t="array" ref="O695">INDEX('Data Cleaning'!X$2:X$1001,'Data Cleaning'!$AF693)</f>
        <v>$120,321</v>
      </c>
      <c r="P695" s="6" cm="1">
        <f t="array" ref="P695">INDEX('Data Cleaning'!Y$2:Y$1001,'Data Cleaning'!$AF693)</f>
        <v>0.12</v>
      </c>
    </row>
    <row r="696" spans="1:16" x14ac:dyDescent="0.2">
      <c r="A696" t="str" cm="1">
        <f t="array" ref="A696">INDEX('Data Cleaning'!$D$2:$D$1001,'Data Cleaning'!AF694)</f>
        <v>E04766</v>
      </c>
      <c r="B696" t="str" cm="1">
        <f t="array" ref="B696">INDEX('Data Cleaning'!E$2:E$1001,'Data Cleaning'!$AF694)</f>
        <v>Lyla</v>
      </c>
      <c r="C696" t="str" cm="1">
        <f t="array" ref="C696">INDEX('Data Cleaning'!F$2:F$1001,'Data Cleaning'!$AF694)</f>
        <v>Yoon</v>
      </c>
      <c r="D696" t="str" cm="1">
        <f t="array" ref="D696">INDEX('Data Cleaning'!G$2:G$1001,'Data Cleaning'!$AF694)</f>
        <v>Vice President</v>
      </c>
      <c r="E696" t="str" cm="1">
        <f t="array" ref="E696">INDEX('Data Cleaning'!J$2:J$1001,'Data Cleaning'!$AF694)</f>
        <v>Accounting</v>
      </c>
      <c r="F696" t="str" cm="1">
        <f t="array" ref="F696">INDEX('Data Cleaning'!K$2:K$1001,'Data Cleaning'!$AF694)</f>
        <v>Manufacturing</v>
      </c>
      <c r="G696" t="str" cm="1">
        <f t="array" ref="G696">INDEX('Data Cleaning'!L$2:L$1001,'Data Cleaning'!$AF694)</f>
        <v>Female</v>
      </c>
      <c r="H696" t="str" cm="1">
        <f t="array" ref="H696">INDEX('Data Cleaning'!M$2:M$1001,'Data Cleaning'!$AF694)</f>
        <v>Asian</v>
      </c>
      <c r="I696" cm="1">
        <f t="array" ref="I696">INDEX('Data Cleaning'!N$2:N$1001,'Data Cleaning'!$AF694)</f>
        <v>38</v>
      </c>
      <c r="J696" s="9" cm="1">
        <f t="array" ref="J696">INDEX('Data Cleaning'!U$2:U$1001,'Data Cleaning'!$AF694)</f>
        <v>41256</v>
      </c>
      <c r="K696" s="9" t="str" cm="1">
        <f t="array" ref="K696">INDEX('Data Cleaning'!V$2:V$1001,'Data Cleaning'!$AF694)</f>
        <v>December</v>
      </c>
      <c r="L696" s="9" t="str" cm="1">
        <f t="array" ref="L696">INDEX('Data Cleaning'!W$2:W$1001,'Data Cleaning'!$AF694)</f>
        <v>2012</v>
      </c>
      <c r="M696" t="str" cm="1">
        <f t="array" ref="M696">INDEX('Data Cleaning'!AB$2:AB$1001,'Data Cleaning'!$AF694)</f>
        <v>Austin</v>
      </c>
      <c r="N696" t="str" cm="1">
        <f t="array" ref="N696">INDEX('Data Cleaning'!AC$2:AC$1001,'Data Cleaning'!$AF694)</f>
        <v>United States</v>
      </c>
      <c r="O696" t="str" cm="1">
        <f t="array" ref="O696">INDEX('Data Cleaning'!X$2:X$1001,'Data Cleaning'!$AF694)</f>
        <v>$191,571</v>
      </c>
      <c r="P696" s="6" cm="1">
        <f t="array" ref="P696">INDEX('Data Cleaning'!Y$2:Y$1001,'Data Cleaning'!$AF694)</f>
        <v>0.32</v>
      </c>
    </row>
    <row r="697" spans="1:16" x14ac:dyDescent="0.2">
      <c r="A697" t="str" cm="1">
        <f t="array" ref="A697">INDEX('Data Cleaning'!$D$2:$D$1001,'Data Cleaning'!AF695)</f>
        <v>E01760</v>
      </c>
      <c r="B697" t="str" cm="1">
        <f t="array" ref="B697">INDEX('Data Cleaning'!E$2:E$1001,'Data Cleaning'!$AF695)</f>
        <v>Madeline</v>
      </c>
      <c r="C697" t="str" cm="1">
        <f t="array" ref="C697">INDEX('Data Cleaning'!F$2:F$1001,'Data Cleaning'!$AF695)</f>
        <v>Acosta</v>
      </c>
      <c r="D697" t="str" cm="1">
        <f t="array" ref="D697">INDEX('Data Cleaning'!G$2:G$1001,'Data Cleaning'!$AF695)</f>
        <v>Sr. Account Representative</v>
      </c>
      <c r="E697" t="str" cm="1">
        <f t="array" ref="E697">INDEX('Data Cleaning'!J$2:J$1001,'Data Cleaning'!$AF695)</f>
        <v>Sales</v>
      </c>
      <c r="F697" t="str" cm="1">
        <f t="array" ref="F697">INDEX('Data Cleaning'!K$2:K$1001,'Data Cleaning'!$AF695)</f>
        <v>Speciality Products</v>
      </c>
      <c r="G697" t="str" cm="1">
        <f t="array" ref="G697">INDEX('Data Cleaning'!L$2:L$1001,'Data Cleaning'!$AF695)</f>
        <v>Female</v>
      </c>
      <c r="H697" t="str" cm="1">
        <f t="array" ref="H697">INDEX('Data Cleaning'!M$2:M$1001,'Data Cleaning'!$AF695)</f>
        <v>Latino</v>
      </c>
      <c r="I697" cm="1">
        <f t="array" ref="I697">INDEX('Data Cleaning'!N$2:N$1001,'Data Cleaning'!$AF695)</f>
        <v>26</v>
      </c>
      <c r="J697" s="9" cm="1">
        <f t="array" ref="J697">INDEX('Data Cleaning'!U$2:U$1001,'Data Cleaning'!$AF695)</f>
        <v>44236</v>
      </c>
      <c r="K697" s="9" t="str" cm="1">
        <f t="array" ref="K697">INDEX('Data Cleaning'!V$2:V$1001,'Data Cleaning'!$AF695)</f>
        <v>February</v>
      </c>
      <c r="L697" s="9" t="str" cm="1">
        <f t="array" ref="L697">INDEX('Data Cleaning'!W$2:W$1001,'Data Cleaning'!$AF695)</f>
        <v>2021</v>
      </c>
      <c r="M697" t="str" cm="1">
        <f t="array" ref="M697">INDEX('Data Cleaning'!AB$2:AB$1001,'Data Cleaning'!$AF695)</f>
        <v>Sao Paulo</v>
      </c>
      <c r="N697" t="str" cm="1">
        <f t="array" ref="N697">INDEX('Data Cleaning'!AC$2:AC$1001,'Data Cleaning'!$AF695)</f>
        <v>Brazil</v>
      </c>
      <c r="O697" t="str" cm="1">
        <f t="array" ref="O697">INDEX('Data Cleaning'!X$2:X$1001,'Data Cleaning'!$AF695)</f>
        <v>$87,427</v>
      </c>
      <c r="P697" s="6" cm="1">
        <f t="array" ref="P697">INDEX('Data Cleaning'!Y$2:Y$1001,'Data Cleaning'!$AF695)</f>
        <v>0</v>
      </c>
    </row>
    <row r="698" spans="1:16" x14ac:dyDescent="0.2">
      <c r="A698" t="str" cm="1">
        <f t="array" ref="A698">INDEX('Data Cleaning'!$D$2:$D$1001,'Data Cleaning'!AF696)</f>
        <v>E03870</v>
      </c>
      <c r="B698" t="str" cm="1">
        <f t="array" ref="B698">INDEX('Data Cleaning'!E$2:E$1001,'Data Cleaning'!$AF696)</f>
        <v>Madeline</v>
      </c>
      <c r="C698" t="str" cm="1">
        <f t="array" ref="C698">INDEX('Data Cleaning'!F$2:F$1001,'Data Cleaning'!$AF696)</f>
        <v>Allen</v>
      </c>
      <c r="D698" t="str" cm="1">
        <f t="array" ref="D698">INDEX('Data Cleaning'!G$2:G$1001,'Data Cleaning'!$AF696)</f>
        <v>Cloud Infrastructure Architect</v>
      </c>
      <c r="E698" t="str" cm="1">
        <f t="array" ref="E698">INDEX('Data Cleaning'!J$2:J$1001,'Data Cleaning'!$AF696)</f>
        <v>IT</v>
      </c>
      <c r="F698" t="str" cm="1">
        <f t="array" ref="F698">INDEX('Data Cleaning'!K$2:K$1001,'Data Cleaning'!$AF696)</f>
        <v>Manufacturing</v>
      </c>
      <c r="G698" t="str" cm="1">
        <f t="array" ref="G698">INDEX('Data Cleaning'!L$2:L$1001,'Data Cleaning'!$AF696)</f>
        <v>Female</v>
      </c>
      <c r="H698" t="str" cm="1">
        <f t="array" ref="H698">INDEX('Data Cleaning'!M$2:M$1001,'Data Cleaning'!$AF696)</f>
        <v>Caucasian</v>
      </c>
      <c r="I698" cm="1">
        <f t="array" ref="I698">INDEX('Data Cleaning'!N$2:N$1001,'Data Cleaning'!$AF696)</f>
        <v>30</v>
      </c>
      <c r="J698" s="9" cm="1">
        <f t="array" ref="J698">INDEX('Data Cleaning'!U$2:U$1001,'Data Cleaning'!$AF696)</f>
        <v>43864</v>
      </c>
      <c r="K698" s="9" t="str" cm="1">
        <f t="array" ref="K698">INDEX('Data Cleaning'!V$2:V$1001,'Data Cleaning'!$AF696)</f>
        <v>February</v>
      </c>
      <c r="L698" s="9" t="str" cm="1">
        <f t="array" ref="L698">INDEX('Data Cleaning'!W$2:W$1001,'Data Cleaning'!$AF696)</f>
        <v>2020</v>
      </c>
      <c r="M698" t="str" cm="1">
        <f t="array" ref="M698">INDEX('Data Cleaning'!AB$2:AB$1001,'Data Cleaning'!$AF696)</f>
        <v>Seattle</v>
      </c>
      <c r="N698" t="str" cm="1">
        <f t="array" ref="N698">INDEX('Data Cleaning'!AC$2:AC$1001,'Data Cleaning'!$AF696)</f>
        <v>United States</v>
      </c>
      <c r="O698" t="str" cm="1">
        <f t="array" ref="O698">INDEX('Data Cleaning'!X$2:X$1001,'Data Cleaning'!$AF696)</f>
        <v>$94,652</v>
      </c>
      <c r="P698" s="6" cm="1">
        <f t="array" ref="P698">INDEX('Data Cleaning'!Y$2:Y$1001,'Data Cleaning'!$AF696)</f>
        <v>0</v>
      </c>
    </row>
    <row r="699" spans="1:16" x14ac:dyDescent="0.2">
      <c r="A699" t="str" cm="1">
        <f t="array" ref="A699">INDEX('Data Cleaning'!$D$2:$D$1001,'Data Cleaning'!AF697)</f>
        <v>E02108</v>
      </c>
      <c r="B699" t="str" cm="1">
        <f t="array" ref="B699">INDEX('Data Cleaning'!E$2:E$1001,'Data Cleaning'!$AF697)</f>
        <v>Madeline</v>
      </c>
      <c r="C699" t="str" cm="1">
        <f t="array" ref="C699">INDEX('Data Cleaning'!F$2:F$1001,'Data Cleaning'!$AF697)</f>
        <v>Coleman</v>
      </c>
      <c r="D699" t="str" cm="1">
        <f t="array" ref="D699">INDEX('Data Cleaning'!G$2:G$1001,'Data Cleaning'!$AF697)</f>
        <v>Sr. Manger</v>
      </c>
      <c r="E699" t="str" cm="1">
        <f t="array" ref="E699">INDEX('Data Cleaning'!J$2:J$1001,'Data Cleaning'!$AF697)</f>
        <v>Finance</v>
      </c>
      <c r="F699" t="str" cm="1">
        <f t="array" ref="F699">INDEX('Data Cleaning'!K$2:K$1001,'Data Cleaning'!$AF697)</f>
        <v>Research &amp; Development</v>
      </c>
      <c r="G699" t="str" cm="1">
        <f t="array" ref="G699">INDEX('Data Cleaning'!L$2:L$1001,'Data Cleaning'!$AF697)</f>
        <v>Female</v>
      </c>
      <c r="H699" t="str" cm="1">
        <f t="array" ref="H699">INDEX('Data Cleaning'!M$2:M$1001,'Data Cleaning'!$AF697)</f>
        <v>Caucasian</v>
      </c>
      <c r="I699" cm="1">
        <f t="array" ref="I699">INDEX('Data Cleaning'!N$2:N$1001,'Data Cleaning'!$AF697)</f>
        <v>51</v>
      </c>
      <c r="J699" s="9" cm="1">
        <f t="array" ref="J699">INDEX('Data Cleaning'!U$2:U$1001,'Data Cleaning'!$AF697)</f>
        <v>38835</v>
      </c>
      <c r="K699" s="9" t="str" cm="1">
        <f t="array" ref="K699">INDEX('Data Cleaning'!V$2:V$1001,'Data Cleaning'!$AF697)</f>
        <v>April</v>
      </c>
      <c r="L699" s="9" t="str" cm="1">
        <f t="array" ref="L699">INDEX('Data Cleaning'!W$2:W$1001,'Data Cleaning'!$AF697)</f>
        <v>2006</v>
      </c>
      <c r="M699" t="str" cm="1">
        <f t="array" ref="M699">INDEX('Data Cleaning'!AB$2:AB$1001,'Data Cleaning'!$AF697)</f>
        <v>Chicago</v>
      </c>
      <c r="N699" t="str" cm="1">
        <f t="array" ref="N699">INDEX('Data Cleaning'!AC$2:AC$1001,'Data Cleaning'!$AF697)</f>
        <v>United States</v>
      </c>
      <c r="O699" t="str" cm="1">
        <f t="array" ref="O699">INDEX('Data Cleaning'!X$2:X$1001,'Data Cleaning'!$AF697)</f>
        <v>$150,758</v>
      </c>
      <c r="P699" s="6" cm="1">
        <f t="array" ref="P699">INDEX('Data Cleaning'!Y$2:Y$1001,'Data Cleaning'!$AF697)</f>
        <v>0.13</v>
      </c>
    </row>
    <row r="700" spans="1:16" x14ac:dyDescent="0.2">
      <c r="A700" t="str" cm="1">
        <f t="array" ref="A700">INDEX('Data Cleaning'!$D$2:$D$1001,'Data Cleaning'!AF698)</f>
        <v>E00701</v>
      </c>
      <c r="B700" t="str" cm="1">
        <f t="array" ref="B700">INDEX('Data Cleaning'!E$2:E$1001,'Data Cleaning'!$AF698)</f>
        <v>Madeline</v>
      </c>
      <c r="C700" t="str" cm="1">
        <f t="array" ref="C700">INDEX('Data Cleaning'!F$2:F$1001,'Data Cleaning'!$AF698)</f>
        <v>Garcia</v>
      </c>
      <c r="D700" t="str" cm="1">
        <f t="array" ref="D700">INDEX('Data Cleaning'!G$2:G$1001,'Data Cleaning'!$AF698)</f>
        <v>Sr. Business Partner</v>
      </c>
      <c r="E700" t="str" cm="1">
        <f t="array" ref="E700">INDEX('Data Cleaning'!J$2:J$1001,'Data Cleaning'!$AF698)</f>
        <v>Human</v>
      </c>
      <c r="F700" t="str" cm="1">
        <f t="array" ref="F700">INDEX('Data Cleaning'!K$2:K$1001,'Data Cleaning'!$AF698)</f>
        <v>Resources Speciality Products</v>
      </c>
      <c r="G700" t="str" cm="1">
        <f t="array" ref="G700">INDEX('Data Cleaning'!L$2:L$1001,'Data Cleaning'!$AF698)</f>
        <v>Female</v>
      </c>
      <c r="H700" t="str" cm="1">
        <f t="array" ref="H700">INDEX('Data Cleaning'!M$2:M$1001,'Data Cleaning'!$AF698)</f>
        <v>Latino</v>
      </c>
      <c r="I700" cm="1">
        <f t="array" ref="I700">INDEX('Data Cleaning'!N$2:N$1001,'Data Cleaning'!$AF698)</f>
        <v>45</v>
      </c>
      <c r="J700" s="9" cm="1">
        <f t="array" ref="J700">INDEX('Data Cleaning'!U$2:U$1001,'Data Cleaning'!$AF698)</f>
        <v>43581</v>
      </c>
      <c r="K700" s="9" t="str" cm="1">
        <f t="array" ref="K700">INDEX('Data Cleaning'!V$2:V$1001,'Data Cleaning'!$AF698)</f>
        <v>April</v>
      </c>
      <c r="L700" s="9" t="str" cm="1">
        <f t="array" ref="L700">INDEX('Data Cleaning'!W$2:W$1001,'Data Cleaning'!$AF698)</f>
        <v>2019</v>
      </c>
      <c r="M700" t="str" cm="1">
        <f t="array" ref="M700">INDEX('Data Cleaning'!AB$2:AB$1001,'Data Cleaning'!$AF698)</f>
        <v>Rio de Janerio</v>
      </c>
      <c r="N700" t="str" cm="1">
        <f t="array" ref="N700">INDEX('Data Cleaning'!AC$2:AC$1001,'Data Cleaning'!$AF698)</f>
        <v>Brazil</v>
      </c>
      <c r="O700" t="str" cm="1">
        <f t="array" ref="O700">INDEX('Data Cleaning'!X$2:X$1001,'Data Cleaning'!$AF698)</f>
        <v>$74,891</v>
      </c>
      <c r="P700" s="6" cm="1">
        <f t="array" ref="P700">INDEX('Data Cleaning'!Y$2:Y$1001,'Data Cleaning'!$AF698)</f>
        <v>0</v>
      </c>
    </row>
    <row r="701" spans="1:16" x14ac:dyDescent="0.2">
      <c r="A701" t="str" cm="1">
        <f t="array" ref="A701">INDEX('Data Cleaning'!$D$2:$D$1001,'Data Cleaning'!AF699)</f>
        <v>E04567</v>
      </c>
      <c r="B701" t="str" cm="1">
        <f t="array" ref="B701">INDEX('Data Cleaning'!E$2:E$1001,'Data Cleaning'!$AF699)</f>
        <v>Madeline</v>
      </c>
      <c r="C701" t="str" cm="1">
        <f t="array" ref="C701">INDEX('Data Cleaning'!F$2:F$1001,'Data Cleaning'!$AF699)</f>
        <v>Hoang</v>
      </c>
      <c r="D701" t="str" cm="1">
        <f t="array" ref="D701">INDEX('Data Cleaning'!G$2:G$1001,'Data Cleaning'!$AF699)</f>
        <v>Systems Analyst</v>
      </c>
      <c r="E701" t="str" cm="1">
        <f t="array" ref="E701">INDEX('Data Cleaning'!J$2:J$1001,'Data Cleaning'!$AF699)</f>
        <v>IT</v>
      </c>
      <c r="F701" t="str" cm="1">
        <f t="array" ref="F701">INDEX('Data Cleaning'!K$2:K$1001,'Data Cleaning'!$AF699)</f>
        <v>Research &amp; Development</v>
      </c>
      <c r="G701" t="str" cm="1">
        <f t="array" ref="G701">INDEX('Data Cleaning'!L$2:L$1001,'Data Cleaning'!$AF699)</f>
        <v>Female</v>
      </c>
      <c r="H701" t="str" cm="1">
        <f t="array" ref="H701">INDEX('Data Cleaning'!M$2:M$1001,'Data Cleaning'!$AF699)</f>
        <v>Asian</v>
      </c>
      <c r="I701" cm="1">
        <f t="array" ref="I701">INDEX('Data Cleaning'!N$2:N$1001,'Data Cleaning'!$AF699)</f>
        <v>28</v>
      </c>
      <c r="J701" s="9" cm="1">
        <f t="array" ref="J701">INDEX('Data Cleaning'!U$2:U$1001,'Data Cleaning'!$AF699)</f>
        <v>43763</v>
      </c>
      <c r="K701" s="9" t="str" cm="1">
        <f t="array" ref="K701">INDEX('Data Cleaning'!V$2:V$1001,'Data Cleaning'!$AF699)</f>
        <v>October</v>
      </c>
      <c r="L701" s="9" t="str" cm="1">
        <f t="array" ref="L701">INDEX('Data Cleaning'!W$2:W$1001,'Data Cleaning'!$AF699)</f>
        <v>2019</v>
      </c>
      <c r="M701" t="str" cm="1">
        <f t="array" ref="M701">INDEX('Data Cleaning'!AB$2:AB$1001,'Data Cleaning'!$AF699)</f>
        <v>Chengdu</v>
      </c>
      <c r="N701" t="str" cm="1">
        <f t="array" ref="N701">INDEX('Data Cleaning'!AC$2:AC$1001,'Data Cleaning'!$AF699)</f>
        <v>China</v>
      </c>
      <c r="O701" t="str" cm="1">
        <f t="array" ref="O701">INDEX('Data Cleaning'!X$2:X$1001,'Data Cleaning'!$AF699)</f>
        <v>$50,111</v>
      </c>
      <c r="P701" s="6" cm="1">
        <f t="array" ref="P701">INDEX('Data Cleaning'!Y$2:Y$1001,'Data Cleaning'!$AF699)</f>
        <v>0</v>
      </c>
    </row>
    <row r="702" spans="1:16" x14ac:dyDescent="0.2">
      <c r="A702" t="str" cm="1">
        <f t="array" ref="A702">INDEX('Data Cleaning'!$D$2:$D$1001,'Data Cleaning'!AF700)</f>
        <v>E02875</v>
      </c>
      <c r="B702" t="str" cm="1">
        <f t="array" ref="B702">INDEX('Data Cleaning'!E$2:E$1001,'Data Cleaning'!$AF700)</f>
        <v>Madeline</v>
      </c>
      <c r="C702" t="str" cm="1">
        <f t="array" ref="C702">INDEX('Data Cleaning'!F$2:F$1001,'Data Cleaning'!$AF700)</f>
        <v>Shin</v>
      </c>
      <c r="D702" t="str" cm="1">
        <f t="array" ref="D702">INDEX('Data Cleaning'!G$2:G$1001,'Data Cleaning'!$AF700)</f>
        <v>Computer Systems Manager</v>
      </c>
      <c r="E702" t="str" cm="1">
        <f t="array" ref="E702">INDEX('Data Cleaning'!J$2:J$1001,'Data Cleaning'!$AF700)</f>
        <v>IT</v>
      </c>
      <c r="F702" t="str" cm="1">
        <f t="array" ref="F702">INDEX('Data Cleaning'!K$2:K$1001,'Data Cleaning'!$AF700)</f>
        <v>Speciality Products</v>
      </c>
      <c r="G702" t="str" cm="1">
        <f t="array" ref="G702">INDEX('Data Cleaning'!L$2:L$1001,'Data Cleaning'!$AF700)</f>
        <v>Female</v>
      </c>
      <c r="H702" t="str" cm="1">
        <f t="array" ref="H702">INDEX('Data Cleaning'!M$2:M$1001,'Data Cleaning'!$AF700)</f>
        <v>Asian</v>
      </c>
      <c r="I702" cm="1">
        <f t="array" ref="I702">INDEX('Data Cleaning'!N$2:N$1001,'Data Cleaning'!$AF700)</f>
        <v>48</v>
      </c>
      <c r="J702" s="9" cm="1">
        <f t="array" ref="J702">INDEX('Data Cleaning'!U$2:U$1001,'Data Cleaning'!$AF700)</f>
        <v>39091</v>
      </c>
      <c r="K702" s="9" t="str" cm="1">
        <f t="array" ref="K702">INDEX('Data Cleaning'!V$2:V$1001,'Data Cleaning'!$AF700)</f>
        <v>January</v>
      </c>
      <c r="L702" s="9" t="str" cm="1">
        <f t="array" ref="L702">INDEX('Data Cleaning'!W$2:W$1001,'Data Cleaning'!$AF700)</f>
        <v>2007</v>
      </c>
      <c r="M702" t="str" cm="1">
        <f t="array" ref="M702">INDEX('Data Cleaning'!AB$2:AB$1001,'Data Cleaning'!$AF700)</f>
        <v>Seattle</v>
      </c>
      <c r="N702" t="str" cm="1">
        <f t="array" ref="N702">INDEX('Data Cleaning'!AC$2:AC$1001,'Data Cleaning'!$AF700)</f>
        <v>United States</v>
      </c>
      <c r="O702" t="str" cm="1">
        <f t="array" ref="O702">INDEX('Data Cleaning'!X$2:X$1001,'Data Cleaning'!$AF700)</f>
        <v>$74,546</v>
      </c>
      <c r="P702" s="6" cm="1">
        <f t="array" ref="P702">INDEX('Data Cleaning'!Y$2:Y$1001,'Data Cleaning'!$AF700)</f>
        <v>0.09</v>
      </c>
    </row>
    <row r="703" spans="1:16" x14ac:dyDescent="0.2">
      <c r="A703" t="str" cm="1">
        <f t="array" ref="A703">INDEX('Data Cleaning'!$D$2:$D$1001,'Data Cleaning'!AF701)</f>
        <v>E03838</v>
      </c>
      <c r="B703" t="str" cm="1">
        <f t="array" ref="B703">INDEX('Data Cleaning'!E$2:E$1001,'Data Cleaning'!$AF701)</f>
        <v>Madeline</v>
      </c>
      <c r="C703" t="str" cm="1">
        <f t="array" ref="C703">INDEX('Data Cleaning'!F$2:F$1001,'Data Cleaning'!$AF701)</f>
        <v>Walker</v>
      </c>
      <c r="D703" t="str" cm="1">
        <f t="array" ref="D703">INDEX('Data Cleaning'!G$2:G$1001,'Data Cleaning'!$AF701)</f>
        <v>Sr. Analyst</v>
      </c>
      <c r="E703" t="str" cm="1">
        <f t="array" ref="E703">INDEX('Data Cleaning'!J$2:J$1001,'Data Cleaning'!$AF701)</f>
        <v>Finance</v>
      </c>
      <c r="F703" t="str" cm="1">
        <f t="array" ref="F703">INDEX('Data Cleaning'!K$2:K$1001,'Data Cleaning'!$AF701)</f>
        <v>Speciality Products</v>
      </c>
      <c r="G703" t="str" cm="1">
        <f t="array" ref="G703">INDEX('Data Cleaning'!L$2:L$1001,'Data Cleaning'!$AF701)</f>
        <v>Female</v>
      </c>
      <c r="H703" t="str" cm="1">
        <f t="array" ref="H703">INDEX('Data Cleaning'!M$2:M$1001,'Data Cleaning'!$AF701)</f>
        <v>Caucasian</v>
      </c>
      <c r="I703" cm="1">
        <f t="array" ref="I703">INDEX('Data Cleaning'!N$2:N$1001,'Data Cleaning'!$AF701)</f>
        <v>34</v>
      </c>
      <c r="J703" s="9" cm="1">
        <f t="array" ref="J703">INDEX('Data Cleaning'!U$2:U$1001,'Data Cleaning'!$AF701)</f>
        <v>43264</v>
      </c>
      <c r="K703" s="9" t="str" cm="1">
        <f t="array" ref="K703">INDEX('Data Cleaning'!V$2:V$1001,'Data Cleaning'!$AF701)</f>
        <v>June</v>
      </c>
      <c r="L703" s="9" t="str" cm="1">
        <f t="array" ref="L703">INDEX('Data Cleaning'!W$2:W$1001,'Data Cleaning'!$AF701)</f>
        <v>2018</v>
      </c>
      <c r="M703" t="str" cm="1">
        <f t="array" ref="M703">INDEX('Data Cleaning'!AB$2:AB$1001,'Data Cleaning'!$AF701)</f>
        <v>Chicago</v>
      </c>
      <c r="N703" t="str" cm="1">
        <f t="array" ref="N703">INDEX('Data Cleaning'!AC$2:AC$1001,'Data Cleaning'!$AF701)</f>
        <v>United States</v>
      </c>
      <c r="O703" t="str" cm="1">
        <f t="array" ref="O703">INDEX('Data Cleaning'!X$2:X$1001,'Data Cleaning'!$AF701)</f>
        <v>$77,203</v>
      </c>
      <c r="P703" s="6" cm="1">
        <f t="array" ref="P703">INDEX('Data Cleaning'!Y$2:Y$1001,'Data Cleaning'!$AF701)</f>
        <v>0</v>
      </c>
    </row>
    <row r="704" spans="1:16" x14ac:dyDescent="0.2">
      <c r="A704" t="str" cm="1">
        <f t="array" ref="A704">INDEX('Data Cleaning'!$D$2:$D$1001,'Data Cleaning'!AF702)</f>
        <v>E03863</v>
      </c>
      <c r="B704" t="str" cm="1">
        <f t="array" ref="B704">INDEX('Data Cleaning'!E$2:E$1001,'Data Cleaning'!$AF702)</f>
        <v>Madeline</v>
      </c>
      <c r="C704" t="str" cm="1">
        <f t="array" ref="C704">INDEX('Data Cleaning'!F$2:F$1001,'Data Cleaning'!$AF702)</f>
        <v>Watson</v>
      </c>
      <c r="D704" t="str" cm="1">
        <f t="array" ref="D704">INDEX('Data Cleaning'!G$2:G$1001,'Data Cleaning'!$AF702)</f>
        <v>Account Representative</v>
      </c>
      <c r="E704" t="str" cm="1">
        <f t="array" ref="E704">INDEX('Data Cleaning'!J$2:J$1001,'Data Cleaning'!$AF702)</f>
        <v>Sales</v>
      </c>
      <c r="F704" t="str" cm="1">
        <f t="array" ref="F704">INDEX('Data Cleaning'!K$2:K$1001,'Data Cleaning'!$AF702)</f>
        <v>Research &amp; Development</v>
      </c>
      <c r="G704" t="str" cm="1">
        <f t="array" ref="G704">INDEX('Data Cleaning'!L$2:L$1001,'Data Cleaning'!$AF702)</f>
        <v>Female</v>
      </c>
      <c r="H704" t="str" cm="1">
        <f t="array" ref="H704">INDEX('Data Cleaning'!M$2:M$1001,'Data Cleaning'!$AF702)</f>
        <v>Black</v>
      </c>
      <c r="I704" cm="1">
        <f t="array" ref="I704">INDEX('Data Cleaning'!N$2:N$1001,'Data Cleaning'!$AF702)</f>
        <v>40</v>
      </c>
      <c r="J704" s="9" cm="1">
        <f t="array" ref="J704">INDEX('Data Cleaning'!U$2:U$1001,'Data Cleaning'!$AF702)</f>
        <v>39960</v>
      </c>
      <c r="K704" s="9" t="str" cm="1">
        <f t="array" ref="K704">INDEX('Data Cleaning'!V$2:V$1001,'Data Cleaning'!$AF702)</f>
        <v>May</v>
      </c>
      <c r="L704" s="9" t="str" cm="1">
        <f t="array" ref="L704">INDEX('Data Cleaning'!W$2:W$1001,'Data Cleaning'!$AF702)</f>
        <v>2009</v>
      </c>
      <c r="M704" t="str" cm="1">
        <f t="array" ref="M704">INDEX('Data Cleaning'!AB$2:AB$1001,'Data Cleaning'!$AF702)</f>
        <v>Miami</v>
      </c>
      <c r="N704" t="str" cm="1">
        <f t="array" ref="N704">INDEX('Data Cleaning'!AC$2:AC$1001,'Data Cleaning'!$AF702)</f>
        <v>United States</v>
      </c>
      <c r="O704" t="str" cm="1">
        <f t="array" ref="O704">INDEX('Data Cleaning'!X$2:X$1001,'Data Cleaning'!$AF702)</f>
        <v>$62,411</v>
      </c>
      <c r="P704" s="6" cm="1">
        <f t="array" ref="P704">INDEX('Data Cleaning'!Y$2:Y$1001,'Data Cleaning'!$AF702)</f>
        <v>0</v>
      </c>
    </row>
    <row r="705" spans="1:16" x14ac:dyDescent="0.2">
      <c r="A705" t="str" cm="1">
        <f t="array" ref="A705">INDEX('Data Cleaning'!$D$2:$D$1001,'Data Cleaning'!AF703)</f>
        <v>E00717</v>
      </c>
      <c r="B705" t="str" cm="1">
        <f t="array" ref="B705">INDEX('Data Cleaning'!E$2:E$1001,'Data Cleaning'!$AF703)</f>
        <v>Madelyn</v>
      </c>
      <c r="C705" t="str" cm="1">
        <f t="array" ref="C705">INDEX('Data Cleaning'!F$2:F$1001,'Data Cleaning'!$AF703)</f>
        <v>Chan</v>
      </c>
      <c r="D705" t="str" cm="1">
        <f t="array" ref="D705">INDEX('Data Cleaning'!G$2:G$1001,'Data Cleaning'!$AF703)</f>
        <v>Manager</v>
      </c>
      <c r="E705" t="str" cm="1">
        <f t="array" ref="E705">INDEX('Data Cleaning'!J$2:J$1001,'Data Cleaning'!$AF703)</f>
        <v>Sales</v>
      </c>
      <c r="F705" t="str" cm="1">
        <f t="array" ref="F705">INDEX('Data Cleaning'!K$2:K$1001,'Data Cleaning'!$AF703)</f>
        <v>Speciality Products</v>
      </c>
      <c r="G705" t="str" cm="1">
        <f t="array" ref="G705">INDEX('Data Cleaning'!L$2:L$1001,'Data Cleaning'!$AF703)</f>
        <v>Female</v>
      </c>
      <c r="H705" t="str" cm="1">
        <f t="array" ref="H705">INDEX('Data Cleaning'!M$2:M$1001,'Data Cleaning'!$AF703)</f>
        <v>Asian</v>
      </c>
      <c r="I705" cm="1">
        <f t="array" ref="I705">INDEX('Data Cleaning'!N$2:N$1001,'Data Cleaning'!$AF703)</f>
        <v>64</v>
      </c>
      <c r="J705" s="9" cm="1">
        <f t="array" ref="J705">INDEX('Data Cleaning'!U$2:U$1001,'Data Cleaning'!$AF703)</f>
        <v>37762</v>
      </c>
      <c r="K705" s="9" t="str" cm="1">
        <f t="array" ref="K705">INDEX('Data Cleaning'!V$2:V$1001,'Data Cleaning'!$AF703)</f>
        <v>May</v>
      </c>
      <c r="L705" s="9" t="str" cm="1">
        <f t="array" ref="L705">INDEX('Data Cleaning'!W$2:W$1001,'Data Cleaning'!$AF703)</f>
        <v>2003</v>
      </c>
      <c r="M705" t="str" cm="1">
        <f t="array" ref="M705">INDEX('Data Cleaning'!AB$2:AB$1001,'Data Cleaning'!$AF703)</f>
        <v>Phoenix</v>
      </c>
      <c r="N705" t="str" cm="1">
        <f t="array" ref="N705">INDEX('Data Cleaning'!AC$2:AC$1001,'Data Cleaning'!$AF703)</f>
        <v>United States</v>
      </c>
      <c r="O705" t="str" cm="1">
        <f t="array" ref="O705">INDEX('Data Cleaning'!X$2:X$1001,'Data Cleaning'!$AF703)</f>
        <v>$106,444</v>
      </c>
      <c r="P705" s="6" cm="1">
        <f t="array" ref="P705">INDEX('Data Cleaning'!Y$2:Y$1001,'Data Cleaning'!$AF703)</f>
        <v>0.05</v>
      </c>
    </row>
    <row r="706" spans="1:16" x14ac:dyDescent="0.2">
      <c r="A706" t="str" cm="1">
        <f t="array" ref="A706">INDEX('Data Cleaning'!$D$2:$D$1001,'Data Cleaning'!AF704)</f>
        <v>E00116</v>
      </c>
      <c r="B706" t="str" cm="1">
        <f t="array" ref="B706">INDEX('Data Cleaning'!E$2:E$1001,'Data Cleaning'!$AF704)</f>
        <v>Madelyn</v>
      </c>
      <c r="C706" t="str" cm="1">
        <f t="array" ref="C706">INDEX('Data Cleaning'!F$2:F$1001,'Data Cleaning'!$AF704)</f>
        <v>Mehta</v>
      </c>
      <c r="D706" t="str" cm="1">
        <f t="array" ref="D706">INDEX('Data Cleaning'!G$2:G$1001,'Data Cleaning'!$AF704)</f>
        <v>Analyst</v>
      </c>
      <c r="E706" t="str" cm="1">
        <f t="array" ref="E706">INDEX('Data Cleaning'!J$2:J$1001,'Data Cleaning'!$AF704)</f>
        <v>Sales</v>
      </c>
      <c r="F706" t="str" cm="1">
        <f t="array" ref="F706">INDEX('Data Cleaning'!K$2:K$1001,'Data Cleaning'!$AF704)</f>
        <v>Speciality Products</v>
      </c>
      <c r="G706" t="str" cm="1">
        <f t="array" ref="G706">INDEX('Data Cleaning'!L$2:L$1001,'Data Cleaning'!$AF704)</f>
        <v>Female</v>
      </c>
      <c r="H706" t="str" cm="1">
        <f t="array" ref="H706">INDEX('Data Cleaning'!M$2:M$1001,'Data Cleaning'!$AF704)</f>
        <v>Asian</v>
      </c>
      <c r="I706" cm="1">
        <f t="array" ref="I706">INDEX('Data Cleaning'!N$2:N$1001,'Data Cleaning'!$AF704)</f>
        <v>64</v>
      </c>
      <c r="J706" s="9" cm="1">
        <f t="array" ref="J706">INDEX('Data Cleaning'!U$2:U$1001,'Data Cleaning'!$AF704)</f>
        <v>38380</v>
      </c>
      <c r="K706" s="9" t="str" cm="1">
        <f t="array" ref="K706">INDEX('Data Cleaning'!V$2:V$1001,'Data Cleaning'!$AF704)</f>
        <v>January</v>
      </c>
      <c r="L706" s="9" t="str" cm="1">
        <f t="array" ref="L706">INDEX('Data Cleaning'!W$2:W$1001,'Data Cleaning'!$AF704)</f>
        <v>2005</v>
      </c>
      <c r="M706" t="str" cm="1">
        <f t="array" ref="M706">INDEX('Data Cleaning'!AB$2:AB$1001,'Data Cleaning'!$AF704)</f>
        <v>Phoenix</v>
      </c>
      <c r="N706" t="str" cm="1">
        <f t="array" ref="N706">INDEX('Data Cleaning'!AC$2:AC$1001,'Data Cleaning'!$AF704)</f>
        <v>United States</v>
      </c>
      <c r="O706" t="str" cm="1">
        <f t="array" ref="O706">INDEX('Data Cleaning'!X$2:X$1001,'Data Cleaning'!$AF704)</f>
        <v>$55,369</v>
      </c>
      <c r="P706" s="6" cm="1">
        <f t="array" ref="P706">INDEX('Data Cleaning'!Y$2:Y$1001,'Data Cleaning'!$AF704)</f>
        <v>0</v>
      </c>
    </row>
    <row r="707" spans="1:16" x14ac:dyDescent="0.2">
      <c r="A707" t="str" cm="1">
        <f t="array" ref="A707">INDEX('Data Cleaning'!$D$2:$D$1001,'Data Cleaning'!AF705)</f>
        <v>E00156</v>
      </c>
      <c r="B707" t="str" cm="1">
        <f t="array" ref="B707">INDEX('Data Cleaning'!E$2:E$1001,'Data Cleaning'!$AF705)</f>
        <v>Madelyn</v>
      </c>
      <c r="C707" t="str" cm="1">
        <f t="array" ref="C707">INDEX('Data Cleaning'!F$2:F$1001,'Data Cleaning'!$AF705)</f>
        <v>Scott</v>
      </c>
      <c r="D707" t="str" cm="1">
        <f t="array" ref="D707">INDEX('Data Cleaning'!G$2:G$1001,'Data Cleaning'!$AF705)</f>
        <v>Sr. Manger</v>
      </c>
      <c r="E707" t="str" cm="1">
        <f t="array" ref="E707">INDEX('Data Cleaning'!J$2:J$1001,'Data Cleaning'!$AF705)</f>
        <v>IT</v>
      </c>
      <c r="F707" t="str" cm="1">
        <f t="array" ref="F707">INDEX('Data Cleaning'!K$2:K$1001,'Data Cleaning'!$AF705)</f>
        <v>Research &amp; Development</v>
      </c>
      <c r="G707" t="str" cm="1">
        <f t="array" ref="G707">INDEX('Data Cleaning'!L$2:L$1001,'Data Cleaning'!$AF705)</f>
        <v>Female</v>
      </c>
      <c r="H707" t="str" cm="1">
        <f t="array" ref="H707">INDEX('Data Cleaning'!M$2:M$1001,'Data Cleaning'!$AF705)</f>
        <v>Caucasian</v>
      </c>
      <c r="I707" cm="1">
        <f t="array" ref="I707">INDEX('Data Cleaning'!N$2:N$1001,'Data Cleaning'!$AF705)</f>
        <v>46</v>
      </c>
      <c r="J707" s="9" cm="1">
        <f t="array" ref="J707">INDEX('Data Cleaning'!U$2:U$1001,'Data Cleaning'!$AF705)</f>
        <v>37265</v>
      </c>
      <c r="K707" s="9" t="str" cm="1">
        <f t="array" ref="K707">INDEX('Data Cleaning'!V$2:V$1001,'Data Cleaning'!$AF705)</f>
        <v>January</v>
      </c>
      <c r="L707" s="9" t="str" cm="1">
        <f t="array" ref="L707">INDEX('Data Cleaning'!W$2:W$1001,'Data Cleaning'!$AF705)</f>
        <v>2002</v>
      </c>
      <c r="M707" t="str" cm="1">
        <f t="array" ref="M707">INDEX('Data Cleaning'!AB$2:AB$1001,'Data Cleaning'!$AF705)</f>
        <v>Phoenix</v>
      </c>
      <c r="N707" t="str" cm="1">
        <f t="array" ref="N707">INDEX('Data Cleaning'!AC$2:AC$1001,'Data Cleaning'!$AF705)</f>
        <v>United States</v>
      </c>
      <c r="O707" t="str" cm="1">
        <f t="array" ref="O707">INDEX('Data Cleaning'!X$2:X$1001,'Data Cleaning'!$AF705)</f>
        <v>$148,035</v>
      </c>
      <c r="P707" s="6" cm="1">
        <f t="array" ref="P707">INDEX('Data Cleaning'!Y$2:Y$1001,'Data Cleaning'!$AF705)</f>
        <v>0.14000000000000001</v>
      </c>
    </row>
    <row r="708" spans="1:16" x14ac:dyDescent="0.2">
      <c r="A708" t="str" cm="1">
        <f t="array" ref="A708">INDEX('Data Cleaning'!$D$2:$D$1001,'Data Cleaning'!AF706)</f>
        <v>E03830</v>
      </c>
      <c r="B708" t="str" cm="1">
        <f t="array" ref="B708">INDEX('Data Cleaning'!E$2:E$1001,'Data Cleaning'!$AF706)</f>
        <v>Madison</v>
      </c>
      <c r="C708" t="str" cm="1">
        <f t="array" ref="C708">INDEX('Data Cleaning'!F$2:F$1001,'Data Cleaning'!$AF706)</f>
        <v>Her</v>
      </c>
      <c r="D708" t="str" cm="1">
        <f t="array" ref="D708">INDEX('Data Cleaning'!G$2:G$1001,'Data Cleaning'!$AF706)</f>
        <v>Technical Architect</v>
      </c>
      <c r="E708" t="str" cm="1">
        <f t="array" ref="E708">INDEX('Data Cleaning'!J$2:J$1001,'Data Cleaning'!$AF706)</f>
        <v>IT</v>
      </c>
      <c r="F708" t="str" cm="1">
        <f t="array" ref="F708">INDEX('Data Cleaning'!K$2:K$1001,'Data Cleaning'!$AF706)</f>
        <v>Speciality Products</v>
      </c>
      <c r="G708" t="str" cm="1">
        <f t="array" ref="G708">INDEX('Data Cleaning'!L$2:L$1001,'Data Cleaning'!$AF706)</f>
        <v>Female</v>
      </c>
      <c r="H708" t="str" cm="1">
        <f t="array" ref="H708">INDEX('Data Cleaning'!M$2:M$1001,'Data Cleaning'!$AF706)</f>
        <v>Asian</v>
      </c>
      <c r="I708" cm="1">
        <f t="array" ref="I708">INDEX('Data Cleaning'!N$2:N$1001,'Data Cleaning'!$AF706)</f>
        <v>56</v>
      </c>
      <c r="J708" s="9" cm="1">
        <f t="array" ref="J708">INDEX('Data Cleaning'!U$2:U$1001,'Data Cleaning'!$AF706)</f>
        <v>35238</v>
      </c>
      <c r="K708" s="9" t="str" cm="1">
        <f t="array" ref="K708">INDEX('Data Cleaning'!V$2:V$1001,'Data Cleaning'!$AF706)</f>
        <v>June</v>
      </c>
      <c r="L708" s="9" t="str" cm="1">
        <f t="array" ref="L708">INDEX('Data Cleaning'!W$2:W$1001,'Data Cleaning'!$AF706)</f>
        <v>1996</v>
      </c>
      <c r="M708" t="str" cm="1">
        <f t="array" ref="M708">INDEX('Data Cleaning'!AB$2:AB$1001,'Data Cleaning'!$AF706)</f>
        <v>Seattle</v>
      </c>
      <c r="N708" t="str" cm="1">
        <f t="array" ref="N708">INDEX('Data Cleaning'!AC$2:AC$1001,'Data Cleaning'!$AF706)</f>
        <v>United States</v>
      </c>
      <c r="O708" t="str" cm="1">
        <f t="array" ref="O708">INDEX('Data Cleaning'!X$2:X$1001,'Data Cleaning'!$AF706)</f>
        <v>$82,806</v>
      </c>
      <c r="P708" s="6" cm="1">
        <f t="array" ref="P708">INDEX('Data Cleaning'!Y$2:Y$1001,'Data Cleaning'!$AF706)</f>
        <v>0</v>
      </c>
    </row>
    <row r="709" spans="1:16" x14ac:dyDescent="0.2">
      <c r="A709" t="str" cm="1">
        <f t="array" ref="A709">INDEX('Data Cleaning'!$D$2:$D$1001,'Data Cleaning'!AF707)</f>
        <v>E03902</v>
      </c>
      <c r="B709" t="str" cm="1">
        <f t="array" ref="B709">INDEX('Data Cleaning'!E$2:E$1001,'Data Cleaning'!$AF707)</f>
        <v>Madison</v>
      </c>
      <c r="C709" t="str" cm="1">
        <f t="array" ref="C709">INDEX('Data Cleaning'!F$2:F$1001,'Data Cleaning'!$AF707)</f>
        <v>Hunter</v>
      </c>
      <c r="D709" t="str" cm="1">
        <f t="array" ref="D709">INDEX('Data Cleaning'!G$2:G$1001,'Data Cleaning'!$AF707)</f>
        <v>Network Administrator</v>
      </c>
      <c r="E709" t="str" cm="1">
        <f t="array" ref="E709">INDEX('Data Cleaning'!J$2:J$1001,'Data Cleaning'!$AF707)</f>
        <v>IT</v>
      </c>
      <c r="F709" t="str" cm="1">
        <f t="array" ref="F709">INDEX('Data Cleaning'!K$2:K$1001,'Data Cleaning'!$AF707)</f>
        <v>Corporate</v>
      </c>
      <c r="G709" t="str" cm="1">
        <f t="array" ref="G709">INDEX('Data Cleaning'!L$2:L$1001,'Data Cleaning'!$AF707)</f>
        <v>Female</v>
      </c>
      <c r="H709" t="str" cm="1">
        <f t="array" ref="H709">INDEX('Data Cleaning'!M$2:M$1001,'Data Cleaning'!$AF707)</f>
        <v>Caucasian</v>
      </c>
      <c r="I709" cm="1">
        <f t="array" ref="I709">INDEX('Data Cleaning'!N$2:N$1001,'Data Cleaning'!$AF707)</f>
        <v>40</v>
      </c>
      <c r="J709" s="9" cm="1">
        <f t="array" ref="J709">INDEX('Data Cleaning'!U$2:U$1001,'Data Cleaning'!$AF707)</f>
        <v>40944</v>
      </c>
      <c r="K709" s="9" t="str" cm="1">
        <f t="array" ref="K709">INDEX('Data Cleaning'!V$2:V$1001,'Data Cleaning'!$AF707)</f>
        <v>February</v>
      </c>
      <c r="L709" s="9" t="str" cm="1">
        <f t="array" ref="L709">INDEX('Data Cleaning'!W$2:W$1001,'Data Cleaning'!$AF707)</f>
        <v>2012</v>
      </c>
      <c r="M709" t="str" cm="1">
        <f t="array" ref="M709">INDEX('Data Cleaning'!AB$2:AB$1001,'Data Cleaning'!$AF707)</f>
        <v>Columbus</v>
      </c>
      <c r="N709" t="str" cm="1">
        <f t="array" ref="N709">INDEX('Data Cleaning'!AC$2:AC$1001,'Data Cleaning'!$AF707)</f>
        <v>United States</v>
      </c>
      <c r="O709" t="str" cm="1">
        <f t="array" ref="O709">INDEX('Data Cleaning'!X$2:X$1001,'Data Cleaning'!$AF707)</f>
        <v>$61,523</v>
      </c>
      <c r="P709" s="6" cm="1">
        <f t="array" ref="P709">INDEX('Data Cleaning'!Y$2:Y$1001,'Data Cleaning'!$AF707)</f>
        <v>0</v>
      </c>
    </row>
    <row r="710" spans="1:16" x14ac:dyDescent="0.2">
      <c r="A710" t="str" cm="1">
        <f t="array" ref="A710">INDEX('Data Cleaning'!$D$2:$D$1001,'Data Cleaning'!AF708)</f>
        <v>E04194</v>
      </c>
      <c r="B710" t="str" cm="1">
        <f t="array" ref="B710">INDEX('Data Cleaning'!E$2:E$1001,'Data Cleaning'!$AF708)</f>
        <v>Madison</v>
      </c>
      <c r="C710" t="str" cm="1">
        <f t="array" ref="C710">INDEX('Data Cleaning'!F$2:F$1001,'Data Cleaning'!$AF708)</f>
        <v>Kumar</v>
      </c>
      <c r="D710" t="str" cm="1">
        <f t="array" ref="D710">INDEX('Data Cleaning'!G$2:G$1001,'Data Cleaning'!$AF708)</f>
        <v>Director</v>
      </c>
      <c r="E710" t="str" cm="1">
        <f t="array" ref="E710">INDEX('Data Cleaning'!J$2:J$1001,'Data Cleaning'!$AF708)</f>
        <v>Accounting</v>
      </c>
      <c r="F710" t="str" cm="1">
        <f t="array" ref="F710">INDEX('Data Cleaning'!K$2:K$1001,'Data Cleaning'!$AF708)</f>
        <v>Speciality Products</v>
      </c>
      <c r="G710" t="str" cm="1">
        <f t="array" ref="G710">INDEX('Data Cleaning'!L$2:L$1001,'Data Cleaning'!$AF708)</f>
        <v>Female</v>
      </c>
      <c r="H710" t="str" cm="1">
        <f t="array" ref="H710">INDEX('Data Cleaning'!M$2:M$1001,'Data Cleaning'!$AF708)</f>
        <v>Asian</v>
      </c>
      <c r="I710" cm="1">
        <f t="array" ref="I710">INDEX('Data Cleaning'!N$2:N$1001,'Data Cleaning'!$AF708)</f>
        <v>55</v>
      </c>
      <c r="J710" s="9" cm="1">
        <f t="array" ref="J710">INDEX('Data Cleaning'!U$2:U$1001,'Data Cleaning'!$AF708)</f>
        <v>40468</v>
      </c>
      <c r="K710" s="9" t="str" cm="1">
        <f t="array" ref="K710">INDEX('Data Cleaning'!V$2:V$1001,'Data Cleaning'!$AF708)</f>
        <v>October</v>
      </c>
      <c r="L710" s="9" t="str" cm="1">
        <f t="array" ref="L710">INDEX('Data Cleaning'!W$2:W$1001,'Data Cleaning'!$AF708)</f>
        <v>2010</v>
      </c>
      <c r="M710" t="str" cm="1">
        <f t="array" ref="M710">INDEX('Data Cleaning'!AB$2:AB$1001,'Data Cleaning'!$AF708)</f>
        <v>Chengdu</v>
      </c>
      <c r="N710" t="str" cm="1">
        <f t="array" ref="N710">INDEX('Data Cleaning'!AC$2:AC$1001,'Data Cleaning'!$AF708)</f>
        <v>China</v>
      </c>
      <c r="O710" t="str" cm="1">
        <f t="array" ref="O710">INDEX('Data Cleaning'!X$2:X$1001,'Data Cleaning'!$AF708)</f>
        <v>$188,727</v>
      </c>
      <c r="P710" s="6" cm="1">
        <f t="array" ref="P710">INDEX('Data Cleaning'!Y$2:Y$1001,'Data Cleaning'!$AF708)</f>
        <v>0.23</v>
      </c>
    </row>
    <row r="711" spans="1:16" x14ac:dyDescent="0.2">
      <c r="A711" t="str" cm="1">
        <f t="array" ref="A711">INDEX('Data Cleaning'!$D$2:$D$1001,'Data Cleaning'!AF709)</f>
        <v>E02420</v>
      </c>
      <c r="B711" t="str" cm="1">
        <f t="array" ref="B711">INDEX('Data Cleaning'!E$2:E$1001,'Data Cleaning'!$AF709)</f>
        <v>Madison</v>
      </c>
      <c r="C711" t="str" cm="1">
        <f t="array" ref="C711">INDEX('Data Cleaning'!F$2:F$1001,'Data Cleaning'!$AF709)</f>
        <v>Li</v>
      </c>
      <c r="D711" t="str" cm="1">
        <f t="array" ref="D711">INDEX('Data Cleaning'!G$2:G$1001,'Data Cleaning'!$AF709)</f>
        <v>Director</v>
      </c>
      <c r="E711" t="str" cm="1">
        <f t="array" ref="E711">INDEX('Data Cleaning'!J$2:J$1001,'Data Cleaning'!$AF709)</f>
        <v>Marketing</v>
      </c>
      <c r="F711" t="str" cm="1">
        <f t="array" ref="F711">INDEX('Data Cleaning'!K$2:K$1001,'Data Cleaning'!$AF709)</f>
        <v>Manufacturing</v>
      </c>
      <c r="G711" t="str" cm="1">
        <f t="array" ref="G711">INDEX('Data Cleaning'!L$2:L$1001,'Data Cleaning'!$AF709)</f>
        <v>Female</v>
      </c>
      <c r="H711" t="str" cm="1">
        <f t="array" ref="H711">INDEX('Data Cleaning'!M$2:M$1001,'Data Cleaning'!$AF709)</f>
        <v>Asian</v>
      </c>
      <c r="I711" cm="1">
        <f t="array" ref="I711">INDEX('Data Cleaning'!N$2:N$1001,'Data Cleaning'!$AF709)</f>
        <v>35</v>
      </c>
      <c r="J711" s="9" cm="1">
        <f t="array" ref="J711">INDEX('Data Cleaning'!U$2:U$1001,'Data Cleaning'!$AF709)</f>
        <v>42800</v>
      </c>
      <c r="K711" s="9" t="str" cm="1">
        <f t="array" ref="K711">INDEX('Data Cleaning'!V$2:V$1001,'Data Cleaning'!$AF709)</f>
        <v>March</v>
      </c>
      <c r="L711" s="9" t="str" cm="1">
        <f t="array" ref="L711">INDEX('Data Cleaning'!W$2:W$1001,'Data Cleaning'!$AF709)</f>
        <v>2017</v>
      </c>
      <c r="M711" t="str" cm="1">
        <f t="array" ref="M711">INDEX('Data Cleaning'!AB$2:AB$1001,'Data Cleaning'!$AF709)</f>
        <v>Beijing</v>
      </c>
      <c r="N711" t="str" cm="1">
        <f t="array" ref="N711">INDEX('Data Cleaning'!AC$2:AC$1001,'Data Cleaning'!$AF709)</f>
        <v>China</v>
      </c>
      <c r="O711" t="str" cm="1">
        <f t="array" ref="O711">INDEX('Data Cleaning'!X$2:X$1001,'Data Cleaning'!$AF709)</f>
        <v>$171,426</v>
      </c>
      <c r="P711" s="6" cm="1">
        <f t="array" ref="P711">INDEX('Data Cleaning'!Y$2:Y$1001,'Data Cleaning'!$AF709)</f>
        <v>0.15</v>
      </c>
    </row>
    <row r="712" spans="1:16" x14ac:dyDescent="0.2">
      <c r="A712" t="str" cm="1">
        <f t="array" ref="A712">INDEX('Data Cleaning'!$D$2:$D$1001,'Data Cleaning'!AF710)</f>
        <v>E01123</v>
      </c>
      <c r="B712" t="str" cm="1">
        <f t="array" ref="B712">INDEX('Data Cleaning'!E$2:E$1001,'Data Cleaning'!$AF710)</f>
        <v>Madison</v>
      </c>
      <c r="C712" t="str" cm="1">
        <f t="array" ref="C712">INDEX('Data Cleaning'!F$2:F$1001,'Data Cleaning'!$AF710)</f>
        <v>Nelson</v>
      </c>
      <c r="D712" t="str" cm="1">
        <f t="array" ref="D712">INDEX('Data Cleaning'!G$2:G$1001,'Data Cleaning'!$AF710)</f>
        <v>Director</v>
      </c>
      <c r="E712" t="str" cm="1">
        <f t="array" ref="E712">INDEX('Data Cleaning'!J$2:J$1001,'Data Cleaning'!$AF710)</f>
        <v>Accounting</v>
      </c>
      <c r="F712" t="str" cm="1">
        <f t="array" ref="F712">INDEX('Data Cleaning'!K$2:K$1001,'Data Cleaning'!$AF710)</f>
        <v>Corporate</v>
      </c>
      <c r="G712" t="str" cm="1">
        <f t="array" ref="G712">INDEX('Data Cleaning'!L$2:L$1001,'Data Cleaning'!$AF710)</f>
        <v>Female</v>
      </c>
      <c r="H712" t="str" cm="1">
        <f t="array" ref="H712">INDEX('Data Cleaning'!M$2:M$1001,'Data Cleaning'!$AF710)</f>
        <v>Caucasian</v>
      </c>
      <c r="I712" cm="1">
        <f t="array" ref="I712">INDEX('Data Cleaning'!N$2:N$1001,'Data Cleaning'!$AF710)</f>
        <v>27</v>
      </c>
      <c r="J712" s="9" cm="1">
        <f t="array" ref="J712">INDEX('Data Cleaning'!U$2:U$1001,'Data Cleaning'!$AF710)</f>
        <v>44393</v>
      </c>
      <c r="K712" s="9" t="str" cm="1">
        <f t="array" ref="K712">INDEX('Data Cleaning'!V$2:V$1001,'Data Cleaning'!$AF710)</f>
        <v>July</v>
      </c>
      <c r="L712" s="9" t="str" cm="1">
        <f t="array" ref="L712">INDEX('Data Cleaning'!W$2:W$1001,'Data Cleaning'!$AF710)</f>
        <v>2021</v>
      </c>
      <c r="M712" t="str" cm="1">
        <f t="array" ref="M712">INDEX('Data Cleaning'!AB$2:AB$1001,'Data Cleaning'!$AF710)</f>
        <v>Miami</v>
      </c>
      <c r="N712" t="str" cm="1">
        <f t="array" ref="N712">INDEX('Data Cleaning'!AC$2:AC$1001,'Data Cleaning'!$AF710)</f>
        <v>United States</v>
      </c>
      <c r="O712" t="str" cm="1">
        <f t="array" ref="O712">INDEX('Data Cleaning'!X$2:X$1001,'Data Cleaning'!$AF710)</f>
        <v>$161,759</v>
      </c>
      <c r="P712" s="6" cm="1">
        <f t="array" ref="P712">INDEX('Data Cleaning'!Y$2:Y$1001,'Data Cleaning'!$AF710)</f>
        <v>0.16</v>
      </c>
    </row>
    <row r="713" spans="1:16" x14ac:dyDescent="0.2">
      <c r="A713" t="str" cm="1">
        <f t="array" ref="A713">INDEX('Data Cleaning'!$D$2:$D$1001,'Data Cleaning'!AF711)</f>
        <v>E03300</v>
      </c>
      <c r="B713" t="str" cm="1">
        <f t="array" ref="B713">INDEX('Data Cleaning'!E$2:E$1001,'Data Cleaning'!$AF711)</f>
        <v>Maria</v>
      </c>
      <c r="C713" t="str" cm="1">
        <f t="array" ref="C713">INDEX('Data Cleaning'!F$2:F$1001,'Data Cleaning'!$AF711)</f>
        <v>Chin</v>
      </c>
      <c r="D713" t="str" cm="1">
        <f t="array" ref="D713">INDEX('Data Cleaning'!G$2:G$1001,'Data Cleaning'!$AF711)</f>
        <v>Analyst</v>
      </c>
      <c r="E713" t="str" cm="1">
        <f t="array" ref="E713">INDEX('Data Cleaning'!J$2:J$1001,'Data Cleaning'!$AF711)</f>
        <v>Marketing</v>
      </c>
      <c r="F713" t="str" cm="1">
        <f t="array" ref="F713">INDEX('Data Cleaning'!K$2:K$1001,'Data Cleaning'!$AF711)</f>
        <v>Manufacturing</v>
      </c>
      <c r="G713" t="str" cm="1">
        <f t="array" ref="G713">INDEX('Data Cleaning'!L$2:L$1001,'Data Cleaning'!$AF711)</f>
        <v>Female</v>
      </c>
      <c r="H713" t="str" cm="1">
        <f t="array" ref="H713">INDEX('Data Cleaning'!M$2:M$1001,'Data Cleaning'!$AF711)</f>
        <v>Asian</v>
      </c>
      <c r="I713" cm="1">
        <f t="array" ref="I713">INDEX('Data Cleaning'!N$2:N$1001,'Data Cleaning'!$AF711)</f>
        <v>65</v>
      </c>
      <c r="J713" s="9" cm="1">
        <f t="array" ref="J713">INDEX('Data Cleaning'!U$2:U$1001,'Data Cleaning'!$AF711)</f>
        <v>41543</v>
      </c>
      <c r="K713" s="9" t="str" cm="1">
        <f t="array" ref="K713">INDEX('Data Cleaning'!V$2:V$1001,'Data Cleaning'!$AF711)</f>
        <v>September</v>
      </c>
      <c r="L713" s="9" t="str" cm="1">
        <f t="array" ref="L713">INDEX('Data Cleaning'!W$2:W$1001,'Data Cleaning'!$AF711)</f>
        <v>2013</v>
      </c>
      <c r="M713" t="str" cm="1">
        <f t="array" ref="M713">INDEX('Data Cleaning'!AB$2:AB$1001,'Data Cleaning'!$AF711)</f>
        <v>Beijing</v>
      </c>
      <c r="N713" t="str" cm="1">
        <f t="array" ref="N713">INDEX('Data Cleaning'!AC$2:AC$1001,'Data Cleaning'!$AF711)</f>
        <v>China</v>
      </c>
      <c r="O713" t="str" cm="1">
        <f t="array" ref="O713">INDEX('Data Cleaning'!X$2:X$1001,'Data Cleaning'!$AF711)</f>
        <v>$50,341</v>
      </c>
      <c r="P713" s="6" cm="1">
        <f t="array" ref="P713">INDEX('Data Cleaning'!Y$2:Y$1001,'Data Cleaning'!$AF711)</f>
        <v>0</v>
      </c>
    </row>
    <row r="714" spans="1:16" x14ac:dyDescent="0.2">
      <c r="A714" t="str" cm="1">
        <f t="array" ref="A714">INDEX('Data Cleaning'!$D$2:$D$1001,'Data Cleaning'!AF712)</f>
        <v>E04630</v>
      </c>
      <c r="B714" t="str" cm="1">
        <f t="array" ref="B714">INDEX('Data Cleaning'!E$2:E$1001,'Data Cleaning'!$AF712)</f>
        <v>Maria</v>
      </c>
      <c r="C714" t="str" cm="1">
        <f t="array" ref="C714">INDEX('Data Cleaning'!F$2:F$1001,'Data Cleaning'!$AF712)</f>
        <v>Griffin</v>
      </c>
      <c r="D714" t="str" cm="1">
        <f t="array" ref="D714">INDEX('Data Cleaning'!G$2:G$1001,'Data Cleaning'!$AF712)</f>
        <v>Manager</v>
      </c>
      <c r="E714" t="str" cm="1">
        <f t="array" ref="E714">INDEX('Data Cleaning'!J$2:J$1001,'Data Cleaning'!$AF712)</f>
        <v>Marketing</v>
      </c>
      <c r="F714" t="str" cm="1">
        <f t="array" ref="F714">INDEX('Data Cleaning'!K$2:K$1001,'Data Cleaning'!$AF712)</f>
        <v>Manufacturing</v>
      </c>
      <c r="G714" t="str" cm="1">
        <f t="array" ref="G714">INDEX('Data Cleaning'!L$2:L$1001,'Data Cleaning'!$AF712)</f>
        <v>Female</v>
      </c>
      <c r="H714" t="str" cm="1">
        <f t="array" ref="H714">INDEX('Data Cleaning'!M$2:M$1001,'Data Cleaning'!$AF712)</f>
        <v>Caucasian</v>
      </c>
      <c r="I714" cm="1">
        <f t="array" ref="I714">INDEX('Data Cleaning'!N$2:N$1001,'Data Cleaning'!$AF712)</f>
        <v>59</v>
      </c>
      <c r="J714" s="9" cm="1">
        <f t="array" ref="J714">INDEX('Data Cleaning'!U$2:U$1001,'Data Cleaning'!$AF712)</f>
        <v>39197</v>
      </c>
      <c r="K714" s="9" t="str" cm="1">
        <f t="array" ref="K714">INDEX('Data Cleaning'!V$2:V$1001,'Data Cleaning'!$AF712)</f>
        <v>April</v>
      </c>
      <c r="L714" s="9" t="str" cm="1">
        <f t="array" ref="L714">INDEX('Data Cleaning'!W$2:W$1001,'Data Cleaning'!$AF712)</f>
        <v>2007</v>
      </c>
      <c r="M714" t="str" cm="1">
        <f t="array" ref="M714">INDEX('Data Cleaning'!AB$2:AB$1001,'Data Cleaning'!$AF712)</f>
        <v>Miami</v>
      </c>
      <c r="N714" t="str" cm="1">
        <f t="array" ref="N714">INDEX('Data Cleaning'!AC$2:AC$1001,'Data Cleaning'!$AF712)</f>
        <v>United States</v>
      </c>
      <c r="O714" t="str" cm="1">
        <f t="array" ref="O714">INDEX('Data Cleaning'!X$2:X$1001,'Data Cleaning'!$AF712)</f>
        <v>$129,708</v>
      </c>
      <c r="P714" s="6" cm="1">
        <f t="array" ref="P714">INDEX('Data Cleaning'!Y$2:Y$1001,'Data Cleaning'!$AF712)</f>
        <v>0.05</v>
      </c>
    </row>
    <row r="715" spans="1:16" x14ac:dyDescent="0.2">
      <c r="A715" t="str" cm="1">
        <f t="array" ref="A715">INDEX('Data Cleaning'!$D$2:$D$1001,'Data Cleaning'!AF713)</f>
        <v>E01638</v>
      </c>
      <c r="B715" t="str" cm="1">
        <f t="array" ref="B715">INDEX('Data Cleaning'!E$2:E$1001,'Data Cleaning'!$AF713)</f>
        <v>Maria</v>
      </c>
      <c r="C715" t="str" cm="1">
        <f t="array" ref="C715">INDEX('Data Cleaning'!F$2:F$1001,'Data Cleaning'!$AF713)</f>
        <v>He</v>
      </c>
      <c r="D715" t="str" cm="1">
        <f t="array" ref="D715">INDEX('Data Cleaning'!G$2:G$1001,'Data Cleaning'!$AF713)</f>
        <v>IT Systems Architect</v>
      </c>
      <c r="E715" t="str" cm="1">
        <f t="array" ref="E715">INDEX('Data Cleaning'!J$2:J$1001,'Data Cleaning'!$AF713)</f>
        <v>IT</v>
      </c>
      <c r="F715" t="str" cm="1">
        <f t="array" ref="F715">INDEX('Data Cleaning'!K$2:K$1001,'Data Cleaning'!$AF713)</f>
        <v>Corporate</v>
      </c>
      <c r="G715" t="str" cm="1">
        <f t="array" ref="G715">INDEX('Data Cleaning'!L$2:L$1001,'Data Cleaning'!$AF713)</f>
        <v>Female</v>
      </c>
      <c r="H715" t="str" cm="1">
        <f t="array" ref="H715">INDEX('Data Cleaning'!M$2:M$1001,'Data Cleaning'!$AF713)</f>
        <v>Asian</v>
      </c>
      <c r="I715" cm="1">
        <f t="array" ref="I715">INDEX('Data Cleaning'!N$2:N$1001,'Data Cleaning'!$AF713)</f>
        <v>45</v>
      </c>
      <c r="J715" s="9" cm="1">
        <f t="array" ref="J715">INDEX('Data Cleaning'!U$2:U$1001,'Data Cleaning'!$AF713)</f>
        <v>40418</v>
      </c>
      <c r="K715" s="9" t="str" cm="1">
        <f t="array" ref="K715">INDEX('Data Cleaning'!V$2:V$1001,'Data Cleaning'!$AF713)</f>
        <v>August</v>
      </c>
      <c r="L715" s="9" t="str" cm="1">
        <f t="array" ref="L715">INDEX('Data Cleaning'!W$2:W$1001,'Data Cleaning'!$AF713)</f>
        <v>2010</v>
      </c>
      <c r="M715" t="str" cm="1">
        <f t="array" ref="M715">INDEX('Data Cleaning'!AB$2:AB$1001,'Data Cleaning'!$AF713)</f>
        <v>Beijing</v>
      </c>
      <c r="N715" t="str" cm="1">
        <f t="array" ref="N715">INDEX('Data Cleaning'!AC$2:AC$1001,'Data Cleaning'!$AF713)</f>
        <v>China</v>
      </c>
      <c r="O715" t="str" cm="1">
        <f t="array" ref="O715">INDEX('Data Cleaning'!X$2:X$1001,'Data Cleaning'!$AF713)</f>
        <v>$82,162</v>
      </c>
      <c r="P715" s="6" cm="1">
        <f t="array" ref="P715">INDEX('Data Cleaning'!Y$2:Y$1001,'Data Cleaning'!$AF713)</f>
        <v>0</v>
      </c>
    </row>
    <row r="716" spans="1:16" x14ac:dyDescent="0.2">
      <c r="A716" t="str" cm="1">
        <f t="array" ref="A716">INDEX('Data Cleaning'!$D$2:$D$1001,'Data Cleaning'!AF714)</f>
        <v>E01546</v>
      </c>
      <c r="B716" t="str" cm="1">
        <f t="array" ref="B716">INDEX('Data Cleaning'!E$2:E$1001,'Data Cleaning'!$AF714)</f>
        <v>Maria</v>
      </c>
      <c r="C716" t="str" cm="1">
        <f t="array" ref="C716">INDEX('Data Cleaning'!F$2:F$1001,'Data Cleaning'!$AF714)</f>
        <v>Hong</v>
      </c>
      <c r="D716" t="str" cm="1">
        <f t="array" ref="D716">INDEX('Data Cleaning'!G$2:G$1001,'Data Cleaning'!$AF714)</f>
        <v>Vice President</v>
      </c>
      <c r="E716" t="str" cm="1">
        <f t="array" ref="E716">INDEX('Data Cleaning'!J$2:J$1001,'Data Cleaning'!$AF714)</f>
        <v>Finance</v>
      </c>
      <c r="F716" t="str" cm="1">
        <f t="array" ref="F716">INDEX('Data Cleaning'!K$2:K$1001,'Data Cleaning'!$AF714)</f>
        <v>Speciality Products</v>
      </c>
      <c r="G716" t="str" cm="1">
        <f t="array" ref="G716">INDEX('Data Cleaning'!L$2:L$1001,'Data Cleaning'!$AF714)</f>
        <v>Female</v>
      </c>
      <c r="H716" t="str" cm="1">
        <f t="array" ref="H716">INDEX('Data Cleaning'!M$2:M$1001,'Data Cleaning'!$AF714)</f>
        <v>Asian</v>
      </c>
      <c r="I716" cm="1">
        <f t="array" ref="I716">INDEX('Data Cleaning'!N$2:N$1001,'Data Cleaning'!$AF714)</f>
        <v>43</v>
      </c>
      <c r="J716" s="9" cm="1">
        <f t="array" ref="J716">INDEX('Data Cleaning'!U$2:U$1001,'Data Cleaning'!$AF714)</f>
        <v>38564</v>
      </c>
      <c r="K716" s="9" t="str" cm="1">
        <f t="array" ref="K716">INDEX('Data Cleaning'!V$2:V$1001,'Data Cleaning'!$AF714)</f>
        <v>July</v>
      </c>
      <c r="L716" s="9" t="str" cm="1">
        <f t="array" ref="L716">INDEX('Data Cleaning'!W$2:W$1001,'Data Cleaning'!$AF714)</f>
        <v>2005</v>
      </c>
      <c r="M716" t="str" cm="1">
        <f t="array" ref="M716">INDEX('Data Cleaning'!AB$2:AB$1001,'Data Cleaning'!$AF714)</f>
        <v>Chongqing</v>
      </c>
      <c r="N716" t="str" cm="1">
        <f t="array" ref="N716">INDEX('Data Cleaning'!AC$2:AC$1001,'Data Cleaning'!$AF714)</f>
        <v>China</v>
      </c>
      <c r="O716" t="str" cm="1">
        <f t="array" ref="O716">INDEX('Data Cleaning'!X$2:X$1001,'Data Cleaning'!$AF714)</f>
        <v>$249,686</v>
      </c>
      <c r="P716" s="6" cm="1">
        <f t="array" ref="P716">INDEX('Data Cleaning'!Y$2:Y$1001,'Data Cleaning'!$AF714)</f>
        <v>0.31</v>
      </c>
    </row>
    <row r="717" spans="1:16" x14ac:dyDescent="0.2">
      <c r="A717" t="str" cm="1">
        <f t="array" ref="A717">INDEX('Data Cleaning'!$D$2:$D$1001,'Data Cleaning'!AF715)</f>
        <v>E02191</v>
      </c>
      <c r="B717" t="str" cm="1">
        <f t="array" ref="B717">INDEX('Data Cleaning'!E$2:E$1001,'Data Cleaning'!$AF715)</f>
        <v>Maria</v>
      </c>
      <c r="C717" t="str" cm="1">
        <f t="array" ref="C717">INDEX('Data Cleaning'!F$2:F$1001,'Data Cleaning'!$AF715)</f>
        <v>Sun</v>
      </c>
      <c r="D717" t="str" cm="1">
        <f t="array" ref="D717">INDEX('Data Cleaning'!G$2:G$1001,'Data Cleaning'!$AF715)</f>
        <v>Director</v>
      </c>
      <c r="E717" t="str" cm="1">
        <f t="array" ref="E717">INDEX('Data Cleaning'!J$2:J$1001,'Data Cleaning'!$AF715)</f>
        <v>Sales</v>
      </c>
      <c r="F717" t="str" cm="1">
        <f t="array" ref="F717">INDEX('Data Cleaning'!K$2:K$1001,'Data Cleaning'!$AF715)</f>
        <v>Corporate</v>
      </c>
      <c r="G717" t="str" cm="1">
        <f t="array" ref="G717">INDEX('Data Cleaning'!L$2:L$1001,'Data Cleaning'!$AF715)</f>
        <v>Female</v>
      </c>
      <c r="H717" t="str" cm="1">
        <f t="array" ref="H717">INDEX('Data Cleaning'!M$2:M$1001,'Data Cleaning'!$AF715)</f>
        <v>Asian</v>
      </c>
      <c r="I717" cm="1">
        <f t="array" ref="I717">INDEX('Data Cleaning'!N$2:N$1001,'Data Cleaning'!$AF715)</f>
        <v>25</v>
      </c>
      <c r="J717" s="9" cm="1">
        <f t="array" ref="J717">INDEX('Data Cleaning'!U$2:U$1001,'Data Cleaning'!$AF715)</f>
        <v>44549</v>
      </c>
      <c r="K717" s="9" t="str" cm="1">
        <f t="array" ref="K717">INDEX('Data Cleaning'!V$2:V$1001,'Data Cleaning'!$AF715)</f>
        <v>December</v>
      </c>
      <c r="L717" s="9" t="str" cm="1">
        <f t="array" ref="L717">INDEX('Data Cleaning'!W$2:W$1001,'Data Cleaning'!$AF715)</f>
        <v>2021</v>
      </c>
      <c r="M717" t="str" cm="1">
        <f t="array" ref="M717">INDEX('Data Cleaning'!AB$2:AB$1001,'Data Cleaning'!$AF715)</f>
        <v>Chengdu</v>
      </c>
      <c r="N717" t="str" cm="1">
        <f t="array" ref="N717">INDEX('Data Cleaning'!AC$2:AC$1001,'Data Cleaning'!$AF715)</f>
        <v>China</v>
      </c>
      <c r="O717" t="str" cm="1">
        <f t="array" ref="O717">INDEX('Data Cleaning'!X$2:X$1001,'Data Cleaning'!$AF715)</f>
        <v>$150,666</v>
      </c>
      <c r="P717" s="6" cm="1">
        <f t="array" ref="P717">INDEX('Data Cleaning'!Y$2:Y$1001,'Data Cleaning'!$AF715)</f>
        <v>0.23</v>
      </c>
    </row>
    <row r="718" spans="1:16" x14ac:dyDescent="0.2">
      <c r="A718" t="str" cm="1">
        <f t="array" ref="A718">INDEX('Data Cleaning'!$D$2:$D$1001,'Data Cleaning'!AF716)</f>
        <v>E02914</v>
      </c>
      <c r="B718" t="str" cm="1">
        <f t="array" ref="B718">INDEX('Data Cleaning'!E$2:E$1001,'Data Cleaning'!$AF716)</f>
        <v>Maria</v>
      </c>
      <c r="C718" t="str" cm="1">
        <f t="array" ref="C718">INDEX('Data Cleaning'!F$2:F$1001,'Data Cleaning'!$AF716)</f>
        <v>Wilson</v>
      </c>
      <c r="D718" t="str" cm="1">
        <f t="array" ref="D718">INDEX('Data Cleaning'!G$2:G$1001,'Data Cleaning'!$AF716)</f>
        <v>Vice President</v>
      </c>
      <c r="E718" t="str" cm="1">
        <f t="array" ref="E718">INDEX('Data Cleaning'!J$2:J$1001,'Data Cleaning'!$AF716)</f>
        <v>Engineering</v>
      </c>
      <c r="F718" t="str" cm="1">
        <f t="array" ref="F718">INDEX('Data Cleaning'!K$2:K$1001,'Data Cleaning'!$AF716)</f>
        <v>Research &amp; Development</v>
      </c>
      <c r="G718" t="str" cm="1">
        <f t="array" ref="G718">INDEX('Data Cleaning'!L$2:L$1001,'Data Cleaning'!$AF716)</f>
        <v>Female</v>
      </c>
      <c r="H718" t="str" cm="1">
        <f t="array" ref="H718">INDEX('Data Cleaning'!M$2:M$1001,'Data Cleaning'!$AF716)</f>
        <v>Caucasian</v>
      </c>
      <c r="I718" cm="1">
        <f t="array" ref="I718">INDEX('Data Cleaning'!N$2:N$1001,'Data Cleaning'!$AF716)</f>
        <v>51</v>
      </c>
      <c r="J718" s="9" cm="1">
        <f t="array" ref="J718">INDEX('Data Cleaning'!U$2:U$1001,'Data Cleaning'!$AF716)</f>
        <v>35230</v>
      </c>
      <c r="K718" s="9" t="str" cm="1">
        <f t="array" ref="K718">INDEX('Data Cleaning'!V$2:V$1001,'Data Cleaning'!$AF716)</f>
        <v>June</v>
      </c>
      <c r="L718" s="9" t="str" cm="1">
        <f t="array" ref="L718">INDEX('Data Cleaning'!W$2:W$1001,'Data Cleaning'!$AF716)</f>
        <v>1996</v>
      </c>
      <c r="M718" t="str" cm="1">
        <f t="array" ref="M718">INDEX('Data Cleaning'!AB$2:AB$1001,'Data Cleaning'!$AF716)</f>
        <v>Columbus</v>
      </c>
      <c r="N718" t="str" cm="1">
        <f t="array" ref="N718">INDEX('Data Cleaning'!AC$2:AC$1001,'Data Cleaning'!$AF716)</f>
        <v>United States</v>
      </c>
      <c r="O718" t="str" cm="1">
        <f t="array" ref="O718">INDEX('Data Cleaning'!X$2:X$1001,'Data Cleaning'!$AF716)</f>
        <v>$200,246</v>
      </c>
      <c r="P718" s="6" cm="1">
        <f t="array" ref="P718">INDEX('Data Cleaning'!Y$2:Y$1001,'Data Cleaning'!$AF716)</f>
        <v>0.34</v>
      </c>
    </row>
    <row r="719" spans="1:16" x14ac:dyDescent="0.2">
      <c r="A719" t="str" cm="1">
        <f t="array" ref="A719">INDEX('Data Cleaning'!$D$2:$D$1001,'Data Cleaning'!AF717)</f>
        <v>E04136</v>
      </c>
      <c r="B719" t="str" cm="1">
        <f t="array" ref="B719">INDEX('Data Cleaning'!E$2:E$1001,'Data Cleaning'!$AF717)</f>
        <v>Mason</v>
      </c>
      <c r="C719" t="str" cm="1">
        <f t="array" ref="C719">INDEX('Data Cleaning'!F$2:F$1001,'Data Cleaning'!$AF717)</f>
        <v>Cao</v>
      </c>
      <c r="D719" t="str" cm="1">
        <f t="array" ref="D719">INDEX('Data Cleaning'!G$2:G$1001,'Data Cleaning'!$AF717)</f>
        <v>Analyst II</v>
      </c>
      <c r="E719" t="str" cm="1">
        <f t="array" ref="E719">INDEX('Data Cleaning'!J$2:J$1001,'Data Cleaning'!$AF717)</f>
        <v>Finance</v>
      </c>
      <c r="F719" t="str" cm="1">
        <f t="array" ref="F719">INDEX('Data Cleaning'!K$2:K$1001,'Data Cleaning'!$AF717)</f>
        <v>Corporate</v>
      </c>
      <c r="G719" t="str" cm="1">
        <f t="array" ref="G719">INDEX('Data Cleaning'!L$2:L$1001,'Data Cleaning'!$AF717)</f>
        <v>Male</v>
      </c>
      <c r="H719" t="str" cm="1">
        <f t="array" ref="H719">INDEX('Data Cleaning'!M$2:M$1001,'Data Cleaning'!$AF717)</f>
        <v>Asian</v>
      </c>
      <c r="I719" cm="1">
        <f t="array" ref="I719">INDEX('Data Cleaning'!N$2:N$1001,'Data Cleaning'!$AF717)</f>
        <v>52</v>
      </c>
      <c r="J719" s="9" cm="1">
        <f t="array" ref="J719">INDEX('Data Cleaning'!U$2:U$1001,'Data Cleaning'!$AF717)</f>
        <v>42992</v>
      </c>
      <c r="K719" s="9" t="str" cm="1">
        <f t="array" ref="K719">INDEX('Data Cleaning'!V$2:V$1001,'Data Cleaning'!$AF717)</f>
        <v>September</v>
      </c>
      <c r="L719" s="9" t="str" cm="1">
        <f t="array" ref="L719">INDEX('Data Cleaning'!W$2:W$1001,'Data Cleaning'!$AF717)</f>
        <v>2017</v>
      </c>
      <c r="M719" t="str" cm="1">
        <f t="array" ref="M719">INDEX('Data Cleaning'!AB$2:AB$1001,'Data Cleaning'!$AF717)</f>
        <v>Beijing</v>
      </c>
      <c r="N719" t="str" cm="1">
        <f t="array" ref="N719">INDEX('Data Cleaning'!AC$2:AC$1001,'Data Cleaning'!$AF717)</f>
        <v>China</v>
      </c>
      <c r="O719" t="str" cm="1">
        <f t="array" ref="O719">INDEX('Data Cleaning'!X$2:X$1001,'Data Cleaning'!$AF717)</f>
        <v>$74,449</v>
      </c>
      <c r="P719" s="6" cm="1">
        <f t="array" ref="P719">INDEX('Data Cleaning'!Y$2:Y$1001,'Data Cleaning'!$AF717)</f>
        <v>0</v>
      </c>
    </row>
    <row r="720" spans="1:16" x14ac:dyDescent="0.2">
      <c r="A720" t="str" cm="1">
        <f t="array" ref="A720">INDEX('Data Cleaning'!$D$2:$D$1001,'Data Cleaning'!AF718)</f>
        <v>E01486</v>
      </c>
      <c r="B720" t="str" cm="1">
        <f t="array" ref="B720">INDEX('Data Cleaning'!E$2:E$1001,'Data Cleaning'!$AF718)</f>
        <v>Mason</v>
      </c>
      <c r="C720" t="str" cm="1">
        <f t="array" ref="C720">INDEX('Data Cleaning'!F$2:F$1001,'Data Cleaning'!$AF718)</f>
        <v>Cho</v>
      </c>
      <c r="D720" t="str" cm="1">
        <f t="array" ref="D720">INDEX('Data Cleaning'!G$2:G$1001,'Data Cleaning'!$AF718)</f>
        <v>Vice President</v>
      </c>
      <c r="E720" t="str" cm="1">
        <f t="array" ref="E720">INDEX('Data Cleaning'!J$2:J$1001,'Data Cleaning'!$AF718)</f>
        <v>Accounting</v>
      </c>
      <c r="F720" t="str" cm="1">
        <f t="array" ref="F720">INDEX('Data Cleaning'!K$2:K$1001,'Data Cleaning'!$AF718)</f>
        <v>Research &amp; Development</v>
      </c>
      <c r="G720" t="str" cm="1">
        <f t="array" ref="G720">INDEX('Data Cleaning'!L$2:L$1001,'Data Cleaning'!$AF718)</f>
        <v>Male</v>
      </c>
      <c r="H720" t="str" cm="1">
        <f t="array" ref="H720">INDEX('Data Cleaning'!M$2:M$1001,'Data Cleaning'!$AF718)</f>
        <v>Asian</v>
      </c>
      <c r="I720" cm="1">
        <f t="array" ref="I720">INDEX('Data Cleaning'!N$2:N$1001,'Data Cleaning'!$AF718)</f>
        <v>59</v>
      </c>
      <c r="J720" s="9" cm="1">
        <f t="array" ref="J720">INDEX('Data Cleaning'!U$2:U$1001,'Data Cleaning'!$AF718)</f>
        <v>40681</v>
      </c>
      <c r="K720" s="9" t="str" cm="1">
        <f t="array" ref="K720">INDEX('Data Cleaning'!V$2:V$1001,'Data Cleaning'!$AF718)</f>
        <v>May</v>
      </c>
      <c r="L720" s="9" t="str" cm="1">
        <f t="array" ref="L720">INDEX('Data Cleaning'!W$2:W$1001,'Data Cleaning'!$AF718)</f>
        <v>2011</v>
      </c>
      <c r="M720" t="str" cm="1">
        <f t="array" ref="M720">INDEX('Data Cleaning'!AB$2:AB$1001,'Data Cleaning'!$AF718)</f>
        <v>Chicago</v>
      </c>
      <c r="N720" t="str" cm="1">
        <f t="array" ref="N720">INDEX('Data Cleaning'!AC$2:AC$1001,'Data Cleaning'!$AF718)</f>
        <v>United States</v>
      </c>
      <c r="O720" t="str" cm="1">
        <f t="array" ref="O720">INDEX('Data Cleaning'!X$2:X$1001,'Data Cleaning'!$AF718)</f>
        <v>$192,213</v>
      </c>
      <c r="P720" s="6" cm="1">
        <f t="array" ref="P720">INDEX('Data Cleaning'!Y$2:Y$1001,'Data Cleaning'!$AF718)</f>
        <v>0.4</v>
      </c>
    </row>
    <row r="721" spans="1:16" x14ac:dyDescent="0.2">
      <c r="A721" t="str" cm="1">
        <f t="array" ref="A721">INDEX('Data Cleaning'!$D$2:$D$1001,'Data Cleaning'!AF719)</f>
        <v>E02857</v>
      </c>
      <c r="B721" t="str" cm="1">
        <f t="array" ref="B721">INDEX('Data Cleaning'!E$2:E$1001,'Data Cleaning'!$AF719)</f>
        <v>Mason</v>
      </c>
      <c r="C721" t="str" cm="1">
        <f t="array" ref="C721">INDEX('Data Cleaning'!F$2:F$1001,'Data Cleaning'!$AF719)</f>
        <v>Jimenez</v>
      </c>
      <c r="D721" t="str" cm="1">
        <f t="array" ref="D721">INDEX('Data Cleaning'!G$2:G$1001,'Data Cleaning'!$AF719)</f>
        <v>Sr. Manger</v>
      </c>
      <c r="E721" t="str" cm="1">
        <f t="array" ref="E721">INDEX('Data Cleaning'!J$2:J$1001,'Data Cleaning'!$AF719)</f>
        <v>Finance</v>
      </c>
      <c r="F721" t="str" cm="1">
        <f t="array" ref="F721">INDEX('Data Cleaning'!K$2:K$1001,'Data Cleaning'!$AF719)</f>
        <v>Speciality Products</v>
      </c>
      <c r="G721" t="str" cm="1">
        <f t="array" ref="G721">INDEX('Data Cleaning'!L$2:L$1001,'Data Cleaning'!$AF719)</f>
        <v>Male</v>
      </c>
      <c r="H721" t="str" cm="1">
        <f t="array" ref="H721">INDEX('Data Cleaning'!M$2:M$1001,'Data Cleaning'!$AF719)</f>
        <v>Latino</v>
      </c>
      <c r="I721" cm="1">
        <f t="array" ref="I721">INDEX('Data Cleaning'!N$2:N$1001,'Data Cleaning'!$AF719)</f>
        <v>44</v>
      </c>
      <c r="J721" s="9" cm="1">
        <f t="array" ref="J721">INDEX('Data Cleaning'!U$2:U$1001,'Data Cleaning'!$AF719)</f>
        <v>43685</v>
      </c>
      <c r="K721" s="9" t="str" cm="1">
        <f t="array" ref="K721">INDEX('Data Cleaning'!V$2:V$1001,'Data Cleaning'!$AF719)</f>
        <v>August</v>
      </c>
      <c r="L721" s="9" t="str" cm="1">
        <f t="array" ref="L721">INDEX('Data Cleaning'!W$2:W$1001,'Data Cleaning'!$AF719)</f>
        <v>2019</v>
      </c>
      <c r="M721" t="str" cm="1">
        <f t="array" ref="M721">INDEX('Data Cleaning'!AB$2:AB$1001,'Data Cleaning'!$AF719)</f>
        <v>Austin</v>
      </c>
      <c r="N721" t="str" cm="1">
        <f t="array" ref="N721">INDEX('Data Cleaning'!AC$2:AC$1001,'Data Cleaning'!$AF719)</f>
        <v>United States</v>
      </c>
      <c r="O721" t="str" cm="1">
        <f t="array" ref="O721">INDEX('Data Cleaning'!X$2:X$1001,'Data Cleaning'!$AF719)</f>
        <v>$130,133</v>
      </c>
      <c r="P721" s="6" cm="1">
        <f t="array" ref="P721">INDEX('Data Cleaning'!Y$2:Y$1001,'Data Cleaning'!$AF719)</f>
        <v>0.15</v>
      </c>
    </row>
    <row r="722" spans="1:16" x14ac:dyDescent="0.2">
      <c r="A722" t="str" cm="1">
        <f t="array" ref="A722">INDEX('Data Cleaning'!$D$2:$D$1001,'Data Cleaning'!AF720)</f>
        <v>E00085</v>
      </c>
      <c r="B722" t="str" cm="1">
        <f t="array" ref="B722">INDEX('Data Cleaning'!E$2:E$1001,'Data Cleaning'!$AF720)</f>
        <v>Mason</v>
      </c>
      <c r="C722" t="str" cm="1">
        <f t="array" ref="C722">INDEX('Data Cleaning'!F$2:F$1001,'Data Cleaning'!$AF720)</f>
        <v>Watson</v>
      </c>
      <c r="D722" t="str" cm="1">
        <f t="array" ref="D722">INDEX('Data Cleaning'!G$2:G$1001,'Data Cleaning'!$AF720)</f>
        <v>Sr. Manger</v>
      </c>
      <c r="E722" t="str" cm="1">
        <f t="array" ref="E722">INDEX('Data Cleaning'!J$2:J$1001,'Data Cleaning'!$AF720)</f>
        <v>IT</v>
      </c>
      <c r="F722" t="str" cm="1">
        <f t="array" ref="F722">INDEX('Data Cleaning'!K$2:K$1001,'Data Cleaning'!$AF720)</f>
        <v>Corporate</v>
      </c>
      <c r="G722" t="str" cm="1">
        <f t="array" ref="G722">INDEX('Data Cleaning'!L$2:L$1001,'Data Cleaning'!$AF720)</f>
        <v>Male</v>
      </c>
      <c r="H722" t="str" cm="1">
        <f t="array" ref="H722">INDEX('Data Cleaning'!M$2:M$1001,'Data Cleaning'!$AF720)</f>
        <v>Caucasian</v>
      </c>
      <c r="I722" cm="1">
        <f t="array" ref="I722">INDEX('Data Cleaning'!N$2:N$1001,'Data Cleaning'!$AF720)</f>
        <v>46</v>
      </c>
      <c r="J722" s="9" cm="1">
        <f t="array" ref="J722">INDEX('Data Cleaning'!U$2:U$1001,'Data Cleaning'!$AF720)</f>
        <v>38244</v>
      </c>
      <c r="K722" s="9" t="str" cm="1">
        <f t="array" ref="K722">INDEX('Data Cleaning'!V$2:V$1001,'Data Cleaning'!$AF720)</f>
        <v>September</v>
      </c>
      <c r="L722" s="9" t="str" cm="1">
        <f t="array" ref="L722">INDEX('Data Cleaning'!W$2:W$1001,'Data Cleaning'!$AF720)</f>
        <v>2004</v>
      </c>
      <c r="M722" t="str" cm="1">
        <f t="array" ref="M722">INDEX('Data Cleaning'!AB$2:AB$1001,'Data Cleaning'!$AF720)</f>
        <v>Chicago</v>
      </c>
      <c r="N722" t="str" cm="1">
        <f t="array" ref="N722">INDEX('Data Cleaning'!AC$2:AC$1001,'Data Cleaning'!$AF720)</f>
        <v>United States</v>
      </c>
      <c r="O722" t="str" cm="1">
        <f t="array" ref="O722">INDEX('Data Cleaning'!X$2:X$1001,'Data Cleaning'!$AF720)</f>
        <v>$130,274</v>
      </c>
      <c r="P722" s="6" cm="1">
        <f t="array" ref="P722">INDEX('Data Cleaning'!Y$2:Y$1001,'Data Cleaning'!$AF720)</f>
        <v>0.11</v>
      </c>
    </row>
    <row r="723" spans="1:16" x14ac:dyDescent="0.2">
      <c r="A723" t="str" cm="1">
        <f t="array" ref="A723">INDEX('Data Cleaning'!$D$2:$D$1001,'Data Cleaning'!AF721)</f>
        <v>E04618</v>
      </c>
      <c r="B723" t="str" cm="1">
        <f t="array" ref="B723">INDEX('Data Cleaning'!E$2:E$1001,'Data Cleaning'!$AF721)</f>
        <v>Mason</v>
      </c>
      <c r="C723" t="str" cm="1">
        <f t="array" ref="C723">INDEX('Data Cleaning'!F$2:F$1001,'Data Cleaning'!$AF721)</f>
        <v>Zhao</v>
      </c>
      <c r="D723" t="str" cm="1">
        <f t="array" ref="D723">INDEX('Data Cleaning'!G$2:G$1001,'Data Cleaning'!$AF721)</f>
        <v>Technical Architect</v>
      </c>
      <c r="E723" t="str" cm="1">
        <f t="array" ref="E723">INDEX('Data Cleaning'!J$2:J$1001,'Data Cleaning'!$AF721)</f>
        <v>IT</v>
      </c>
      <c r="F723" t="str" cm="1">
        <f t="array" ref="F723">INDEX('Data Cleaning'!K$2:K$1001,'Data Cleaning'!$AF721)</f>
        <v>Research &amp; Development</v>
      </c>
      <c r="G723" t="str" cm="1">
        <f t="array" ref="G723">INDEX('Data Cleaning'!L$2:L$1001,'Data Cleaning'!$AF721)</f>
        <v>Male</v>
      </c>
      <c r="H723" t="str" cm="1">
        <f t="array" ref="H723">INDEX('Data Cleaning'!M$2:M$1001,'Data Cleaning'!$AF721)</f>
        <v>Asian</v>
      </c>
      <c r="I723" cm="1">
        <f t="array" ref="I723">INDEX('Data Cleaning'!N$2:N$1001,'Data Cleaning'!$AF721)</f>
        <v>46</v>
      </c>
      <c r="J723" s="9" cm="1">
        <f t="array" ref="J723">INDEX('Data Cleaning'!U$2:U$1001,'Data Cleaning'!$AF721)</f>
        <v>44495</v>
      </c>
      <c r="K723" s="9" t="str" cm="1">
        <f t="array" ref="K723">INDEX('Data Cleaning'!V$2:V$1001,'Data Cleaning'!$AF721)</f>
        <v>October</v>
      </c>
      <c r="L723" s="9" t="str" cm="1">
        <f t="array" ref="L723">INDEX('Data Cleaning'!W$2:W$1001,'Data Cleaning'!$AF721)</f>
        <v>2021</v>
      </c>
      <c r="M723" t="str" cm="1">
        <f t="array" ref="M723">INDEX('Data Cleaning'!AB$2:AB$1001,'Data Cleaning'!$AF721)</f>
        <v>Chongqing</v>
      </c>
      <c r="N723" t="str" cm="1">
        <f t="array" ref="N723">INDEX('Data Cleaning'!AC$2:AC$1001,'Data Cleaning'!$AF721)</f>
        <v>China</v>
      </c>
      <c r="O723" t="str" cm="1">
        <f t="array" ref="O723">INDEX('Data Cleaning'!X$2:X$1001,'Data Cleaning'!$AF721)</f>
        <v>$94,790</v>
      </c>
      <c r="P723" s="6" cm="1">
        <f t="array" ref="P723">INDEX('Data Cleaning'!Y$2:Y$1001,'Data Cleaning'!$AF721)</f>
        <v>0</v>
      </c>
    </row>
    <row r="724" spans="1:16" x14ac:dyDescent="0.2">
      <c r="A724" t="str" cm="1">
        <f t="array" ref="A724">INDEX('Data Cleaning'!$D$2:$D$1001,'Data Cleaning'!AF722)</f>
        <v>E00527</v>
      </c>
      <c r="B724" t="str" cm="1">
        <f t="array" ref="B724">INDEX('Data Cleaning'!E$2:E$1001,'Data Cleaning'!$AF722)</f>
        <v>Mateo</v>
      </c>
      <c r="C724" t="str" cm="1">
        <f t="array" ref="C724">INDEX('Data Cleaning'!F$2:F$1001,'Data Cleaning'!$AF722)</f>
        <v>Chu</v>
      </c>
      <c r="D724" t="str" cm="1">
        <f t="array" ref="D724">INDEX('Data Cleaning'!G$2:G$1001,'Data Cleaning'!$AF722)</f>
        <v>Field Engineer</v>
      </c>
      <c r="E724" t="str" cm="1">
        <f t="array" ref="E724">INDEX('Data Cleaning'!J$2:J$1001,'Data Cleaning'!$AF722)</f>
        <v>Engineering</v>
      </c>
      <c r="F724" t="str" cm="1">
        <f t="array" ref="F724">INDEX('Data Cleaning'!K$2:K$1001,'Data Cleaning'!$AF722)</f>
        <v>Speciality Products</v>
      </c>
      <c r="G724" t="str" cm="1">
        <f t="array" ref="G724">INDEX('Data Cleaning'!L$2:L$1001,'Data Cleaning'!$AF722)</f>
        <v>Male</v>
      </c>
      <c r="H724" t="str" cm="1">
        <f t="array" ref="H724">INDEX('Data Cleaning'!M$2:M$1001,'Data Cleaning'!$AF722)</f>
        <v>Asian</v>
      </c>
      <c r="I724" cm="1">
        <f t="array" ref="I724">INDEX('Data Cleaning'!N$2:N$1001,'Data Cleaning'!$AF722)</f>
        <v>27</v>
      </c>
      <c r="J724" s="9" cm="1">
        <f t="array" ref="J724">INDEX('Data Cleaning'!U$2:U$1001,'Data Cleaning'!$AF722)</f>
        <v>43937</v>
      </c>
      <c r="K724" s="9" t="str" cm="1">
        <f t="array" ref="K724">INDEX('Data Cleaning'!V$2:V$1001,'Data Cleaning'!$AF722)</f>
        <v>April</v>
      </c>
      <c r="L724" s="9" t="str" cm="1">
        <f t="array" ref="L724">INDEX('Data Cleaning'!W$2:W$1001,'Data Cleaning'!$AF722)</f>
        <v>2020</v>
      </c>
      <c r="M724" t="str" cm="1">
        <f t="array" ref="M724">INDEX('Data Cleaning'!AB$2:AB$1001,'Data Cleaning'!$AF722)</f>
        <v>Chengdu</v>
      </c>
      <c r="N724" t="str" cm="1">
        <f t="array" ref="N724">INDEX('Data Cleaning'!AC$2:AC$1001,'Data Cleaning'!$AF722)</f>
        <v>China</v>
      </c>
      <c r="O724" t="str" cm="1">
        <f t="array" ref="O724">INDEX('Data Cleaning'!X$2:X$1001,'Data Cleaning'!$AF722)</f>
        <v>$71,864</v>
      </c>
      <c r="P724" s="6" cm="1">
        <f t="array" ref="P724">INDEX('Data Cleaning'!Y$2:Y$1001,'Data Cleaning'!$AF722)</f>
        <v>0</v>
      </c>
    </row>
    <row r="725" spans="1:16" x14ac:dyDescent="0.2">
      <c r="A725" t="str" cm="1">
        <f t="array" ref="A725">INDEX('Data Cleaning'!$D$2:$D$1001,'Data Cleaning'!AF723)</f>
        <v>E02987</v>
      </c>
      <c r="B725" t="str" cm="1">
        <f t="array" ref="B725">INDEX('Data Cleaning'!E$2:E$1001,'Data Cleaning'!$AF723)</f>
        <v>Mateo</v>
      </c>
      <c r="C725" t="str" cm="1">
        <f t="array" ref="C725">INDEX('Data Cleaning'!F$2:F$1001,'Data Cleaning'!$AF723)</f>
        <v>Harris</v>
      </c>
      <c r="D725" t="str" cm="1">
        <f t="array" ref="D725">INDEX('Data Cleaning'!G$2:G$1001,'Data Cleaning'!$AF723)</f>
        <v>Manager</v>
      </c>
      <c r="E725" t="str" cm="1">
        <f t="array" ref="E725">INDEX('Data Cleaning'!J$2:J$1001,'Data Cleaning'!$AF723)</f>
        <v>IT</v>
      </c>
      <c r="F725" t="str" cm="1">
        <f t="array" ref="F725">INDEX('Data Cleaning'!K$2:K$1001,'Data Cleaning'!$AF723)</f>
        <v>Corporate</v>
      </c>
      <c r="G725" t="str" cm="1">
        <f t="array" ref="G725">INDEX('Data Cleaning'!L$2:L$1001,'Data Cleaning'!$AF723)</f>
        <v>Male</v>
      </c>
      <c r="H725" t="str" cm="1">
        <f t="array" ref="H725">INDEX('Data Cleaning'!M$2:M$1001,'Data Cleaning'!$AF723)</f>
        <v>Caucasian</v>
      </c>
      <c r="I725" cm="1">
        <f t="array" ref="I725">INDEX('Data Cleaning'!N$2:N$1001,'Data Cleaning'!$AF723)</f>
        <v>30</v>
      </c>
      <c r="J725" s="9" cm="1">
        <f t="array" ref="J725">INDEX('Data Cleaning'!U$2:U$1001,'Data Cleaning'!$AF723)</f>
        <v>42952</v>
      </c>
      <c r="K725" s="9" t="str" cm="1">
        <f t="array" ref="K725">INDEX('Data Cleaning'!V$2:V$1001,'Data Cleaning'!$AF723)</f>
        <v>August</v>
      </c>
      <c r="L725" s="9" t="str" cm="1">
        <f t="array" ref="L725">INDEX('Data Cleaning'!W$2:W$1001,'Data Cleaning'!$AF723)</f>
        <v>2017</v>
      </c>
      <c r="M725" t="str" cm="1">
        <f t="array" ref="M725">INDEX('Data Cleaning'!AB$2:AB$1001,'Data Cleaning'!$AF723)</f>
        <v>Columbus</v>
      </c>
      <c r="N725" t="str" cm="1">
        <f t="array" ref="N725">INDEX('Data Cleaning'!AC$2:AC$1001,'Data Cleaning'!$AF723)</f>
        <v>United States</v>
      </c>
      <c r="O725" t="str" cm="1">
        <f t="array" ref="O725">INDEX('Data Cleaning'!X$2:X$1001,'Data Cleaning'!$AF723)</f>
        <v>$119,906</v>
      </c>
      <c r="P725" s="6" cm="1">
        <f t="array" ref="P725">INDEX('Data Cleaning'!Y$2:Y$1001,'Data Cleaning'!$AF723)</f>
        <v>0.05</v>
      </c>
    </row>
    <row r="726" spans="1:16" x14ac:dyDescent="0.2">
      <c r="A726" t="str" cm="1">
        <f t="array" ref="A726">INDEX('Data Cleaning'!$D$2:$D$1001,'Data Cleaning'!AF724)</f>
        <v>E02071</v>
      </c>
      <c r="B726" t="str" cm="1">
        <f t="array" ref="B726">INDEX('Data Cleaning'!E$2:E$1001,'Data Cleaning'!$AF724)</f>
        <v>Mateo</v>
      </c>
      <c r="C726" t="str" cm="1">
        <f t="array" ref="C726">INDEX('Data Cleaning'!F$2:F$1001,'Data Cleaning'!$AF724)</f>
        <v>Her</v>
      </c>
      <c r="D726" t="str" cm="1">
        <f t="array" ref="D726">INDEX('Data Cleaning'!G$2:G$1001,'Data Cleaning'!$AF724)</f>
        <v>Vice President</v>
      </c>
      <c r="E726" t="str" cm="1">
        <f t="array" ref="E726">INDEX('Data Cleaning'!J$2:J$1001,'Data Cleaning'!$AF724)</f>
        <v>Sales</v>
      </c>
      <c r="F726" t="str" cm="1">
        <f t="array" ref="F726">INDEX('Data Cleaning'!K$2:K$1001,'Data Cleaning'!$AF724)</f>
        <v>Speciality Products</v>
      </c>
      <c r="G726" t="str" cm="1">
        <f t="array" ref="G726">INDEX('Data Cleaning'!L$2:L$1001,'Data Cleaning'!$AF724)</f>
        <v>Male</v>
      </c>
      <c r="H726" t="str" cm="1">
        <f t="array" ref="H726">INDEX('Data Cleaning'!M$2:M$1001,'Data Cleaning'!$AF724)</f>
        <v>Asian</v>
      </c>
      <c r="I726" cm="1">
        <f t="array" ref="I726">INDEX('Data Cleaning'!N$2:N$1001,'Data Cleaning'!$AF724)</f>
        <v>44</v>
      </c>
      <c r="J726" s="9" cm="1">
        <f t="array" ref="J726">INDEX('Data Cleaning'!U$2:U$1001,'Data Cleaning'!$AF724)</f>
        <v>41700</v>
      </c>
      <c r="K726" s="9" t="str" cm="1">
        <f t="array" ref="K726">INDEX('Data Cleaning'!V$2:V$1001,'Data Cleaning'!$AF724)</f>
        <v>March</v>
      </c>
      <c r="L726" s="9" t="str" cm="1">
        <f t="array" ref="L726">INDEX('Data Cleaning'!W$2:W$1001,'Data Cleaning'!$AF724)</f>
        <v>2014</v>
      </c>
      <c r="M726" t="str" cm="1">
        <f t="array" ref="M726">INDEX('Data Cleaning'!AB$2:AB$1001,'Data Cleaning'!$AF724)</f>
        <v>Chongqing</v>
      </c>
      <c r="N726" t="str" cm="1">
        <f t="array" ref="N726">INDEX('Data Cleaning'!AC$2:AC$1001,'Data Cleaning'!$AF724)</f>
        <v>China</v>
      </c>
      <c r="O726" t="str" cm="1">
        <f t="array" ref="O726">INDEX('Data Cleaning'!X$2:X$1001,'Data Cleaning'!$AF724)</f>
        <v>$207,172</v>
      </c>
      <c r="P726" s="6" cm="1">
        <f t="array" ref="P726">INDEX('Data Cleaning'!Y$2:Y$1001,'Data Cleaning'!$AF724)</f>
        <v>0.31</v>
      </c>
    </row>
    <row r="727" spans="1:16" x14ac:dyDescent="0.2">
      <c r="A727" t="str" cm="1">
        <f t="array" ref="A727">INDEX('Data Cleaning'!$D$2:$D$1001,'Data Cleaning'!AF725)</f>
        <v>E01286</v>
      </c>
      <c r="B727" t="str" cm="1">
        <f t="array" ref="B727">INDEX('Data Cleaning'!E$2:E$1001,'Data Cleaning'!$AF725)</f>
        <v>Mateo</v>
      </c>
      <c r="C727" t="str" cm="1">
        <f t="array" ref="C727">INDEX('Data Cleaning'!F$2:F$1001,'Data Cleaning'!$AF725)</f>
        <v>Mendez</v>
      </c>
      <c r="D727" t="str" cm="1">
        <f t="array" ref="D727">INDEX('Data Cleaning'!G$2:G$1001,'Data Cleaning'!$AF725)</f>
        <v>Development Engineer</v>
      </c>
      <c r="E727" t="str" cm="1">
        <f t="array" ref="E727">INDEX('Data Cleaning'!J$2:J$1001,'Data Cleaning'!$AF725)</f>
        <v>Engineering</v>
      </c>
      <c r="F727" t="str" cm="1">
        <f t="array" ref="F727">INDEX('Data Cleaning'!K$2:K$1001,'Data Cleaning'!$AF725)</f>
        <v>Research &amp; Development</v>
      </c>
      <c r="G727" t="str" cm="1">
        <f t="array" ref="G727">INDEX('Data Cleaning'!L$2:L$1001,'Data Cleaning'!$AF725)</f>
        <v>Male</v>
      </c>
      <c r="H727" t="str" cm="1">
        <f t="array" ref="H727">INDEX('Data Cleaning'!M$2:M$1001,'Data Cleaning'!$AF725)</f>
        <v>Latino</v>
      </c>
      <c r="I727" cm="1">
        <f t="array" ref="I727">INDEX('Data Cleaning'!N$2:N$1001,'Data Cleaning'!$AF725)</f>
        <v>47</v>
      </c>
      <c r="J727" s="9" cm="1">
        <f t="array" ref="J727">INDEX('Data Cleaning'!U$2:U$1001,'Data Cleaning'!$AF725)</f>
        <v>35990</v>
      </c>
      <c r="K727" s="9" t="str" cm="1">
        <f t="array" ref="K727">INDEX('Data Cleaning'!V$2:V$1001,'Data Cleaning'!$AF725)</f>
        <v>July</v>
      </c>
      <c r="L727" s="9" t="str" cm="1">
        <f t="array" ref="L727">INDEX('Data Cleaning'!W$2:W$1001,'Data Cleaning'!$AF725)</f>
        <v>1998</v>
      </c>
      <c r="M727" t="str" cm="1">
        <f t="array" ref="M727">INDEX('Data Cleaning'!AB$2:AB$1001,'Data Cleaning'!$AF725)</f>
        <v>Austin</v>
      </c>
      <c r="N727" t="str" cm="1">
        <f t="array" ref="N727">INDEX('Data Cleaning'!AC$2:AC$1001,'Data Cleaning'!$AF725)</f>
        <v>United States</v>
      </c>
      <c r="O727" t="str" cm="1">
        <f t="array" ref="O727">INDEX('Data Cleaning'!X$2:X$1001,'Data Cleaning'!$AF725)</f>
        <v>$99,091</v>
      </c>
      <c r="P727" s="6" cm="1">
        <f t="array" ref="P727">INDEX('Data Cleaning'!Y$2:Y$1001,'Data Cleaning'!$AF725)</f>
        <v>0</v>
      </c>
    </row>
    <row r="728" spans="1:16" x14ac:dyDescent="0.2">
      <c r="A728" t="str" cm="1">
        <f t="array" ref="A728">INDEX('Data Cleaning'!$D$2:$D$1001,'Data Cleaning'!AF726)</f>
        <v>E03549</v>
      </c>
      <c r="B728" t="str" cm="1">
        <f t="array" ref="B728">INDEX('Data Cleaning'!E$2:E$1001,'Data Cleaning'!$AF726)</f>
        <v>Mateo</v>
      </c>
      <c r="C728" t="str" cm="1">
        <f t="array" ref="C728">INDEX('Data Cleaning'!F$2:F$1001,'Data Cleaning'!$AF726)</f>
        <v>Vu</v>
      </c>
      <c r="D728" t="str" cm="1">
        <f t="array" ref="D728">INDEX('Data Cleaning'!G$2:G$1001,'Data Cleaning'!$AF726)</f>
        <v>Account Representative</v>
      </c>
      <c r="E728" t="str" cm="1">
        <f t="array" ref="E728">INDEX('Data Cleaning'!J$2:J$1001,'Data Cleaning'!$AF726)</f>
        <v>Sales</v>
      </c>
      <c r="F728" t="str" cm="1">
        <f t="array" ref="F728">INDEX('Data Cleaning'!K$2:K$1001,'Data Cleaning'!$AF726)</f>
        <v>Speciality Products</v>
      </c>
      <c r="G728" t="str" cm="1">
        <f t="array" ref="G728">INDEX('Data Cleaning'!L$2:L$1001,'Data Cleaning'!$AF726)</f>
        <v>Male</v>
      </c>
      <c r="H728" t="str" cm="1">
        <f t="array" ref="H728">INDEX('Data Cleaning'!M$2:M$1001,'Data Cleaning'!$AF726)</f>
        <v>Asian</v>
      </c>
      <c r="I728" cm="1">
        <f t="array" ref="I728">INDEX('Data Cleaning'!N$2:N$1001,'Data Cleaning'!$AF726)</f>
        <v>30</v>
      </c>
      <c r="J728" s="9" cm="1">
        <f t="array" ref="J728">INDEX('Data Cleaning'!U$2:U$1001,'Data Cleaning'!$AF726)</f>
        <v>42642</v>
      </c>
      <c r="K728" s="9" t="str" cm="1">
        <f t="array" ref="K728">INDEX('Data Cleaning'!V$2:V$1001,'Data Cleaning'!$AF726)</f>
        <v>September</v>
      </c>
      <c r="L728" s="9" t="str" cm="1">
        <f t="array" ref="L728">INDEX('Data Cleaning'!W$2:W$1001,'Data Cleaning'!$AF726)</f>
        <v>2016</v>
      </c>
      <c r="M728" t="str" cm="1">
        <f t="array" ref="M728">INDEX('Data Cleaning'!AB$2:AB$1001,'Data Cleaning'!$AF726)</f>
        <v>Chongqing</v>
      </c>
      <c r="N728" t="str" cm="1">
        <f t="array" ref="N728">INDEX('Data Cleaning'!AC$2:AC$1001,'Data Cleaning'!$AF726)</f>
        <v>China</v>
      </c>
      <c r="O728" t="str" cm="1">
        <f t="array" ref="O728">INDEX('Data Cleaning'!X$2:X$1001,'Data Cleaning'!$AF726)</f>
        <v>$59,100</v>
      </c>
      <c r="P728" s="6" cm="1">
        <f t="array" ref="P728">INDEX('Data Cleaning'!Y$2:Y$1001,'Data Cleaning'!$AF726)</f>
        <v>0</v>
      </c>
    </row>
    <row r="729" spans="1:16" x14ac:dyDescent="0.2">
      <c r="A729" t="str" cm="1">
        <f t="array" ref="A729">INDEX('Data Cleaning'!$D$2:$D$1001,'Data Cleaning'!AF727)</f>
        <v>E00306</v>
      </c>
      <c r="B729" t="str" cm="1">
        <f t="array" ref="B729">INDEX('Data Cleaning'!E$2:E$1001,'Data Cleaning'!$AF727)</f>
        <v>Mateo</v>
      </c>
      <c r="C729" t="str" cm="1">
        <f t="array" ref="C729">INDEX('Data Cleaning'!F$2:F$1001,'Data Cleaning'!$AF727)</f>
        <v>Williams</v>
      </c>
      <c r="D729" t="str" cm="1">
        <f t="array" ref="D729">INDEX('Data Cleaning'!G$2:G$1001,'Data Cleaning'!$AF727)</f>
        <v>Enterprise Architect</v>
      </c>
      <c r="E729" t="str" cm="1">
        <f t="array" ref="E729">INDEX('Data Cleaning'!J$2:J$1001,'Data Cleaning'!$AF727)</f>
        <v>IT</v>
      </c>
      <c r="F729" t="str" cm="1">
        <f t="array" ref="F729">INDEX('Data Cleaning'!K$2:K$1001,'Data Cleaning'!$AF727)</f>
        <v>Manufacturing</v>
      </c>
      <c r="G729" t="str" cm="1">
        <f t="array" ref="G729">INDEX('Data Cleaning'!L$2:L$1001,'Data Cleaning'!$AF727)</f>
        <v>Male</v>
      </c>
      <c r="H729" t="str" cm="1">
        <f t="array" ref="H729">INDEX('Data Cleaning'!M$2:M$1001,'Data Cleaning'!$AF727)</f>
        <v>Caucasian</v>
      </c>
      <c r="I729" cm="1">
        <f t="array" ref="I729">INDEX('Data Cleaning'!N$2:N$1001,'Data Cleaning'!$AF727)</f>
        <v>40</v>
      </c>
      <c r="J729" s="9" cm="1">
        <f t="array" ref="J729">INDEX('Data Cleaning'!U$2:U$1001,'Data Cleaning'!$AF727)</f>
        <v>40565</v>
      </c>
      <c r="K729" s="9" t="str" cm="1">
        <f t="array" ref="K729">INDEX('Data Cleaning'!V$2:V$1001,'Data Cleaning'!$AF727)</f>
        <v>January</v>
      </c>
      <c r="L729" s="9" t="str" cm="1">
        <f t="array" ref="L729">INDEX('Data Cleaning'!W$2:W$1001,'Data Cleaning'!$AF727)</f>
        <v>2011</v>
      </c>
      <c r="M729" t="str" cm="1">
        <f t="array" ref="M729">INDEX('Data Cleaning'!AB$2:AB$1001,'Data Cleaning'!$AF727)</f>
        <v>Austin</v>
      </c>
      <c r="N729" t="str" cm="1">
        <f t="array" ref="N729">INDEX('Data Cleaning'!AC$2:AC$1001,'Data Cleaning'!$AF727)</f>
        <v>United States</v>
      </c>
      <c r="O729" t="str" cm="1">
        <f t="array" ref="O729">INDEX('Data Cleaning'!X$2:X$1001,'Data Cleaning'!$AF727)</f>
        <v>$97,339</v>
      </c>
      <c r="P729" s="6" cm="1">
        <f t="array" ref="P729">INDEX('Data Cleaning'!Y$2:Y$1001,'Data Cleaning'!$AF727)</f>
        <v>0</v>
      </c>
    </row>
    <row r="730" spans="1:16" x14ac:dyDescent="0.2">
      <c r="A730" t="str" cm="1">
        <f t="array" ref="A730">INDEX('Data Cleaning'!$D$2:$D$1001,'Data Cleaning'!AF728)</f>
        <v>E02802</v>
      </c>
      <c r="B730" t="str" cm="1">
        <f t="array" ref="B730">INDEX('Data Cleaning'!E$2:E$1001,'Data Cleaning'!$AF728)</f>
        <v>Matthew</v>
      </c>
      <c r="C730" t="str" cm="1">
        <f t="array" ref="C730">INDEX('Data Cleaning'!F$2:F$1001,'Data Cleaning'!$AF728)</f>
        <v>Chau</v>
      </c>
      <c r="D730" t="str" cm="1">
        <f t="array" ref="D730">INDEX('Data Cleaning'!G$2:G$1001,'Data Cleaning'!$AF728)</f>
        <v>Sr. Business Partner</v>
      </c>
      <c r="E730" t="str" cm="1">
        <f t="array" ref="E730">INDEX('Data Cleaning'!J$2:J$1001,'Data Cleaning'!$AF728)</f>
        <v>Human</v>
      </c>
      <c r="F730" t="str" cm="1">
        <f t="array" ref="F730">INDEX('Data Cleaning'!K$2:K$1001,'Data Cleaning'!$AF728)</f>
        <v>Resources Research &amp; Development</v>
      </c>
      <c r="G730" t="str" cm="1">
        <f t="array" ref="G730">INDEX('Data Cleaning'!L$2:L$1001,'Data Cleaning'!$AF728)</f>
        <v>Male</v>
      </c>
      <c r="H730" t="str" cm="1">
        <f t="array" ref="H730">INDEX('Data Cleaning'!M$2:M$1001,'Data Cleaning'!$AF728)</f>
        <v>Asian</v>
      </c>
      <c r="I730" cm="1">
        <f t="array" ref="I730">INDEX('Data Cleaning'!N$2:N$1001,'Data Cleaning'!$AF728)</f>
        <v>53</v>
      </c>
      <c r="J730" s="9" cm="1">
        <f t="array" ref="J730">INDEX('Data Cleaning'!U$2:U$1001,'Data Cleaning'!$AF728)</f>
        <v>37576</v>
      </c>
      <c r="K730" s="9" t="str" cm="1">
        <f t="array" ref="K730">INDEX('Data Cleaning'!V$2:V$1001,'Data Cleaning'!$AF728)</f>
        <v>November</v>
      </c>
      <c r="L730" s="9" t="str" cm="1">
        <f t="array" ref="L730">INDEX('Data Cleaning'!W$2:W$1001,'Data Cleaning'!$AF728)</f>
        <v>2002</v>
      </c>
      <c r="M730" t="str" cm="1">
        <f t="array" ref="M730">INDEX('Data Cleaning'!AB$2:AB$1001,'Data Cleaning'!$AF728)</f>
        <v>Seattle</v>
      </c>
      <c r="N730" t="str" cm="1">
        <f t="array" ref="N730">INDEX('Data Cleaning'!AC$2:AC$1001,'Data Cleaning'!$AF728)</f>
        <v>United States</v>
      </c>
      <c r="O730" t="str" cm="1">
        <f t="array" ref="O730">INDEX('Data Cleaning'!X$2:X$1001,'Data Cleaning'!$AF728)</f>
        <v>$95,998</v>
      </c>
      <c r="P730" s="6" cm="1">
        <f t="array" ref="P730">INDEX('Data Cleaning'!Y$2:Y$1001,'Data Cleaning'!$AF728)</f>
        <v>0</v>
      </c>
    </row>
    <row r="731" spans="1:16" x14ac:dyDescent="0.2">
      <c r="A731" t="str" cm="1">
        <f t="array" ref="A731">INDEX('Data Cleaning'!$D$2:$D$1001,'Data Cleaning'!AF729)</f>
        <v>E02094</v>
      </c>
      <c r="B731" t="str" cm="1">
        <f t="array" ref="B731">INDEX('Data Cleaning'!E$2:E$1001,'Data Cleaning'!$AF729)</f>
        <v>Matthew</v>
      </c>
      <c r="C731" t="str" cm="1">
        <f t="array" ref="C731">INDEX('Data Cleaning'!F$2:F$1001,'Data Cleaning'!$AF729)</f>
        <v>Gupta</v>
      </c>
      <c r="D731" t="str" cm="1">
        <f t="array" ref="D731">INDEX('Data Cleaning'!G$2:G$1001,'Data Cleaning'!$AF729)</f>
        <v>Network Engineer</v>
      </c>
      <c r="E731" t="str" cm="1">
        <f t="array" ref="E731">INDEX('Data Cleaning'!J$2:J$1001,'Data Cleaning'!$AF729)</f>
        <v>IT</v>
      </c>
      <c r="F731" t="str" cm="1">
        <f t="array" ref="F731">INDEX('Data Cleaning'!K$2:K$1001,'Data Cleaning'!$AF729)</f>
        <v>Speciality Products</v>
      </c>
      <c r="G731" t="str" cm="1">
        <f t="array" ref="G731">INDEX('Data Cleaning'!L$2:L$1001,'Data Cleaning'!$AF729)</f>
        <v>Male</v>
      </c>
      <c r="H731" t="str" cm="1">
        <f t="array" ref="H731">INDEX('Data Cleaning'!M$2:M$1001,'Data Cleaning'!$AF729)</f>
        <v>Asian</v>
      </c>
      <c r="I731" cm="1">
        <f t="array" ref="I731">INDEX('Data Cleaning'!N$2:N$1001,'Data Cleaning'!$AF729)</f>
        <v>45</v>
      </c>
      <c r="J731" s="9" cm="1">
        <f t="array" ref="J731">INDEX('Data Cleaning'!U$2:U$1001,'Data Cleaning'!$AF729)</f>
        <v>38613</v>
      </c>
      <c r="K731" s="9" t="str" cm="1">
        <f t="array" ref="K731">INDEX('Data Cleaning'!V$2:V$1001,'Data Cleaning'!$AF729)</f>
        <v>September</v>
      </c>
      <c r="L731" s="9" t="str" cm="1">
        <f t="array" ref="L731">INDEX('Data Cleaning'!W$2:W$1001,'Data Cleaning'!$AF729)</f>
        <v>2005</v>
      </c>
      <c r="M731" t="str" cm="1">
        <f t="array" ref="M731">INDEX('Data Cleaning'!AB$2:AB$1001,'Data Cleaning'!$AF729)</f>
        <v>Beijing</v>
      </c>
      <c r="N731" t="str" cm="1">
        <f t="array" ref="N731">INDEX('Data Cleaning'!AC$2:AC$1001,'Data Cleaning'!$AF729)</f>
        <v>China</v>
      </c>
      <c r="O731" t="str" cm="1">
        <f t="array" ref="O731">INDEX('Data Cleaning'!X$2:X$1001,'Data Cleaning'!$AF729)</f>
        <v>$67,686</v>
      </c>
      <c r="P731" s="6" cm="1">
        <f t="array" ref="P731">INDEX('Data Cleaning'!Y$2:Y$1001,'Data Cleaning'!$AF729)</f>
        <v>0</v>
      </c>
    </row>
    <row r="732" spans="1:16" x14ac:dyDescent="0.2">
      <c r="A732" t="str" cm="1">
        <f t="array" ref="A732">INDEX('Data Cleaning'!$D$2:$D$1001,'Data Cleaning'!AF730)</f>
        <v>E00364</v>
      </c>
      <c r="B732" t="str" cm="1">
        <f t="array" ref="B732">INDEX('Data Cleaning'!E$2:E$1001,'Data Cleaning'!$AF730)</f>
        <v>Matthew</v>
      </c>
      <c r="C732" t="str" cm="1">
        <f t="array" ref="C732">INDEX('Data Cleaning'!F$2:F$1001,'Data Cleaning'!$AF730)</f>
        <v>Howard</v>
      </c>
      <c r="D732" t="str" cm="1">
        <f t="array" ref="D732">INDEX('Data Cleaning'!G$2:G$1001,'Data Cleaning'!$AF730)</f>
        <v>Director</v>
      </c>
      <c r="E732" t="str" cm="1">
        <f t="array" ref="E732">INDEX('Data Cleaning'!J$2:J$1001,'Data Cleaning'!$AF730)</f>
        <v>Human</v>
      </c>
      <c r="F732" t="str" cm="1">
        <f t="array" ref="F732">INDEX('Data Cleaning'!K$2:K$1001,'Data Cleaning'!$AF730)</f>
        <v>Resources Manufacturing</v>
      </c>
      <c r="G732" t="str" cm="1">
        <f t="array" ref="G732">INDEX('Data Cleaning'!L$2:L$1001,'Data Cleaning'!$AF730)</f>
        <v>Male</v>
      </c>
      <c r="H732" t="str" cm="1">
        <f t="array" ref="H732">INDEX('Data Cleaning'!M$2:M$1001,'Data Cleaning'!$AF730)</f>
        <v>Caucasian</v>
      </c>
      <c r="I732" cm="1">
        <f t="array" ref="I732">INDEX('Data Cleaning'!N$2:N$1001,'Data Cleaning'!$AF730)</f>
        <v>50</v>
      </c>
      <c r="J732" s="9" cm="1">
        <f t="array" ref="J732">INDEX('Data Cleaning'!U$2:U$1001,'Data Cleaning'!$AF730)</f>
        <v>44486</v>
      </c>
      <c r="K732" s="9" t="str" cm="1">
        <f t="array" ref="K732">INDEX('Data Cleaning'!V$2:V$1001,'Data Cleaning'!$AF730)</f>
        <v>October</v>
      </c>
      <c r="L732" s="9" t="str" cm="1">
        <f t="array" ref="L732">INDEX('Data Cleaning'!W$2:W$1001,'Data Cleaning'!$AF730)</f>
        <v>2021</v>
      </c>
      <c r="M732" t="str" cm="1">
        <f t="array" ref="M732">INDEX('Data Cleaning'!AB$2:AB$1001,'Data Cleaning'!$AF730)</f>
        <v>Columbus</v>
      </c>
      <c r="N732" t="str" cm="1">
        <f t="array" ref="N732">INDEX('Data Cleaning'!AC$2:AC$1001,'Data Cleaning'!$AF730)</f>
        <v>United States</v>
      </c>
      <c r="O732" t="str" cm="1">
        <f t="array" ref="O732">INDEX('Data Cleaning'!X$2:X$1001,'Data Cleaning'!$AF730)</f>
        <v>$172,180</v>
      </c>
      <c r="P732" s="6" cm="1">
        <f t="array" ref="P732">INDEX('Data Cleaning'!Y$2:Y$1001,'Data Cleaning'!$AF730)</f>
        <v>0.3</v>
      </c>
    </row>
    <row r="733" spans="1:16" x14ac:dyDescent="0.2">
      <c r="A733" t="str" cm="1">
        <f t="array" ref="A733">INDEX('Data Cleaning'!$D$2:$D$1001,'Data Cleaning'!AF731)</f>
        <v>E01807</v>
      </c>
      <c r="B733" t="str" cm="1">
        <f t="array" ref="B733">INDEX('Data Cleaning'!E$2:E$1001,'Data Cleaning'!$AF731)</f>
        <v>Matthew</v>
      </c>
      <c r="C733" t="str" cm="1">
        <f t="array" ref="C733">INDEX('Data Cleaning'!F$2:F$1001,'Data Cleaning'!$AF731)</f>
        <v>Lim</v>
      </c>
      <c r="D733" t="str" cm="1">
        <f t="array" ref="D733">INDEX('Data Cleaning'!G$2:G$1001,'Data Cleaning'!$AF731)</f>
        <v>Sr. Analyst</v>
      </c>
      <c r="E733" t="str" cm="1">
        <f t="array" ref="E733">INDEX('Data Cleaning'!J$2:J$1001,'Data Cleaning'!$AF731)</f>
        <v>Sales</v>
      </c>
      <c r="F733" t="str" cm="1">
        <f t="array" ref="F733">INDEX('Data Cleaning'!K$2:K$1001,'Data Cleaning'!$AF731)</f>
        <v>Research &amp; Development</v>
      </c>
      <c r="G733" t="str" cm="1">
        <f t="array" ref="G733">INDEX('Data Cleaning'!L$2:L$1001,'Data Cleaning'!$AF731)</f>
        <v>Male</v>
      </c>
      <c r="H733" t="str" cm="1">
        <f t="array" ref="H733">INDEX('Data Cleaning'!M$2:M$1001,'Data Cleaning'!$AF731)</f>
        <v>Asian</v>
      </c>
      <c r="I733" cm="1">
        <f t="array" ref="I733">INDEX('Data Cleaning'!N$2:N$1001,'Data Cleaning'!$AF731)</f>
        <v>52</v>
      </c>
      <c r="J733" s="9" cm="1">
        <f t="array" ref="J733">INDEX('Data Cleaning'!U$2:U$1001,'Data Cleaning'!$AF731)</f>
        <v>34383</v>
      </c>
      <c r="K733" s="9" t="str" cm="1">
        <f t="array" ref="K733">INDEX('Data Cleaning'!V$2:V$1001,'Data Cleaning'!$AF731)</f>
        <v>February</v>
      </c>
      <c r="L733" s="9" t="str" cm="1">
        <f t="array" ref="L733">INDEX('Data Cleaning'!W$2:W$1001,'Data Cleaning'!$AF731)</f>
        <v>1994</v>
      </c>
      <c r="M733" t="str" cm="1">
        <f t="array" ref="M733">INDEX('Data Cleaning'!AB$2:AB$1001,'Data Cleaning'!$AF731)</f>
        <v>Seattle</v>
      </c>
      <c r="N733" t="str" cm="1">
        <f t="array" ref="N733">INDEX('Data Cleaning'!AC$2:AC$1001,'Data Cleaning'!$AF731)</f>
        <v>United States</v>
      </c>
      <c r="O733" t="str" cm="1">
        <f t="array" ref="O733">INDEX('Data Cleaning'!X$2:X$1001,'Data Cleaning'!$AF731)</f>
        <v>$99,624</v>
      </c>
      <c r="P733" s="6" cm="1">
        <f t="array" ref="P733">INDEX('Data Cleaning'!Y$2:Y$1001,'Data Cleaning'!$AF731)</f>
        <v>0</v>
      </c>
    </row>
    <row r="734" spans="1:16" x14ac:dyDescent="0.2">
      <c r="A734" t="str" cm="1">
        <f t="array" ref="A734">INDEX('Data Cleaning'!$D$2:$D$1001,'Data Cleaning'!AF732)</f>
        <v>E00287</v>
      </c>
      <c r="B734" t="str" cm="1">
        <f t="array" ref="B734">INDEX('Data Cleaning'!E$2:E$1001,'Data Cleaning'!$AF732)</f>
        <v>Maverick</v>
      </c>
      <c r="C734" t="str" cm="1">
        <f t="array" ref="C734">INDEX('Data Cleaning'!F$2:F$1001,'Data Cleaning'!$AF732)</f>
        <v>Figueroa</v>
      </c>
      <c r="D734" t="str" cm="1">
        <f t="array" ref="D734">INDEX('Data Cleaning'!G$2:G$1001,'Data Cleaning'!$AF732)</f>
        <v>IT Systems Architect</v>
      </c>
      <c r="E734" t="str" cm="1">
        <f t="array" ref="E734">INDEX('Data Cleaning'!J$2:J$1001,'Data Cleaning'!$AF732)</f>
        <v>IT</v>
      </c>
      <c r="F734" t="str" cm="1">
        <f t="array" ref="F734">INDEX('Data Cleaning'!K$2:K$1001,'Data Cleaning'!$AF732)</f>
        <v>Corporate</v>
      </c>
      <c r="G734" t="str" cm="1">
        <f t="array" ref="G734">INDEX('Data Cleaning'!L$2:L$1001,'Data Cleaning'!$AF732)</f>
        <v>Male</v>
      </c>
      <c r="H734" t="str" cm="1">
        <f t="array" ref="H734">INDEX('Data Cleaning'!M$2:M$1001,'Data Cleaning'!$AF732)</f>
        <v>Latino</v>
      </c>
      <c r="I734" cm="1">
        <f t="array" ref="I734">INDEX('Data Cleaning'!N$2:N$1001,'Data Cleaning'!$AF732)</f>
        <v>48</v>
      </c>
      <c r="J734" s="9" cm="1">
        <f t="array" ref="J734">INDEX('Data Cleaning'!U$2:U$1001,'Data Cleaning'!$AF732)</f>
        <v>39635</v>
      </c>
      <c r="K734" s="9" t="str" cm="1">
        <f t="array" ref="K734">INDEX('Data Cleaning'!V$2:V$1001,'Data Cleaning'!$AF732)</f>
        <v>July</v>
      </c>
      <c r="L734" s="9" t="str" cm="1">
        <f t="array" ref="L734">INDEX('Data Cleaning'!W$2:W$1001,'Data Cleaning'!$AF732)</f>
        <v>2008</v>
      </c>
      <c r="M734" t="str" cm="1">
        <f t="array" ref="M734">INDEX('Data Cleaning'!AB$2:AB$1001,'Data Cleaning'!$AF732)</f>
        <v>Chicago</v>
      </c>
      <c r="N734" t="str" cm="1">
        <f t="array" ref="N734">INDEX('Data Cleaning'!AC$2:AC$1001,'Data Cleaning'!$AF732)</f>
        <v>United States</v>
      </c>
      <c r="O734" t="str" cm="1">
        <f t="array" ref="O734">INDEX('Data Cleaning'!X$2:X$1001,'Data Cleaning'!$AF732)</f>
        <v>$94,815</v>
      </c>
      <c r="P734" s="6" cm="1">
        <f t="array" ref="P734">INDEX('Data Cleaning'!Y$2:Y$1001,'Data Cleaning'!$AF732)</f>
        <v>0</v>
      </c>
    </row>
    <row r="735" spans="1:16" x14ac:dyDescent="0.2">
      <c r="A735" t="str" cm="1">
        <f t="array" ref="A735">INDEX('Data Cleaning'!$D$2:$D$1001,'Data Cleaning'!AF733)</f>
        <v>E04174</v>
      </c>
      <c r="B735" t="str" cm="1">
        <f t="array" ref="B735">INDEX('Data Cleaning'!E$2:E$1001,'Data Cleaning'!$AF733)</f>
        <v>Maverick</v>
      </c>
      <c r="C735" t="str" cm="1">
        <f t="array" ref="C735">INDEX('Data Cleaning'!F$2:F$1001,'Data Cleaning'!$AF733)</f>
        <v>Henry</v>
      </c>
      <c r="D735" t="str" cm="1">
        <f t="array" ref="D735">INDEX('Data Cleaning'!G$2:G$1001,'Data Cleaning'!$AF733)</f>
        <v>Computer Systems Manager</v>
      </c>
      <c r="E735" t="str" cm="1">
        <f t="array" ref="E735">INDEX('Data Cleaning'!J$2:J$1001,'Data Cleaning'!$AF733)</f>
        <v>IT</v>
      </c>
      <c r="F735" t="str" cm="1">
        <f t="array" ref="F735">INDEX('Data Cleaning'!K$2:K$1001,'Data Cleaning'!$AF733)</f>
        <v>Research &amp; Development</v>
      </c>
      <c r="G735" t="str" cm="1">
        <f t="array" ref="G735">INDEX('Data Cleaning'!L$2:L$1001,'Data Cleaning'!$AF733)</f>
        <v>Male</v>
      </c>
      <c r="H735" t="str" cm="1">
        <f t="array" ref="H735">INDEX('Data Cleaning'!M$2:M$1001,'Data Cleaning'!$AF733)</f>
        <v>Caucasian</v>
      </c>
      <c r="I735" cm="1">
        <f t="array" ref="I735">INDEX('Data Cleaning'!N$2:N$1001,'Data Cleaning'!$AF733)</f>
        <v>26</v>
      </c>
      <c r="J735" s="9" cm="1">
        <f t="array" ref="J735">INDEX('Data Cleaning'!U$2:U$1001,'Data Cleaning'!$AF733)</f>
        <v>43656</v>
      </c>
      <c r="K735" s="9" t="str" cm="1">
        <f t="array" ref="K735">INDEX('Data Cleaning'!V$2:V$1001,'Data Cleaning'!$AF733)</f>
        <v>July</v>
      </c>
      <c r="L735" s="9" t="str" cm="1">
        <f t="array" ref="L735">INDEX('Data Cleaning'!W$2:W$1001,'Data Cleaning'!$AF733)</f>
        <v>2019</v>
      </c>
      <c r="M735" t="str" cm="1">
        <f t="array" ref="M735">INDEX('Data Cleaning'!AB$2:AB$1001,'Data Cleaning'!$AF733)</f>
        <v>Chicago</v>
      </c>
      <c r="N735" t="str" cm="1">
        <f t="array" ref="N735">INDEX('Data Cleaning'!AC$2:AC$1001,'Data Cleaning'!$AF733)</f>
        <v>United States</v>
      </c>
      <c r="O735" t="str" cm="1">
        <f t="array" ref="O735">INDEX('Data Cleaning'!X$2:X$1001,'Data Cleaning'!$AF733)</f>
        <v>$69,110</v>
      </c>
      <c r="P735" s="6" cm="1">
        <f t="array" ref="P735">INDEX('Data Cleaning'!Y$2:Y$1001,'Data Cleaning'!$AF733)</f>
        <v>0.05</v>
      </c>
    </row>
    <row r="736" spans="1:16" x14ac:dyDescent="0.2">
      <c r="A736" t="str" cm="1">
        <f t="array" ref="A736">INDEX('Data Cleaning'!$D$2:$D$1001,'Data Cleaning'!AF734)</f>
        <v>E03578</v>
      </c>
      <c r="B736" t="str" cm="1">
        <f t="array" ref="B736">INDEX('Data Cleaning'!E$2:E$1001,'Data Cleaning'!$AF734)</f>
        <v>Maverick</v>
      </c>
      <c r="C736" t="str" cm="1">
        <f t="array" ref="C736">INDEX('Data Cleaning'!F$2:F$1001,'Data Cleaning'!$AF734)</f>
        <v>Li</v>
      </c>
      <c r="D736" t="str" cm="1">
        <f t="array" ref="D736">INDEX('Data Cleaning'!G$2:G$1001,'Data Cleaning'!$AF734)</f>
        <v>Analyst II</v>
      </c>
      <c r="E736" t="str" cm="1">
        <f t="array" ref="E736">INDEX('Data Cleaning'!J$2:J$1001,'Data Cleaning'!$AF734)</f>
        <v>Sales</v>
      </c>
      <c r="F736" t="str" cm="1">
        <f t="array" ref="F736">INDEX('Data Cleaning'!K$2:K$1001,'Data Cleaning'!$AF734)</f>
        <v>Research &amp; Development</v>
      </c>
      <c r="G736" t="str" cm="1">
        <f t="array" ref="G736">INDEX('Data Cleaning'!L$2:L$1001,'Data Cleaning'!$AF734)</f>
        <v>Male</v>
      </c>
      <c r="H736" t="str" cm="1">
        <f t="array" ref="H736">INDEX('Data Cleaning'!M$2:M$1001,'Data Cleaning'!$AF734)</f>
        <v>Asian</v>
      </c>
      <c r="I736" cm="1">
        <f t="array" ref="I736">INDEX('Data Cleaning'!N$2:N$1001,'Data Cleaning'!$AF734)</f>
        <v>34</v>
      </c>
      <c r="J736" s="9" cm="1">
        <f t="array" ref="J736">INDEX('Data Cleaning'!U$2:U$1001,'Data Cleaning'!$AF734)</f>
        <v>43169</v>
      </c>
      <c r="K736" s="9" t="str" cm="1">
        <f t="array" ref="K736">INDEX('Data Cleaning'!V$2:V$1001,'Data Cleaning'!$AF734)</f>
        <v>March</v>
      </c>
      <c r="L736" s="9" t="str" cm="1">
        <f t="array" ref="L736">INDEX('Data Cleaning'!W$2:W$1001,'Data Cleaning'!$AF734)</f>
        <v>2018</v>
      </c>
      <c r="M736" t="str" cm="1">
        <f t="array" ref="M736">INDEX('Data Cleaning'!AB$2:AB$1001,'Data Cleaning'!$AF734)</f>
        <v>Austin</v>
      </c>
      <c r="N736" t="str" cm="1">
        <f t="array" ref="N736">INDEX('Data Cleaning'!AC$2:AC$1001,'Data Cleaning'!$AF734)</f>
        <v>United States</v>
      </c>
      <c r="O736" t="str" cm="1">
        <f t="array" ref="O736">INDEX('Data Cleaning'!X$2:X$1001,'Data Cleaning'!$AF734)</f>
        <v>$58,993</v>
      </c>
      <c r="P736" s="6" cm="1">
        <f t="array" ref="P736">INDEX('Data Cleaning'!Y$2:Y$1001,'Data Cleaning'!$AF734)</f>
        <v>0</v>
      </c>
    </row>
    <row r="737" spans="1:16" x14ac:dyDescent="0.2">
      <c r="A737" t="str" cm="1">
        <f t="array" ref="A737">INDEX('Data Cleaning'!$D$2:$D$1001,'Data Cleaning'!AF735)</f>
        <v>E03580</v>
      </c>
      <c r="B737" t="str" cm="1">
        <f t="array" ref="B737">INDEX('Data Cleaning'!E$2:E$1001,'Data Cleaning'!$AF735)</f>
        <v>Maverick</v>
      </c>
      <c r="C737" t="str" cm="1">
        <f t="array" ref="C737">INDEX('Data Cleaning'!F$2:F$1001,'Data Cleaning'!$AF735)</f>
        <v>Medina</v>
      </c>
      <c r="D737" t="str" cm="1">
        <f t="array" ref="D737">INDEX('Data Cleaning'!G$2:G$1001,'Data Cleaning'!$AF735)</f>
        <v>Analyst II</v>
      </c>
      <c r="E737" t="str" cm="1">
        <f t="array" ref="E737">INDEX('Data Cleaning'!J$2:J$1001,'Data Cleaning'!$AF735)</f>
        <v>Sales</v>
      </c>
      <c r="F737" t="str" cm="1">
        <f t="array" ref="F737">INDEX('Data Cleaning'!K$2:K$1001,'Data Cleaning'!$AF735)</f>
        <v>Manufacturing</v>
      </c>
      <c r="G737" t="str" cm="1">
        <f t="array" ref="G737">INDEX('Data Cleaning'!L$2:L$1001,'Data Cleaning'!$AF735)</f>
        <v>Male</v>
      </c>
      <c r="H737" t="str" cm="1">
        <f t="array" ref="H737">INDEX('Data Cleaning'!M$2:M$1001,'Data Cleaning'!$AF735)</f>
        <v>Latino</v>
      </c>
      <c r="I737" cm="1">
        <f t="array" ref="I737">INDEX('Data Cleaning'!N$2:N$1001,'Data Cleaning'!$AF735)</f>
        <v>39</v>
      </c>
      <c r="J737" s="9" cm="1">
        <f t="array" ref="J737">INDEX('Data Cleaning'!U$2:U$1001,'Data Cleaning'!$AF735)</f>
        <v>39229</v>
      </c>
      <c r="K737" s="9" t="str" cm="1">
        <f t="array" ref="K737">INDEX('Data Cleaning'!V$2:V$1001,'Data Cleaning'!$AF735)</f>
        <v>May</v>
      </c>
      <c r="L737" s="9" t="str" cm="1">
        <f t="array" ref="L737">INDEX('Data Cleaning'!W$2:W$1001,'Data Cleaning'!$AF735)</f>
        <v>2007</v>
      </c>
      <c r="M737" t="str" cm="1">
        <f t="array" ref="M737">INDEX('Data Cleaning'!AB$2:AB$1001,'Data Cleaning'!$AF735)</f>
        <v>Seattle</v>
      </c>
      <c r="N737" t="str" cm="1">
        <f t="array" ref="N737">INDEX('Data Cleaning'!AC$2:AC$1001,'Data Cleaning'!$AF735)</f>
        <v>United States</v>
      </c>
      <c r="O737" t="str" cm="1">
        <f t="array" ref="O737">INDEX('Data Cleaning'!X$2:X$1001,'Data Cleaning'!$AF735)</f>
        <v>$51,234</v>
      </c>
      <c r="P737" s="6" cm="1">
        <f t="array" ref="P737">INDEX('Data Cleaning'!Y$2:Y$1001,'Data Cleaning'!$AF735)</f>
        <v>0</v>
      </c>
    </row>
    <row r="738" spans="1:16" x14ac:dyDescent="0.2">
      <c r="A738" t="str" cm="1">
        <f t="array" ref="A738">INDEX('Data Cleaning'!$D$2:$D$1001,'Data Cleaning'!AF736)</f>
        <v>E02023</v>
      </c>
      <c r="B738" t="str" cm="1">
        <f t="array" ref="B738">INDEX('Data Cleaning'!E$2:E$1001,'Data Cleaning'!$AF736)</f>
        <v>Maverick</v>
      </c>
      <c r="C738" t="str" cm="1">
        <f t="array" ref="C738">INDEX('Data Cleaning'!F$2:F$1001,'Data Cleaning'!$AF736)</f>
        <v>Mehta</v>
      </c>
      <c r="D738" t="str" cm="1">
        <f t="array" ref="D738">INDEX('Data Cleaning'!G$2:G$1001,'Data Cleaning'!$AF736)</f>
        <v>Systems Analyst</v>
      </c>
      <c r="E738" t="str" cm="1">
        <f t="array" ref="E738">INDEX('Data Cleaning'!J$2:J$1001,'Data Cleaning'!$AF736)</f>
        <v>IT</v>
      </c>
      <c r="F738" t="str" cm="1">
        <f t="array" ref="F738">INDEX('Data Cleaning'!K$2:K$1001,'Data Cleaning'!$AF736)</f>
        <v>Manufacturing</v>
      </c>
      <c r="G738" t="str" cm="1">
        <f t="array" ref="G738">INDEX('Data Cleaning'!L$2:L$1001,'Data Cleaning'!$AF736)</f>
        <v>Male</v>
      </c>
      <c r="H738" t="str" cm="1">
        <f t="array" ref="H738">INDEX('Data Cleaning'!M$2:M$1001,'Data Cleaning'!$AF736)</f>
        <v>Asian</v>
      </c>
      <c r="I738" cm="1">
        <f t="array" ref="I738">INDEX('Data Cleaning'!N$2:N$1001,'Data Cleaning'!$AF736)</f>
        <v>40</v>
      </c>
      <c r="J738" s="9" cm="1">
        <f t="array" ref="J738">INDEX('Data Cleaning'!U$2:U$1001,'Data Cleaning'!$AF736)</f>
        <v>39293</v>
      </c>
      <c r="K738" s="9" t="str" cm="1">
        <f t="array" ref="K738">INDEX('Data Cleaning'!V$2:V$1001,'Data Cleaning'!$AF736)</f>
        <v>July</v>
      </c>
      <c r="L738" s="9" t="str" cm="1">
        <f t="array" ref="L738">INDEX('Data Cleaning'!W$2:W$1001,'Data Cleaning'!$AF736)</f>
        <v>2007</v>
      </c>
      <c r="M738" t="str" cm="1">
        <f t="array" ref="M738">INDEX('Data Cleaning'!AB$2:AB$1001,'Data Cleaning'!$AF736)</f>
        <v>Seattle</v>
      </c>
      <c r="N738" t="str" cm="1">
        <f t="array" ref="N738">INDEX('Data Cleaning'!AC$2:AC$1001,'Data Cleaning'!$AF736)</f>
        <v>United States</v>
      </c>
      <c r="O738" t="str" cm="1">
        <f t="array" ref="O738">INDEX('Data Cleaning'!X$2:X$1001,'Data Cleaning'!$AF736)</f>
        <v>$41,859</v>
      </c>
      <c r="P738" s="6" cm="1">
        <f t="array" ref="P738">INDEX('Data Cleaning'!Y$2:Y$1001,'Data Cleaning'!$AF736)</f>
        <v>0</v>
      </c>
    </row>
    <row r="739" spans="1:16" x14ac:dyDescent="0.2">
      <c r="A739" t="str" cm="1">
        <f t="array" ref="A739">INDEX('Data Cleaning'!$D$2:$D$1001,'Data Cleaning'!AF737)</f>
        <v>E02661</v>
      </c>
      <c r="B739" t="str" cm="1">
        <f t="array" ref="B739">INDEX('Data Cleaning'!E$2:E$1001,'Data Cleaning'!$AF737)</f>
        <v>Maya</v>
      </c>
      <c r="C739" t="str" cm="1">
        <f t="array" ref="C739">INDEX('Data Cleaning'!F$2:F$1001,'Data Cleaning'!$AF737)</f>
        <v>Chan</v>
      </c>
      <c r="D739" t="str" cm="1">
        <f t="array" ref="D739">INDEX('Data Cleaning'!G$2:G$1001,'Data Cleaning'!$AF737)</f>
        <v>Controls Engineer</v>
      </c>
      <c r="E739" t="str" cm="1">
        <f t="array" ref="E739">INDEX('Data Cleaning'!J$2:J$1001,'Data Cleaning'!$AF737)</f>
        <v>Engineering</v>
      </c>
      <c r="F739" t="str" cm="1">
        <f t="array" ref="F739">INDEX('Data Cleaning'!K$2:K$1001,'Data Cleaning'!$AF737)</f>
        <v>Speciality Products</v>
      </c>
      <c r="G739" t="str" cm="1">
        <f t="array" ref="G739">INDEX('Data Cleaning'!L$2:L$1001,'Data Cleaning'!$AF737)</f>
        <v>Female</v>
      </c>
      <c r="H739" t="str" cm="1">
        <f t="array" ref="H739">INDEX('Data Cleaning'!M$2:M$1001,'Data Cleaning'!$AF737)</f>
        <v>Asian</v>
      </c>
      <c r="I739" cm="1">
        <f t="array" ref="I739">INDEX('Data Cleaning'!N$2:N$1001,'Data Cleaning'!$AF737)</f>
        <v>37</v>
      </c>
      <c r="J739" s="9" cm="1">
        <f t="array" ref="J739">INDEX('Data Cleaning'!U$2:U$1001,'Data Cleaning'!$AF737)</f>
        <v>41318</v>
      </c>
      <c r="K739" s="9" t="str" cm="1">
        <f t="array" ref="K739">INDEX('Data Cleaning'!V$2:V$1001,'Data Cleaning'!$AF737)</f>
        <v>February</v>
      </c>
      <c r="L739" s="9" t="str" cm="1">
        <f t="array" ref="L739">INDEX('Data Cleaning'!W$2:W$1001,'Data Cleaning'!$AF737)</f>
        <v>2013</v>
      </c>
      <c r="M739" t="str" cm="1">
        <f t="array" ref="M739">INDEX('Data Cleaning'!AB$2:AB$1001,'Data Cleaning'!$AF737)</f>
        <v>Beijing</v>
      </c>
      <c r="N739" t="str" cm="1">
        <f t="array" ref="N739">INDEX('Data Cleaning'!AC$2:AC$1001,'Data Cleaning'!$AF737)</f>
        <v>China</v>
      </c>
      <c r="O739" t="str" cm="1">
        <f t="array" ref="O739">INDEX('Data Cleaning'!X$2:X$1001,'Data Cleaning'!$AF737)</f>
        <v>$124,827</v>
      </c>
      <c r="P739" s="6" cm="1">
        <f t="array" ref="P739">INDEX('Data Cleaning'!Y$2:Y$1001,'Data Cleaning'!$AF737)</f>
        <v>0</v>
      </c>
    </row>
    <row r="740" spans="1:16" x14ac:dyDescent="0.2">
      <c r="A740" t="str" cm="1">
        <f t="array" ref="A740">INDEX('Data Cleaning'!$D$2:$D$1001,'Data Cleaning'!AF738)</f>
        <v>E01762</v>
      </c>
      <c r="B740" t="str" cm="1">
        <f t="array" ref="B740">INDEX('Data Cleaning'!E$2:E$1001,'Data Cleaning'!$AF738)</f>
        <v>Maya</v>
      </c>
      <c r="C740" t="str" cm="1">
        <f t="array" ref="C740">INDEX('Data Cleaning'!F$2:F$1001,'Data Cleaning'!$AF738)</f>
        <v>Ngo</v>
      </c>
      <c r="D740" t="str" cm="1">
        <f t="array" ref="D740">INDEX('Data Cleaning'!G$2:G$1001,'Data Cleaning'!$AF738)</f>
        <v>Manager</v>
      </c>
      <c r="E740" t="str" cm="1">
        <f t="array" ref="E740">INDEX('Data Cleaning'!J$2:J$1001,'Data Cleaning'!$AF738)</f>
        <v>Sales</v>
      </c>
      <c r="F740" t="str" cm="1">
        <f t="array" ref="F740">INDEX('Data Cleaning'!K$2:K$1001,'Data Cleaning'!$AF738)</f>
        <v>Speciality Products</v>
      </c>
      <c r="G740" t="str" cm="1">
        <f t="array" ref="G740">INDEX('Data Cleaning'!L$2:L$1001,'Data Cleaning'!$AF738)</f>
        <v>Female</v>
      </c>
      <c r="H740" t="str" cm="1">
        <f t="array" ref="H740">INDEX('Data Cleaning'!M$2:M$1001,'Data Cleaning'!$AF738)</f>
        <v>Asian</v>
      </c>
      <c r="I740" cm="1">
        <f t="array" ref="I740">INDEX('Data Cleaning'!N$2:N$1001,'Data Cleaning'!$AF738)</f>
        <v>55</v>
      </c>
      <c r="J740" s="9" cm="1">
        <f t="array" ref="J740">INDEX('Data Cleaning'!U$2:U$1001,'Data Cleaning'!$AF738)</f>
        <v>41202</v>
      </c>
      <c r="K740" s="9" t="str" cm="1">
        <f t="array" ref="K740">INDEX('Data Cleaning'!V$2:V$1001,'Data Cleaning'!$AF738)</f>
        <v>October</v>
      </c>
      <c r="L740" s="9" t="str" cm="1">
        <f t="array" ref="L740">INDEX('Data Cleaning'!W$2:W$1001,'Data Cleaning'!$AF738)</f>
        <v>2012</v>
      </c>
      <c r="M740" t="str" cm="1">
        <f t="array" ref="M740">INDEX('Data Cleaning'!AB$2:AB$1001,'Data Cleaning'!$AF738)</f>
        <v>Columbus</v>
      </c>
      <c r="N740" t="str" cm="1">
        <f t="array" ref="N740">INDEX('Data Cleaning'!AC$2:AC$1001,'Data Cleaning'!$AF738)</f>
        <v>United States</v>
      </c>
      <c r="O740" t="str" cm="1">
        <f t="array" ref="O740">INDEX('Data Cleaning'!X$2:X$1001,'Data Cleaning'!$AF738)</f>
        <v>$108,686</v>
      </c>
      <c r="P740" s="6" cm="1">
        <f t="array" ref="P740">INDEX('Data Cleaning'!Y$2:Y$1001,'Data Cleaning'!$AF738)</f>
        <v>0.06</v>
      </c>
    </row>
    <row r="741" spans="1:16" x14ac:dyDescent="0.2">
      <c r="A741" t="str" cm="1">
        <f t="array" ref="A741">INDEX('Data Cleaning'!$D$2:$D$1001,'Data Cleaning'!AF739)</f>
        <v>E00711</v>
      </c>
      <c r="B741" t="str" cm="1">
        <f t="array" ref="B741">INDEX('Data Cleaning'!E$2:E$1001,'Data Cleaning'!$AF739)</f>
        <v>Melody</v>
      </c>
      <c r="C741" t="str" cm="1">
        <f t="array" ref="C741">INDEX('Data Cleaning'!F$2:F$1001,'Data Cleaning'!$AF739)</f>
        <v>Chin</v>
      </c>
      <c r="D741" t="str" cm="1">
        <f t="array" ref="D741">INDEX('Data Cleaning'!G$2:G$1001,'Data Cleaning'!$AF739)</f>
        <v>Sr. Manger</v>
      </c>
      <c r="E741" t="str" cm="1">
        <f t="array" ref="E741">INDEX('Data Cleaning'!J$2:J$1001,'Data Cleaning'!$AF739)</f>
        <v>Finance</v>
      </c>
      <c r="F741" t="str" cm="1">
        <f t="array" ref="F741">INDEX('Data Cleaning'!K$2:K$1001,'Data Cleaning'!$AF739)</f>
        <v>Corporate</v>
      </c>
      <c r="G741" t="str" cm="1">
        <f t="array" ref="G741">INDEX('Data Cleaning'!L$2:L$1001,'Data Cleaning'!$AF739)</f>
        <v>Female</v>
      </c>
      <c r="H741" t="str" cm="1">
        <f t="array" ref="H741">INDEX('Data Cleaning'!M$2:M$1001,'Data Cleaning'!$AF739)</f>
        <v>Asian</v>
      </c>
      <c r="I741" cm="1">
        <f t="array" ref="I741">INDEX('Data Cleaning'!N$2:N$1001,'Data Cleaning'!$AF739)</f>
        <v>43</v>
      </c>
      <c r="J741" s="9" cm="1">
        <f t="array" ref="J741">INDEX('Data Cleaning'!U$2:U$1001,'Data Cleaning'!$AF739)</f>
        <v>39005</v>
      </c>
      <c r="K741" s="9" t="str" cm="1">
        <f t="array" ref="K741">INDEX('Data Cleaning'!V$2:V$1001,'Data Cleaning'!$AF739)</f>
        <v>October</v>
      </c>
      <c r="L741" s="9" t="str" cm="1">
        <f t="array" ref="L741">INDEX('Data Cleaning'!W$2:W$1001,'Data Cleaning'!$AF739)</f>
        <v>2006</v>
      </c>
      <c r="M741" t="str" cm="1">
        <f t="array" ref="M741">INDEX('Data Cleaning'!AB$2:AB$1001,'Data Cleaning'!$AF739)</f>
        <v>Chicago</v>
      </c>
      <c r="N741" t="str" cm="1">
        <f t="array" ref="N741">INDEX('Data Cleaning'!AC$2:AC$1001,'Data Cleaning'!$AF739)</f>
        <v>United States</v>
      </c>
      <c r="O741" t="str" cm="1">
        <f t="array" ref="O741">INDEX('Data Cleaning'!X$2:X$1001,'Data Cleaning'!$AF739)</f>
        <v>$153,492</v>
      </c>
      <c r="P741" s="6" cm="1">
        <f t="array" ref="P741">INDEX('Data Cleaning'!Y$2:Y$1001,'Data Cleaning'!$AF739)</f>
        <v>0.11</v>
      </c>
    </row>
    <row r="742" spans="1:16" x14ac:dyDescent="0.2">
      <c r="A742" t="str" cm="1">
        <f t="array" ref="A742">INDEX('Data Cleaning'!$D$2:$D$1001,'Data Cleaning'!AF740)</f>
        <v>E02031</v>
      </c>
      <c r="B742" t="str" cm="1">
        <f t="array" ref="B742">INDEX('Data Cleaning'!E$2:E$1001,'Data Cleaning'!$AF740)</f>
        <v>Melody</v>
      </c>
      <c r="C742" t="str" cm="1">
        <f t="array" ref="C742">INDEX('Data Cleaning'!F$2:F$1001,'Data Cleaning'!$AF740)</f>
        <v>Cooper</v>
      </c>
      <c r="D742" t="str" cm="1">
        <f t="array" ref="D742">INDEX('Data Cleaning'!G$2:G$1001,'Data Cleaning'!$AF740)</f>
        <v>Development Engineer</v>
      </c>
      <c r="E742" t="str" cm="1">
        <f t="array" ref="E742">INDEX('Data Cleaning'!J$2:J$1001,'Data Cleaning'!$AF740)</f>
        <v>Engineering</v>
      </c>
      <c r="F742" t="str" cm="1">
        <f t="array" ref="F742">INDEX('Data Cleaning'!K$2:K$1001,'Data Cleaning'!$AF740)</f>
        <v>Research &amp; Development</v>
      </c>
      <c r="G742" t="str" cm="1">
        <f t="array" ref="G742">INDEX('Data Cleaning'!L$2:L$1001,'Data Cleaning'!$AF740)</f>
        <v>Female</v>
      </c>
      <c r="H742" t="str" cm="1">
        <f t="array" ref="H742">INDEX('Data Cleaning'!M$2:M$1001,'Data Cleaning'!$AF740)</f>
        <v>Caucasian</v>
      </c>
      <c r="I742" cm="1">
        <f t="array" ref="I742">INDEX('Data Cleaning'!N$2:N$1001,'Data Cleaning'!$AF740)</f>
        <v>44</v>
      </c>
      <c r="J742" s="9" cm="1">
        <f t="array" ref="J742">INDEX('Data Cleaning'!U$2:U$1001,'Data Cleaning'!$AF740)</f>
        <v>40060</v>
      </c>
      <c r="K742" s="9" t="str" cm="1">
        <f t="array" ref="K742">INDEX('Data Cleaning'!V$2:V$1001,'Data Cleaning'!$AF740)</f>
        <v>September</v>
      </c>
      <c r="L742" s="9" t="str" cm="1">
        <f t="array" ref="L742">INDEX('Data Cleaning'!W$2:W$1001,'Data Cleaning'!$AF740)</f>
        <v>2009</v>
      </c>
      <c r="M742" t="str" cm="1">
        <f t="array" ref="M742">INDEX('Data Cleaning'!AB$2:AB$1001,'Data Cleaning'!$AF740)</f>
        <v>Austin</v>
      </c>
      <c r="N742" t="str" cm="1">
        <f t="array" ref="N742">INDEX('Data Cleaning'!AC$2:AC$1001,'Data Cleaning'!$AF740)</f>
        <v>United States</v>
      </c>
      <c r="O742" t="str" cm="1">
        <f t="array" ref="O742">INDEX('Data Cleaning'!X$2:X$1001,'Data Cleaning'!$AF740)</f>
        <v>$89,695</v>
      </c>
      <c r="P742" s="6" cm="1">
        <f t="array" ref="P742">INDEX('Data Cleaning'!Y$2:Y$1001,'Data Cleaning'!$AF740)</f>
        <v>0</v>
      </c>
    </row>
    <row r="743" spans="1:16" x14ac:dyDescent="0.2">
      <c r="A743" t="str" cm="1">
        <f t="array" ref="A743">INDEX('Data Cleaning'!$D$2:$D$1001,'Data Cleaning'!AF741)</f>
        <v>E00371</v>
      </c>
      <c r="B743" t="str" cm="1">
        <f t="array" ref="B743">INDEX('Data Cleaning'!E$2:E$1001,'Data Cleaning'!$AF741)</f>
        <v>Melody</v>
      </c>
      <c r="C743" t="str" cm="1">
        <f t="array" ref="C743">INDEX('Data Cleaning'!F$2:F$1001,'Data Cleaning'!$AF741)</f>
        <v>Grant</v>
      </c>
      <c r="D743" t="str" cm="1">
        <f t="array" ref="D743">INDEX('Data Cleaning'!G$2:G$1001,'Data Cleaning'!$AF741)</f>
        <v>Quality Engineer</v>
      </c>
      <c r="E743" t="str" cm="1">
        <f t="array" ref="E743">INDEX('Data Cleaning'!J$2:J$1001,'Data Cleaning'!$AF741)</f>
        <v>Engineering</v>
      </c>
      <c r="F743" t="str" cm="1">
        <f t="array" ref="F743">INDEX('Data Cleaning'!K$2:K$1001,'Data Cleaning'!$AF741)</f>
        <v>Corporate</v>
      </c>
      <c r="G743" t="str" cm="1">
        <f t="array" ref="G743">INDEX('Data Cleaning'!L$2:L$1001,'Data Cleaning'!$AF741)</f>
        <v>Female</v>
      </c>
      <c r="H743" t="str" cm="1">
        <f t="array" ref="H743">INDEX('Data Cleaning'!M$2:M$1001,'Data Cleaning'!$AF741)</f>
        <v>Caucasian</v>
      </c>
      <c r="I743" cm="1">
        <f t="array" ref="I743">INDEX('Data Cleaning'!N$2:N$1001,'Data Cleaning'!$AF741)</f>
        <v>41</v>
      </c>
      <c r="J743" s="9" cm="1">
        <f t="array" ref="J743">INDEX('Data Cleaning'!U$2:U$1001,'Data Cleaning'!$AF741)</f>
        <v>38632</v>
      </c>
      <c r="K743" s="9" t="str" cm="1">
        <f t="array" ref="K743">INDEX('Data Cleaning'!V$2:V$1001,'Data Cleaning'!$AF741)</f>
        <v>October</v>
      </c>
      <c r="L743" s="9" t="str" cm="1">
        <f t="array" ref="L743">INDEX('Data Cleaning'!W$2:W$1001,'Data Cleaning'!$AF741)</f>
        <v>2005</v>
      </c>
      <c r="M743" t="str" cm="1">
        <f t="array" ref="M743">INDEX('Data Cleaning'!AB$2:AB$1001,'Data Cleaning'!$AF741)</f>
        <v>Seattle</v>
      </c>
      <c r="N743" t="str" cm="1">
        <f t="array" ref="N743">INDEX('Data Cleaning'!AC$2:AC$1001,'Data Cleaning'!$AF741)</f>
        <v>United States</v>
      </c>
      <c r="O743" t="str" cm="1">
        <f t="array" ref="O743">INDEX('Data Cleaning'!X$2:X$1001,'Data Cleaning'!$AF741)</f>
        <v>$79,352</v>
      </c>
      <c r="P743" s="6" cm="1">
        <f t="array" ref="P743">INDEX('Data Cleaning'!Y$2:Y$1001,'Data Cleaning'!$AF741)</f>
        <v>0</v>
      </c>
    </row>
    <row r="744" spans="1:16" x14ac:dyDescent="0.2">
      <c r="A744" t="str" cm="1">
        <f t="array" ref="A744">INDEX('Data Cleaning'!$D$2:$D$1001,'Data Cleaning'!AF742)</f>
        <v>E00501</v>
      </c>
      <c r="B744" t="str" cm="1">
        <f t="array" ref="B744">INDEX('Data Cleaning'!E$2:E$1001,'Data Cleaning'!$AF742)</f>
        <v>Melody</v>
      </c>
      <c r="C744" t="str" cm="1">
        <f t="array" ref="C744">INDEX('Data Cleaning'!F$2:F$1001,'Data Cleaning'!$AF742)</f>
        <v>Ho</v>
      </c>
      <c r="D744" t="str" cm="1">
        <f t="array" ref="D744">INDEX('Data Cleaning'!G$2:G$1001,'Data Cleaning'!$AF742)</f>
        <v>Analyst II</v>
      </c>
      <c r="E744" t="str" cm="1">
        <f t="array" ref="E744">INDEX('Data Cleaning'!J$2:J$1001,'Data Cleaning'!$AF742)</f>
        <v>Finance</v>
      </c>
      <c r="F744" t="str" cm="1">
        <f t="array" ref="F744">INDEX('Data Cleaning'!K$2:K$1001,'Data Cleaning'!$AF742)</f>
        <v>Research &amp; Development</v>
      </c>
      <c r="G744" t="str" cm="1">
        <f t="array" ref="G744">INDEX('Data Cleaning'!L$2:L$1001,'Data Cleaning'!$AF742)</f>
        <v>Female</v>
      </c>
      <c r="H744" t="str" cm="1">
        <f t="array" ref="H744">INDEX('Data Cleaning'!M$2:M$1001,'Data Cleaning'!$AF742)</f>
        <v>Asian</v>
      </c>
      <c r="I744" cm="1">
        <f t="array" ref="I744">INDEX('Data Cleaning'!N$2:N$1001,'Data Cleaning'!$AF742)</f>
        <v>55</v>
      </c>
      <c r="J744" s="9" cm="1">
        <f t="array" ref="J744">INDEX('Data Cleaning'!U$2:U$1001,'Data Cleaning'!$AF742)</f>
        <v>39418</v>
      </c>
      <c r="K744" s="9" t="str" cm="1">
        <f t="array" ref="K744">INDEX('Data Cleaning'!V$2:V$1001,'Data Cleaning'!$AF742)</f>
        <v>December</v>
      </c>
      <c r="L744" s="9" t="str" cm="1">
        <f t="array" ref="L744">INDEX('Data Cleaning'!W$2:W$1001,'Data Cleaning'!$AF742)</f>
        <v>2007</v>
      </c>
      <c r="M744" t="str" cm="1">
        <f t="array" ref="M744">INDEX('Data Cleaning'!AB$2:AB$1001,'Data Cleaning'!$AF742)</f>
        <v>Columbus</v>
      </c>
      <c r="N744" t="str" cm="1">
        <f t="array" ref="N744">INDEX('Data Cleaning'!AC$2:AC$1001,'Data Cleaning'!$AF742)</f>
        <v>United States</v>
      </c>
      <c r="O744" t="str" cm="1">
        <f t="array" ref="O744">INDEX('Data Cleaning'!X$2:X$1001,'Data Cleaning'!$AF742)</f>
        <v>$64,494</v>
      </c>
      <c r="P744" s="6" cm="1">
        <f t="array" ref="P744">INDEX('Data Cleaning'!Y$2:Y$1001,'Data Cleaning'!$AF742)</f>
        <v>0</v>
      </c>
    </row>
    <row r="745" spans="1:16" x14ac:dyDescent="0.2">
      <c r="A745" t="str" cm="1">
        <f t="array" ref="A745">INDEX('Data Cleaning'!$D$2:$D$1001,'Data Cleaning'!AF743)</f>
        <v>E04323</v>
      </c>
      <c r="B745" t="str" cm="1">
        <f t="array" ref="B745">INDEX('Data Cleaning'!E$2:E$1001,'Data Cleaning'!$AF743)</f>
        <v>Melody</v>
      </c>
      <c r="C745" t="str" cm="1">
        <f t="array" ref="C745">INDEX('Data Cleaning'!F$2:F$1001,'Data Cleaning'!$AF743)</f>
        <v>Valdez</v>
      </c>
      <c r="D745" t="str" cm="1">
        <f t="array" ref="D745">INDEX('Data Cleaning'!G$2:G$1001,'Data Cleaning'!$AF743)</f>
        <v>Director</v>
      </c>
      <c r="E745" t="str" cm="1">
        <f t="array" ref="E745">INDEX('Data Cleaning'!J$2:J$1001,'Data Cleaning'!$AF743)</f>
        <v>IT</v>
      </c>
      <c r="F745" t="str" cm="1">
        <f t="array" ref="F745">INDEX('Data Cleaning'!K$2:K$1001,'Data Cleaning'!$AF743)</f>
        <v>Manufacturing</v>
      </c>
      <c r="G745" t="str" cm="1">
        <f t="array" ref="G745">INDEX('Data Cleaning'!L$2:L$1001,'Data Cleaning'!$AF743)</f>
        <v>Female</v>
      </c>
      <c r="H745" t="str" cm="1">
        <f t="array" ref="H745">INDEX('Data Cleaning'!M$2:M$1001,'Data Cleaning'!$AF743)</f>
        <v>Latino</v>
      </c>
      <c r="I745" cm="1">
        <f t="array" ref="I745">INDEX('Data Cleaning'!N$2:N$1001,'Data Cleaning'!$AF743)</f>
        <v>28</v>
      </c>
      <c r="J745" s="9" cm="1">
        <f t="array" ref="J745">INDEX('Data Cleaning'!U$2:U$1001,'Data Cleaning'!$AF743)</f>
        <v>44221</v>
      </c>
      <c r="K745" s="9" t="str" cm="1">
        <f t="array" ref="K745">INDEX('Data Cleaning'!V$2:V$1001,'Data Cleaning'!$AF743)</f>
        <v>January</v>
      </c>
      <c r="L745" s="9" t="str" cm="1">
        <f t="array" ref="L745">INDEX('Data Cleaning'!W$2:W$1001,'Data Cleaning'!$AF743)</f>
        <v>2021</v>
      </c>
      <c r="M745" t="str" cm="1">
        <f t="array" ref="M745">INDEX('Data Cleaning'!AB$2:AB$1001,'Data Cleaning'!$AF743)</f>
        <v>Miami</v>
      </c>
      <c r="N745" t="str" cm="1">
        <f t="array" ref="N745">INDEX('Data Cleaning'!AC$2:AC$1001,'Data Cleaning'!$AF743)</f>
        <v>United States</v>
      </c>
      <c r="O745" t="str" cm="1">
        <f t="array" ref="O745">INDEX('Data Cleaning'!X$2:X$1001,'Data Cleaning'!$AF743)</f>
        <v>$160,385</v>
      </c>
      <c r="P745" s="6" cm="1">
        <f t="array" ref="P745">INDEX('Data Cleaning'!Y$2:Y$1001,'Data Cleaning'!$AF743)</f>
        <v>0.23</v>
      </c>
    </row>
    <row r="746" spans="1:16" x14ac:dyDescent="0.2">
      <c r="A746" t="str" cm="1">
        <f t="array" ref="A746">INDEX('Data Cleaning'!$D$2:$D$1001,'Data Cleaning'!AF744)</f>
        <v>E01427</v>
      </c>
      <c r="B746" t="str" cm="1">
        <f t="array" ref="B746">INDEX('Data Cleaning'!E$2:E$1001,'Data Cleaning'!$AF744)</f>
        <v>Mia</v>
      </c>
      <c r="C746" t="str" cm="1">
        <f t="array" ref="C746">INDEX('Data Cleaning'!F$2:F$1001,'Data Cleaning'!$AF744)</f>
        <v>Cheng</v>
      </c>
      <c r="D746" t="str" cm="1">
        <f t="array" ref="D746">INDEX('Data Cleaning'!G$2:G$1001,'Data Cleaning'!$AF744)</f>
        <v>Sr. Manger</v>
      </c>
      <c r="E746" t="str" cm="1">
        <f t="array" ref="E746">INDEX('Data Cleaning'!J$2:J$1001,'Data Cleaning'!$AF744)</f>
        <v>Sales</v>
      </c>
      <c r="F746" t="str" cm="1">
        <f t="array" ref="F746">INDEX('Data Cleaning'!K$2:K$1001,'Data Cleaning'!$AF744)</f>
        <v>Manufacturing</v>
      </c>
      <c r="G746" t="str" cm="1">
        <f t="array" ref="G746">INDEX('Data Cleaning'!L$2:L$1001,'Data Cleaning'!$AF744)</f>
        <v>Female</v>
      </c>
      <c r="H746" t="str" cm="1">
        <f t="array" ref="H746">INDEX('Data Cleaning'!M$2:M$1001,'Data Cleaning'!$AF744)</f>
        <v>Asian</v>
      </c>
      <c r="I746" cm="1">
        <f t="array" ref="I746">INDEX('Data Cleaning'!N$2:N$1001,'Data Cleaning'!$AF744)</f>
        <v>34</v>
      </c>
      <c r="J746" s="9" cm="1">
        <f t="array" ref="J746">INDEX('Data Cleaning'!U$2:U$1001,'Data Cleaning'!$AF744)</f>
        <v>42116</v>
      </c>
      <c r="K746" s="9" t="str" cm="1">
        <f t="array" ref="K746">INDEX('Data Cleaning'!V$2:V$1001,'Data Cleaning'!$AF744)</f>
        <v>April</v>
      </c>
      <c r="L746" s="9" t="str" cm="1">
        <f t="array" ref="L746">INDEX('Data Cleaning'!W$2:W$1001,'Data Cleaning'!$AF744)</f>
        <v>2015</v>
      </c>
      <c r="M746" t="str" cm="1">
        <f t="array" ref="M746">INDEX('Data Cleaning'!AB$2:AB$1001,'Data Cleaning'!$AF744)</f>
        <v>Phoenix</v>
      </c>
      <c r="N746" t="str" cm="1">
        <f t="array" ref="N746">INDEX('Data Cleaning'!AC$2:AC$1001,'Data Cleaning'!$AF744)</f>
        <v>United States</v>
      </c>
      <c r="O746" t="str" cm="1">
        <f t="array" ref="O746">INDEX('Data Cleaning'!X$2:X$1001,'Data Cleaning'!$AF744)</f>
        <v>$154,941</v>
      </c>
      <c r="P746" s="6" cm="1">
        <f t="array" ref="P746">INDEX('Data Cleaning'!Y$2:Y$1001,'Data Cleaning'!$AF744)</f>
        <v>0.13</v>
      </c>
    </row>
    <row r="747" spans="1:16" x14ac:dyDescent="0.2">
      <c r="A747" t="str" cm="1">
        <f t="array" ref="A747">INDEX('Data Cleaning'!$D$2:$D$1001,'Data Cleaning'!AF745)</f>
        <v>E02889</v>
      </c>
      <c r="B747" t="str" cm="1">
        <f t="array" ref="B747">INDEX('Data Cleaning'!E$2:E$1001,'Data Cleaning'!$AF745)</f>
        <v>Mia</v>
      </c>
      <c r="C747" t="str" cm="1">
        <f t="array" ref="C747">INDEX('Data Cleaning'!F$2:F$1001,'Data Cleaning'!$AF745)</f>
        <v>Herrera</v>
      </c>
      <c r="D747" t="str" cm="1">
        <f t="array" ref="D747">INDEX('Data Cleaning'!G$2:G$1001,'Data Cleaning'!$AF745)</f>
        <v>Director</v>
      </c>
      <c r="E747" t="str" cm="1">
        <f t="array" ref="E747">INDEX('Data Cleaning'!J$2:J$1001,'Data Cleaning'!$AF745)</f>
        <v>Marketing</v>
      </c>
      <c r="F747" t="str" cm="1">
        <f t="array" ref="F747">INDEX('Data Cleaning'!K$2:K$1001,'Data Cleaning'!$AF745)</f>
        <v>Research &amp; Development</v>
      </c>
      <c r="G747" t="str" cm="1">
        <f t="array" ref="G747">INDEX('Data Cleaning'!L$2:L$1001,'Data Cleaning'!$AF745)</f>
        <v>Female</v>
      </c>
      <c r="H747" t="str" cm="1">
        <f t="array" ref="H747">INDEX('Data Cleaning'!M$2:M$1001,'Data Cleaning'!$AF745)</f>
        <v>Latino</v>
      </c>
      <c r="I747" cm="1">
        <f t="array" ref="I747">INDEX('Data Cleaning'!N$2:N$1001,'Data Cleaning'!$AF745)</f>
        <v>43</v>
      </c>
      <c r="J747" s="9" cm="1">
        <f t="array" ref="J747">INDEX('Data Cleaning'!U$2:U$1001,'Data Cleaning'!$AF745)</f>
        <v>41928</v>
      </c>
      <c r="K747" s="9" t="str" cm="1">
        <f t="array" ref="K747">INDEX('Data Cleaning'!V$2:V$1001,'Data Cleaning'!$AF745)</f>
        <v>October</v>
      </c>
      <c r="L747" s="9" t="str" cm="1">
        <f t="array" ref="L747">INDEX('Data Cleaning'!W$2:W$1001,'Data Cleaning'!$AF745)</f>
        <v>2014</v>
      </c>
      <c r="M747" t="str" cm="1">
        <f t="array" ref="M747">INDEX('Data Cleaning'!AB$2:AB$1001,'Data Cleaning'!$AF745)</f>
        <v>Manaus</v>
      </c>
      <c r="N747" t="str" cm="1">
        <f t="array" ref="N747">INDEX('Data Cleaning'!AC$2:AC$1001,'Data Cleaning'!$AF745)</f>
        <v>Brazil</v>
      </c>
      <c r="O747" t="str" cm="1">
        <f t="array" ref="O747">INDEX('Data Cleaning'!X$2:X$1001,'Data Cleaning'!$AF745)</f>
        <v>$171,360</v>
      </c>
      <c r="P747" s="6" cm="1">
        <f t="array" ref="P747">INDEX('Data Cleaning'!Y$2:Y$1001,'Data Cleaning'!$AF745)</f>
        <v>0.23</v>
      </c>
    </row>
    <row r="748" spans="1:16" x14ac:dyDescent="0.2">
      <c r="A748" t="str" cm="1">
        <f t="array" ref="A748">INDEX('Data Cleaning'!$D$2:$D$1001,'Data Cleaning'!AF746)</f>
        <v>E01642</v>
      </c>
      <c r="B748" t="str" cm="1">
        <f t="array" ref="B748">INDEX('Data Cleaning'!E$2:E$1001,'Data Cleaning'!$AF746)</f>
        <v>Mia</v>
      </c>
      <c r="C748" t="str" cm="1">
        <f t="array" ref="C748">INDEX('Data Cleaning'!F$2:F$1001,'Data Cleaning'!$AF746)</f>
        <v>Lam</v>
      </c>
      <c r="D748" t="str" cm="1">
        <f t="array" ref="D748">INDEX('Data Cleaning'!G$2:G$1001,'Data Cleaning'!$AF746)</f>
        <v>Sr. Manger</v>
      </c>
      <c r="E748" t="str" cm="1">
        <f t="array" ref="E748">INDEX('Data Cleaning'!J$2:J$1001,'Data Cleaning'!$AF746)</f>
        <v>IT</v>
      </c>
      <c r="F748" t="str" cm="1">
        <f t="array" ref="F748">INDEX('Data Cleaning'!K$2:K$1001,'Data Cleaning'!$AF746)</f>
        <v>Manufacturing</v>
      </c>
      <c r="G748" t="str" cm="1">
        <f t="array" ref="G748">INDEX('Data Cleaning'!L$2:L$1001,'Data Cleaning'!$AF746)</f>
        <v>Female</v>
      </c>
      <c r="H748" t="str" cm="1">
        <f t="array" ref="H748">INDEX('Data Cleaning'!M$2:M$1001,'Data Cleaning'!$AF746)</f>
        <v>Asian</v>
      </c>
      <c r="I748" cm="1">
        <f t="array" ref="I748">INDEX('Data Cleaning'!N$2:N$1001,'Data Cleaning'!$AF746)</f>
        <v>49</v>
      </c>
      <c r="J748" s="9" cm="1">
        <f t="array" ref="J748">INDEX('Data Cleaning'!U$2:U$1001,'Data Cleaning'!$AF746)</f>
        <v>38825</v>
      </c>
      <c r="K748" s="9" t="str" cm="1">
        <f t="array" ref="K748">INDEX('Data Cleaning'!V$2:V$1001,'Data Cleaning'!$AF746)</f>
        <v>April</v>
      </c>
      <c r="L748" s="9" t="str" cm="1">
        <f t="array" ref="L748">INDEX('Data Cleaning'!W$2:W$1001,'Data Cleaning'!$AF746)</f>
        <v>2006</v>
      </c>
      <c r="M748" t="str" cm="1">
        <f t="array" ref="M748">INDEX('Data Cleaning'!AB$2:AB$1001,'Data Cleaning'!$AF746)</f>
        <v>Austin</v>
      </c>
      <c r="N748" t="str" cm="1">
        <f t="array" ref="N748">INDEX('Data Cleaning'!AC$2:AC$1001,'Data Cleaning'!$AF746)</f>
        <v>United States</v>
      </c>
      <c r="O748" t="str" cm="1">
        <f t="array" ref="O748">INDEX('Data Cleaning'!X$2:X$1001,'Data Cleaning'!$AF746)</f>
        <v>$134,486</v>
      </c>
      <c r="P748" s="6" cm="1">
        <f t="array" ref="P748">INDEX('Data Cleaning'!Y$2:Y$1001,'Data Cleaning'!$AF746)</f>
        <v>0.14000000000000001</v>
      </c>
    </row>
    <row r="749" spans="1:16" x14ac:dyDescent="0.2">
      <c r="A749" t="str" cm="1">
        <f t="array" ref="A749">INDEX('Data Cleaning'!$D$2:$D$1001,'Data Cleaning'!AF747)</f>
        <v>E02971</v>
      </c>
      <c r="B749" t="str" cm="1">
        <f t="array" ref="B749">INDEX('Data Cleaning'!E$2:E$1001,'Data Cleaning'!$AF747)</f>
        <v>Mia</v>
      </c>
      <c r="C749" t="str" cm="1">
        <f t="array" ref="C749">INDEX('Data Cleaning'!F$2:F$1001,'Data Cleaning'!$AF747)</f>
        <v>Wu</v>
      </c>
      <c r="D749" t="str" cm="1">
        <f t="array" ref="D749">INDEX('Data Cleaning'!G$2:G$1001,'Data Cleaning'!$AF747)</f>
        <v>Enterprise Architect</v>
      </c>
      <c r="E749" t="str" cm="1">
        <f t="array" ref="E749">INDEX('Data Cleaning'!J$2:J$1001,'Data Cleaning'!$AF747)</f>
        <v>IT</v>
      </c>
      <c r="F749" t="str" cm="1">
        <f t="array" ref="F749">INDEX('Data Cleaning'!K$2:K$1001,'Data Cleaning'!$AF747)</f>
        <v>Corporate</v>
      </c>
      <c r="G749" t="str" cm="1">
        <f t="array" ref="G749">INDEX('Data Cleaning'!L$2:L$1001,'Data Cleaning'!$AF747)</f>
        <v>Female</v>
      </c>
      <c r="H749" t="str" cm="1">
        <f t="array" ref="H749">INDEX('Data Cleaning'!M$2:M$1001,'Data Cleaning'!$AF747)</f>
        <v>Asian</v>
      </c>
      <c r="I749" cm="1">
        <f t="array" ref="I749">INDEX('Data Cleaning'!N$2:N$1001,'Data Cleaning'!$AF747)</f>
        <v>45</v>
      </c>
      <c r="J749" s="9" cm="1">
        <f t="array" ref="J749">INDEX('Data Cleaning'!U$2:U$1001,'Data Cleaning'!$AF747)</f>
        <v>41511</v>
      </c>
      <c r="K749" s="9" t="str" cm="1">
        <f t="array" ref="K749">INDEX('Data Cleaning'!V$2:V$1001,'Data Cleaning'!$AF747)</f>
        <v>August</v>
      </c>
      <c r="L749" s="9" t="str" cm="1">
        <f t="array" ref="L749">INDEX('Data Cleaning'!W$2:W$1001,'Data Cleaning'!$AF747)</f>
        <v>2013</v>
      </c>
      <c r="M749" t="str" cm="1">
        <f t="array" ref="M749">INDEX('Data Cleaning'!AB$2:AB$1001,'Data Cleaning'!$AF747)</f>
        <v>Beijing</v>
      </c>
      <c r="N749" t="str" cm="1">
        <f t="array" ref="N749">INDEX('Data Cleaning'!AC$2:AC$1001,'Data Cleaning'!$AF747)</f>
        <v>China</v>
      </c>
      <c r="O749" t="str" cm="1">
        <f t="array" ref="O749">INDEX('Data Cleaning'!X$2:X$1001,'Data Cleaning'!$AF747)</f>
        <v>$99,169</v>
      </c>
      <c r="P749" s="6" cm="1">
        <f t="array" ref="P749">INDEX('Data Cleaning'!Y$2:Y$1001,'Data Cleaning'!$AF747)</f>
        <v>0</v>
      </c>
    </row>
    <row r="750" spans="1:16" x14ac:dyDescent="0.2">
      <c r="A750" t="str" cm="1">
        <f t="array" ref="A750">INDEX('Data Cleaning'!$D$2:$D$1001,'Data Cleaning'!AF748)</f>
        <v>E02877</v>
      </c>
      <c r="B750" t="str" cm="1">
        <f t="array" ref="B750">INDEX('Data Cleaning'!E$2:E$1001,'Data Cleaning'!$AF748)</f>
        <v>Mila</v>
      </c>
      <c r="C750" t="str" cm="1">
        <f t="array" ref="C750">INDEX('Data Cleaning'!F$2:F$1001,'Data Cleaning'!$AF748)</f>
        <v>Allen</v>
      </c>
      <c r="D750" t="str" cm="1">
        <f t="array" ref="D750">INDEX('Data Cleaning'!G$2:G$1001,'Data Cleaning'!$AF748)</f>
        <v>Controls Engineer</v>
      </c>
      <c r="E750" t="str" cm="1">
        <f t="array" ref="E750">INDEX('Data Cleaning'!J$2:J$1001,'Data Cleaning'!$AF748)</f>
        <v>Engineering</v>
      </c>
      <c r="F750" t="str" cm="1">
        <f t="array" ref="F750">INDEX('Data Cleaning'!K$2:K$1001,'Data Cleaning'!$AF748)</f>
        <v>Corporate</v>
      </c>
      <c r="G750" t="str" cm="1">
        <f t="array" ref="G750">INDEX('Data Cleaning'!L$2:L$1001,'Data Cleaning'!$AF748)</f>
        <v>Female</v>
      </c>
      <c r="H750" t="str" cm="1">
        <f t="array" ref="H750">INDEX('Data Cleaning'!M$2:M$1001,'Data Cleaning'!$AF748)</f>
        <v>Caucasian</v>
      </c>
      <c r="I750" cm="1">
        <f t="array" ref="I750">INDEX('Data Cleaning'!N$2:N$1001,'Data Cleaning'!$AF748)</f>
        <v>56</v>
      </c>
      <c r="J750" s="9" cm="1">
        <f t="array" ref="J750">INDEX('Data Cleaning'!U$2:U$1001,'Data Cleaning'!$AF748)</f>
        <v>42291</v>
      </c>
      <c r="K750" s="9" t="str" cm="1">
        <f t="array" ref="K750">INDEX('Data Cleaning'!V$2:V$1001,'Data Cleaning'!$AF748)</f>
        <v>October</v>
      </c>
      <c r="L750" s="9" t="str" cm="1">
        <f t="array" ref="L750">INDEX('Data Cleaning'!W$2:W$1001,'Data Cleaning'!$AF748)</f>
        <v>2015</v>
      </c>
      <c r="M750" t="str" cm="1">
        <f t="array" ref="M750">INDEX('Data Cleaning'!AB$2:AB$1001,'Data Cleaning'!$AF748)</f>
        <v>Miami</v>
      </c>
      <c r="N750" t="str" cm="1">
        <f t="array" ref="N750">INDEX('Data Cleaning'!AC$2:AC$1001,'Data Cleaning'!$AF748)</f>
        <v>United States</v>
      </c>
      <c r="O750" t="str" cm="1">
        <f t="array" ref="O750">INDEX('Data Cleaning'!X$2:X$1001,'Data Cleaning'!$AF748)</f>
        <v>$76,272</v>
      </c>
      <c r="P750" s="6" cm="1">
        <f t="array" ref="P750">INDEX('Data Cleaning'!Y$2:Y$1001,'Data Cleaning'!$AF748)</f>
        <v>0</v>
      </c>
    </row>
    <row r="751" spans="1:16" x14ac:dyDescent="0.2">
      <c r="A751" t="str" cm="1">
        <f t="array" ref="A751">INDEX('Data Cleaning'!$D$2:$D$1001,'Data Cleaning'!AF749)</f>
        <v>E04474</v>
      </c>
      <c r="B751" t="str" cm="1">
        <f t="array" ref="B751">INDEX('Data Cleaning'!E$2:E$1001,'Data Cleaning'!$AF749)</f>
        <v>Mila</v>
      </c>
      <c r="C751" t="str" cm="1">
        <f t="array" ref="C751">INDEX('Data Cleaning'!F$2:F$1001,'Data Cleaning'!$AF749)</f>
        <v>Hong</v>
      </c>
      <c r="D751" t="str" cm="1">
        <f t="array" ref="D751">INDEX('Data Cleaning'!G$2:G$1001,'Data Cleaning'!$AF749)</f>
        <v>Test Engineer</v>
      </c>
      <c r="E751" t="str" cm="1">
        <f t="array" ref="E751">INDEX('Data Cleaning'!J$2:J$1001,'Data Cleaning'!$AF749)</f>
        <v>Engineering</v>
      </c>
      <c r="F751" t="str" cm="1">
        <f t="array" ref="F751">INDEX('Data Cleaning'!K$2:K$1001,'Data Cleaning'!$AF749)</f>
        <v>Research &amp; Development</v>
      </c>
      <c r="G751" t="str" cm="1">
        <f t="array" ref="G751">INDEX('Data Cleaning'!L$2:L$1001,'Data Cleaning'!$AF749)</f>
        <v>Female</v>
      </c>
      <c r="H751" t="str" cm="1">
        <f t="array" ref="H751">INDEX('Data Cleaning'!M$2:M$1001,'Data Cleaning'!$AF749)</f>
        <v>Asian</v>
      </c>
      <c r="I751" cm="1">
        <f t="array" ref="I751">INDEX('Data Cleaning'!N$2:N$1001,'Data Cleaning'!$AF749)</f>
        <v>30</v>
      </c>
      <c r="J751" s="9" cm="1">
        <f t="array" ref="J751">INDEX('Data Cleaning'!U$2:U$1001,'Data Cleaning'!$AF749)</f>
        <v>42877</v>
      </c>
      <c r="K751" s="9" t="str" cm="1">
        <f t="array" ref="K751">INDEX('Data Cleaning'!V$2:V$1001,'Data Cleaning'!$AF749)</f>
        <v>May</v>
      </c>
      <c r="L751" s="9" t="str" cm="1">
        <f t="array" ref="L751">INDEX('Data Cleaning'!W$2:W$1001,'Data Cleaning'!$AF749)</f>
        <v>2017</v>
      </c>
      <c r="M751" t="str" cm="1">
        <f t="array" ref="M751">INDEX('Data Cleaning'!AB$2:AB$1001,'Data Cleaning'!$AF749)</f>
        <v>Chongqing</v>
      </c>
      <c r="N751" t="str" cm="1">
        <f t="array" ref="N751">INDEX('Data Cleaning'!AC$2:AC$1001,'Data Cleaning'!$AF749)</f>
        <v>China</v>
      </c>
      <c r="O751" t="str" cm="1">
        <f t="array" ref="O751">INDEX('Data Cleaning'!X$2:X$1001,'Data Cleaning'!$AF749)</f>
        <v>$86,858</v>
      </c>
      <c r="P751" s="6" cm="1">
        <f t="array" ref="P751">INDEX('Data Cleaning'!Y$2:Y$1001,'Data Cleaning'!$AF749)</f>
        <v>0</v>
      </c>
    </row>
    <row r="752" spans="1:16" x14ac:dyDescent="0.2">
      <c r="A752" t="str" cm="1">
        <f t="array" ref="A752">INDEX('Data Cleaning'!$D$2:$D$1001,'Data Cleaning'!AF750)</f>
        <v>E04168</v>
      </c>
      <c r="B752" t="str" cm="1">
        <f t="array" ref="B752">INDEX('Data Cleaning'!E$2:E$1001,'Data Cleaning'!$AF750)</f>
        <v>Mila</v>
      </c>
      <c r="C752" t="str" cm="1">
        <f t="array" ref="C752">INDEX('Data Cleaning'!F$2:F$1001,'Data Cleaning'!$AF750)</f>
        <v>Juarez</v>
      </c>
      <c r="D752" t="str" cm="1">
        <f t="array" ref="D752">INDEX('Data Cleaning'!G$2:G$1001,'Data Cleaning'!$AF750)</f>
        <v>Manager</v>
      </c>
      <c r="E752" t="str" cm="1">
        <f t="array" ref="E752">INDEX('Data Cleaning'!J$2:J$1001,'Data Cleaning'!$AF750)</f>
        <v>Sales</v>
      </c>
      <c r="F752" t="str" cm="1">
        <f t="array" ref="F752">INDEX('Data Cleaning'!K$2:K$1001,'Data Cleaning'!$AF750)</f>
        <v>Speciality Products</v>
      </c>
      <c r="G752" t="str" cm="1">
        <f t="array" ref="G752">INDEX('Data Cleaning'!L$2:L$1001,'Data Cleaning'!$AF750)</f>
        <v>Female</v>
      </c>
      <c r="H752" t="str" cm="1">
        <f t="array" ref="H752">INDEX('Data Cleaning'!M$2:M$1001,'Data Cleaning'!$AF750)</f>
        <v>Latino</v>
      </c>
      <c r="I752" cm="1">
        <f t="array" ref="I752">INDEX('Data Cleaning'!N$2:N$1001,'Data Cleaning'!$AF750)</f>
        <v>38</v>
      </c>
      <c r="J752" s="9" cm="1">
        <f t="array" ref="J752">INDEX('Data Cleaning'!U$2:U$1001,'Data Cleaning'!$AF750)</f>
        <v>42999</v>
      </c>
      <c r="K752" s="9" t="str" cm="1">
        <f t="array" ref="K752">INDEX('Data Cleaning'!V$2:V$1001,'Data Cleaning'!$AF750)</f>
        <v>September</v>
      </c>
      <c r="L752" s="9" t="str" cm="1">
        <f t="array" ref="L752">INDEX('Data Cleaning'!W$2:W$1001,'Data Cleaning'!$AF750)</f>
        <v>2017</v>
      </c>
      <c r="M752" t="str" cm="1">
        <f t="array" ref="M752">INDEX('Data Cleaning'!AB$2:AB$1001,'Data Cleaning'!$AF750)</f>
        <v>Sao Paulo</v>
      </c>
      <c r="N752" t="str" cm="1">
        <f t="array" ref="N752">INDEX('Data Cleaning'!AC$2:AC$1001,'Data Cleaning'!$AF750)</f>
        <v>Brazil</v>
      </c>
      <c r="O752" t="str" cm="1">
        <f t="array" ref="O752">INDEX('Data Cleaning'!X$2:X$1001,'Data Cleaning'!$AF750)</f>
        <v>$119,647</v>
      </c>
      <c r="P752" s="6" cm="1">
        <f t="array" ref="P752">INDEX('Data Cleaning'!Y$2:Y$1001,'Data Cleaning'!$AF750)</f>
        <v>0.09</v>
      </c>
    </row>
    <row r="753" spans="1:16" x14ac:dyDescent="0.2">
      <c r="A753" t="str" cm="1">
        <f t="array" ref="A753">INDEX('Data Cleaning'!$D$2:$D$1001,'Data Cleaning'!AF751)</f>
        <v>E04769</v>
      </c>
      <c r="B753" t="str" cm="1">
        <f t="array" ref="B753">INDEX('Data Cleaning'!E$2:E$1001,'Data Cleaning'!$AF751)</f>
        <v>Mila</v>
      </c>
      <c r="C753" t="str" cm="1">
        <f t="array" ref="C753">INDEX('Data Cleaning'!F$2:F$1001,'Data Cleaning'!$AF751)</f>
        <v>Leung</v>
      </c>
      <c r="D753" t="str" cm="1">
        <f t="array" ref="D753">INDEX('Data Cleaning'!G$2:G$1001,'Data Cleaning'!$AF751)</f>
        <v>Sr. Analyst</v>
      </c>
      <c r="E753" t="str" cm="1">
        <f t="array" ref="E753">INDEX('Data Cleaning'!J$2:J$1001,'Data Cleaning'!$AF751)</f>
        <v>Marketing</v>
      </c>
      <c r="F753" t="str" cm="1">
        <f t="array" ref="F753">INDEX('Data Cleaning'!K$2:K$1001,'Data Cleaning'!$AF751)</f>
        <v>Corporate</v>
      </c>
      <c r="G753" t="str" cm="1">
        <f t="array" ref="G753">INDEX('Data Cleaning'!L$2:L$1001,'Data Cleaning'!$AF751)</f>
        <v>Female</v>
      </c>
      <c r="H753" t="str" cm="1">
        <f t="array" ref="H753">INDEX('Data Cleaning'!M$2:M$1001,'Data Cleaning'!$AF751)</f>
        <v>Asian</v>
      </c>
      <c r="I753" cm="1">
        <f t="array" ref="I753">INDEX('Data Cleaning'!N$2:N$1001,'Data Cleaning'!$AF751)</f>
        <v>39</v>
      </c>
      <c r="J753" s="9" cm="1">
        <f t="array" ref="J753">INDEX('Data Cleaning'!U$2:U$1001,'Data Cleaning'!$AF751)</f>
        <v>39391</v>
      </c>
      <c r="K753" s="9" t="str" cm="1">
        <f t="array" ref="K753">INDEX('Data Cleaning'!V$2:V$1001,'Data Cleaning'!$AF751)</f>
        <v>November</v>
      </c>
      <c r="L753" s="9" t="str" cm="1">
        <f t="array" ref="L753">INDEX('Data Cleaning'!W$2:W$1001,'Data Cleaning'!$AF751)</f>
        <v>2007</v>
      </c>
      <c r="M753" t="str" cm="1">
        <f t="array" ref="M753">INDEX('Data Cleaning'!AB$2:AB$1001,'Data Cleaning'!$AF751)</f>
        <v>Beijing</v>
      </c>
      <c r="N753" t="str" cm="1">
        <f t="array" ref="N753">INDEX('Data Cleaning'!AC$2:AC$1001,'Data Cleaning'!$AF751)</f>
        <v>China</v>
      </c>
      <c r="O753" t="str" cm="1">
        <f t="array" ref="O753">INDEX('Data Cleaning'!X$2:X$1001,'Data Cleaning'!$AF751)</f>
        <v>$99,017</v>
      </c>
      <c r="P753" s="6" cm="1">
        <f t="array" ref="P753">INDEX('Data Cleaning'!Y$2:Y$1001,'Data Cleaning'!$AF751)</f>
        <v>0</v>
      </c>
    </row>
    <row r="754" spans="1:16" x14ac:dyDescent="0.2">
      <c r="A754" t="str" cm="1">
        <f t="array" ref="A754">INDEX('Data Cleaning'!$D$2:$D$1001,'Data Cleaning'!AF752)</f>
        <v>E00672</v>
      </c>
      <c r="B754" t="str" cm="1">
        <f t="array" ref="B754">INDEX('Data Cleaning'!E$2:E$1001,'Data Cleaning'!$AF752)</f>
        <v>Mila</v>
      </c>
      <c r="C754" t="str" cm="1">
        <f t="array" ref="C754">INDEX('Data Cleaning'!F$2:F$1001,'Data Cleaning'!$AF752)</f>
        <v>Pena</v>
      </c>
      <c r="D754" t="str" cm="1">
        <f t="array" ref="D754">INDEX('Data Cleaning'!G$2:G$1001,'Data Cleaning'!$AF752)</f>
        <v>Sr. Business Partner</v>
      </c>
      <c r="E754" t="str" cm="1">
        <f t="array" ref="E754">INDEX('Data Cleaning'!J$2:J$1001,'Data Cleaning'!$AF752)</f>
        <v>Human</v>
      </c>
      <c r="F754" t="str" cm="1">
        <f t="array" ref="F754">INDEX('Data Cleaning'!K$2:K$1001,'Data Cleaning'!$AF752)</f>
        <v>Resources Manufacturing</v>
      </c>
      <c r="G754" t="str" cm="1">
        <f t="array" ref="G754">INDEX('Data Cleaning'!L$2:L$1001,'Data Cleaning'!$AF752)</f>
        <v>Female</v>
      </c>
      <c r="H754" t="str" cm="1">
        <f t="array" ref="H754">INDEX('Data Cleaning'!M$2:M$1001,'Data Cleaning'!$AF752)</f>
        <v>Latino</v>
      </c>
      <c r="I754" cm="1">
        <f t="array" ref="I754">INDEX('Data Cleaning'!N$2:N$1001,'Data Cleaning'!$AF752)</f>
        <v>45</v>
      </c>
      <c r="J754" s="9" cm="1">
        <f t="array" ref="J754">INDEX('Data Cleaning'!U$2:U$1001,'Data Cleaning'!$AF752)</f>
        <v>39437</v>
      </c>
      <c r="K754" s="9" t="str" cm="1">
        <f t="array" ref="K754">INDEX('Data Cleaning'!V$2:V$1001,'Data Cleaning'!$AF752)</f>
        <v>December</v>
      </c>
      <c r="L754" s="9" t="str" cm="1">
        <f t="array" ref="L754">INDEX('Data Cleaning'!W$2:W$1001,'Data Cleaning'!$AF752)</f>
        <v>2007</v>
      </c>
      <c r="M754" t="str" cm="1">
        <f t="array" ref="M754">INDEX('Data Cleaning'!AB$2:AB$1001,'Data Cleaning'!$AF752)</f>
        <v>Manaus</v>
      </c>
      <c r="N754" t="str" cm="1">
        <f t="array" ref="N754">INDEX('Data Cleaning'!AC$2:AC$1001,'Data Cleaning'!$AF752)</f>
        <v>Brazil</v>
      </c>
      <c r="O754" t="str" cm="1">
        <f t="array" ref="O754">INDEX('Data Cleaning'!X$2:X$1001,'Data Cleaning'!$AF752)</f>
        <v>$93,840</v>
      </c>
      <c r="P754" s="6" cm="1">
        <f t="array" ref="P754">INDEX('Data Cleaning'!Y$2:Y$1001,'Data Cleaning'!$AF752)</f>
        <v>0</v>
      </c>
    </row>
    <row r="755" spans="1:16" x14ac:dyDescent="0.2">
      <c r="A755" t="str" cm="1">
        <f t="array" ref="A755">INDEX('Data Cleaning'!$D$2:$D$1001,'Data Cleaning'!AF753)</f>
        <v>E04799</v>
      </c>
      <c r="B755" t="str" cm="1">
        <f t="array" ref="B755">INDEX('Data Cleaning'!E$2:E$1001,'Data Cleaning'!$AF753)</f>
        <v>Mila</v>
      </c>
      <c r="C755" t="str" cm="1">
        <f t="array" ref="C755">INDEX('Data Cleaning'!F$2:F$1001,'Data Cleaning'!$AF753)</f>
        <v>Roberts</v>
      </c>
      <c r="D755" t="str" cm="1">
        <f t="array" ref="D755">INDEX('Data Cleaning'!G$2:G$1001,'Data Cleaning'!$AF753)</f>
        <v>Sr. Business Partner</v>
      </c>
      <c r="E755" t="str" cm="1">
        <f t="array" ref="E755">INDEX('Data Cleaning'!J$2:J$1001,'Data Cleaning'!$AF753)</f>
        <v>Human</v>
      </c>
      <c r="F755" t="str" cm="1">
        <f t="array" ref="F755">INDEX('Data Cleaning'!K$2:K$1001,'Data Cleaning'!$AF753)</f>
        <v>Resources Corporate</v>
      </c>
      <c r="G755" t="str" cm="1">
        <f t="array" ref="G755">INDEX('Data Cleaning'!L$2:L$1001,'Data Cleaning'!$AF753)</f>
        <v>Female</v>
      </c>
      <c r="H755" t="str" cm="1">
        <f t="array" ref="H755">INDEX('Data Cleaning'!M$2:M$1001,'Data Cleaning'!$AF753)</f>
        <v>Caucasian</v>
      </c>
      <c r="I755" cm="1">
        <f t="array" ref="I755">INDEX('Data Cleaning'!N$2:N$1001,'Data Cleaning'!$AF753)</f>
        <v>30</v>
      </c>
      <c r="J755" s="9" cm="1">
        <f t="array" ref="J755">INDEX('Data Cleaning'!U$2:U$1001,'Data Cleaning'!$AF753)</f>
        <v>42761</v>
      </c>
      <c r="K755" s="9" t="str" cm="1">
        <f t="array" ref="K755">INDEX('Data Cleaning'!V$2:V$1001,'Data Cleaning'!$AF753)</f>
        <v>January</v>
      </c>
      <c r="L755" s="9" t="str" cm="1">
        <f t="array" ref="L755">INDEX('Data Cleaning'!W$2:W$1001,'Data Cleaning'!$AF753)</f>
        <v>2017</v>
      </c>
      <c r="M755" t="str" cm="1">
        <f t="array" ref="M755">INDEX('Data Cleaning'!AB$2:AB$1001,'Data Cleaning'!$AF753)</f>
        <v>Phoenix</v>
      </c>
      <c r="N755" t="str" cm="1">
        <f t="array" ref="N755">INDEX('Data Cleaning'!AC$2:AC$1001,'Data Cleaning'!$AF753)</f>
        <v>United States</v>
      </c>
      <c r="O755" t="str" cm="1">
        <f t="array" ref="O755">INDEX('Data Cleaning'!X$2:X$1001,'Data Cleaning'!$AF753)</f>
        <v>$88,663</v>
      </c>
      <c r="P755" s="6" cm="1">
        <f t="array" ref="P755">INDEX('Data Cleaning'!Y$2:Y$1001,'Data Cleaning'!$AF753)</f>
        <v>0</v>
      </c>
    </row>
    <row r="756" spans="1:16" x14ac:dyDescent="0.2">
      <c r="A756" t="str" cm="1">
        <f t="array" ref="A756">INDEX('Data Cleaning'!$D$2:$D$1001,'Data Cleaning'!AF754)</f>
        <v>E02895</v>
      </c>
      <c r="B756" t="str" cm="1">
        <f t="array" ref="B756">INDEX('Data Cleaning'!E$2:E$1001,'Data Cleaning'!$AF754)</f>
        <v>Mila</v>
      </c>
      <c r="C756" t="str" cm="1">
        <f t="array" ref="C756">INDEX('Data Cleaning'!F$2:F$1001,'Data Cleaning'!$AF754)</f>
        <v>Soto</v>
      </c>
      <c r="D756" t="str" cm="1">
        <f t="array" ref="D756">INDEX('Data Cleaning'!G$2:G$1001,'Data Cleaning'!$AF754)</f>
        <v>Director</v>
      </c>
      <c r="E756" t="str" cm="1">
        <f t="array" ref="E756">INDEX('Data Cleaning'!J$2:J$1001,'Data Cleaning'!$AF754)</f>
        <v>Finance</v>
      </c>
      <c r="F756" t="str" cm="1">
        <f t="array" ref="F756">INDEX('Data Cleaning'!K$2:K$1001,'Data Cleaning'!$AF754)</f>
        <v>Research &amp; Development</v>
      </c>
      <c r="G756" t="str" cm="1">
        <f t="array" ref="G756">INDEX('Data Cleaning'!L$2:L$1001,'Data Cleaning'!$AF754)</f>
        <v>Female</v>
      </c>
      <c r="H756" t="str" cm="1">
        <f t="array" ref="H756">INDEX('Data Cleaning'!M$2:M$1001,'Data Cleaning'!$AF754)</f>
        <v>Latino</v>
      </c>
      <c r="I756" cm="1">
        <f t="array" ref="I756">INDEX('Data Cleaning'!N$2:N$1001,'Data Cleaning'!$AF754)</f>
        <v>65</v>
      </c>
      <c r="J756" s="9" cm="1">
        <f t="array" ref="J756">INDEX('Data Cleaning'!U$2:U$1001,'Data Cleaning'!$AF754)</f>
        <v>39728</v>
      </c>
      <c r="K756" s="9" t="str" cm="1">
        <f t="array" ref="K756">INDEX('Data Cleaning'!V$2:V$1001,'Data Cleaning'!$AF754)</f>
        <v>October</v>
      </c>
      <c r="L756" s="9" t="str" cm="1">
        <f t="array" ref="L756">INDEX('Data Cleaning'!W$2:W$1001,'Data Cleaning'!$AF754)</f>
        <v>2008</v>
      </c>
      <c r="M756" t="str" cm="1">
        <f t="array" ref="M756">INDEX('Data Cleaning'!AB$2:AB$1001,'Data Cleaning'!$AF754)</f>
        <v>Manaus</v>
      </c>
      <c r="N756" t="str" cm="1">
        <f t="array" ref="N756">INDEX('Data Cleaning'!AC$2:AC$1001,'Data Cleaning'!$AF754)</f>
        <v>Brazil</v>
      </c>
      <c r="O756" t="str" cm="1">
        <f t="array" ref="O756">INDEX('Data Cleaning'!X$2:X$1001,'Data Cleaning'!$AF754)</f>
        <v>$170,221</v>
      </c>
      <c r="P756" s="6" cm="1">
        <f t="array" ref="P756">INDEX('Data Cleaning'!Y$2:Y$1001,'Data Cleaning'!$AF754)</f>
        <v>0.15</v>
      </c>
    </row>
    <row r="757" spans="1:16" x14ac:dyDescent="0.2">
      <c r="A757" t="str" cm="1">
        <f t="array" ref="A757">INDEX('Data Cleaning'!$D$2:$D$1001,'Data Cleaning'!AF755)</f>
        <v>E00265</v>
      </c>
      <c r="B757" t="str" cm="1">
        <f t="array" ref="B757">INDEX('Data Cleaning'!E$2:E$1001,'Data Cleaning'!$AF755)</f>
        <v>Mila</v>
      </c>
      <c r="C757" t="str" cm="1">
        <f t="array" ref="C757">INDEX('Data Cleaning'!F$2:F$1001,'Data Cleaning'!$AF755)</f>
        <v>Vasquez</v>
      </c>
      <c r="D757" t="str" cm="1">
        <f t="array" ref="D757">INDEX('Data Cleaning'!G$2:G$1001,'Data Cleaning'!$AF755)</f>
        <v>Quality Engineer</v>
      </c>
      <c r="E757" t="str" cm="1">
        <f t="array" ref="E757">INDEX('Data Cleaning'!J$2:J$1001,'Data Cleaning'!$AF755)</f>
        <v>Engineering</v>
      </c>
      <c r="F757" t="str" cm="1">
        <f t="array" ref="F757">INDEX('Data Cleaning'!K$2:K$1001,'Data Cleaning'!$AF755)</f>
        <v>Manufacturing</v>
      </c>
      <c r="G757" t="str" cm="1">
        <f t="array" ref="G757">INDEX('Data Cleaning'!L$2:L$1001,'Data Cleaning'!$AF755)</f>
        <v>Female</v>
      </c>
      <c r="H757" t="str" cm="1">
        <f t="array" ref="H757">INDEX('Data Cleaning'!M$2:M$1001,'Data Cleaning'!$AF755)</f>
        <v>Latino</v>
      </c>
      <c r="I757" cm="1">
        <f t="array" ref="I757">INDEX('Data Cleaning'!N$2:N$1001,'Data Cleaning'!$AF755)</f>
        <v>60</v>
      </c>
      <c r="J757" s="9" cm="1">
        <f t="array" ref="J757">INDEX('Data Cleaning'!U$2:U$1001,'Data Cleaning'!$AF755)</f>
        <v>35992</v>
      </c>
      <c r="K757" s="9" t="str" cm="1">
        <f t="array" ref="K757">INDEX('Data Cleaning'!V$2:V$1001,'Data Cleaning'!$AF755)</f>
        <v>July</v>
      </c>
      <c r="L757" s="9" t="str" cm="1">
        <f t="array" ref="L757">INDEX('Data Cleaning'!W$2:W$1001,'Data Cleaning'!$AF755)</f>
        <v>1998</v>
      </c>
      <c r="M757" t="str" cm="1">
        <f t="array" ref="M757">INDEX('Data Cleaning'!AB$2:AB$1001,'Data Cleaning'!$AF755)</f>
        <v>Columbus</v>
      </c>
      <c r="N757" t="str" cm="1">
        <f t="array" ref="N757">INDEX('Data Cleaning'!AC$2:AC$1001,'Data Cleaning'!$AF755)</f>
        <v>United States</v>
      </c>
      <c r="O757" t="str" cm="1">
        <f t="array" ref="O757">INDEX('Data Cleaning'!X$2:X$1001,'Data Cleaning'!$AF755)</f>
        <v>$92,932</v>
      </c>
      <c r="P757" s="6" cm="1">
        <f t="array" ref="P757">INDEX('Data Cleaning'!Y$2:Y$1001,'Data Cleaning'!$AF755)</f>
        <v>0</v>
      </c>
    </row>
    <row r="758" spans="1:16" x14ac:dyDescent="0.2">
      <c r="A758" t="str" cm="1">
        <f t="array" ref="A758">INDEX('Data Cleaning'!$D$2:$D$1001,'Data Cleaning'!AF756)</f>
        <v>E00671</v>
      </c>
      <c r="B758" t="str" cm="1">
        <f t="array" ref="B758">INDEX('Data Cleaning'!E$2:E$1001,'Data Cleaning'!$AF756)</f>
        <v>Miles</v>
      </c>
      <c r="C758" t="str" cm="1">
        <f t="array" ref="C758">INDEX('Data Cleaning'!F$2:F$1001,'Data Cleaning'!$AF756)</f>
        <v>Cho</v>
      </c>
      <c r="D758" t="str" cm="1">
        <f t="array" ref="D758">INDEX('Data Cleaning'!G$2:G$1001,'Data Cleaning'!$AF756)</f>
        <v>Systems Analyst</v>
      </c>
      <c r="E758" t="str" cm="1">
        <f t="array" ref="E758">INDEX('Data Cleaning'!J$2:J$1001,'Data Cleaning'!$AF756)</f>
        <v>IT</v>
      </c>
      <c r="F758" t="str" cm="1">
        <f t="array" ref="F758">INDEX('Data Cleaning'!K$2:K$1001,'Data Cleaning'!$AF756)</f>
        <v>Speciality Products</v>
      </c>
      <c r="G758" t="str" cm="1">
        <f t="array" ref="G758">INDEX('Data Cleaning'!L$2:L$1001,'Data Cleaning'!$AF756)</f>
        <v>Male</v>
      </c>
      <c r="H758" t="str" cm="1">
        <f t="array" ref="H758">INDEX('Data Cleaning'!M$2:M$1001,'Data Cleaning'!$AF756)</f>
        <v>Asian</v>
      </c>
      <c r="I758" cm="1">
        <f t="array" ref="I758">INDEX('Data Cleaning'!N$2:N$1001,'Data Cleaning'!$AF756)</f>
        <v>47</v>
      </c>
      <c r="J758" s="9" cm="1">
        <f t="array" ref="J758">INDEX('Data Cleaning'!U$2:U$1001,'Data Cleaning'!$AF756)</f>
        <v>36229</v>
      </c>
      <c r="K758" s="9" t="str" cm="1">
        <f t="array" ref="K758">INDEX('Data Cleaning'!V$2:V$1001,'Data Cleaning'!$AF756)</f>
        <v>March</v>
      </c>
      <c r="L758" s="9" t="str" cm="1">
        <f t="array" ref="L758">INDEX('Data Cleaning'!W$2:W$1001,'Data Cleaning'!$AF756)</f>
        <v>1999</v>
      </c>
      <c r="M758" t="str" cm="1">
        <f t="array" ref="M758">INDEX('Data Cleaning'!AB$2:AB$1001,'Data Cleaning'!$AF756)</f>
        <v>Beijing</v>
      </c>
      <c r="N758" t="str" cm="1">
        <f t="array" ref="N758">INDEX('Data Cleaning'!AC$2:AC$1001,'Data Cleaning'!$AF756)</f>
        <v>China</v>
      </c>
      <c r="O758" t="str" cm="1">
        <f t="array" ref="O758">INDEX('Data Cleaning'!X$2:X$1001,'Data Cleaning'!$AF756)</f>
        <v>$49,404</v>
      </c>
      <c r="P758" s="6" cm="1">
        <f t="array" ref="P758">INDEX('Data Cleaning'!Y$2:Y$1001,'Data Cleaning'!$AF756)</f>
        <v>0</v>
      </c>
    </row>
    <row r="759" spans="1:16" x14ac:dyDescent="0.2">
      <c r="A759" t="str" cm="1">
        <f t="array" ref="A759">INDEX('Data Cleaning'!$D$2:$D$1001,'Data Cleaning'!AF757)</f>
        <v>E03928</v>
      </c>
      <c r="B759" t="str" cm="1">
        <f t="array" ref="B759">INDEX('Data Cleaning'!E$2:E$1001,'Data Cleaning'!$AF757)</f>
        <v>Miles</v>
      </c>
      <c r="C759" t="str" cm="1">
        <f t="array" ref="C759">INDEX('Data Cleaning'!F$2:F$1001,'Data Cleaning'!$AF757)</f>
        <v>Dang</v>
      </c>
      <c r="D759" t="str" cm="1">
        <f t="array" ref="D759">INDEX('Data Cleaning'!G$2:G$1001,'Data Cleaning'!$AF757)</f>
        <v>IT Coordinator</v>
      </c>
      <c r="E759" t="str" cm="1">
        <f t="array" ref="E759">INDEX('Data Cleaning'!J$2:J$1001,'Data Cleaning'!$AF757)</f>
        <v>IT</v>
      </c>
      <c r="F759" t="str" cm="1">
        <f t="array" ref="F759">INDEX('Data Cleaning'!K$2:K$1001,'Data Cleaning'!$AF757)</f>
        <v>Speciality Products</v>
      </c>
      <c r="G759" t="str" cm="1">
        <f t="array" ref="G759">INDEX('Data Cleaning'!L$2:L$1001,'Data Cleaning'!$AF757)</f>
        <v>Male</v>
      </c>
      <c r="H759" t="str" cm="1">
        <f t="array" ref="H759">INDEX('Data Cleaning'!M$2:M$1001,'Data Cleaning'!$AF757)</f>
        <v>Asian</v>
      </c>
      <c r="I759" cm="1">
        <f t="array" ref="I759">INDEX('Data Cleaning'!N$2:N$1001,'Data Cleaning'!$AF757)</f>
        <v>61</v>
      </c>
      <c r="J759" s="9" cm="1">
        <f t="array" ref="J759">INDEX('Data Cleaning'!U$2:U$1001,'Data Cleaning'!$AF757)</f>
        <v>36793</v>
      </c>
      <c r="K759" s="9" t="str" cm="1">
        <f t="array" ref="K759">INDEX('Data Cleaning'!V$2:V$1001,'Data Cleaning'!$AF757)</f>
        <v>September</v>
      </c>
      <c r="L759" s="9" t="str" cm="1">
        <f t="array" ref="L759">INDEX('Data Cleaning'!W$2:W$1001,'Data Cleaning'!$AF757)</f>
        <v>2000</v>
      </c>
      <c r="M759" t="str" cm="1">
        <f t="array" ref="M759">INDEX('Data Cleaning'!AB$2:AB$1001,'Data Cleaning'!$AF757)</f>
        <v>Miami</v>
      </c>
      <c r="N759" t="str" cm="1">
        <f t="array" ref="N759">INDEX('Data Cleaning'!AC$2:AC$1001,'Data Cleaning'!$AF757)</f>
        <v>United States</v>
      </c>
      <c r="O759" t="str" cm="1">
        <f t="array" ref="O759">INDEX('Data Cleaning'!X$2:X$1001,'Data Cleaning'!$AF757)</f>
        <v>$40,063</v>
      </c>
      <c r="P759" s="6" cm="1">
        <f t="array" ref="P759">INDEX('Data Cleaning'!Y$2:Y$1001,'Data Cleaning'!$AF757)</f>
        <v>0</v>
      </c>
    </row>
    <row r="760" spans="1:16" x14ac:dyDescent="0.2">
      <c r="A760" t="str" cm="1">
        <f t="array" ref="A760">INDEX('Data Cleaning'!$D$2:$D$1001,'Data Cleaning'!AF758)</f>
        <v>E03908</v>
      </c>
      <c r="B760" t="str" cm="1">
        <f t="array" ref="B760">INDEX('Data Cleaning'!E$2:E$1001,'Data Cleaning'!$AF758)</f>
        <v>Miles</v>
      </c>
      <c r="C760" t="str" cm="1">
        <f t="array" ref="C760">INDEX('Data Cleaning'!F$2:F$1001,'Data Cleaning'!$AF758)</f>
        <v>Evans</v>
      </c>
      <c r="D760" t="str" cm="1">
        <f t="array" ref="D760">INDEX('Data Cleaning'!G$2:G$1001,'Data Cleaning'!$AF758)</f>
        <v>Network Architect</v>
      </c>
      <c r="E760" t="str" cm="1">
        <f t="array" ref="E760">INDEX('Data Cleaning'!J$2:J$1001,'Data Cleaning'!$AF758)</f>
        <v>IT</v>
      </c>
      <c r="F760" t="str" cm="1">
        <f t="array" ref="F760">INDEX('Data Cleaning'!K$2:K$1001,'Data Cleaning'!$AF758)</f>
        <v>Manufacturing</v>
      </c>
      <c r="G760" t="str" cm="1">
        <f t="array" ref="G760">INDEX('Data Cleaning'!L$2:L$1001,'Data Cleaning'!$AF758)</f>
        <v>Male</v>
      </c>
      <c r="H760" t="str" cm="1">
        <f t="array" ref="H760">INDEX('Data Cleaning'!M$2:M$1001,'Data Cleaning'!$AF758)</f>
        <v>Caucasian</v>
      </c>
      <c r="I760" cm="1">
        <f t="array" ref="I760">INDEX('Data Cleaning'!N$2:N$1001,'Data Cleaning'!$AF758)</f>
        <v>54</v>
      </c>
      <c r="J760" s="9" cm="1">
        <f t="array" ref="J760">INDEX('Data Cleaning'!U$2:U$1001,'Data Cleaning'!$AF758)</f>
        <v>34631</v>
      </c>
      <c r="K760" s="9" t="str" cm="1">
        <f t="array" ref="K760">INDEX('Data Cleaning'!V$2:V$1001,'Data Cleaning'!$AF758)</f>
        <v>October</v>
      </c>
      <c r="L760" s="9" t="str" cm="1">
        <f t="array" ref="L760">INDEX('Data Cleaning'!W$2:W$1001,'Data Cleaning'!$AF758)</f>
        <v>1994</v>
      </c>
      <c r="M760" t="str" cm="1">
        <f t="array" ref="M760">INDEX('Data Cleaning'!AB$2:AB$1001,'Data Cleaning'!$AF758)</f>
        <v>Miami</v>
      </c>
      <c r="N760" t="str" cm="1">
        <f t="array" ref="N760">INDEX('Data Cleaning'!AC$2:AC$1001,'Data Cleaning'!$AF758)</f>
        <v>United States</v>
      </c>
      <c r="O760" t="str" cm="1">
        <f t="array" ref="O760">INDEX('Data Cleaning'!X$2:X$1001,'Data Cleaning'!$AF758)</f>
        <v>$87,216</v>
      </c>
      <c r="P760" s="6" cm="1">
        <f t="array" ref="P760">INDEX('Data Cleaning'!Y$2:Y$1001,'Data Cleaning'!$AF758)</f>
        <v>0</v>
      </c>
    </row>
    <row r="761" spans="1:16" x14ac:dyDescent="0.2">
      <c r="A761" t="str" cm="1">
        <f t="array" ref="A761">INDEX('Data Cleaning'!$D$2:$D$1001,'Data Cleaning'!AF759)</f>
        <v>E04449</v>
      </c>
      <c r="B761" t="str" cm="1">
        <f t="array" ref="B761">INDEX('Data Cleaning'!E$2:E$1001,'Data Cleaning'!$AF759)</f>
        <v>Miles</v>
      </c>
      <c r="C761" t="str" cm="1">
        <f t="array" ref="C761">INDEX('Data Cleaning'!F$2:F$1001,'Data Cleaning'!$AF759)</f>
        <v>Hsu</v>
      </c>
      <c r="D761" t="str" cm="1">
        <f t="array" ref="D761">INDEX('Data Cleaning'!G$2:G$1001,'Data Cleaning'!$AF759)</f>
        <v>Analyst II</v>
      </c>
      <c r="E761" t="str" cm="1">
        <f t="array" ref="E761">INDEX('Data Cleaning'!J$2:J$1001,'Data Cleaning'!$AF759)</f>
        <v>Finance</v>
      </c>
      <c r="F761" t="str" cm="1">
        <f t="array" ref="F761">INDEX('Data Cleaning'!K$2:K$1001,'Data Cleaning'!$AF759)</f>
        <v>Research &amp; Development</v>
      </c>
      <c r="G761" t="str" cm="1">
        <f t="array" ref="G761">INDEX('Data Cleaning'!L$2:L$1001,'Data Cleaning'!$AF759)</f>
        <v>Male</v>
      </c>
      <c r="H761" t="str" cm="1">
        <f t="array" ref="H761">INDEX('Data Cleaning'!M$2:M$1001,'Data Cleaning'!$AF759)</f>
        <v>Asian</v>
      </c>
      <c r="I761" cm="1">
        <f t="array" ref="I761">INDEX('Data Cleaning'!N$2:N$1001,'Data Cleaning'!$AF759)</f>
        <v>55</v>
      </c>
      <c r="J761" s="9" cm="1">
        <f t="array" ref="J761">INDEX('Data Cleaning'!U$2:U$1001,'Data Cleaning'!$AF759)</f>
        <v>41714</v>
      </c>
      <c r="K761" s="9" t="str" cm="1">
        <f t="array" ref="K761">INDEX('Data Cleaning'!V$2:V$1001,'Data Cleaning'!$AF759)</f>
        <v>March</v>
      </c>
      <c r="L761" s="9" t="str" cm="1">
        <f t="array" ref="L761">INDEX('Data Cleaning'!W$2:W$1001,'Data Cleaning'!$AF759)</f>
        <v>2014</v>
      </c>
      <c r="M761" t="str" cm="1">
        <f t="array" ref="M761">INDEX('Data Cleaning'!AB$2:AB$1001,'Data Cleaning'!$AF759)</f>
        <v>Chengdu</v>
      </c>
      <c r="N761" t="str" cm="1">
        <f t="array" ref="N761">INDEX('Data Cleaning'!AC$2:AC$1001,'Data Cleaning'!$AF759)</f>
        <v>China</v>
      </c>
      <c r="O761" t="str" cm="1">
        <f t="array" ref="O761">INDEX('Data Cleaning'!X$2:X$1001,'Data Cleaning'!$AF759)</f>
        <v>$74,552</v>
      </c>
      <c r="P761" s="6" cm="1">
        <f t="array" ref="P761">INDEX('Data Cleaning'!Y$2:Y$1001,'Data Cleaning'!$AF759)</f>
        <v>0</v>
      </c>
    </row>
    <row r="762" spans="1:16" x14ac:dyDescent="0.2">
      <c r="A762" t="str" cm="1">
        <f t="array" ref="A762">INDEX('Data Cleaning'!$D$2:$D$1001,'Data Cleaning'!AF760)</f>
        <v>E00187</v>
      </c>
      <c r="B762" t="str" cm="1">
        <f t="array" ref="B762">INDEX('Data Cleaning'!E$2:E$1001,'Data Cleaning'!$AF760)</f>
        <v>Miles</v>
      </c>
      <c r="C762" t="str" cm="1">
        <f t="array" ref="C762">INDEX('Data Cleaning'!F$2:F$1001,'Data Cleaning'!$AF760)</f>
        <v>Mehta</v>
      </c>
      <c r="D762" t="str" cm="1">
        <f t="array" ref="D762">INDEX('Data Cleaning'!G$2:G$1001,'Data Cleaning'!$AF760)</f>
        <v>Director</v>
      </c>
      <c r="E762" t="str" cm="1">
        <f t="array" ref="E762">INDEX('Data Cleaning'!J$2:J$1001,'Data Cleaning'!$AF760)</f>
        <v>Finance</v>
      </c>
      <c r="F762" t="str" cm="1">
        <f t="array" ref="F762">INDEX('Data Cleaning'!K$2:K$1001,'Data Cleaning'!$AF760)</f>
        <v>Research &amp; Development</v>
      </c>
      <c r="G762" t="str" cm="1">
        <f t="array" ref="G762">INDEX('Data Cleaning'!L$2:L$1001,'Data Cleaning'!$AF760)</f>
        <v>Male</v>
      </c>
      <c r="H762" t="str" cm="1">
        <f t="array" ref="H762">INDEX('Data Cleaning'!M$2:M$1001,'Data Cleaning'!$AF760)</f>
        <v>Asian</v>
      </c>
      <c r="I762" cm="1">
        <f t="array" ref="I762">INDEX('Data Cleaning'!N$2:N$1001,'Data Cleaning'!$AF760)</f>
        <v>64</v>
      </c>
      <c r="J762" s="9" cm="1">
        <f t="array" ref="J762">INDEX('Data Cleaning'!U$2:U$1001,'Data Cleaning'!$AF760)</f>
        <v>35187</v>
      </c>
      <c r="K762" s="9" t="str" cm="1">
        <f t="array" ref="K762">INDEX('Data Cleaning'!V$2:V$1001,'Data Cleaning'!$AF760)</f>
        <v>May</v>
      </c>
      <c r="L762" s="9" t="str" cm="1">
        <f t="array" ref="L762">INDEX('Data Cleaning'!W$2:W$1001,'Data Cleaning'!$AF760)</f>
        <v>1996</v>
      </c>
      <c r="M762" t="str" cm="1">
        <f t="array" ref="M762">INDEX('Data Cleaning'!AB$2:AB$1001,'Data Cleaning'!$AF760)</f>
        <v>Miami</v>
      </c>
      <c r="N762" t="str" cm="1">
        <f t="array" ref="N762">INDEX('Data Cleaning'!AC$2:AC$1001,'Data Cleaning'!$AF760)</f>
        <v>United States</v>
      </c>
      <c r="O762" t="str" cm="1">
        <f t="array" ref="O762">INDEX('Data Cleaning'!X$2:X$1001,'Data Cleaning'!$AF760)</f>
        <v>$189,933</v>
      </c>
      <c r="P762" s="6" cm="1">
        <f t="array" ref="P762">INDEX('Data Cleaning'!Y$2:Y$1001,'Data Cleaning'!$AF760)</f>
        <v>0.23</v>
      </c>
    </row>
    <row r="763" spans="1:16" x14ac:dyDescent="0.2">
      <c r="A763" t="str" cm="1">
        <f t="array" ref="A763">INDEX('Data Cleaning'!$D$2:$D$1001,'Data Cleaning'!AF761)</f>
        <v>E01262</v>
      </c>
      <c r="B763" t="str" cm="1">
        <f t="array" ref="B763">INDEX('Data Cleaning'!E$2:E$1001,'Data Cleaning'!$AF761)</f>
        <v>Miles</v>
      </c>
      <c r="C763" t="str" cm="1">
        <f t="array" ref="C763">INDEX('Data Cleaning'!F$2:F$1001,'Data Cleaning'!$AF761)</f>
        <v>Mehta</v>
      </c>
      <c r="D763" t="str" cm="1">
        <f t="array" ref="D763">INDEX('Data Cleaning'!G$2:G$1001,'Data Cleaning'!$AF761)</f>
        <v>Manager</v>
      </c>
      <c r="E763" t="str" cm="1">
        <f t="array" ref="E763">INDEX('Data Cleaning'!J$2:J$1001,'Data Cleaning'!$AF761)</f>
        <v>Finance</v>
      </c>
      <c r="F763" t="str" cm="1">
        <f t="array" ref="F763">INDEX('Data Cleaning'!K$2:K$1001,'Data Cleaning'!$AF761)</f>
        <v>Manufacturing</v>
      </c>
      <c r="G763" t="str" cm="1">
        <f t="array" ref="G763">INDEX('Data Cleaning'!L$2:L$1001,'Data Cleaning'!$AF761)</f>
        <v>Male</v>
      </c>
      <c r="H763" t="str" cm="1">
        <f t="array" ref="H763">INDEX('Data Cleaning'!M$2:M$1001,'Data Cleaning'!$AF761)</f>
        <v>Asian</v>
      </c>
      <c r="I763" cm="1">
        <f t="array" ref="I763">INDEX('Data Cleaning'!N$2:N$1001,'Data Cleaning'!$AF761)</f>
        <v>50</v>
      </c>
      <c r="J763" s="9" cm="1">
        <f t="array" ref="J763">INDEX('Data Cleaning'!U$2:U$1001,'Data Cleaning'!$AF761)</f>
        <v>43239</v>
      </c>
      <c r="K763" s="9" t="str" cm="1">
        <f t="array" ref="K763">INDEX('Data Cleaning'!V$2:V$1001,'Data Cleaning'!$AF761)</f>
        <v>May</v>
      </c>
      <c r="L763" s="9" t="str" cm="1">
        <f t="array" ref="L763">INDEX('Data Cleaning'!W$2:W$1001,'Data Cleaning'!$AF761)</f>
        <v>2018</v>
      </c>
      <c r="M763" t="str" cm="1">
        <f t="array" ref="M763">INDEX('Data Cleaning'!AB$2:AB$1001,'Data Cleaning'!$AF761)</f>
        <v>Chongqing</v>
      </c>
      <c r="N763" t="str" cm="1">
        <f t="array" ref="N763">INDEX('Data Cleaning'!AC$2:AC$1001,'Data Cleaning'!$AF761)</f>
        <v>China</v>
      </c>
      <c r="O763" t="str" cm="1">
        <f t="array" ref="O763">INDEX('Data Cleaning'!X$2:X$1001,'Data Cleaning'!$AF761)</f>
        <v>$106,437</v>
      </c>
      <c r="P763" s="6" cm="1">
        <f t="array" ref="P763">INDEX('Data Cleaning'!Y$2:Y$1001,'Data Cleaning'!$AF761)</f>
        <v>7.0000000000000007E-2</v>
      </c>
    </row>
    <row r="764" spans="1:16" x14ac:dyDescent="0.2">
      <c r="A764" t="str" cm="1">
        <f t="array" ref="A764">INDEX('Data Cleaning'!$D$2:$D$1001,'Data Cleaning'!AF762)</f>
        <v>E01540</v>
      </c>
      <c r="B764" t="str" cm="1">
        <f t="array" ref="B764">INDEX('Data Cleaning'!E$2:E$1001,'Data Cleaning'!$AF762)</f>
        <v>Miles</v>
      </c>
      <c r="C764" t="str" cm="1">
        <f t="array" ref="C764">INDEX('Data Cleaning'!F$2:F$1001,'Data Cleaning'!$AF762)</f>
        <v>Salazar</v>
      </c>
      <c r="D764" t="str" cm="1">
        <f t="array" ref="D764">INDEX('Data Cleaning'!G$2:G$1001,'Data Cleaning'!$AF762)</f>
        <v>IT Coordinator</v>
      </c>
      <c r="E764" t="str" cm="1">
        <f t="array" ref="E764">INDEX('Data Cleaning'!J$2:J$1001,'Data Cleaning'!$AF762)</f>
        <v>IT</v>
      </c>
      <c r="F764" t="str" cm="1">
        <f t="array" ref="F764">INDEX('Data Cleaning'!K$2:K$1001,'Data Cleaning'!$AF762)</f>
        <v>Manufacturing</v>
      </c>
      <c r="G764" t="str" cm="1">
        <f t="array" ref="G764">INDEX('Data Cleaning'!L$2:L$1001,'Data Cleaning'!$AF762)</f>
        <v>Male</v>
      </c>
      <c r="H764" t="str" cm="1">
        <f t="array" ref="H764">INDEX('Data Cleaning'!M$2:M$1001,'Data Cleaning'!$AF762)</f>
        <v>Latino</v>
      </c>
      <c r="I764" cm="1">
        <f t="array" ref="I764">INDEX('Data Cleaning'!N$2:N$1001,'Data Cleaning'!$AF762)</f>
        <v>36</v>
      </c>
      <c r="J764" s="9" cm="1">
        <f t="array" ref="J764">INDEX('Data Cleaning'!U$2:U$1001,'Data Cleaning'!$AF762)</f>
        <v>40535</v>
      </c>
      <c r="K764" s="9" t="str" cm="1">
        <f t="array" ref="K764">INDEX('Data Cleaning'!V$2:V$1001,'Data Cleaning'!$AF762)</f>
        <v>December</v>
      </c>
      <c r="L764" s="9" t="str" cm="1">
        <f t="array" ref="L764">INDEX('Data Cleaning'!W$2:W$1001,'Data Cleaning'!$AF762)</f>
        <v>2010</v>
      </c>
      <c r="M764" t="str" cm="1">
        <f t="array" ref="M764">INDEX('Data Cleaning'!AB$2:AB$1001,'Data Cleaning'!$AF762)</f>
        <v>Sao Paulo</v>
      </c>
      <c r="N764" t="str" cm="1">
        <f t="array" ref="N764">INDEX('Data Cleaning'!AC$2:AC$1001,'Data Cleaning'!$AF762)</f>
        <v>Brazil</v>
      </c>
      <c r="O764" t="str" cm="1">
        <f t="array" ref="O764">INDEX('Data Cleaning'!X$2:X$1001,'Data Cleaning'!$AF762)</f>
        <v>$53,215</v>
      </c>
      <c r="P764" s="6" cm="1">
        <f t="array" ref="P764">INDEX('Data Cleaning'!Y$2:Y$1001,'Data Cleaning'!$AF762)</f>
        <v>0</v>
      </c>
    </row>
    <row r="765" spans="1:16" x14ac:dyDescent="0.2">
      <c r="A765" t="str" cm="1">
        <f t="array" ref="A765">INDEX('Data Cleaning'!$D$2:$D$1001,'Data Cleaning'!AF763)</f>
        <v>E00981</v>
      </c>
      <c r="B765" t="str" cm="1">
        <f t="array" ref="B765">INDEX('Data Cleaning'!E$2:E$1001,'Data Cleaning'!$AF763)</f>
        <v>Miles</v>
      </c>
      <c r="C765" t="str" cm="1">
        <f t="array" ref="C765">INDEX('Data Cleaning'!F$2:F$1001,'Data Cleaning'!$AF763)</f>
        <v>Thao</v>
      </c>
      <c r="D765" t="str" cm="1">
        <f t="array" ref="D765">INDEX('Data Cleaning'!G$2:G$1001,'Data Cleaning'!$AF763)</f>
        <v>System Administrator </v>
      </c>
      <c r="E765" t="str" cm="1">
        <f t="array" ref="E765">INDEX('Data Cleaning'!J$2:J$1001,'Data Cleaning'!$AF763)</f>
        <v>IT</v>
      </c>
      <c r="F765" t="str" cm="1">
        <f t="array" ref="F765">INDEX('Data Cleaning'!K$2:K$1001,'Data Cleaning'!$AF763)</f>
        <v>Corporate</v>
      </c>
      <c r="G765" t="str" cm="1">
        <f t="array" ref="G765">INDEX('Data Cleaning'!L$2:L$1001,'Data Cleaning'!$AF763)</f>
        <v>Male</v>
      </c>
      <c r="H765" t="str" cm="1">
        <f t="array" ref="H765">INDEX('Data Cleaning'!M$2:M$1001,'Data Cleaning'!$AF763)</f>
        <v>Asian</v>
      </c>
      <c r="I765" cm="1">
        <f t="array" ref="I765">INDEX('Data Cleaning'!N$2:N$1001,'Data Cleaning'!$AF763)</f>
        <v>57</v>
      </c>
      <c r="J765" s="9" cm="1">
        <f t="array" ref="J765">INDEX('Data Cleaning'!U$2:U$1001,'Data Cleaning'!$AF763)</f>
        <v>37798</v>
      </c>
      <c r="K765" s="9" t="str" cm="1">
        <f t="array" ref="K765">INDEX('Data Cleaning'!V$2:V$1001,'Data Cleaning'!$AF763)</f>
        <v>June</v>
      </c>
      <c r="L765" s="9" t="str" cm="1">
        <f t="array" ref="L765">INDEX('Data Cleaning'!W$2:W$1001,'Data Cleaning'!$AF763)</f>
        <v>2003</v>
      </c>
      <c r="M765" t="str" cm="1">
        <f t="array" ref="M765">INDEX('Data Cleaning'!AB$2:AB$1001,'Data Cleaning'!$AF763)</f>
        <v>Columbus</v>
      </c>
      <c r="N765" t="str" cm="1">
        <f t="array" ref="N765">INDEX('Data Cleaning'!AC$2:AC$1001,'Data Cleaning'!$AF763)</f>
        <v>United States</v>
      </c>
      <c r="O765" t="str" cm="1">
        <f t="array" ref="O765">INDEX('Data Cleaning'!X$2:X$1001,'Data Cleaning'!$AF763)</f>
        <v>$63,318</v>
      </c>
      <c r="P765" s="6" cm="1">
        <f t="array" ref="P765">INDEX('Data Cleaning'!Y$2:Y$1001,'Data Cleaning'!$AF763)</f>
        <v>0</v>
      </c>
    </row>
    <row r="766" spans="1:16" x14ac:dyDescent="0.2">
      <c r="A766" t="str" cm="1">
        <f t="array" ref="A766">INDEX('Data Cleaning'!$D$2:$D$1001,'Data Cleaning'!AF764)</f>
        <v>E00530</v>
      </c>
      <c r="B766" t="str" cm="1">
        <f t="array" ref="B766">INDEX('Data Cleaning'!E$2:E$1001,'Data Cleaning'!$AF764)</f>
        <v>Naomi</v>
      </c>
      <c r="C766" t="str" cm="1">
        <f t="array" ref="C766">INDEX('Data Cleaning'!F$2:F$1001,'Data Cleaning'!$AF764)</f>
        <v>Chu</v>
      </c>
      <c r="D766" t="str" cm="1">
        <f t="array" ref="D766">INDEX('Data Cleaning'!G$2:G$1001,'Data Cleaning'!$AF764)</f>
        <v>Sr. Manger</v>
      </c>
      <c r="E766" t="str" cm="1">
        <f t="array" ref="E766">INDEX('Data Cleaning'!J$2:J$1001,'Data Cleaning'!$AF764)</f>
        <v>Sales</v>
      </c>
      <c r="F766" t="str" cm="1">
        <f t="array" ref="F766">INDEX('Data Cleaning'!K$2:K$1001,'Data Cleaning'!$AF764)</f>
        <v>Manufacturing</v>
      </c>
      <c r="G766" t="str" cm="1">
        <f t="array" ref="G766">INDEX('Data Cleaning'!L$2:L$1001,'Data Cleaning'!$AF764)</f>
        <v>Female</v>
      </c>
      <c r="H766" t="str" cm="1">
        <f t="array" ref="H766">INDEX('Data Cleaning'!M$2:M$1001,'Data Cleaning'!$AF764)</f>
        <v>Asian</v>
      </c>
      <c r="I766" cm="1">
        <f t="array" ref="I766">INDEX('Data Cleaning'!N$2:N$1001,'Data Cleaning'!$AF764)</f>
        <v>46</v>
      </c>
      <c r="J766" s="9" cm="1">
        <f t="array" ref="J766">INDEX('Data Cleaning'!U$2:U$1001,'Data Cleaning'!$AF764)</f>
        <v>38046</v>
      </c>
      <c r="K766" s="9" t="str" cm="1">
        <f t="array" ref="K766">INDEX('Data Cleaning'!V$2:V$1001,'Data Cleaning'!$AF764)</f>
        <v>February</v>
      </c>
      <c r="L766" s="9" t="str" cm="1">
        <f t="array" ref="L766">INDEX('Data Cleaning'!W$2:W$1001,'Data Cleaning'!$AF764)</f>
        <v>2004</v>
      </c>
      <c r="M766" t="str" cm="1">
        <f t="array" ref="M766">INDEX('Data Cleaning'!AB$2:AB$1001,'Data Cleaning'!$AF764)</f>
        <v>Chongqing</v>
      </c>
      <c r="N766" t="str" cm="1">
        <f t="array" ref="N766">INDEX('Data Cleaning'!AC$2:AC$1001,'Data Cleaning'!$AF764)</f>
        <v>China</v>
      </c>
      <c r="O766" t="str" cm="1">
        <f t="array" ref="O766">INDEX('Data Cleaning'!X$2:X$1001,'Data Cleaning'!$AF764)</f>
        <v>$158,897</v>
      </c>
      <c r="P766" s="6" cm="1">
        <f t="array" ref="P766">INDEX('Data Cleaning'!Y$2:Y$1001,'Data Cleaning'!$AF764)</f>
        <v>0.1</v>
      </c>
    </row>
    <row r="767" spans="1:16" x14ac:dyDescent="0.2">
      <c r="A767" t="str" cm="1">
        <f t="array" ref="A767">INDEX('Data Cleaning'!$D$2:$D$1001,'Data Cleaning'!AF765)</f>
        <v>E01636</v>
      </c>
      <c r="B767" t="str" cm="1">
        <f t="array" ref="B767">INDEX('Data Cleaning'!E$2:E$1001,'Data Cleaning'!$AF765)</f>
        <v>Naomi</v>
      </c>
      <c r="C767" t="str" cm="1">
        <f t="array" ref="C767">INDEX('Data Cleaning'!F$2:F$1001,'Data Cleaning'!$AF765)</f>
        <v>Coleman</v>
      </c>
      <c r="D767" t="str" cm="1">
        <f t="array" ref="D767">INDEX('Data Cleaning'!G$2:G$1001,'Data Cleaning'!$AF765)</f>
        <v>Manager</v>
      </c>
      <c r="E767" t="str" cm="1">
        <f t="array" ref="E767">INDEX('Data Cleaning'!J$2:J$1001,'Data Cleaning'!$AF765)</f>
        <v>Marketing</v>
      </c>
      <c r="F767" t="str" cm="1">
        <f t="array" ref="F767">INDEX('Data Cleaning'!K$2:K$1001,'Data Cleaning'!$AF765)</f>
        <v>Corporate</v>
      </c>
      <c r="G767" t="str" cm="1">
        <f t="array" ref="G767">INDEX('Data Cleaning'!L$2:L$1001,'Data Cleaning'!$AF765)</f>
        <v>Female</v>
      </c>
      <c r="H767" t="str" cm="1">
        <f t="array" ref="H767">INDEX('Data Cleaning'!M$2:M$1001,'Data Cleaning'!$AF765)</f>
        <v>Caucasian</v>
      </c>
      <c r="I767" cm="1">
        <f t="array" ref="I767">INDEX('Data Cleaning'!N$2:N$1001,'Data Cleaning'!$AF765)</f>
        <v>29</v>
      </c>
      <c r="J767" s="9" cm="1">
        <f t="array" ref="J767">INDEX('Data Cleaning'!U$2:U$1001,'Data Cleaning'!$AF765)</f>
        <v>42676</v>
      </c>
      <c r="K767" s="9" t="str" cm="1">
        <f t="array" ref="K767">INDEX('Data Cleaning'!V$2:V$1001,'Data Cleaning'!$AF765)</f>
        <v>November</v>
      </c>
      <c r="L767" s="9" t="str" cm="1">
        <f t="array" ref="L767">INDEX('Data Cleaning'!W$2:W$1001,'Data Cleaning'!$AF765)</f>
        <v>2016</v>
      </c>
      <c r="M767" t="str" cm="1">
        <f t="array" ref="M767">INDEX('Data Cleaning'!AB$2:AB$1001,'Data Cleaning'!$AF765)</f>
        <v>Phoenix</v>
      </c>
      <c r="N767" t="str" cm="1">
        <f t="array" ref="N767">INDEX('Data Cleaning'!AC$2:AC$1001,'Data Cleaning'!$AF765)</f>
        <v>United States</v>
      </c>
      <c r="O767" t="str" cm="1">
        <f t="array" ref="O767">INDEX('Data Cleaning'!X$2:X$1001,'Data Cleaning'!$AF765)</f>
        <v>$122,054</v>
      </c>
      <c r="P767" s="6" cm="1">
        <f t="array" ref="P767">INDEX('Data Cleaning'!Y$2:Y$1001,'Data Cleaning'!$AF765)</f>
        <v>0.06</v>
      </c>
    </row>
    <row r="768" spans="1:16" x14ac:dyDescent="0.2">
      <c r="A768" t="str" cm="1">
        <f t="array" ref="A768">INDEX('Data Cleaning'!$D$2:$D$1001,'Data Cleaning'!AF766)</f>
        <v>E04380</v>
      </c>
      <c r="B768" t="str" cm="1">
        <f t="array" ref="B768">INDEX('Data Cleaning'!E$2:E$1001,'Data Cleaning'!$AF766)</f>
        <v>Naomi</v>
      </c>
      <c r="C768" t="str" cm="1">
        <f t="array" ref="C768">INDEX('Data Cleaning'!F$2:F$1001,'Data Cleaning'!$AF766)</f>
        <v>Washington</v>
      </c>
      <c r="D768" t="str" cm="1">
        <f t="array" ref="D768">INDEX('Data Cleaning'!G$2:G$1001,'Data Cleaning'!$AF766)</f>
        <v>Manager</v>
      </c>
      <c r="E768" t="str" cm="1">
        <f t="array" ref="E768">INDEX('Data Cleaning'!J$2:J$1001,'Data Cleaning'!$AF766)</f>
        <v>IT</v>
      </c>
      <c r="F768" t="str" cm="1">
        <f t="array" ref="F768">INDEX('Data Cleaning'!K$2:K$1001,'Data Cleaning'!$AF766)</f>
        <v>Speciality Products</v>
      </c>
      <c r="G768" t="str" cm="1">
        <f t="array" ref="G768">INDEX('Data Cleaning'!L$2:L$1001,'Data Cleaning'!$AF766)</f>
        <v>Female</v>
      </c>
      <c r="H768" t="str" cm="1">
        <f t="array" ref="H768">INDEX('Data Cleaning'!M$2:M$1001,'Data Cleaning'!$AF766)</f>
        <v>Caucasian</v>
      </c>
      <c r="I768" cm="1">
        <f t="array" ref="I768">INDEX('Data Cleaning'!N$2:N$1001,'Data Cleaning'!$AF766)</f>
        <v>51</v>
      </c>
      <c r="J768" s="9" cm="1">
        <f t="array" ref="J768">INDEX('Data Cleaning'!U$2:U$1001,'Data Cleaning'!$AF766)</f>
        <v>43903</v>
      </c>
      <c r="K768" s="9" t="str" cm="1">
        <f t="array" ref="K768">INDEX('Data Cleaning'!V$2:V$1001,'Data Cleaning'!$AF766)</f>
        <v>March</v>
      </c>
      <c r="L768" s="9" t="str" cm="1">
        <f t="array" ref="L768">INDEX('Data Cleaning'!W$2:W$1001,'Data Cleaning'!$AF766)</f>
        <v>2020</v>
      </c>
      <c r="M768" t="str" cm="1">
        <f t="array" ref="M768">INDEX('Data Cleaning'!AB$2:AB$1001,'Data Cleaning'!$AF766)</f>
        <v>Austin</v>
      </c>
      <c r="N768" t="str" cm="1">
        <f t="array" ref="N768">INDEX('Data Cleaning'!AC$2:AC$1001,'Data Cleaning'!$AF766)</f>
        <v>United States</v>
      </c>
      <c r="O768" t="str" cm="1">
        <f t="array" ref="O768">INDEX('Data Cleaning'!X$2:X$1001,'Data Cleaning'!$AF766)</f>
        <v>$107,195</v>
      </c>
      <c r="P768" s="6" cm="1">
        <f t="array" ref="P768">INDEX('Data Cleaning'!Y$2:Y$1001,'Data Cleaning'!$AF766)</f>
        <v>0.09</v>
      </c>
    </row>
    <row r="769" spans="1:16" x14ac:dyDescent="0.2">
      <c r="A769" t="str" cm="1">
        <f t="array" ref="A769">INDEX('Data Cleaning'!$D$2:$D$1001,'Data Cleaning'!AF767)</f>
        <v>E01668</v>
      </c>
      <c r="B769" t="str" cm="1">
        <f t="array" ref="B769">INDEX('Data Cleaning'!E$2:E$1001,'Data Cleaning'!$AF767)</f>
        <v>Naomi</v>
      </c>
      <c r="C769" t="str" cm="1">
        <f t="array" ref="C769">INDEX('Data Cleaning'!F$2:F$1001,'Data Cleaning'!$AF767)</f>
        <v>Xi</v>
      </c>
      <c r="D769" t="str" cm="1">
        <f t="array" ref="D769">INDEX('Data Cleaning'!G$2:G$1001,'Data Cleaning'!$AF767)</f>
        <v>Director</v>
      </c>
      <c r="E769" t="str" cm="1">
        <f t="array" ref="E769">INDEX('Data Cleaning'!J$2:J$1001,'Data Cleaning'!$AF767)</f>
        <v>Finance</v>
      </c>
      <c r="F769" t="str" cm="1">
        <f t="array" ref="F769">INDEX('Data Cleaning'!K$2:K$1001,'Data Cleaning'!$AF767)</f>
        <v>Corporate</v>
      </c>
      <c r="G769" t="str" cm="1">
        <f t="array" ref="G769">INDEX('Data Cleaning'!L$2:L$1001,'Data Cleaning'!$AF767)</f>
        <v>Female</v>
      </c>
      <c r="H769" t="str" cm="1">
        <f t="array" ref="H769">INDEX('Data Cleaning'!M$2:M$1001,'Data Cleaning'!$AF767)</f>
        <v>Asian</v>
      </c>
      <c r="I769" cm="1">
        <f t="array" ref="I769">INDEX('Data Cleaning'!N$2:N$1001,'Data Cleaning'!$AF767)</f>
        <v>53</v>
      </c>
      <c r="J769" s="9" cm="1">
        <f t="array" ref="J769">INDEX('Data Cleaning'!U$2:U$1001,'Data Cleaning'!$AF767)</f>
        <v>37304</v>
      </c>
      <c r="K769" s="9" t="str" cm="1">
        <f t="array" ref="K769">INDEX('Data Cleaning'!V$2:V$1001,'Data Cleaning'!$AF767)</f>
        <v>February</v>
      </c>
      <c r="L769" s="9" t="str" cm="1">
        <f t="array" ref="L769">INDEX('Data Cleaning'!W$2:W$1001,'Data Cleaning'!$AF767)</f>
        <v>2002</v>
      </c>
      <c r="M769" t="str" cm="1">
        <f t="array" ref="M769">INDEX('Data Cleaning'!AB$2:AB$1001,'Data Cleaning'!$AF767)</f>
        <v>Chongqing</v>
      </c>
      <c r="N769" t="str" cm="1">
        <f t="array" ref="N769">INDEX('Data Cleaning'!AC$2:AC$1001,'Data Cleaning'!$AF767)</f>
        <v>China</v>
      </c>
      <c r="O769" t="str" cm="1">
        <f t="array" ref="O769">INDEX('Data Cleaning'!X$2:X$1001,'Data Cleaning'!$AF767)</f>
        <v>$179,494</v>
      </c>
      <c r="P769" s="6" cm="1">
        <f t="array" ref="P769">INDEX('Data Cleaning'!Y$2:Y$1001,'Data Cleaning'!$AF767)</f>
        <v>0.2</v>
      </c>
    </row>
    <row r="770" spans="1:16" x14ac:dyDescent="0.2">
      <c r="A770" t="str" cm="1">
        <f t="array" ref="A770">INDEX('Data Cleaning'!$D$2:$D$1001,'Data Cleaning'!AF768)</f>
        <v>E02140</v>
      </c>
      <c r="B770" t="str" cm="1">
        <f t="array" ref="B770">INDEX('Data Cleaning'!E$2:E$1001,'Data Cleaning'!$AF768)</f>
        <v>Naomi</v>
      </c>
      <c r="C770" t="str" cm="1">
        <f t="array" ref="C770">INDEX('Data Cleaning'!F$2:F$1001,'Data Cleaning'!$AF768)</f>
        <v>Zhao</v>
      </c>
      <c r="D770" t="str" cm="1">
        <f t="array" ref="D770">INDEX('Data Cleaning'!G$2:G$1001,'Data Cleaning'!$AF768)</f>
        <v>Vice President</v>
      </c>
      <c r="E770" t="str" cm="1">
        <f t="array" ref="E770">INDEX('Data Cleaning'!J$2:J$1001,'Data Cleaning'!$AF768)</f>
        <v>Human</v>
      </c>
      <c r="F770" t="str" cm="1">
        <f t="array" ref="F770">INDEX('Data Cleaning'!K$2:K$1001,'Data Cleaning'!$AF768)</f>
        <v>Resources Speciality Products</v>
      </c>
      <c r="G770" t="str" cm="1">
        <f t="array" ref="G770">INDEX('Data Cleaning'!L$2:L$1001,'Data Cleaning'!$AF768)</f>
        <v>Female</v>
      </c>
      <c r="H770" t="str" cm="1">
        <f t="array" ref="H770">INDEX('Data Cleaning'!M$2:M$1001,'Data Cleaning'!$AF768)</f>
        <v>Asian</v>
      </c>
      <c r="I770" cm="1">
        <f t="array" ref="I770">INDEX('Data Cleaning'!N$2:N$1001,'Data Cleaning'!$AF768)</f>
        <v>45</v>
      </c>
      <c r="J770" s="9" cm="1">
        <f t="array" ref="J770">INDEX('Data Cleaning'!U$2:U$1001,'Data Cleaning'!$AF768)</f>
        <v>44461</v>
      </c>
      <c r="K770" s="9" t="str" cm="1">
        <f t="array" ref="K770">INDEX('Data Cleaning'!V$2:V$1001,'Data Cleaning'!$AF768)</f>
        <v>September</v>
      </c>
      <c r="L770" s="9" t="str" cm="1">
        <f t="array" ref="L770">INDEX('Data Cleaning'!W$2:W$1001,'Data Cleaning'!$AF768)</f>
        <v>2021</v>
      </c>
      <c r="M770" t="str" cm="1">
        <f t="array" ref="M770">INDEX('Data Cleaning'!AB$2:AB$1001,'Data Cleaning'!$AF768)</f>
        <v>Miami</v>
      </c>
      <c r="N770" t="str" cm="1">
        <f t="array" ref="N770">INDEX('Data Cleaning'!AC$2:AC$1001,'Data Cleaning'!$AF768)</f>
        <v>United States</v>
      </c>
      <c r="O770" t="str" cm="1">
        <f t="array" ref="O770">INDEX('Data Cleaning'!X$2:X$1001,'Data Cleaning'!$AF768)</f>
        <v>$201,396</v>
      </c>
      <c r="P770" s="6" cm="1">
        <f t="array" ref="P770">INDEX('Data Cleaning'!Y$2:Y$1001,'Data Cleaning'!$AF768)</f>
        <v>0.32</v>
      </c>
    </row>
    <row r="771" spans="1:16" x14ac:dyDescent="0.2">
      <c r="A771" t="str" cm="1">
        <f t="array" ref="A771">INDEX('Data Cleaning'!$D$2:$D$1001,'Data Cleaning'!AF769)</f>
        <v>E04265</v>
      </c>
      <c r="B771" t="str" cm="1">
        <f t="array" ref="B771">INDEX('Data Cleaning'!E$2:E$1001,'Data Cleaning'!$AF769)</f>
        <v>Natalia</v>
      </c>
      <c r="C771" t="str" cm="1">
        <f t="array" ref="C771">INDEX('Data Cleaning'!F$2:F$1001,'Data Cleaning'!$AF769)</f>
        <v>Diaz</v>
      </c>
      <c r="D771" t="str" cm="1">
        <f t="array" ref="D771">INDEX('Data Cleaning'!G$2:G$1001,'Data Cleaning'!$AF769)</f>
        <v>Operations Engineer</v>
      </c>
      <c r="E771" t="str" cm="1">
        <f t="array" ref="E771">INDEX('Data Cleaning'!J$2:J$1001,'Data Cleaning'!$AF769)</f>
        <v>Engineering</v>
      </c>
      <c r="F771" t="str" cm="1">
        <f t="array" ref="F771">INDEX('Data Cleaning'!K$2:K$1001,'Data Cleaning'!$AF769)</f>
        <v>Corporate</v>
      </c>
      <c r="G771" t="str" cm="1">
        <f t="array" ref="G771">INDEX('Data Cleaning'!L$2:L$1001,'Data Cleaning'!$AF769)</f>
        <v>Female</v>
      </c>
      <c r="H771" t="str" cm="1">
        <f t="array" ref="H771">INDEX('Data Cleaning'!M$2:M$1001,'Data Cleaning'!$AF769)</f>
        <v>Latino</v>
      </c>
      <c r="I771" cm="1">
        <f t="array" ref="I771">INDEX('Data Cleaning'!N$2:N$1001,'Data Cleaning'!$AF769)</f>
        <v>62</v>
      </c>
      <c r="J771" s="9" cm="1">
        <f t="array" ref="J771">INDEX('Data Cleaning'!U$2:U$1001,'Data Cleaning'!$AF769)</f>
        <v>39002</v>
      </c>
      <c r="K771" s="9" t="str" cm="1">
        <f t="array" ref="K771">INDEX('Data Cleaning'!V$2:V$1001,'Data Cleaning'!$AF769)</f>
        <v>October</v>
      </c>
      <c r="L771" s="9" t="str" cm="1">
        <f t="array" ref="L771">INDEX('Data Cleaning'!W$2:W$1001,'Data Cleaning'!$AF769)</f>
        <v>2006</v>
      </c>
      <c r="M771" t="str" cm="1">
        <f t="array" ref="M771">INDEX('Data Cleaning'!AB$2:AB$1001,'Data Cleaning'!$AF769)</f>
        <v>Austin</v>
      </c>
      <c r="N771" t="str" cm="1">
        <f t="array" ref="N771">INDEX('Data Cleaning'!AC$2:AC$1001,'Data Cleaning'!$AF769)</f>
        <v>United States</v>
      </c>
      <c r="O771" t="str" cm="1">
        <f t="array" ref="O771">INDEX('Data Cleaning'!X$2:X$1001,'Data Cleaning'!$AF769)</f>
        <v>$79,785</v>
      </c>
      <c r="P771" s="6" cm="1">
        <f t="array" ref="P771">INDEX('Data Cleaning'!Y$2:Y$1001,'Data Cleaning'!$AF769)</f>
        <v>0</v>
      </c>
    </row>
    <row r="772" spans="1:16" x14ac:dyDescent="0.2">
      <c r="A772" t="str" cm="1">
        <f t="array" ref="A772">INDEX('Data Cleaning'!$D$2:$D$1001,'Data Cleaning'!AF770)</f>
        <v>E04348</v>
      </c>
      <c r="B772" t="str" cm="1">
        <f t="array" ref="B772">INDEX('Data Cleaning'!E$2:E$1001,'Data Cleaning'!$AF770)</f>
        <v>Natalia</v>
      </c>
      <c r="C772" t="str" cm="1">
        <f t="array" ref="C772">INDEX('Data Cleaning'!F$2:F$1001,'Data Cleaning'!$AF770)</f>
        <v>Owens</v>
      </c>
      <c r="D772" t="str" cm="1">
        <f t="array" ref="D772">INDEX('Data Cleaning'!G$2:G$1001,'Data Cleaning'!$AF770)</f>
        <v>Manager</v>
      </c>
      <c r="E772" t="str" cm="1">
        <f t="array" ref="E772">INDEX('Data Cleaning'!J$2:J$1001,'Data Cleaning'!$AF770)</f>
        <v>Human</v>
      </c>
      <c r="F772" t="str" cm="1">
        <f t="array" ref="F772">INDEX('Data Cleaning'!K$2:K$1001,'Data Cleaning'!$AF770)</f>
        <v>Resources Manufacturing</v>
      </c>
      <c r="G772" t="str" cm="1">
        <f t="array" ref="G772">INDEX('Data Cleaning'!L$2:L$1001,'Data Cleaning'!$AF770)</f>
        <v>Female</v>
      </c>
      <c r="H772" t="str" cm="1">
        <f t="array" ref="H772">INDEX('Data Cleaning'!M$2:M$1001,'Data Cleaning'!$AF770)</f>
        <v>Caucasian</v>
      </c>
      <c r="I772" cm="1">
        <f t="array" ref="I772">INDEX('Data Cleaning'!N$2:N$1001,'Data Cleaning'!$AF770)</f>
        <v>31</v>
      </c>
      <c r="J772" s="9" cm="1">
        <f t="array" ref="J772">INDEX('Data Cleaning'!U$2:U$1001,'Data Cleaning'!$AF770)</f>
        <v>44214</v>
      </c>
      <c r="K772" s="9" t="str" cm="1">
        <f t="array" ref="K772">INDEX('Data Cleaning'!V$2:V$1001,'Data Cleaning'!$AF770)</f>
        <v>January</v>
      </c>
      <c r="L772" s="9" t="str" cm="1">
        <f t="array" ref="L772">INDEX('Data Cleaning'!W$2:W$1001,'Data Cleaning'!$AF770)</f>
        <v>2021</v>
      </c>
      <c r="M772" t="str" cm="1">
        <f t="array" ref="M772">INDEX('Data Cleaning'!AB$2:AB$1001,'Data Cleaning'!$AF770)</f>
        <v>Austin</v>
      </c>
      <c r="N772" t="str" cm="1">
        <f t="array" ref="N772">INDEX('Data Cleaning'!AC$2:AC$1001,'Data Cleaning'!$AF770)</f>
        <v>United States</v>
      </c>
      <c r="O772" t="str" cm="1">
        <f t="array" ref="O772">INDEX('Data Cleaning'!X$2:X$1001,'Data Cleaning'!$AF770)</f>
        <v>$104,162</v>
      </c>
      <c r="P772" s="6" cm="1">
        <f t="array" ref="P772">INDEX('Data Cleaning'!Y$2:Y$1001,'Data Cleaning'!$AF770)</f>
        <v>7.0000000000000007E-2</v>
      </c>
    </row>
    <row r="773" spans="1:16" x14ac:dyDescent="0.2">
      <c r="A773" t="str" cm="1">
        <f t="array" ref="A773">INDEX('Data Cleaning'!$D$2:$D$1001,'Data Cleaning'!AF771)</f>
        <v>E00502</v>
      </c>
      <c r="B773" t="str" cm="1">
        <f t="array" ref="B773">INDEX('Data Cleaning'!E$2:E$1001,'Data Cleaning'!$AF771)</f>
        <v>Natalia</v>
      </c>
      <c r="C773" t="str" cm="1">
        <f t="array" ref="C773">INDEX('Data Cleaning'!F$2:F$1001,'Data Cleaning'!$AF771)</f>
        <v>Salazar</v>
      </c>
      <c r="D773" t="str" cm="1">
        <f t="array" ref="D773">INDEX('Data Cleaning'!G$2:G$1001,'Data Cleaning'!$AF771)</f>
        <v>Sr. Analyst</v>
      </c>
      <c r="E773" t="str" cm="1">
        <f t="array" ref="E773">INDEX('Data Cleaning'!J$2:J$1001,'Data Cleaning'!$AF771)</f>
        <v>Accounting</v>
      </c>
      <c r="F773" t="str" cm="1">
        <f t="array" ref="F773">INDEX('Data Cleaning'!K$2:K$1001,'Data Cleaning'!$AF771)</f>
        <v>Manufacturing</v>
      </c>
      <c r="G773" t="str" cm="1">
        <f t="array" ref="G773">INDEX('Data Cleaning'!L$2:L$1001,'Data Cleaning'!$AF771)</f>
        <v>Female</v>
      </c>
      <c r="H773" t="str" cm="1">
        <f t="array" ref="H773">INDEX('Data Cleaning'!M$2:M$1001,'Data Cleaning'!$AF771)</f>
        <v>Latino</v>
      </c>
      <c r="I773" cm="1">
        <f t="array" ref="I773">INDEX('Data Cleaning'!N$2:N$1001,'Data Cleaning'!$AF771)</f>
        <v>44</v>
      </c>
      <c r="J773" s="9" cm="1">
        <f t="array" ref="J773">INDEX('Data Cleaning'!U$2:U$1001,'Data Cleaning'!$AF771)</f>
        <v>43467</v>
      </c>
      <c r="K773" s="9" t="str" cm="1">
        <f t="array" ref="K773">INDEX('Data Cleaning'!V$2:V$1001,'Data Cleaning'!$AF771)</f>
        <v>January</v>
      </c>
      <c r="L773" s="9" t="str" cm="1">
        <f t="array" ref="L773">INDEX('Data Cleaning'!W$2:W$1001,'Data Cleaning'!$AF771)</f>
        <v>2019</v>
      </c>
      <c r="M773" t="str" cm="1">
        <f t="array" ref="M773">INDEX('Data Cleaning'!AB$2:AB$1001,'Data Cleaning'!$AF771)</f>
        <v>Manaus</v>
      </c>
      <c r="N773" t="str" cm="1">
        <f t="array" ref="N773">INDEX('Data Cleaning'!AC$2:AC$1001,'Data Cleaning'!$AF771)</f>
        <v>Brazil</v>
      </c>
      <c r="O773" t="str" cm="1">
        <f t="array" ref="O773">INDEX('Data Cleaning'!X$2:X$1001,'Data Cleaning'!$AF771)</f>
        <v>$74,691</v>
      </c>
      <c r="P773" s="6" cm="1">
        <f t="array" ref="P773">INDEX('Data Cleaning'!Y$2:Y$1001,'Data Cleaning'!$AF771)</f>
        <v>0</v>
      </c>
    </row>
    <row r="774" spans="1:16" x14ac:dyDescent="0.2">
      <c r="A774" t="str" cm="1">
        <f t="array" ref="A774">INDEX('Data Cleaning'!$D$2:$D$1001,'Data Cleaning'!AF772)</f>
        <v>E02391</v>
      </c>
      <c r="B774" t="str" cm="1">
        <f t="array" ref="B774">INDEX('Data Cleaning'!E$2:E$1001,'Data Cleaning'!$AF772)</f>
        <v>Natalia</v>
      </c>
      <c r="C774" t="str" cm="1">
        <f t="array" ref="C774">INDEX('Data Cleaning'!F$2:F$1001,'Data Cleaning'!$AF772)</f>
        <v>Santos</v>
      </c>
      <c r="D774" t="str" cm="1">
        <f t="array" ref="D774">INDEX('Data Cleaning'!G$2:G$1001,'Data Cleaning'!$AF772)</f>
        <v>Vice President</v>
      </c>
      <c r="E774" t="str" cm="1">
        <f t="array" ref="E774">INDEX('Data Cleaning'!J$2:J$1001,'Data Cleaning'!$AF772)</f>
        <v>Human</v>
      </c>
      <c r="F774" t="str" cm="1">
        <f t="array" ref="F774">INDEX('Data Cleaning'!K$2:K$1001,'Data Cleaning'!$AF772)</f>
        <v>Resources Speciality Products</v>
      </c>
      <c r="G774" t="str" cm="1">
        <f t="array" ref="G774">INDEX('Data Cleaning'!L$2:L$1001,'Data Cleaning'!$AF772)</f>
        <v>Female</v>
      </c>
      <c r="H774" t="str" cm="1">
        <f t="array" ref="H774">INDEX('Data Cleaning'!M$2:M$1001,'Data Cleaning'!$AF772)</f>
        <v>Latino</v>
      </c>
      <c r="I774" cm="1">
        <f t="array" ref="I774">INDEX('Data Cleaning'!N$2:N$1001,'Data Cleaning'!$AF772)</f>
        <v>45</v>
      </c>
      <c r="J774" s="9" cm="1">
        <f t="array" ref="J774">INDEX('Data Cleaning'!U$2:U$1001,'Data Cleaning'!$AF772)</f>
        <v>43521</v>
      </c>
      <c r="K774" s="9" t="str" cm="1">
        <f t="array" ref="K774">INDEX('Data Cleaning'!V$2:V$1001,'Data Cleaning'!$AF772)</f>
        <v>February</v>
      </c>
      <c r="L774" s="9" t="str" cm="1">
        <f t="array" ref="L774">INDEX('Data Cleaning'!W$2:W$1001,'Data Cleaning'!$AF772)</f>
        <v>2019</v>
      </c>
      <c r="M774" t="str" cm="1">
        <f t="array" ref="M774">INDEX('Data Cleaning'!AB$2:AB$1001,'Data Cleaning'!$AF772)</f>
        <v>Sao Paulo</v>
      </c>
      <c r="N774" t="str" cm="1">
        <f t="array" ref="N774">INDEX('Data Cleaning'!AC$2:AC$1001,'Data Cleaning'!$AF772)</f>
        <v>Brazil</v>
      </c>
      <c r="O774" t="str" cm="1">
        <f t="array" ref="O774">INDEX('Data Cleaning'!X$2:X$1001,'Data Cleaning'!$AF772)</f>
        <v>$249,801</v>
      </c>
      <c r="P774" s="6" cm="1">
        <f t="array" ref="P774">INDEX('Data Cleaning'!Y$2:Y$1001,'Data Cleaning'!$AF772)</f>
        <v>0.39</v>
      </c>
    </row>
    <row r="775" spans="1:16" x14ac:dyDescent="0.2">
      <c r="A775" t="str" cm="1">
        <f t="array" ref="A775">INDEX('Data Cleaning'!$D$2:$D$1001,'Data Cleaning'!AF773)</f>
        <v>E04150</v>
      </c>
      <c r="B775" t="str" cm="1">
        <f t="array" ref="B775">INDEX('Data Cleaning'!E$2:E$1001,'Data Cleaning'!$AF773)</f>
        <v>Natalia</v>
      </c>
      <c r="C775" t="str" cm="1">
        <f t="array" ref="C775">INDEX('Data Cleaning'!F$2:F$1001,'Data Cleaning'!$AF773)</f>
        <v>Vu</v>
      </c>
      <c r="D775" t="str" cm="1">
        <f t="array" ref="D775">INDEX('Data Cleaning'!G$2:G$1001,'Data Cleaning'!$AF773)</f>
        <v>Analyst</v>
      </c>
      <c r="E775" t="str" cm="1">
        <f t="array" ref="E775">INDEX('Data Cleaning'!J$2:J$1001,'Data Cleaning'!$AF773)</f>
        <v>Accounting</v>
      </c>
      <c r="F775" t="str" cm="1">
        <f t="array" ref="F775">INDEX('Data Cleaning'!K$2:K$1001,'Data Cleaning'!$AF773)</f>
        <v>Research &amp; Development</v>
      </c>
      <c r="G775" t="str" cm="1">
        <f t="array" ref="G775">INDEX('Data Cleaning'!L$2:L$1001,'Data Cleaning'!$AF773)</f>
        <v>Female</v>
      </c>
      <c r="H775" t="str" cm="1">
        <f t="array" ref="H775">INDEX('Data Cleaning'!M$2:M$1001,'Data Cleaning'!$AF773)</f>
        <v>Asian</v>
      </c>
      <c r="I775" cm="1">
        <f t="array" ref="I775">INDEX('Data Cleaning'!N$2:N$1001,'Data Cleaning'!$AF773)</f>
        <v>54</v>
      </c>
      <c r="J775" s="9" cm="1">
        <f t="array" ref="J775">INDEX('Data Cleaning'!U$2:U$1001,'Data Cleaning'!$AF773)</f>
        <v>39080</v>
      </c>
      <c r="K775" s="9" t="str" cm="1">
        <f t="array" ref="K775">INDEX('Data Cleaning'!V$2:V$1001,'Data Cleaning'!$AF773)</f>
        <v>December</v>
      </c>
      <c r="L775" s="9" t="str" cm="1">
        <f t="array" ref="L775">INDEX('Data Cleaning'!W$2:W$1001,'Data Cleaning'!$AF773)</f>
        <v>2006</v>
      </c>
      <c r="M775" t="str" cm="1">
        <f t="array" ref="M775">INDEX('Data Cleaning'!AB$2:AB$1001,'Data Cleaning'!$AF773)</f>
        <v>Columbus</v>
      </c>
      <c r="N775" t="str" cm="1">
        <f t="array" ref="N775">INDEX('Data Cleaning'!AC$2:AC$1001,'Data Cleaning'!$AF773)</f>
        <v>United States</v>
      </c>
      <c r="O775" t="str" cm="1">
        <f t="array" ref="O775">INDEX('Data Cleaning'!X$2:X$1001,'Data Cleaning'!$AF773)</f>
        <v>$55,518</v>
      </c>
      <c r="P775" s="6" cm="1">
        <f t="array" ref="P775">INDEX('Data Cleaning'!Y$2:Y$1001,'Data Cleaning'!$AF773)</f>
        <v>0</v>
      </c>
    </row>
    <row r="776" spans="1:16" x14ac:dyDescent="0.2">
      <c r="A776" t="str" cm="1">
        <f t="array" ref="A776">INDEX('Data Cleaning'!$D$2:$D$1001,'Data Cleaning'!AF774)</f>
        <v>E01350</v>
      </c>
      <c r="B776" t="str" cm="1">
        <f t="array" ref="B776">INDEX('Data Cleaning'!E$2:E$1001,'Data Cleaning'!$AF774)</f>
        <v>Natalie</v>
      </c>
      <c r="C776" t="str" cm="1">
        <f t="array" ref="C776">INDEX('Data Cleaning'!F$2:F$1001,'Data Cleaning'!$AF774)</f>
        <v>Carter</v>
      </c>
      <c r="D776" t="str" cm="1">
        <f t="array" ref="D776">INDEX('Data Cleaning'!G$2:G$1001,'Data Cleaning'!$AF774)</f>
        <v>Director</v>
      </c>
      <c r="E776" t="str" cm="1">
        <f t="array" ref="E776">INDEX('Data Cleaning'!J$2:J$1001,'Data Cleaning'!$AF774)</f>
        <v>Finance</v>
      </c>
      <c r="F776" t="str" cm="1">
        <f t="array" ref="F776">INDEX('Data Cleaning'!K$2:K$1001,'Data Cleaning'!$AF774)</f>
        <v>Corporate</v>
      </c>
      <c r="G776" t="str" cm="1">
        <f t="array" ref="G776">INDEX('Data Cleaning'!L$2:L$1001,'Data Cleaning'!$AF774)</f>
        <v>Female</v>
      </c>
      <c r="H776" t="str" cm="1">
        <f t="array" ref="H776">INDEX('Data Cleaning'!M$2:M$1001,'Data Cleaning'!$AF774)</f>
        <v>Caucasian</v>
      </c>
      <c r="I776" cm="1">
        <f t="array" ref="I776">INDEX('Data Cleaning'!N$2:N$1001,'Data Cleaning'!$AF774)</f>
        <v>64</v>
      </c>
      <c r="J776" s="9" cm="1">
        <f t="array" ref="J776">INDEX('Data Cleaning'!U$2:U$1001,'Data Cleaning'!$AF774)</f>
        <v>41264</v>
      </c>
      <c r="K776" s="9" t="str" cm="1">
        <f t="array" ref="K776">INDEX('Data Cleaning'!V$2:V$1001,'Data Cleaning'!$AF774)</f>
        <v>December</v>
      </c>
      <c r="L776" s="9" t="str" cm="1">
        <f t="array" ref="L776">INDEX('Data Cleaning'!W$2:W$1001,'Data Cleaning'!$AF774)</f>
        <v>2012</v>
      </c>
      <c r="M776" t="str" cm="1">
        <f t="array" ref="M776">INDEX('Data Cleaning'!AB$2:AB$1001,'Data Cleaning'!$AF774)</f>
        <v>Austin</v>
      </c>
      <c r="N776" t="str" cm="1">
        <f t="array" ref="N776">INDEX('Data Cleaning'!AC$2:AC$1001,'Data Cleaning'!$AF774)</f>
        <v>United States</v>
      </c>
      <c r="O776" t="str" cm="1">
        <f t="array" ref="O776">INDEX('Data Cleaning'!X$2:X$1001,'Data Cleaning'!$AF774)</f>
        <v>$153,253</v>
      </c>
      <c r="P776" s="6" cm="1">
        <f t="array" ref="P776">INDEX('Data Cleaning'!Y$2:Y$1001,'Data Cleaning'!$AF774)</f>
        <v>0.24</v>
      </c>
    </row>
    <row r="777" spans="1:16" x14ac:dyDescent="0.2">
      <c r="A777" t="str" cm="1">
        <f t="array" ref="A777">INDEX('Data Cleaning'!$D$2:$D$1001,'Data Cleaning'!AF775)</f>
        <v>E03799</v>
      </c>
      <c r="B777" t="str" cm="1">
        <f t="array" ref="B777">INDEX('Data Cleaning'!E$2:E$1001,'Data Cleaning'!$AF775)</f>
        <v>Natalie</v>
      </c>
      <c r="C777" t="str" cm="1">
        <f t="array" ref="C777">INDEX('Data Cleaning'!F$2:F$1001,'Data Cleaning'!$AF775)</f>
        <v>Hwang</v>
      </c>
      <c r="D777" t="str" cm="1">
        <f t="array" ref="D777">INDEX('Data Cleaning'!G$2:G$1001,'Data Cleaning'!$AF775)</f>
        <v>Sr. Analyst</v>
      </c>
      <c r="E777" t="str" cm="1">
        <f t="array" ref="E777">INDEX('Data Cleaning'!J$2:J$1001,'Data Cleaning'!$AF775)</f>
        <v>Finance</v>
      </c>
      <c r="F777" t="str" cm="1">
        <f t="array" ref="F777">INDEX('Data Cleaning'!K$2:K$1001,'Data Cleaning'!$AF775)</f>
        <v>Speciality Products</v>
      </c>
      <c r="G777" t="str" cm="1">
        <f t="array" ref="G777">INDEX('Data Cleaning'!L$2:L$1001,'Data Cleaning'!$AF775)</f>
        <v>Female</v>
      </c>
      <c r="H777" t="str" cm="1">
        <f t="array" ref="H777">INDEX('Data Cleaning'!M$2:M$1001,'Data Cleaning'!$AF775)</f>
        <v>Asian</v>
      </c>
      <c r="I777" cm="1">
        <f t="array" ref="I777">INDEX('Data Cleaning'!N$2:N$1001,'Data Cleaning'!$AF775)</f>
        <v>63</v>
      </c>
      <c r="J777" s="9" cm="1">
        <f t="array" ref="J777">INDEX('Data Cleaning'!U$2:U$1001,'Data Cleaning'!$AF775)</f>
        <v>36525</v>
      </c>
      <c r="K777" s="9" t="str" cm="1">
        <f t="array" ref="K777">INDEX('Data Cleaning'!V$2:V$1001,'Data Cleaning'!$AF775)</f>
        <v>December</v>
      </c>
      <c r="L777" s="9" t="str" cm="1">
        <f t="array" ref="L777">INDEX('Data Cleaning'!W$2:W$1001,'Data Cleaning'!$AF775)</f>
        <v>1999</v>
      </c>
      <c r="M777" t="str" cm="1">
        <f t="array" ref="M777">INDEX('Data Cleaning'!AB$2:AB$1001,'Data Cleaning'!$AF775)</f>
        <v>Phoenix</v>
      </c>
      <c r="N777" t="str" cm="1">
        <f t="array" ref="N777">INDEX('Data Cleaning'!AC$2:AC$1001,'Data Cleaning'!$AF775)</f>
        <v>United States</v>
      </c>
      <c r="O777" t="str" cm="1">
        <f t="array" ref="O777">INDEX('Data Cleaning'!X$2:X$1001,'Data Cleaning'!$AF775)</f>
        <v>$89,523</v>
      </c>
      <c r="P777" s="6" cm="1">
        <f t="array" ref="P777">INDEX('Data Cleaning'!Y$2:Y$1001,'Data Cleaning'!$AF775)</f>
        <v>0</v>
      </c>
    </row>
    <row r="778" spans="1:16" x14ac:dyDescent="0.2">
      <c r="A778" t="str" cm="1">
        <f t="array" ref="A778">INDEX('Data Cleaning'!$D$2:$D$1001,'Data Cleaning'!AF776)</f>
        <v>E04491</v>
      </c>
      <c r="B778" t="str" cm="1">
        <f t="array" ref="B778">INDEX('Data Cleaning'!E$2:E$1001,'Data Cleaning'!$AF776)</f>
        <v>Nathan</v>
      </c>
      <c r="C778" t="str" cm="1">
        <f t="array" ref="C778">INDEX('Data Cleaning'!F$2:F$1001,'Data Cleaning'!$AF776)</f>
        <v>Chan</v>
      </c>
      <c r="D778" t="str" cm="1">
        <f t="array" ref="D778">INDEX('Data Cleaning'!G$2:G$1001,'Data Cleaning'!$AF776)</f>
        <v>Cloud Infrastructure Architect</v>
      </c>
      <c r="E778" t="str" cm="1">
        <f t="array" ref="E778">INDEX('Data Cleaning'!J$2:J$1001,'Data Cleaning'!$AF776)</f>
        <v>IT</v>
      </c>
      <c r="F778" t="str" cm="1">
        <f t="array" ref="F778">INDEX('Data Cleaning'!K$2:K$1001,'Data Cleaning'!$AF776)</f>
        <v>Corporate</v>
      </c>
      <c r="G778" t="str" cm="1">
        <f t="array" ref="G778">INDEX('Data Cleaning'!L$2:L$1001,'Data Cleaning'!$AF776)</f>
        <v>Male</v>
      </c>
      <c r="H778" t="str" cm="1">
        <f t="array" ref="H778">INDEX('Data Cleaning'!M$2:M$1001,'Data Cleaning'!$AF776)</f>
        <v>Asian</v>
      </c>
      <c r="I778" cm="1">
        <f t="array" ref="I778">INDEX('Data Cleaning'!N$2:N$1001,'Data Cleaning'!$AF776)</f>
        <v>45</v>
      </c>
      <c r="J778" s="9" cm="1">
        <f t="array" ref="J778">INDEX('Data Cleaning'!U$2:U$1001,'Data Cleaning'!$AF776)</f>
        <v>36587</v>
      </c>
      <c r="K778" s="9" t="str" cm="1">
        <f t="array" ref="K778">INDEX('Data Cleaning'!V$2:V$1001,'Data Cleaning'!$AF776)</f>
        <v>March</v>
      </c>
      <c r="L778" s="9" t="str" cm="1">
        <f t="array" ref="L778">INDEX('Data Cleaning'!W$2:W$1001,'Data Cleaning'!$AF776)</f>
        <v>2000</v>
      </c>
      <c r="M778" t="str" cm="1">
        <f t="array" ref="M778">INDEX('Data Cleaning'!AB$2:AB$1001,'Data Cleaning'!$AF776)</f>
        <v>Seattle</v>
      </c>
      <c r="N778" t="str" cm="1">
        <f t="array" ref="N778">INDEX('Data Cleaning'!AC$2:AC$1001,'Data Cleaning'!$AF776)</f>
        <v>United States</v>
      </c>
      <c r="O778" t="str" cm="1">
        <f t="array" ref="O778">INDEX('Data Cleaning'!X$2:X$1001,'Data Cleaning'!$AF776)</f>
        <v>$91,276</v>
      </c>
      <c r="P778" s="6" cm="1">
        <f t="array" ref="P778">INDEX('Data Cleaning'!Y$2:Y$1001,'Data Cleaning'!$AF776)</f>
        <v>0</v>
      </c>
    </row>
    <row r="779" spans="1:16" x14ac:dyDescent="0.2">
      <c r="A779" t="str" cm="1">
        <f t="array" ref="A779">INDEX('Data Cleaning'!$D$2:$D$1001,'Data Cleaning'!AF777)</f>
        <v>E03461</v>
      </c>
      <c r="B779" t="str" cm="1">
        <f t="array" ref="B779">INDEX('Data Cleaning'!E$2:E$1001,'Data Cleaning'!$AF777)</f>
        <v>Nathan</v>
      </c>
      <c r="C779" t="str" cm="1">
        <f t="array" ref="C779">INDEX('Data Cleaning'!F$2:F$1001,'Data Cleaning'!$AF777)</f>
        <v>Lau</v>
      </c>
      <c r="D779" t="str" cm="1">
        <f t="array" ref="D779">INDEX('Data Cleaning'!G$2:G$1001,'Data Cleaning'!$AF777)</f>
        <v>Business Partner</v>
      </c>
      <c r="E779" t="str" cm="1">
        <f t="array" ref="E779">INDEX('Data Cleaning'!J$2:J$1001,'Data Cleaning'!$AF777)</f>
        <v>Human</v>
      </c>
      <c r="F779" t="str" cm="1">
        <f t="array" ref="F779">INDEX('Data Cleaning'!K$2:K$1001,'Data Cleaning'!$AF777)</f>
        <v>Resources Research &amp; Development</v>
      </c>
      <c r="G779" t="str" cm="1">
        <f t="array" ref="G779">INDEX('Data Cleaning'!L$2:L$1001,'Data Cleaning'!$AF777)</f>
        <v>Male</v>
      </c>
      <c r="H779" t="str" cm="1">
        <f t="array" ref="H779">INDEX('Data Cleaning'!M$2:M$1001,'Data Cleaning'!$AF777)</f>
        <v>Asian</v>
      </c>
      <c r="I779" cm="1">
        <f t="array" ref="I779">INDEX('Data Cleaning'!N$2:N$1001,'Data Cleaning'!$AF777)</f>
        <v>35</v>
      </c>
      <c r="J779" s="9" cm="1">
        <f t="array" ref="J779">INDEX('Data Cleaning'!U$2:U$1001,'Data Cleaning'!$AF777)</f>
        <v>40596</v>
      </c>
      <c r="K779" s="9" t="str" cm="1">
        <f t="array" ref="K779">INDEX('Data Cleaning'!V$2:V$1001,'Data Cleaning'!$AF777)</f>
        <v>February</v>
      </c>
      <c r="L779" s="9" t="str" cm="1">
        <f t="array" ref="L779">INDEX('Data Cleaning'!W$2:W$1001,'Data Cleaning'!$AF777)</f>
        <v>2011</v>
      </c>
      <c r="M779" t="str" cm="1">
        <f t="array" ref="M779">INDEX('Data Cleaning'!AB$2:AB$1001,'Data Cleaning'!$AF777)</f>
        <v>Austin</v>
      </c>
      <c r="N779" t="str" cm="1">
        <f t="array" ref="N779">INDEX('Data Cleaning'!AC$2:AC$1001,'Data Cleaning'!$AF777)</f>
        <v>United States</v>
      </c>
      <c r="O779" t="str" cm="1">
        <f t="array" ref="O779">INDEX('Data Cleaning'!X$2:X$1001,'Data Cleaning'!$AF777)</f>
        <v>$43,336</v>
      </c>
      <c r="P779" s="6" cm="1">
        <f t="array" ref="P779">INDEX('Data Cleaning'!Y$2:Y$1001,'Data Cleaning'!$AF777)</f>
        <v>0</v>
      </c>
    </row>
    <row r="780" spans="1:16" x14ac:dyDescent="0.2">
      <c r="A780" t="str" cm="1">
        <f t="array" ref="A780">INDEX('Data Cleaning'!$D$2:$D$1001,'Data Cleaning'!AF778)</f>
        <v>E01749</v>
      </c>
      <c r="B780" t="str" cm="1">
        <f t="array" ref="B780">INDEX('Data Cleaning'!E$2:E$1001,'Data Cleaning'!$AF778)</f>
        <v>Nathan</v>
      </c>
      <c r="C780" t="str" cm="1">
        <f t="array" ref="C780">INDEX('Data Cleaning'!F$2:F$1001,'Data Cleaning'!$AF778)</f>
        <v>Lee</v>
      </c>
      <c r="D780" t="str" cm="1">
        <f t="array" ref="D780">INDEX('Data Cleaning'!G$2:G$1001,'Data Cleaning'!$AF778)</f>
        <v>Analyst</v>
      </c>
      <c r="E780" t="str" cm="1">
        <f t="array" ref="E780">INDEX('Data Cleaning'!J$2:J$1001,'Data Cleaning'!$AF778)</f>
        <v>Accounting</v>
      </c>
      <c r="F780" t="str" cm="1">
        <f t="array" ref="F780">INDEX('Data Cleaning'!K$2:K$1001,'Data Cleaning'!$AF778)</f>
        <v>Manufacturing</v>
      </c>
      <c r="G780" t="str" cm="1">
        <f t="array" ref="G780">INDEX('Data Cleaning'!L$2:L$1001,'Data Cleaning'!$AF778)</f>
        <v>Male</v>
      </c>
      <c r="H780" t="str" cm="1">
        <f t="array" ref="H780">INDEX('Data Cleaning'!M$2:M$1001,'Data Cleaning'!$AF778)</f>
        <v>Asian</v>
      </c>
      <c r="I780" cm="1">
        <f t="array" ref="I780">INDEX('Data Cleaning'!N$2:N$1001,'Data Cleaning'!$AF778)</f>
        <v>29</v>
      </c>
      <c r="J780" s="9" cm="1">
        <f t="array" ref="J780">INDEX('Data Cleaning'!U$2:U$1001,'Data Cleaning'!$AF778)</f>
        <v>42602</v>
      </c>
      <c r="K780" s="9" t="str" cm="1">
        <f t="array" ref="K780">INDEX('Data Cleaning'!V$2:V$1001,'Data Cleaning'!$AF778)</f>
        <v>August</v>
      </c>
      <c r="L780" s="9" t="str" cm="1">
        <f t="array" ref="L780">INDEX('Data Cleaning'!W$2:W$1001,'Data Cleaning'!$AF778)</f>
        <v>2016</v>
      </c>
      <c r="M780" t="str" cm="1">
        <f t="array" ref="M780">INDEX('Data Cleaning'!AB$2:AB$1001,'Data Cleaning'!$AF778)</f>
        <v>Columbus</v>
      </c>
      <c r="N780" t="str" cm="1">
        <f t="array" ref="N780">INDEX('Data Cleaning'!AC$2:AC$1001,'Data Cleaning'!$AF778)</f>
        <v>United States</v>
      </c>
      <c r="O780" t="str" cm="1">
        <f t="array" ref="O780">INDEX('Data Cleaning'!X$2:X$1001,'Data Cleaning'!$AF778)</f>
        <v>$58,703</v>
      </c>
      <c r="P780" s="6" cm="1">
        <f t="array" ref="P780">INDEX('Data Cleaning'!Y$2:Y$1001,'Data Cleaning'!$AF778)</f>
        <v>0</v>
      </c>
    </row>
    <row r="781" spans="1:16" x14ac:dyDescent="0.2">
      <c r="A781" t="str" cm="1">
        <f t="array" ref="A781">INDEX('Data Cleaning'!$D$2:$D$1001,'Data Cleaning'!AF779)</f>
        <v>E00535</v>
      </c>
      <c r="B781" t="str" cm="1">
        <f t="array" ref="B781">INDEX('Data Cleaning'!E$2:E$1001,'Data Cleaning'!$AF779)</f>
        <v>Nathan</v>
      </c>
      <c r="C781" t="str" cm="1">
        <f t="array" ref="C781">INDEX('Data Cleaning'!F$2:F$1001,'Data Cleaning'!$AF779)</f>
        <v>Mendez</v>
      </c>
      <c r="D781" t="str" cm="1">
        <f t="array" ref="D781">INDEX('Data Cleaning'!G$2:G$1001,'Data Cleaning'!$AF779)</f>
        <v>Manager</v>
      </c>
      <c r="E781" t="str" cm="1">
        <f t="array" ref="E781">INDEX('Data Cleaning'!J$2:J$1001,'Data Cleaning'!$AF779)</f>
        <v>IT</v>
      </c>
      <c r="F781" t="str" cm="1">
        <f t="array" ref="F781">INDEX('Data Cleaning'!K$2:K$1001,'Data Cleaning'!$AF779)</f>
        <v>Speciality Products</v>
      </c>
      <c r="G781" t="str" cm="1">
        <f t="array" ref="G781">INDEX('Data Cleaning'!L$2:L$1001,'Data Cleaning'!$AF779)</f>
        <v>Male</v>
      </c>
      <c r="H781" t="str" cm="1">
        <f t="array" ref="H781">INDEX('Data Cleaning'!M$2:M$1001,'Data Cleaning'!$AF779)</f>
        <v>Latino</v>
      </c>
      <c r="I781" cm="1">
        <f t="array" ref="I781">INDEX('Data Cleaning'!N$2:N$1001,'Data Cleaning'!$AF779)</f>
        <v>53</v>
      </c>
      <c r="J781" s="9" cm="1">
        <f t="array" ref="J781">INDEX('Data Cleaning'!U$2:U$1001,'Data Cleaning'!$AF779)</f>
        <v>39021</v>
      </c>
      <c r="K781" s="9" t="str" cm="1">
        <f t="array" ref="K781">INDEX('Data Cleaning'!V$2:V$1001,'Data Cleaning'!$AF779)</f>
        <v>October</v>
      </c>
      <c r="L781" s="9" t="str" cm="1">
        <f t="array" ref="L781">INDEX('Data Cleaning'!W$2:W$1001,'Data Cleaning'!$AF779)</f>
        <v>2006</v>
      </c>
      <c r="M781" t="str" cm="1">
        <f t="array" ref="M781">INDEX('Data Cleaning'!AB$2:AB$1001,'Data Cleaning'!$AF779)</f>
        <v>Austin</v>
      </c>
      <c r="N781" t="str" cm="1">
        <f t="array" ref="N781">INDEX('Data Cleaning'!AC$2:AC$1001,'Data Cleaning'!$AF779)</f>
        <v>United States</v>
      </c>
      <c r="O781" t="str" cm="1">
        <f t="array" ref="O781">INDEX('Data Cleaning'!X$2:X$1001,'Data Cleaning'!$AF779)</f>
        <v>$120,128</v>
      </c>
      <c r="P781" s="6" cm="1">
        <f t="array" ref="P781">INDEX('Data Cleaning'!Y$2:Y$1001,'Data Cleaning'!$AF779)</f>
        <v>0.1</v>
      </c>
    </row>
    <row r="782" spans="1:16" x14ac:dyDescent="0.2">
      <c r="A782" t="str" cm="1">
        <f t="array" ref="A782">INDEX('Data Cleaning'!$D$2:$D$1001,'Data Cleaning'!AF780)</f>
        <v>E01820</v>
      </c>
      <c r="B782" t="str" cm="1">
        <f t="array" ref="B782">INDEX('Data Cleaning'!E$2:E$1001,'Data Cleaning'!$AF780)</f>
        <v>Nathan</v>
      </c>
      <c r="C782" t="str" cm="1">
        <f t="array" ref="C782">INDEX('Data Cleaning'!F$2:F$1001,'Data Cleaning'!$AF780)</f>
        <v>Miller</v>
      </c>
      <c r="D782" t="str" cm="1">
        <f t="array" ref="D782">INDEX('Data Cleaning'!G$2:G$1001,'Data Cleaning'!$AF780)</f>
        <v>Quality Engineer</v>
      </c>
      <c r="E782" t="str" cm="1">
        <f t="array" ref="E782">INDEX('Data Cleaning'!J$2:J$1001,'Data Cleaning'!$AF780)</f>
        <v>Engineering</v>
      </c>
      <c r="F782" t="str" cm="1">
        <f t="array" ref="F782">INDEX('Data Cleaning'!K$2:K$1001,'Data Cleaning'!$AF780)</f>
        <v>Speciality Products</v>
      </c>
      <c r="G782" t="str" cm="1">
        <f t="array" ref="G782">INDEX('Data Cleaning'!L$2:L$1001,'Data Cleaning'!$AF780)</f>
        <v>Male</v>
      </c>
      <c r="H782" t="str" cm="1">
        <f t="array" ref="H782">INDEX('Data Cleaning'!M$2:M$1001,'Data Cleaning'!$AF780)</f>
        <v>Black</v>
      </c>
      <c r="I782" cm="1">
        <f t="array" ref="I782">INDEX('Data Cleaning'!N$2:N$1001,'Data Cleaning'!$AF780)</f>
        <v>27</v>
      </c>
      <c r="J782" s="9" cm="1">
        <f t="array" ref="J782">INDEX('Data Cleaning'!U$2:U$1001,'Data Cleaning'!$AF780)</f>
        <v>43613</v>
      </c>
      <c r="K782" s="9" t="str" cm="1">
        <f t="array" ref="K782">INDEX('Data Cleaning'!V$2:V$1001,'Data Cleaning'!$AF780)</f>
        <v>May</v>
      </c>
      <c r="L782" s="9" t="str" cm="1">
        <f t="array" ref="L782">INDEX('Data Cleaning'!W$2:W$1001,'Data Cleaning'!$AF780)</f>
        <v>2019</v>
      </c>
      <c r="M782" t="str" cm="1">
        <f t="array" ref="M782">INDEX('Data Cleaning'!AB$2:AB$1001,'Data Cleaning'!$AF780)</f>
        <v>Miami</v>
      </c>
      <c r="N782" t="str" cm="1">
        <f t="array" ref="N782">INDEX('Data Cleaning'!AC$2:AC$1001,'Data Cleaning'!$AF780)</f>
        <v>United States</v>
      </c>
      <c r="O782" t="str" cm="1">
        <f t="array" ref="O782">INDEX('Data Cleaning'!X$2:X$1001,'Data Cleaning'!$AF780)</f>
        <v>$70,110</v>
      </c>
      <c r="P782" s="6" cm="1">
        <f t="array" ref="P782">INDEX('Data Cleaning'!Y$2:Y$1001,'Data Cleaning'!$AF780)</f>
        <v>0</v>
      </c>
    </row>
    <row r="783" spans="1:16" x14ac:dyDescent="0.2">
      <c r="A783" t="str" cm="1">
        <f t="array" ref="A783">INDEX('Data Cleaning'!$D$2:$D$1001,'Data Cleaning'!AF781)</f>
        <v>E00702</v>
      </c>
      <c r="B783" t="str" cm="1">
        <f t="array" ref="B783">INDEX('Data Cleaning'!E$2:E$1001,'Data Cleaning'!$AF781)</f>
        <v>Nathan</v>
      </c>
      <c r="C783" t="str" cm="1">
        <f t="array" ref="C783">INDEX('Data Cleaning'!F$2:F$1001,'Data Cleaning'!$AF781)</f>
        <v>Pham</v>
      </c>
      <c r="D783" t="str" cm="1">
        <f t="array" ref="D783">INDEX('Data Cleaning'!G$2:G$1001,'Data Cleaning'!$AF781)</f>
        <v>Sr. Manger</v>
      </c>
      <c r="E783" t="str" cm="1">
        <f t="array" ref="E783">INDEX('Data Cleaning'!J$2:J$1001,'Data Cleaning'!$AF781)</f>
        <v>Accounting</v>
      </c>
      <c r="F783" t="str" cm="1">
        <f t="array" ref="F783">INDEX('Data Cleaning'!K$2:K$1001,'Data Cleaning'!$AF781)</f>
        <v>Manufacturing</v>
      </c>
      <c r="G783" t="str" cm="1">
        <f t="array" ref="G783">INDEX('Data Cleaning'!L$2:L$1001,'Data Cleaning'!$AF781)</f>
        <v>Male</v>
      </c>
      <c r="H783" t="str" cm="1">
        <f t="array" ref="H783">INDEX('Data Cleaning'!M$2:M$1001,'Data Cleaning'!$AF781)</f>
        <v>Asian</v>
      </c>
      <c r="I783" cm="1">
        <f t="array" ref="I783">INDEX('Data Cleaning'!N$2:N$1001,'Data Cleaning'!$AF781)</f>
        <v>45</v>
      </c>
      <c r="J783" s="9" cm="1">
        <f t="array" ref="J783">INDEX('Data Cleaning'!U$2:U$1001,'Data Cleaning'!$AF781)</f>
        <v>39063</v>
      </c>
      <c r="K783" s="9" t="str" cm="1">
        <f t="array" ref="K783">INDEX('Data Cleaning'!V$2:V$1001,'Data Cleaning'!$AF781)</f>
        <v>December</v>
      </c>
      <c r="L783" s="9" t="str" cm="1">
        <f t="array" ref="L783">INDEX('Data Cleaning'!W$2:W$1001,'Data Cleaning'!$AF781)</f>
        <v>2006</v>
      </c>
      <c r="M783" t="str" cm="1">
        <f t="array" ref="M783">INDEX('Data Cleaning'!AB$2:AB$1001,'Data Cleaning'!$AF781)</f>
        <v>Seattle</v>
      </c>
      <c r="N783" t="str" cm="1">
        <f t="array" ref="N783">INDEX('Data Cleaning'!AC$2:AC$1001,'Data Cleaning'!$AF781)</f>
        <v>United States</v>
      </c>
      <c r="O783" t="str" cm="1">
        <f t="array" ref="O783">INDEX('Data Cleaning'!X$2:X$1001,'Data Cleaning'!$AF781)</f>
        <v>$149,537</v>
      </c>
      <c r="P783" s="6" cm="1">
        <f t="array" ref="P783">INDEX('Data Cleaning'!Y$2:Y$1001,'Data Cleaning'!$AF781)</f>
        <v>0.14000000000000001</v>
      </c>
    </row>
    <row r="784" spans="1:16" x14ac:dyDescent="0.2">
      <c r="A784" t="str" cm="1">
        <f t="array" ref="A784">INDEX('Data Cleaning'!$D$2:$D$1001,'Data Cleaning'!AF782)</f>
        <v>E02652</v>
      </c>
      <c r="B784" t="str" cm="1">
        <f t="array" ref="B784">INDEX('Data Cleaning'!E$2:E$1001,'Data Cleaning'!$AF782)</f>
        <v>Nathan</v>
      </c>
      <c r="C784" t="str" cm="1">
        <f t="array" ref="C784">INDEX('Data Cleaning'!F$2:F$1001,'Data Cleaning'!$AF782)</f>
        <v>Sun</v>
      </c>
      <c r="D784" t="str" cm="1">
        <f t="array" ref="D784">INDEX('Data Cleaning'!G$2:G$1001,'Data Cleaning'!$AF782)</f>
        <v>Manager</v>
      </c>
      <c r="E784" t="str" cm="1">
        <f t="array" ref="E784">INDEX('Data Cleaning'!J$2:J$1001,'Data Cleaning'!$AF782)</f>
        <v>Accounting</v>
      </c>
      <c r="F784" t="str" cm="1">
        <f t="array" ref="F784">INDEX('Data Cleaning'!K$2:K$1001,'Data Cleaning'!$AF782)</f>
        <v>Speciality Products</v>
      </c>
      <c r="G784" t="str" cm="1">
        <f t="array" ref="G784">INDEX('Data Cleaning'!L$2:L$1001,'Data Cleaning'!$AF782)</f>
        <v>Male</v>
      </c>
      <c r="H784" t="str" cm="1">
        <f t="array" ref="H784">INDEX('Data Cleaning'!M$2:M$1001,'Data Cleaning'!$AF782)</f>
        <v>Asian</v>
      </c>
      <c r="I784" cm="1">
        <f t="array" ref="I784">INDEX('Data Cleaning'!N$2:N$1001,'Data Cleaning'!$AF782)</f>
        <v>63</v>
      </c>
      <c r="J784" s="9" cm="1">
        <f t="array" ref="J784">INDEX('Data Cleaning'!U$2:U$1001,'Data Cleaning'!$AF782)</f>
        <v>42214</v>
      </c>
      <c r="K784" s="9" t="str" cm="1">
        <f t="array" ref="K784">INDEX('Data Cleaning'!V$2:V$1001,'Data Cleaning'!$AF782)</f>
        <v>July</v>
      </c>
      <c r="L784" s="9" t="str" cm="1">
        <f t="array" ref="L784">INDEX('Data Cleaning'!W$2:W$1001,'Data Cleaning'!$AF782)</f>
        <v>2015</v>
      </c>
      <c r="M784" t="str" cm="1">
        <f t="array" ref="M784">INDEX('Data Cleaning'!AB$2:AB$1001,'Data Cleaning'!$AF782)</f>
        <v>Shanghai</v>
      </c>
      <c r="N784" t="str" cm="1">
        <f t="array" ref="N784">INDEX('Data Cleaning'!AC$2:AC$1001,'Data Cleaning'!$AF782)</f>
        <v>China</v>
      </c>
      <c r="O784" t="str" cm="1">
        <f t="array" ref="O784">INDEX('Data Cleaning'!X$2:X$1001,'Data Cleaning'!$AF782)</f>
        <v>$103,724</v>
      </c>
      <c r="P784" s="6" cm="1">
        <f t="array" ref="P784">INDEX('Data Cleaning'!Y$2:Y$1001,'Data Cleaning'!$AF782)</f>
        <v>0.05</v>
      </c>
    </row>
    <row r="785" spans="1:16" x14ac:dyDescent="0.2">
      <c r="A785" t="str" cm="1">
        <f t="array" ref="A785">INDEX('Data Cleaning'!$D$2:$D$1001,'Data Cleaning'!AF783)</f>
        <v>E04920</v>
      </c>
      <c r="B785" t="str" cm="1">
        <f t="array" ref="B785">INDEX('Data Cleaning'!E$2:E$1001,'Data Cleaning'!$AF783)</f>
        <v>Nevaeh</v>
      </c>
      <c r="C785" t="str" cm="1">
        <f t="array" ref="C785">INDEX('Data Cleaning'!F$2:F$1001,'Data Cleaning'!$AF783)</f>
        <v>Hsu</v>
      </c>
      <c r="D785" t="str" cm="1">
        <f t="array" ref="D785">INDEX('Data Cleaning'!G$2:G$1001,'Data Cleaning'!$AF783)</f>
        <v>Sr. Manger</v>
      </c>
      <c r="E785" t="str" cm="1">
        <f t="array" ref="E785">INDEX('Data Cleaning'!J$2:J$1001,'Data Cleaning'!$AF783)</f>
        <v>Human</v>
      </c>
      <c r="F785" t="str" cm="1">
        <f t="array" ref="F785">INDEX('Data Cleaning'!K$2:K$1001,'Data Cleaning'!$AF783)</f>
        <v>Resources Manufacturing</v>
      </c>
      <c r="G785" t="str" cm="1">
        <f t="array" ref="G785">INDEX('Data Cleaning'!L$2:L$1001,'Data Cleaning'!$AF783)</f>
        <v>Female</v>
      </c>
      <c r="H785" t="str" cm="1">
        <f t="array" ref="H785">INDEX('Data Cleaning'!M$2:M$1001,'Data Cleaning'!$AF783)</f>
        <v>Asian</v>
      </c>
      <c r="I785" cm="1">
        <f t="array" ref="I785">INDEX('Data Cleaning'!N$2:N$1001,'Data Cleaning'!$AF783)</f>
        <v>32</v>
      </c>
      <c r="J785" s="9" cm="1">
        <f t="array" ref="J785">INDEX('Data Cleaning'!U$2:U$1001,'Data Cleaning'!$AF783)</f>
        <v>42839</v>
      </c>
      <c r="K785" s="9" t="str" cm="1">
        <f t="array" ref="K785">INDEX('Data Cleaning'!V$2:V$1001,'Data Cleaning'!$AF783)</f>
        <v>April</v>
      </c>
      <c r="L785" s="9" t="str" cm="1">
        <f t="array" ref="L785">INDEX('Data Cleaning'!W$2:W$1001,'Data Cleaning'!$AF783)</f>
        <v>2017</v>
      </c>
      <c r="M785" t="str" cm="1">
        <f t="array" ref="M785">INDEX('Data Cleaning'!AB$2:AB$1001,'Data Cleaning'!$AF783)</f>
        <v>Phoenix</v>
      </c>
      <c r="N785" t="str" cm="1">
        <f t="array" ref="N785">INDEX('Data Cleaning'!AC$2:AC$1001,'Data Cleaning'!$AF783)</f>
        <v>United States</v>
      </c>
      <c r="O785" t="str" cm="1">
        <f t="array" ref="O785">INDEX('Data Cleaning'!X$2:X$1001,'Data Cleaning'!$AF783)</f>
        <v>$154,956</v>
      </c>
      <c r="P785" s="6" cm="1">
        <f t="array" ref="P785">INDEX('Data Cleaning'!Y$2:Y$1001,'Data Cleaning'!$AF783)</f>
        <v>0.13</v>
      </c>
    </row>
    <row r="786" spans="1:16" x14ac:dyDescent="0.2">
      <c r="A786" t="str" cm="1">
        <f t="array" ref="A786">INDEX('Data Cleaning'!$D$2:$D$1001,'Data Cleaning'!AF784)</f>
        <v>E03278</v>
      </c>
      <c r="B786" t="str" cm="1">
        <f t="array" ref="B786">INDEX('Data Cleaning'!E$2:E$1001,'Data Cleaning'!$AF784)</f>
        <v>Nevaeh</v>
      </c>
      <c r="C786" t="str" cm="1">
        <f t="array" ref="C786">INDEX('Data Cleaning'!F$2:F$1001,'Data Cleaning'!$AF784)</f>
        <v>James</v>
      </c>
      <c r="D786" t="str" cm="1">
        <f t="array" ref="D786">INDEX('Data Cleaning'!G$2:G$1001,'Data Cleaning'!$AF784)</f>
        <v>Solutions Architect</v>
      </c>
      <c r="E786" t="str" cm="1">
        <f t="array" ref="E786">INDEX('Data Cleaning'!J$2:J$1001,'Data Cleaning'!$AF784)</f>
        <v>IT</v>
      </c>
      <c r="F786" t="str" cm="1">
        <f t="array" ref="F786">INDEX('Data Cleaning'!K$2:K$1001,'Data Cleaning'!$AF784)</f>
        <v>Speciality Products</v>
      </c>
      <c r="G786" t="str" cm="1">
        <f t="array" ref="G786">INDEX('Data Cleaning'!L$2:L$1001,'Data Cleaning'!$AF784)</f>
        <v>Female</v>
      </c>
      <c r="H786" t="str" cm="1">
        <f t="array" ref="H786">INDEX('Data Cleaning'!M$2:M$1001,'Data Cleaning'!$AF784)</f>
        <v>Caucasian</v>
      </c>
      <c r="I786" cm="1">
        <f t="array" ref="I786">INDEX('Data Cleaning'!N$2:N$1001,'Data Cleaning'!$AF784)</f>
        <v>45</v>
      </c>
      <c r="J786" s="9" cm="1">
        <f t="array" ref="J786">INDEX('Data Cleaning'!U$2:U$1001,'Data Cleaning'!$AF784)</f>
        <v>43042</v>
      </c>
      <c r="K786" s="9" t="str" cm="1">
        <f t="array" ref="K786">INDEX('Data Cleaning'!V$2:V$1001,'Data Cleaning'!$AF784)</f>
        <v>November</v>
      </c>
      <c r="L786" s="9" t="str" cm="1">
        <f t="array" ref="L786">INDEX('Data Cleaning'!W$2:W$1001,'Data Cleaning'!$AF784)</f>
        <v>2017</v>
      </c>
      <c r="M786" t="str" cm="1">
        <f t="array" ref="M786">INDEX('Data Cleaning'!AB$2:AB$1001,'Data Cleaning'!$AF784)</f>
        <v>Austin</v>
      </c>
      <c r="N786" t="str" cm="1">
        <f t="array" ref="N786">INDEX('Data Cleaning'!AC$2:AC$1001,'Data Cleaning'!$AF784)</f>
        <v>United States</v>
      </c>
      <c r="O786" t="str" cm="1">
        <f t="array" ref="O786">INDEX('Data Cleaning'!X$2:X$1001,'Data Cleaning'!$AF784)</f>
        <v>$66,660</v>
      </c>
      <c r="P786" s="6" cm="1">
        <f t="array" ref="P786">INDEX('Data Cleaning'!Y$2:Y$1001,'Data Cleaning'!$AF784)</f>
        <v>0</v>
      </c>
    </row>
    <row r="787" spans="1:16" x14ac:dyDescent="0.2">
      <c r="A787" t="str" cm="1">
        <f t="array" ref="A787">INDEX('Data Cleaning'!$D$2:$D$1001,'Data Cleaning'!AF785)</f>
        <v>E03890</v>
      </c>
      <c r="B787" t="str" cm="1">
        <f t="array" ref="B787">INDEX('Data Cleaning'!E$2:E$1001,'Data Cleaning'!$AF785)</f>
        <v>Nevaeh</v>
      </c>
      <c r="C787" t="str" cm="1">
        <f t="array" ref="C787">INDEX('Data Cleaning'!F$2:F$1001,'Data Cleaning'!$AF785)</f>
        <v>Jones</v>
      </c>
      <c r="D787" t="str" cm="1">
        <f t="array" ref="D787">INDEX('Data Cleaning'!G$2:G$1001,'Data Cleaning'!$AF785)</f>
        <v>Vice President</v>
      </c>
      <c r="E787" t="str" cm="1">
        <f t="array" ref="E787">INDEX('Data Cleaning'!J$2:J$1001,'Data Cleaning'!$AF785)</f>
        <v>Sales</v>
      </c>
      <c r="F787" t="str" cm="1">
        <f t="array" ref="F787">INDEX('Data Cleaning'!K$2:K$1001,'Data Cleaning'!$AF785)</f>
        <v>Manufacturing</v>
      </c>
      <c r="G787" t="str" cm="1">
        <f t="array" ref="G787">INDEX('Data Cleaning'!L$2:L$1001,'Data Cleaning'!$AF785)</f>
        <v>Female</v>
      </c>
      <c r="H787" t="str" cm="1">
        <f t="array" ref="H787">INDEX('Data Cleaning'!M$2:M$1001,'Data Cleaning'!$AF785)</f>
        <v>Caucasian</v>
      </c>
      <c r="I787" cm="1">
        <f t="array" ref="I787">INDEX('Data Cleaning'!N$2:N$1001,'Data Cleaning'!$AF785)</f>
        <v>31</v>
      </c>
      <c r="J787" s="9" cm="1">
        <f t="array" ref="J787">INDEX('Data Cleaning'!U$2:U$1001,'Data Cleaning'!$AF785)</f>
        <v>44063</v>
      </c>
      <c r="K787" s="9" t="str" cm="1">
        <f t="array" ref="K787">INDEX('Data Cleaning'!V$2:V$1001,'Data Cleaning'!$AF785)</f>
        <v>August</v>
      </c>
      <c r="L787" s="9" t="str" cm="1">
        <f t="array" ref="L787">INDEX('Data Cleaning'!W$2:W$1001,'Data Cleaning'!$AF785)</f>
        <v>2020</v>
      </c>
      <c r="M787" t="str" cm="1">
        <f t="array" ref="M787">INDEX('Data Cleaning'!AB$2:AB$1001,'Data Cleaning'!$AF785)</f>
        <v>Austin</v>
      </c>
      <c r="N787" t="str" cm="1">
        <f t="array" ref="N787">INDEX('Data Cleaning'!AC$2:AC$1001,'Data Cleaning'!$AF785)</f>
        <v>United States</v>
      </c>
      <c r="O787" t="str" cm="1">
        <f t="array" ref="O787">INDEX('Data Cleaning'!X$2:X$1001,'Data Cleaning'!$AF785)</f>
        <v>$219,693</v>
      </c>
      <c r="P787" s="6" cm="1">
        <f t="array" ref="P787">INDEX('Data Cleaning'!Y$2:Y$1001,'Data Cleaning'!$AF785)</f>
        <v>0.3</v>
      </c>
    </row>
    <row r="788" spans="1:16" x14ac:dyDescent="0.2">
      <c r="A788" t="str" cm="1">
        <f t="array" ref="A788">INDEX('Data Cleaning'!$D$2:$D$1001,'Data Cleaning'!AF786)</f>
        <v>E02706</v>
      </c>
      <c r="B788" t="str" cm="1">
        <f t="array" ref="B788">INDEX('Data Cleaning'!E$2:E$1001,'Data Cleaning'!$AF786)</f>
        <v>Nevaeh</v>
      </c>
      <c r="C788" t="str" cm="1">
        <f t="array" ref="C788">INDEX('Data Cleaning'!F$2:F$1001,'Data Cleaning'!$AF786)</f>
        <v>Kang</v>
      </c>
      <c r="D788" t="str" cm="1">
        <f t="array" ref="D788">INDEX('Data Cleaning'!G$2:G$1001,'Data Cleaning'!$AF786)</f>
        <v>Automation Engineer</v>
      </c>
      <c r="E788" t="str" cm="1">
        <f t="array" ref="E788">INDEX('Data Cleaning'!J$2:J$1001,'Data Cleaning'!$AF786)</f>
        <v>Engineering</v>
      </c>
      <c r="F788" t="str" cm="1">
        <f t="array" ref="F788">INDEX('Data Cleaning'!K$2:K$1001,'Data Cleaning'!$AF786)</f>
        <v>Research &amp; Development</v>
      </c>
      <c r="G788" t="str" cm="1">
        <f t="array" ref="G788">INDEX('Data Cleaning'!L$2:L$1001,'Data Cleaning'!$AF786)</f>
        <v>Female</v>
      </c>
      <c r="H788" t="str" cm="1">
        <f t="array" ref="H788">INDEX('Data Cleaning'!M$2:M$1001,'Data Cleaning'!$AF786)</f>
        <v>Asian</v>
      </c>
      <c r="I788" cm="1">
        <f t="array" ref="I788">INDEX('Data Cleaning'!N$2:N$1001,'Data Cleaning'!$AF786)</f>
        <v>46</v>
      </c>
      <c r="J788" s="9" cm="1">
        <f t="array" ref="J788">INDEX('Data Cleaning'!U$2:U$1001,'Data Cleaning'!$AF786)</f>
        <v>44206</v>
      </c>
      <c r="K788" s="9" t="str" cm="1">
        <f t="array" ref="K788">INDEX('Data Cleaning'!V$2:V$1001,'Data Cleaning'!$AF786)</f>
        <v>January</v>
      </c>
      <c r="L788" s="9" t="str" cm="1">
        <f t="array" ref="L788">INDEX('Data Cleaning'!W$2:W$1001,'Data Cleaning'!$AF786)</f>
        <v>2021</v>
      </c>
      <c r="M788" t="str" cm="1">
        <f t="array" ref="M788">INDEX('Data Cleaning'!AB$2:AB$1001,'Data Cleaning'!$AF786)</f>
        <v>Chengdu</v>
      </c>
      <c r="N788" t="str" cm="1">
        <f t="array" ref="N788">INDEX('Data Cleaning'!AC$2:AC$1001,'Data Cleaning'!$AF786)</f>
        <v>China</v>
      </c>
      <c r="O788" t="str" cm="1">
        <f t="array" ref="O788">INDEX('Data Cleaning'!X$2:X$1001,'Data Cleaning'!$AF786)</f>
        <v>$86,538</v>
      </c>
      <c r="P788" s="6" cm="1">
        <f t="array" ref="P788">INDEX('Data Cleaning'!Y$2:Y$1001,'Data Cleaning'!$AF786)</f>
        <v>0</v>
      </c>
    </row>
    <row r="789" spans="1:16" x14ac:dyDescent="0.2">
      <c r="A789" t="str" cm="1">
        <f t="array" ref="A789">INDEX('Data Cleaning'!$D$2:$D$1001,'Data Cleaning'!AF787)</f>
        <v>E03626</v>
      </c>
      <c r="B789" t="str" cm="1">
        <f t="array" ref="B789">INDEX('Data Cleaning'!E$2:E$1001,'Data Cleaning'!$AF787)</f>
        <v>Nicholas</v>
      </c>
      <c r="C789" t="str" cm="1">
        <f t="array" ref="C789">INDEX('Data Cleaning'!F$2:F$1001,'Data Cleaning'!$AF787)</f>
        <v>Avila</v>
      </c>
      <c r="D789" t="str" cm="1">
        <f t="array" ref="D789">INDEX('Data Cleaning'!G$2:G$1001,'Data Cleaning'!$AF787)</f>
        <v>Enterprise Architect</v>
      </c>
      <c r="E789" t="str" cm="1">
        <f t="array" ref="E789">INDEX('Data Cleaning'!J$2:J$1001,'Data Cleaning'!$AF787)</f>
        <v>IT</v>
      </c>
      <c r="F789" t="str" cm="1">
        <f t="array" ref="F789">INDEX('Data Cleaning'!K$2:K$1001,'Data Cleaning'!$AF787)</f>
        <v>Research &amp; Development</v>
      </c>
      <c r="G789" t="str" cm="1">
        <f t="array" ref="G789">INDEX('Data Cleaning'!L$2:L$1001,'Data Cleaning'!$AF787)</f>
        <v>Male</v>
      </c>
      <c r="H789" t="str" cm="1">
        <f t="array" ref="H789">INDEX('Data Cleaning'!M$2:M$1001,'Data Cleaning'!$AF787)</f>
        <v>Latino</v>
      </c>
      <c r="I789" cm="1">
        <f t="array" ref="I789">INDEX('Data Cleaning'!N$2:N$1001,'Data Cleaning'!$AF787)</f>
        <v>28</v>
      </c>
      <c r="J789" s="9" cm="1">
        <f t="array" ref="J789">INDEX('Data Cleaning'!U$2:U$1001,'Data Cleaning'!$AF787)</f>
        <v>43006</v>
      </c>
      <c r="K789" s="9" t="str" cm="1">
        <f t="array" ref="K789">INDEX('Data Cleaning'!V$2:V$1001,'Data Cleaning'!$AF787)</f>
        <v>September</v>
      </c>
      <c r="L789" s="9" t="str" cm="1">
        <f t="array" ref="L789">INDEX('Data Cleaning'!W$2:W$1001,'Data Cleaning'!$AF787)</f>
        <v>2017</v>
      </c>
      <c r="M789" t="str" cm="1">
        <f t="array" ref="M789">INDEX('Data Cleaning'!AB$2:AB$1001,'Data Cleaning'!$AF787)</f>
        <v>Austin</v>
      </c>
      <c r="N789" t="str" cm="1">
        <f t="array" ref="N789">INDEX('Data Cleaning'!AC$2:AC$1001,'Data Cleaning'!$AF787)</f>
        <v>United States</v>
      </c>
      <c r="O789" t="str" cm="1">
        <f t="array" ref="O789">INDEX('Data Cleaning'!X$2:X$1001,'Data Cleaning'!$AF787)</f>
        <v>$97,336</v>
      </c>
      <c r="P789" s="6" cm="1">
        <f t="array" ref="P789">INDEX('Data Cleaning'!Y$2:Y$1001,'Data Cleaning'!$AF787)</f>
        <v>0</v>
      </c>
    </row>
    <row r="790" spans="1:16" x14ac:dyDescent="0.2">
      <c r="A790" t="str" cm="1">
        <f t="array" ref="A790">INDEX('Data Cleaning'!$D$2:$D$1001,'Data Cleaning'!AF788)</f>
        <v>E01089</v>
      </c>
      <c r="B790" t="str" cm="1">
        <f t="array" ref="B790">INDEX('Data Cleaning'!E$2:E$1001,'Data Cleaning'!$AF788)</f>
        <v>Nicholas</v>
      </c>
      <c r="C790" t="str" cm="1">
        <f t="array" ref="C790">INDEX('Data Cleaning'!F$2:F$1001,'Data Cleaning'!$AF788)</f>
        <v>Brooks</v>
      </c>
      <c r="D790" t="str" cm="1">
        <f t="array" ref="D790">INDEX('Data Cleaning'!G$2:G$1001,'Data Cleaning'!$AF788)</f>
        <v>Analyst II</v>
      </c>
      <c r="E790" t="str" cm="1">
        <f t="array" ref="E790">INDEX('Data Cleaning'!J$2:J$1001,'Data Cleaning'!$AF788)</f>
        <v>Accounting</v>
      </c>
      <c r="F790" t="str" cm="1">
        <f t="array" ref="F790">INDEX('Data Cleaning'!K$2:K$1001,'Data Cleaning'!$AF788)</f>
        <v>Manufacturing</v>
      </c>
      <c r="G790" t="str" cm="1">
        <f t="array" ref="G790">INDEX('Data Cleaning'!L$2:L$1001,'Data Cleaning'!$AF788)</f>
        <v>Male</v>
      </c>
      <c r="H790" t="str" cm="1">
        <f t="array" ref="H790">INDEX('Data Cleaning'!M$2:M$1001,'Data Cleaning'!$AF788)</f>
        <v>Caucasian</v>
      </c>
      <c r="I790" cm="1">
        <f t="array" ref="I790">INDEX('Data Cleaning'!N$2:N$1001,'Data Cleaning'!$AF788)</f>
        <v>43</v>
      </c>
      <c r="J790" s="9" cm="1">
        <f t="array" ref="J790">INDEX('Data Cleaning'!U$2:U$1001,'Data Cleaning'!$AF788)</f>
        <v>43028</v>
      </c>
      <c r="K790" s="9" t="str" cm="1">
        <f t="array" ref="K790">INDEX('Data Cleaning'!V$2:V$1001,'Data Cleaning'!$AF788)</f>
        <v>October</v>
      </c>
      <c r="L790" s="9" t="str" cm="1">
        <f t="array" ref="L790">INDEX('Data Cleaning'!W$2:W$1001,'Data Cleaning'!$AF788)</f>
        <v>2017</v>
      </c>
      <c r="M790" t="str" cm="1">
        <f t="array" ref="M790">INDEX('Data Cleaning'!AB$2:AB$1001,'Data Cleaning'!$AF788)</f>
        <v>Phoenix</v>
      </c>
      <c r="N790" t="str" cm="1">
        <f t="array" ref="N790">INDEX('Data Cleaning'!AC$2:AC$1001,'Data Cleaning'!$AF788)</f>
        <v>United States</v>
      </c>
      <c r="O790" t="str" cm="1">
        <f t="array" ref="O790">INDEX('Data Cleaning'!X$2:X$1001,'Data Cleaning'!$AF788)</f>
        <v>$56,555</v>
      </c>
      <c r="P790" s="6" cm="1">
        <f t="array" ref="P790">INDEX('Data Cleaning'!Y$2:Y$1001,'Data Cleaning'!$AF788)</f>
        <v>0</v>
      </c>
    </row>
    <row r="791" spans="1:16" x14ac:dyDescent="0.2">
      <c r="A791" t="str" cm="1">
        <f t="array" ref="A791">INDEX('Data Cleaning'!$D$2:$D$1001,'Data Cleaning'!AF789)</f>
        <v>E02678</v>
      </c>
      <c r="B791" t="str" cm="1">
        <f t="array" ref="B791">INDEX('Data Cleaning'!E$2:E$1001,'Data Cleaning'!$AF789)</f>
        <v>Nicholas</v>
      </c>
      <c r="C791" t="str" cm="1">
        <f t="array" ref="C791">INDEX('Data Cleaning'!F$2:F$1001,'Data Cleaning'!$AF789)</f>
        <v>Rivera</v>
      </c>
      <c r="D791" t="str" cm="1">
        <f t="array" ref="D791">INDEX('Data Cleaning'!G$2:G$1001,'Data Cleaning'!$AF789)</f>
        <v>Director</v>
      </c>
      <c r="E791" t="str" cm="1">
        <f t="array" ref="E791">INDEX('Data Cleaning'!J$2:J$1001,'Data Cleaning'!$AF789)</f>
        <v>Engineering</v>
      </c>
      <c r="F791" t="str" cm="1">
        <f t="array" ref="F791">INDEX('Data Cleaning'!K$2:K$1001,'Data Cleaning'!$AF789)</f>
        <v>Corporate</v>
      </c>
      <c r="G791" t="str" cm="1">
        <f t="array" ref="G791">INDEX('Data Cleaning'!L$2:L$1001,'Data Cleaning'!$AF789)</f>
        <v>Male</v>
      </c>
      <c r="H791" t="str" cm="1">
        <f t="array" ref="H791">INDEX('Data Cleaning'!M$2:M$1001,'Data Cleaning'!$AF789)</f>
        <v>Latino</v>
      </c>
      <c r="I791" cm="1">
        <f t="array" ref="I791">INDEX('Data Cleaning'!N$2:N$1001,'Data Cleaning'!$AF789)</f>
        <v>45</v>
      </c>
      <c r="J791" s="9" cm="1">
        <f t="array" ref="J791">INDEX('Data Cleaning'!U$2:U$1001,'Data Cleaning'!$AF789)</f>
        <v>39185</v>
      </c>
      <c r="K791" s="9" t="str" cm="1">
        <f t="array" ref="K791">INDEX('Data Cleaning'!V$2:V$1001,'Data Cleaning'!$AF789)</f>
        <v>April</v>
      </c>
      <c r="L791" s="9" t="str" cm="1">
        <f t="array" ref="L791">INDEX('Data Cleaning'!W$2:W$1001,'Data Cleaning'!$AF789)</f>
        <v>2007</v>
      </c>
      <c r="M791" t="str" cm="1">
        <f t="array" ref="M791">INDEX('Data Cleaning'!AB$2:AB$1001,'Data Cleaning'!$AF789)</f>
        <v>Sao Paulo</v>
      </c>
      <c r="N791" t="str" cm="1">
        <f t="array" ref="N791">INDEX('Data Cleaning'!AC$2:AC$1001,'Data Cleaning'!$AF789)</f>
        <v>Brazil</v>
      </c>
      <c r="O791" t="str" cm="1">
        <f t="array" ref="O791">INDEX('Data Cleaning'!X$2:X$1001,'Data Cleaning'!$AF789)</f>
        <v>$189,680</v>
      </c>
      <c r="P791" s="6" cm="1">
        <f t="array" ref="P791">INDEX('Data Cleaning'!Y$2:Y$1001,'Data Cleaning'!$AF789)</f>
        <v>0.23</v>
      </c>
    </row>
    <row r="792" spans="1:16" x14ac:dyDescent="0.2">
      <c r="A792" t="str" cm="1">
        <f t="array" ref="A792">INDEX('Data Cleaning'!$D$2:$D$1001,'Data Cleaning'!AF790)</f>
        <v>E02977</v>
      </c>
      <c r="B792" t="str" cm="1">
        <f t="array" ref="B792">INDEX('Data Cleaning'!E$2:E$1001,'Data Cleaning'!$AF790)</f>
        <v>Nicholas</v>
      </c>
      <c r="C792" t="str" cm="1">
        <f t="array" ref="C792">INDEX('Data Cleaning'!F$2:F$1001,'Data Cleaning'!$AF790)</f>
        <v>Song</v>
      </c>
      <c r="D792" t="str" cm="1">
        <f t="array" ref="D792">INDEX('Data Cleaning'!G$2:G$1001,'Data Cleaning'!$AF790)</f>
        <v>Analyst II</v>
      </c>
      <c r="E792" t="str" cm="1">
        <f t="array" ref="E792">INDEX('Data Cleaning'!J$2:J$1001,'Data Cleaning'!$AF790)</f>
        <v>Marketing</v>
      </c>
      <c r="F792" t="str" cm="1">
        <f t="array" ref="F792">INDEX('Data Cleaning'!K$2:K$1001,'Data Cleaning'!$AF790)</f>
        <v>Manufacturing</v>
      </c>
      <c r="G792" t="str" cm="1">
        <f t="array" ref="G792">INDEX('Data Cleaning'!L$2:L$1001,'Data Cleaning'!$AF790)</f>
        <v>Male</v>
      </c>
      <c r="H792" t="str" cm="1">
        <f t="array" ref="H792">INDEX('Data Cleaning'!M$2:M$1001,'Data Cleaning'!$AF790)</f>
        <v>Asian</v>
      </c>
      <c r="I792" cm="1">
        <f t="array" ref="I792">INDEX('Data Cleaning'!N$2:N$1001,'Data Cleaning'!$AF790)</f>
        <v>52</v>
      </c>
      <c r="J792" s="9" cm="1">
        <f t="array" ref="J792">INDEX('Data Cleaning'!U$2:U$1001,'Data Cleaning'!$AF790)</f>
        <v>36303</v>
      </c>
      <c r="K792" s="9" t="str" cm="1">
        <f t="array" ref="K792">INDEX('Data Cleaning'!V$2:V$1001,'Data Cleaning'!$AF790)</f>
        <v>May</v>
      </c>
      <c r="L792" s="9" t="str" cm="1">
        <f t="array" ref="L792">INDEX('Data Cleaning'!W$2:W$1001,'Data Cleaning'!$AF790)</f>
        <v>1999</v>
      </c>
      <c r="M792" t="str" cm="1">
        <f t="array" ref="M792">INDEX('Data Cleaning'!AB$2:AB$1001,'Data Cleaning'!$AF790)</f>
        <v>Chengdu</v>
      </c>
      <c r="N792" t="str" cm="1">
        <f t="array" ref="N792">INDEX('Data Cleaning'!AC$2:AC$1001,'Data Cleaning'!$AF790)</f>
        <v>China</v>
      </c>
      <c r="O792" t="str" cm="1">
        <f t="array" ref="O792">INDEX('Data Cleaning'!X$2:X$1001,'Data Cleaning'!$AF790)</f>
        <v>$68,807</v>
      </c>
      <c r="P792" s="6" cm="1">
        <f t="array" ref="P792">INDEX('Data Cleaning'!Y$2:Y$1001,'Data Cleaning'!$AF790)</f>
        <v>0</v>
      </c>
    </row>
    <row r="793" spans="1:16" x14ac:dyDescent="0.2">
      <c r="A793" t="str" cm="1">
        <f t="array" ref="A793">INDEX('Data Cleaning'!$D$2:$D$1001,'Data Cleaning'!AF791)</f>
        <v>E03278</v>
      </c>
      <c r="B793" t="str" cm="1">
        <f t="array" ref="B793">INDEX('Data Cleaning'!E$2:E$1001,'Data Cleaning'!$AF791)</f>
        <v>Nicholas</v>
      </c>
      <c r="C793" t="str" cm="1">
        <f t="array" ref="C793">INDEX('Data Cleaning'!F$2:F$1001,'Data Cleaning'!$AF791)</f>
        <v>Wong</v>
      </c>
      <c r="D793" t="str" cm="1">
        <f t="array" ref="D793">INDEX('Data Cleaning'!G$2:G$1001,'Data Cleaning'!$AF791)</f>
        <v>Director</v>
      </c>
      <c r="E793" t="str" cm="1">
        <f t="array" ref="E793">INDEX('Data Cleaning'!J$2:J$1001,'Data Cleaning'!$AF791)</f>
        <v>Sales</v>
      </c>
      <c r="F793" t="str" cm="1">
        <f t="array" ref="F793">INDEX('Data Cleaning'!K$2:K$1001,'Data Cleaning'!$AF791)</f>
        <v>Research &amp; Development</v>
      </c>
      <c r="G793" t="str" cm="1">
        <f t="array" ref="G793">INDEX('Data Cleaning'!L$2:L$1001,'Data Cleaning'!$AF791)</f>
        <v>Male</v>
      </c>
      <c r="H793" t="str" cm="1">
        <f t="array" ref="H793">INDEX('Data Cleaning'!M$2:M$1001,'Data Cleaning'!$AF791)</f>
        <v>Asian</v>
      </c>
      <c r="I793" cm="1">
        <f t="array" ref="I793">INDEX('Data Cleaning'!N$2:N$1001,'Data Cleaning'!$AF791)</f>
        <v>27</v>
      </c>
      <c r="J793" s="9" cm="1">
        <f t="array" ref="J793">INDEX('Data Cleaning'!U$2:U$1001,'Data Cleaning'!$AF791)</f>
        <v>43776</v>
      </c>
      <c r="K793" s="9" t="str" cm="1">
        <f t="array" ref="K793">INDEX('Data Cleaning'!V$2:V$1001,'Data Cleaning'!$AF791)</f>
        <v>November</v>
      </c>
      <c r="L793" s="9" t="str" cm="1">
        <f t="array" ref="L793">INDEX('Data Cleaning'!W$2:W$1001,'Data Cleaning'!$AF791)</f>
        <v>2019</v>
      </c>
      <c r="M793" t="str" cm="1">
        <f t="array" ref="M793">INDEX('Data Cleaning'!AB$2:AB$1001,'Data Cleaning'!$AF791)</f>
        <v>Columbus</v>
      </c>
      <c r="N793" t="str" cm="1">
        <f t="array" ref="N793">INDEX('Data Cleaning'!AC$2:AC$1001,'Data Cleaning'!$AF791)</f>
        <v>United States</v>
      </c>
      <c r="O793" t="str" cm="1">
        <f t="array" ref="O793">INDEX('Data Cleaning'!X$2:X$1001,'Data Cleaning'!$AF791)</f>
        <v>$174,607</v>
      </c>
      <c r="P793" s="6" cm="1">
        <f t="array" ref="P793">INDEX('Data Cleaning'!Y$2:Y$1001,'Data Cleaning'!$AF791)</f>
        <v>0.28999999999999998</v>
      </c>
    </row>
    <row r="794" spans="1:16" x14ac:dyDescent="0.2">
      <c r="A794" t="str" cm="1">
        <f t="array" ref="A794">INDEX('Data Cleaning'!$D$2:$D$1001,'Data Cleaning'!AF792)</f>
        <v>E03807</v>
      </c>
      <c r="B794" t="str" cm="1">
        <f t="array" ref="B794">INDEX('Data Cleaning'!E$2:E$1001,'Data Cleaning'!$AF792)</f>
        <v>Noah</v>
      </c>
      <c r="C794" t="str" cm="1">
        <f t="array" ref="C794">INDEX('Data Cleaning'!F$2:F$1001,'Data Cleaning'!$AF792)</f>
        <v>Chen</v>
      </c>
      <c r="D794" t="str" cm="1">
        <f t="array" ref="D794">INDEX('Data Cleaning'!G$2:G$1001,'Data Cleaning'!$AF792)</f>
        <v>Sr. Manger</v>
      </c>
      <c r="E794" t="str" cm="1">
        <f t="array" ref="E794">INDEX('Data Cleaning'!J$2:J$1001,'Data Cleaning'!$AF792)</f>
        <v>Marketing</v>
      </c>
      <c r="F794" t="str" cm="1">
        <f t="array" ref="F794">INDEX('Data Cleaning'!K$2:K$1001,'Data Cleaning'!$AF792)</f>
        <v>Manufacturing</v>
      </c>
      <c r="G794" t="str" cm="1">
        <f t="array" ref="G794">INDEX('Data Cleaning'!L$2:L$1001,'Data Cleaning'!$AF792)</f>
        <v>Male</v>
      </c>
      <c r="H794" t="str" cm="1">
        <f t="array" ref="H794">INDEX('Data Cleaning'!M$2:M$1001,'Data Cleaning'!$AF792)</f>
        <v>Asian</v>
      </c>
      <c r="I794" cm="1">
        <f t="array" ref="I794">INDEX('Data Cleaning'!N$2:N$1001,'Data Cleaning'!$AF792)</f>
        <v>63</v>
      </c>
      <c r="J794" s="9" cm="1">
        <f t="array" ref="J794">INDEX('Data Cleaning'!U$2:U$1001,'Data Cleaning'!$AF792)</f>
        <v>42064</v>
      </c>
      <c r="K794" s="9" t="str" cm="1">
        <f t="array" ref="K794">INDEX('Data Cleaning'!V$2:V$1001,'Data Cleaning'!$AF792)</f>
        <v>March</v>
      </c>
      <c r="L794" s="9" t="str" cm="1">
        <f t="array" ref="L794">INDEX('Data Cleaning'!W$2:W$1001,'Data Cleaning'!$AF792)</f>
        <v>2015</v>
      </c>
      <c r="M794" t="str" cm="1">
        <f t="array" ref="M794">INDEX('Data Cleaning'!AB$2:AB$1001,'Data Cleaning'!$AF792)</f>
        <v>Beijing</v>
      </c>
      <c r="N794" t="str" cm="1">
        <f t="array" ref="N794">INDEX('Data Cleaning'!AC$2:AC$1001,'Data Cleaning'!$AF792)</f>
        <v>China</v>
      </c>
      <c r="O794" t="str" cm="1">
        <f t="array" ref="O794">INDEX('Data Cleaning'!X$2:X$1001,'Data Cleaning'!$AF792)</f>
        <v>$148,321</v>
      </c>
      <c r="P794" s="6" cm="1">
        <f t="array" ref="P794">INDEX('Data Cleaning'!Y$2:Y$1001,'Data Cleaning'!$AF792)</f>
        <v>0.15</v>
      </c>
    </row>
    <row r="795" spans="1:16" x14ac:dyDescent="0.2">
      <c r="A795" t="str" cm="1">
        <f t="array" ref="A795">INDEX('Data Cleaning'!$D$2:$D$1001,'Data Cleaning'!AF793)</f>
        <v>E04959</v>
      </c>
      <c r="B795" t="str" cm="1">
        <f t="array" ref="B795">INDEX('Data Cleaning'!E$2:E$1001,'Data Cleaning'!$AF793)</f>
        <v>Noah</v>
      </c>
      <c r="C795" t="str" cm="1">
        <f t="array" ref="C795">INDEX('Data Cleaning'!F$2:F$1001,'Data Cleaning'!$AF793)</f>
        <v>King</v>
      </c>
      <c r="D795" t="str" cm="1">
        <f t="array" ref="D795">INDEX('Data Cleaning'!G$2:G$1001,'Data Cleaning'!$AF793)</f>
        <v>Development Engineer</v>
      </c>
      <c r="E795" t="str" cm="1">
        <f t="array" ref="E795">INDEX('Data Cleaning'!J$2:J$1001,'Data Cleaning'!$AF793)</f>
        <v>Engineering</v>
      </c>
      <c r="F795" t="str" cm="1">
        <f t="array" ref="F795">INDEX('Data Cleaning'!K$2:K$1001,'Data Cleaning'!$AF793)</f>
        <v>Speciality Products</v>
      </c>
      <c r="G795" t="str" cm="1">
        <f t="array" ref="G795">INDEX('Data Cleaning'!L$2:L$1001,'Data Cleaning'!$AF793)</f>
        <v>Male</v>
      </c>
      <c r="H795" t="str" cm="1">
        <f t="array" ref="H795">INDEX('Data Cleaning'!M$2:M$1001,'Data Cleaning'!$AF793)</f>
        <v>Black</v>
      </c>
      <c r="I795" cm="1">
        <f t="array" ref="I795">INDEX('Data Cleaning'!N$2:N$1001,'Data Cleaning'!$AF793)</f>
        <v>56</v>
      </c>
      <c r="J795" s="9" cm="1">
        <f t="array" ref="J795">INDEX('Data Cleaning'!U$2:U$1001,'Data Cleaning'!$AF793)</f>
        <v>42031</v>
      </c>
      <c r="K795" s="9" t="str" cm="1">
        <f t="array" ref="K795">INDEX('Data Cleaning'!V$2:V$1001,'Data Cleaning'!$AF793)</f>
        <v>January</v>
      </c>
      <c r="L795" s="9" t="str" cm="1">
        <f t="array" ref="L795">INDEX('Data Cleaning'!W$2:W$1001,'Data Cleaning'!$AF793)</f>
        <v>2015</v>
      </c>
      <c r="M795" t="str" cm="1">
        <f t="array" ref="M795">INDEX('Data Cleaning'!AB$2:AB$1001,'Data Cleaning'!$AF793)</f>
        <v>Miami</v>
      </c>
      <c r="N795" t="str" cm="1">
        <f t="array" ref="N795">INDEX('Data Cleaning'!AC$2:AC$1001,'Data Cleaning'!$AF793)</f>
        <v>United States</v>
      </c>
      <c r="O795" t="str" cm="1">
        <f t="array" ref="O795">INDEX('Data Cleaning'!X$2:X$1001,'Data Cleaning'!$AF793)</f>
        <v>$62,575</v>
      </c>
      <c r="P795" s="6" cm="1">
        <f t="array" ref="P795">INDEX('Data Cleaning'!Y$2:Y$1001,'Data Cleaning'!$AF793)</f>
        <v>0</v>
      </c>
    </row>
    <row r="796" spans="1:16" x14ac:dyDescent="0.2">
      <c r="A796" t="str" cm="1">
        <f t="array" ref="A796">INDEX('Data Cleaning'!$D$2:$D$1001,'Data Cleaning'!AF794)</f>
        <v>E00443</v>
      </c>
      <c r="B796" t="str" cm="1">
        <f t="array" ref="B796">INDEX('Data Cleaning'!E$2:E$1001,'Data Cleaning'!$AF794)</f>
        <v>Nolan</v>
      </c>
      <c r="C796" t="str" cm="1">
        <f t="array" ref="C796">INDEX('Data Cleaning'!F$2:F$1001,'Data Cleaning'!$AF794)</f>
        <v>Bui</v>
      </c>
      <c r="D796" t="str" cm="1">
        <f t="array" ref="D796">INDEX('Data Cleaning'!G$2:G$1001,'Data Cleaning'!$AF794)</f>
        <v>Computer Systems Manager</v>
      </c>
      <c r="E796" t="str" cm="1">
        <f t="array" ref="E796">INDEX('Data Cleaning'!J$2:J$1001,'Data Cleaning'!$AF794)</f>
        <v>IT</v>
      </c>
      <c r="F796" t="str" cm="1">
        <f t="array" ref="F796">INDEX('Data Cleaning'!K$2:K$1001,'Data Cleaning'!$AF794)</f>
        <v>Research &amp; Development</v>
      </c>
      <c r="G796" t="str" cm="1">
        <f t="array" ref="G796">INDEX('Data Cleaning'!L$2:L$1001,'Data Cleaning'!$AF794)</f>
        <v>Male</v>
      </c>
      <c r="H796" t="str" cm="1">
        <f t="array" ref="H796">INDEX('Data Cleaning'!M$2:M$1001,'Data Cleaning'!$AF794)</f>
        <v>Asian</v>
      </c>
      <c r="I796" cm="1">
        <f t="array" ref="I796">INDEX('Data Cleaning'!N$2:N$1001,'Data Cleaning'!$AF794)</f>
        <v>28</v>
      </c>
      <c r="J796" s="9" cm="1">
        <f t="array" ref="J796">INDEX('Data Cleaning'!U$2:U$1001,'Data Cleaning'!$AF794)</f>
        <v>43977</v>
      </c>
      <c r="K796" s="9" t="str" cm="1">
        <f t="array" ref="K796">INDEX('Data Cleaning'!V$2:V$1001,'Data Cleaning'!$AF794)</f>
        <v>May</v>
      </c>
      <c r="L796" s="9" t="str" cm="1">
        <f t="array" ref="L796">INDEX('Data Cleaning'!W$2:W$1001,'Data Cleaning'!$AF794)</f>
        <v>2020</v>
      </c>
      <c r="M796" t="str" cm="1">
        <f t="array" ref="M796">INDEX('Data Cleaning'!AB$2:AB$1001,'Data Cleaning'!$AF794)</f>
        <v>Shanghai</v>
      </c>
      <c r="N796" t="str" cm="1">
        <f t="array" ref="N796">INDEX('Data Cleaning'!AC$2:AC$1001,'Data Cleaning'!$AF794)</f>
        <v>China</v>
      </c>
      <c r="O796" t="str" cm="1">
        <f t="array" ref="O796">INDEX('Data Cleaning'!X$2:X$1001,'Data Cleaning'!$AF794)</f>
        <v>$67,925</v>
      </c>
      <c r="P796" s="6" cm="1">
        <f t="array" ref="P796">INDEX('Data Cleaning'!Y$2:Y$1001,'Data Cleaning'!$AF794)</f>
        <v>0.08</v>
      </c>
    </row>
    <row r="797" spans="1:16" x14ac:dyDescent="0.2">
      <c r="A797" t="str" cm="1">
        <f t="array" ref="A797">INDEX('Data Cleaning'!$D$2:$D$1001,'Data Cleaning'!AF795)</f>
        <v>E01713</v>
      </c>
      <c r="B797" t="str" cm="1">
        <f t="array" ref="B797">INDEX('Data Cleaning'!E$2:E$1001,'Data Cleaning'!$AF795)</f>
        <v>Nolan</v>
      </c>
      <c r="C797" t="str" cm="1">
        <f t="array" ref="C797">INDEX('Data Cleaning'!F$2:F$1001,'Data Cleaning'!$AF795)</f>
        <v>Guzman</v>
      </c>
      <c r="D797" t="str" cm="1">
        <f t="array" ref="D797">INDEX('Data Cleaning'!G$2:G$1001,'Data Cleaning'!$AF795)</f>
        <v>Field Engineer</v>
      </c>
      <c r="E797" t="str" cm="1">
        <f t="array" ref="E797">INDEX('Data Cleaning'!J$2:J$1001,'Data Cleaning'!$AF795)</f>
        <v>Engineering</v>
      </c>
      <c r="F797" t="str" cm="1">
        <f t="array" ref="F797">INDEX('Data Cleaning'!K$2:K$1001,'Data Cleaning'!$AF795)</f>
        <v>Speciality Products</v>
      </c>
      <c r="G797" t="str" cm="1">
        <f t="array" ref="G797">INDEX('Data Cleaning'!L$2:L$1001,'Data Cleaning'!$AF795)</f>
        <v>Male</v>
      </c>
      <c r="H797" t="str" cm="1">
        <f t="array" ref="H797">INDEX('Data Cleaning'!M$2:M$1001,'Data Cleaning'!$AF795)</f>
        <v>Latino</v>
      </c>
      <c r="I797" cm="1">
        <f t="array" ref="I797">INDEX('Data Cleaning'!N$2:N$1001,'Data Cleaning'!$AF795)</f>
        <v>46</v>
      </c>
      <c r="J797" s="9" cm="1">
        <f t="array" ref="J797">INDEX('Data Cleaning'!U$2:U$1001,'Data Cleaning'!$AF795)</f>
        <v>36331</v>
      </c>
      <c r="K797" s="9" t="str" cm="1">
        <f t="array" ref="K797">INDEX('Data Cleaning'!V$2:V$1001,'Data Cleaning'!$AF795)</f>
        <v>June</v>
      </c>
      <c r="L797" s="9" t="str" cm="1">
        <f t="array" ref="L797">INDEX('Data Cleaning'!W$2:W$1001,'Data Cleaning'!$AF795)</f>
        <v>1999</v>
      </c>
      <c r="M797" t="str" cm="1">
        <f t="array" ref="M797">INDEX('Data Cleaning'!AB$2:AB$1001,'Data Cleaning'!$AF795)</f>
        <v>Sao Paulo</v>
      </c>
      <c r="N797" t="str" cm="1">
        <f t="array" ref="N797">INDEX('Data Cleaning'!AC$2:AC$1001,'Data Cleaning'!$AF795)</f>
        <v>Brazil</v>
      </c>
      <c r="O797" t="str" cm="1">
        <f t="array" ref="O797">INDEX('Data Cleaning'!X$2:X$1001,'Data Cleaning'!$AF795)</f>
        <v>$96,997</v>
      </c>
      <c r="P797" s="6" cm="1">
        <f t="array" ref="P797">INDEX('Data Cleaning'!Y$2:Y$1001,'Data Cleaning'!$AF795)</f>
        <v>0</v>
      </c>
    </row>
    <row r="798" spans="1:16" x14ac:dyDescent="0.2">
      <c r="A798" t="str" cm="1">
        <f t="array" ref="A798">INDEX('Data Cleaning'!$D$2:$D$1001,'Data Cleaning'!AF796)</f>
        <v>E01724</v>
      </c>
      <c r="B798" t="str" cm="1">
        <f t="array" ref="B798">INDEX('Data Cleaning'!E$2:E$1001,'Data Cleaning'!$AF796)</f>
        <v>Nolan</v>
      </c>
      <c r="C798" t="str" cm="1">
        <f t="array" ref="C798">INDEX('Data Cleaning'!F$2:F$1001,'Data Cleaning'!$AF796)</f>
        <v>Molina</v>
      </c>
      <c r="D798" t="str" cm="1">
        <f t="array" ref="D798">INDEX('Data Cleaning'!G$2:G$1001,'Data Cleaning'!$AF796)</f>
        <v>Computer Systems Manager</v>
      </c>
      <c r="E798" t="str" cm="1">
        <f t="array" ref="E798">INDEX('Data Cleaning'!J$2:J$1001,'Data Cleaning'!$AF796)</f>
        <v>IT</v>
      </c>
      <c r="F798" t="str" cm="1">
        <f t="array" ref="F798">INDEX('Data Cleaning'!K$2:K$1001,'Data Cleaning'!$AF796)</f>
        <v>Corporate</v>
      </c>
      <c r="G798" t="str" cm="1">
        <f t="array" ref="G798">INDEX('Data Cleaning'!L$2:L$1001,'Data Cleaning'!$AF796)</f>
        <v>Male</v>
      </c>
      <c r="H798" t="str" cm="1">
        <f t="array" ref="H798">INDEX('Data Cleaning'!M$2:M$1001,'Data Cleaning'!$AF796)</f>
        <v>Latino</v>
      </c>
      <c r="I798" cm="1">
        <f t="array" ref="I798">INDEX('Data Cleaning'!N$2:N$1001,'Data Cleaning'!$AF796)</f>
        <v>36</v>
      </c>
      <c r="J798" s="9" cm="1">
        <f t="array" ref="J798">INDEX('Data Cleaning'!U$2:U$1001,'Data Cleaning'!$AF796)</f>
        <v>44192</v>
      </c>
      <c r="K798" s="9" t="str" cm="1">
        <f t="array" ref="K798">INDEX('Data Cleaning'!V$2:V$1001,'Data Cleaning'!$AF796)</f>
        <v>December</v>
      </c>
      <c r="L798" s="9" t="str" cm="1">
        <f t="array" ref="L798">INDEX('Data Cleaning'!W$2:W$1001,'Data Cleaning'!$AF796)</f>
        <v>2020</v>
      </c>
      <c r="M798" t="str" cm="1">
        <f t="array" ref="M798">INDEX('Data Cleaning'!AB$2:AB$1001,'Data Cleaning'!$AF796)</f>
        <v>Manaus</v>
      </c>
      <c r="N798" t="str" cm="1">
        <f t="array" ref="N798">INDEX('Data Cleaning'!AC$2:AC$1001,'Data Cleaning'!$AF796)</f>
        <v>Brazil</v>
      </c>
      <c r="O798" t="str" cm="1">
        <f t="array" ref="O798">INDEX('Data Cleaning'!X$2:X$1001,'Data Cleaning'!$AF796)</f>
        <v>$70,165</v>
      </c>
      <c r="P798" s="6" cm="1">
        <f t="array" ref="P798">INDEX('Data Cleaning'!Y$2:Y$1001,'Data Cleaning'!$AF796)</f>
        <v>7.0000000000000007E-2</v>
      </c>
    </row>
    <row r="799" spans="1:16" x14ac:dyDescent="0.2">
      <c r="A799" t="str" cm="1">
        <f t="array" ref="A799">INDEX('Data Cleaning'!$D$2:$D$1001,'Data Cleaning'!AF797)</f>
        <v>E03520</v>
      </c>
      <c r="B799" t="str" cm="1">
        <f t="array" ref="B799">INDEX('Data Cleaning'!E$2:E$1001,'Data Cleaning'!$AF797)</f>
        <v>Nolan</v>
      </c>
      <c r="C799" t="str" cm="1">
        <f t="array" ref="C799">INDEX('Data Cleaning'!F$2:F$1001,'Data Cleaning'!$AF797)</f>
        <v>Pena</v>
      </c>
      <c r="D799" t="str" cm="1">
        <f t="array" ref="D799">INDEX('Data Cleaning'!G$2:G$1001,'Data Cleaning'!$AF797)</f>
        <v>Analyst</v>
      </c>
      <c r="E799" t="str" cm="1">
        <f t="array" ref="E799">INDEX('Data Cleaning'!J$2:J$1001,'Data Cleaning'!$AF797)</f>
        <v>Marketing</v>
      </c>
      <c r="F799" t="str" cm="1">
        <f t="array" ref="F799">INDEX('Data Cleaning'!K$2:K$1001,'Data Cleaning'!$AF797)</f>
        <v>Manufacturing</v>
      </c>
      <c r="G799" t="str" cm="1">
        <f t="array" ref="G799">INDEX('Data Cleaning'!L$2:L$1001,'Data Cleaning'!$AF797)</f>
        <v>Male</v>
      </c>
      <c r="H799" t="str" cm="1">
        <f t="array" ref="H799">INDEX('Data Cleaning'!M$2:M$1001,'Data Cleaning'!$AF797)</f>
        <v>Latino</v>
      </c>
      <c r="I799" cm="1">
        <f t="array" ref="I799">INDEX('Data Cleaning'!N$2:N$1001,'Data Cleaning'!$AF797)</f>
        <v>30</v>
      </c>
      <c r="J799" s="9" cm="1">
        <f t="array" ref="J799">INDEX('Data Cleaning'!U$2:U$1001,'Data Cleaning'!$AF797)</f>
        <v>43272</v>
      </c>
      <c r="K799" s="9" t="str" cm="1">
        <f t="array" ref="K799">INDEX('Data Cleaning'!V$2:V$1001,'Data Cleaning'!$AF797)</f>
        <v>June</v>
      </c>
      <c r="L799" s="9" t="str" cm="1">
        <f t="array" ref="L799">INDEX('Data Cleaning'!W$2:W$1001,'Data Cleaning'!$AF797)</f>
        <v>2018</v>
      </c>
      <c r="M799" t="str" cm="1">
        <f t="array" ref="M799">INDEX('Data Cleaning'!AB$2:AB$1001,'Data Cleaning'!$AF797)</f>
        <v>Sao Paulo</v>
      </c>
      <c r="N799" t="str" cm="1">
        <f t="array" ref="N799">INDEX('Data Cleaning'!AC$2:AC$1001,'Data Cleaning'!$AF797)</f>
        <v>Brazil</v>
      </c>
      <c r="O799" t="str" cm="1">
        <f t="array" ref="O799">INDEX('Data Cleaning'!X$2:X$1001,'Data Cleaning'!$AF797)</f>
        <v>$56,154</v>
      </c>
      <c r="P799" s="6" cm="1">
        <f t="array" ref="P799">INDEX('Data Cleaning'!Y$2:Y$1001,'Data Cleaning'!$AF797)</f>
        <v>0</v>
      </c>
    </row>
    <row r="800" spans="1:16" x14ac:dyDescent="0.2">
      <c r="A800" t="str" cm="1">
        <f t="array" ref="A800">INDEX('Data Cleaning'!$D$2:$D$1001,'Data Cleaning'!AF798)</f>
        <v>E02074</v>
      </c>
      <c r="B800" t="str" cm="1">
        <f t="array" ref="B800">INDEX('Data Cleaning'!E$2:E$1001,'Data Cleaning'!$AF798)</f>
        <v>Nora</v>
      </c>
      <c r="C800" t="str" cm="1">
        <f t="array" ref="C800">INDEX('Data Cleaning'!F$2:F$1001,'Data Cleaning'!$AF798)</f>
        <v>Brown</v>
      </c>
      <c r="D800" t="str" cm="1">
        <f t="array" ref="D800">INDEX('Data Cleaning'!G$2:G$1001,'Data Cleaning'!$AF798)</f>
        <v>Enterprise Architect</v>
      </c>
      <c r="E800" t="str" cm="1">
        <f t="array" ref="E800">INDEX('Data Cleaning'!J$2:J$1001,'Data Cleaning'!$AF798)</f>
        <v>IT</v>
      </c>
      <c r="F800" t="str" cm="1">
        <f t="array" ref="F800">INDEX('Data Cleaning'!K$2:K$1001,'Data Cleaning'!$AF798)</f>
        <v>Manufacturing</v>
      </c>
      <c r="G800" t="str" cm="1">
        <f t="array" ref="G800">INDEX('Data Cleaning'!L$2:L$1001,'Data Cleaning'!$AF798)</f>
        <v>Female</v>
      </c>
      <c r="H800" t="str" cm="1">
        <f t="array" ref="H800">INDEX('Data Cleaning'!M$2:M$1001,'Data Cleaning'!$AF798)</f>
        <v>Caucasian</v>
      </c>
      <c r="I800" cm="1">
        <f t="array" ref="I800">INDEX('Data Cleaning'!N$2:N$1001,'Data Cleaning'!$AF798)</f>
        <v>32</v>
      </c>
      <c r="J800" s="9" cm="1">
        <f t="array" ref="J800">INDEX('Data Cleaning'!U$2:U$1001,'Data Cleaning'!$AF798)</f>
        <v>41681</v>
      </c>
      <c r="K800" s="9" t="str" cm="1">
        <f t="array" ref="K800">INDEX('Data Cleaning'!V$2:V$1001,'Data Cleaning'!$AF798)</f>
        <v>February</v>
      </c>
      <c r="L800" s="9" t="str" cm="1">
        <f t="array" ref="L800">INDEX('Data Cleaning'!W$2:W$1001,'Data Cleaning'!$AF798)</f>
        <v>2014</v>
      </c>
      <c r="M800" t="str" cm="1">
        <f t="array" ref="M800">INDEX('Data Cleaning'!AB$2:AB$1001,'Data Cleaning'!$AF798)</f>
        <v>Austin</v>
      </c>
      <c r="N800" t="str" cm="1">
        <f t="array" ref="N800">INDEX('Data Cleaning'!AC$2:AC$1001,'Data Cleaning'!$AF798)</f>
        <v>United States</v>
      </c>
      <c r="O800" t="str" cm="1">
        <f t="array" ref="O800">INDEX('Data Cleaning'!X$2:X$1001,'Data Cleaning'!$AF798)</f>
        <v>$99,575</v>
      </c>
      <c r="P800" s="6" cm="1">
        <f t="array" ref="P800">INDEX('Data Cleaning'!Y$2:Y$1001,'Data Cleaning'!$AF798)</f>
        <v>0</v>
      </c>
    </row>
    <row r="801" spans="1:16" x14ac:dyDescent="0.2">
      <c r="A801" t="str" cm="1">
        <f t="array" ref="A801">INDEX('Data Cleaning'!$D$2:$D$1001,'Data Cleaning'!AF799)</f>
        <v>E03168</v>
      </c>
      <c r="B801" t="str" cm="1">
        <f t="array" ref="B801">INDEX('Data Cleaning'!E$2:E$1001,'Data Cleaning'!$AF799)</f>
        <v>Nora</v>
      </c>
      <c r="C801" t="str" cm="1">
        <f t="array" ref="C801">INDEX('Data Cleaning'!F$2:F$1001,'Data Cleaning'!$AF799)</f>
        <v>Le</v>
      </c>
      <c r="D801" t="str" cm="1">
        <f t="array" ref="D801">INDEX('Data Cleaning'!G$2:G$1001,'Data Cleaning'!$AF799)</f>
        <v>Sr. Manger</v>
      </c>
      <c r="E801" t="str" cm="1">
        <f t="array" ref="E801">INDEX('Data Cleaning'!J$2:J$1001,'Data Cleaning'!$AF799)</f>
        <v>IT</v>
      </c>
      <c r="F801" t="str" cm="1">
        <f t="array" ref="F801">INDEX('Data Cleaning'!K$2:K$1001,'Data Cleaning'!$AF799)</f>
        <v>Manufacturing</v>
      </c>
      <c r="G801" t="str" cm="1">
        <f t="array" ref="G801">INDEX('Data Cleaning'!L$2:L$1001,'Data Cleaning'!$AF799)</f>
        <v>Female</v>
      </c>
      <c r="H801" t="str" cm="1">
        <f t="array" ref="H801">INDEX('Data Cleaning'!M$2:M$1001,'Data Cleaning'!$AF799)</f>
        <v>Asian</v>
      </c>
      <c r="I801" cm="1">
        <f t="array" ref="I801">INDEX('Data Cleaning'!N$2:N$1001,'Data Cleaning'!$AF799)</f>
        <v>53</v>
      </c>
      <c r="J801" s="9" cm="1">
        <f t="array" ref="J801">INDEX('Data Cleaning'!U$2:U$1001,'Data Cleaning'!$AF799)</f>
        <v>35532</v>
      </c>
      <c r="K801" s="9" t="str" cm="1">
        <f t="array" ref="K801">INDEX('Data Cleaning'!V$2:V$1001,'Data Cleaning'!$AF799)</f>
        <v>April</v>
      </c>
      <c r="L801" s="9" t="str" cm="1">
        <f t="array" ref="L801">INDEX('Data Cleaning'!W$2:W$1001,'Data Cleaning'!$AF799)</f>
        <v>1997</v>
      </c>
      <c r="M801" t="str" cm="1">
        <f t="array" ref="M801">INDEX('Data Cleaning'!AB$2:AB$1001,'Data Cleaning'!$AF799)</f>
        <v>Seattle</v>
      </c>
      <c r="N801" t="str" cm="1">
        <f t="array" ref="N801">INDEX('Data Cleaning'!AC$2:AC$1001,'Data Cleaning'!$AF799)</f>
        <v>United States</v>
      </c>
      <c r="O801" t="str" cm="1">
        <f t="array" ref="O801">INDEX('Data Cleaning'!X$2:X$1001,'Data Cleaning'!$AF799)</f>
        <v>$154,388</v>
      </c>
      <c r="P801" s="6" cm="1">
        <f t="array" ref="P801">INDEX('Data Cleaning'!Y$2:Y$1001,'Data Cleaning'!$AF799)</f>
        <v>0.1</v>
      </c>
    </row>
    <row r="802" spans="1:16" x14ac:dyDescent="0.2">
      <c r="A802" t="str" cm="1">
        <f t="array" ref="A802">INDEX('Data Cleaning'!$D$2:$D$1001,'Data Cleaning'!AF800)</f>
        <v>E02628</v>
      </c>
      <c r="B802" t="str" cm="1">
        <f t="array" ref="B802">INDEX('Data Cleaning'!E$2:E$1001,'Data Cleaning'!$AF800)</f>
        <v>Nora</v>
      </c>
      <c r="C802" t="str" cm="1">
        <f t="array" ref="C802">INDEX('Data Cleaning'!F$2:F$1001,'Data Cleaning'!$AF800)</f>
        <v>Nelson</v>
      </c>
      <c r="D802" t="str" cm="1">
        <f t="array" ref="D802">INDEX('Data Cleaning'!G$2:G$1001,'Data Cleaning'!$AF800)</f>
        <v>Analyst II</v>
      </c>
      <c r="E802" t="str" cm="1">
        <f t="array" ref="E802">INDEX('Data Cleaning'!J$2:J$1001,'Data Cleaning'!$AF800)</f>
        <v>Finance</v>
      </c>
      <c r="F802" t="str" cm="1">
        <f t="array" ref="F802">INDEX('Data Cleaning'!K$2:K$1001,'Data Cleaning'!$AF800)</f>
        <v>Manufacturing</v>
      </c>
      <c r="G802" t="str" cm="1">
        <f t="array" ref="G802">INDEX('Data Cleaning'!L$2:L$1001,'Data Cleaning'!$AF800)</f>
        <v>Female</v>
      </c>
      <c r="H802" t="str" cm="1">
        <f t="array" ref="H802">INDEX('Data Cleaning'!M$2:M$1001,'Data Cleaning'!$AF800)</f>
        <v>Caucasian</v>
      </c>
      <c r="I802" cm="1">
        <f t="array" ref="I802">INDEX('Data Cleaning'!N$2:N$1001,'Data Cleaning'!$AF800)</f>
        <v>41</v>
      </c>
      <c r="J802" s="9" cm="1">
        <f t="array" ref="J802">INDEX('Data Cleaning'!U$2:U$1001,'Data Cleaning'!$AF800)</f>
        <v>39091</v>
      </c>
      <c r="K802" s="9" t="str" cm="1">
        <f t="array" ref="K802">INDEX('Data Cleaning'!V$2:V$1001,'Data Cleaning'!$AF800)</f>
        <v>January</v>
      </c>
      <c r="L802" s="9" t="str" cm="1">
        <f t="array" ref="L802">INDEX('Data Cleaning'!W$2:W$1001,'Data Cleaning'!$AF800)</f>
        <v>2007</v>
      </c>
      <c r="M802" t="str" cm="1">
        <f t="array" ref="M802">INDEX('Data Cleaning'!AB$2:AB$1001,'Data Cleaning'!$AF800)</f>
        <v>Columbus</v>
      </c>
      <c r="N802" t="str" cm="1">
        <f t="array" ref="N802">INDEX('Data Cleaning'!AC$2:AC$1001,'Data Cleaning'!$AF800)</f>
        <v>United States</v>
      </c>
      <c r="O802" t="str" cm="1">
        <f t="array" ref="O802">INDEX('Data Cleaning'!X$2:X$1001,'Data Cleaning'!$AF800)</f>
        <v>$50,685</v>
      </c>
      <c r="P802" s="6" cm="1">
        <f t="array" ref="P802">INDEX('Data Cleaning'!Y$2:Y$1001,'Data Cleaning'!$AF800)</f>
        <v>0</v>
      </c>
    </row>
    <row r="803" spans="1:16" x14ac:dyDescent="0.2">
      <c r="A803" t="str" cm="1">
        <f t="array" ref="A803">INDEX('Data Cleaning'!$D$2:$D$1001,'Data Cleaning'!AF801)</f>
        <v>E00577</v>
      </c>
      <c r="B803" t="str" cm="1">
        <f t="array" ref="B803">INDEX('Data Cleaning'!E$2:E$1001,'Data Cleaning'!$AF801)</f>
        <v>Nora</v>
      </c>
      <c r="C803" t="str" cm="1">
        <f t="array" ref="C803">INDEX('Data Cleaning'!F$2:F$1001,'Data Cleaning'!$AF801)</f>
        <v>Nunez</v>
      </c>
      <c r="D803" t="str" cm="1">
        <f t="array" ref="D803">INDEX('Data Cleaning'!G$2:G$1001,'Data Cleaning'!$AF801)</f>
        <v>Analyst II</v>
      </c>
      <c r="E803" t="str" cm="1">
        <f t="array" ref="E803">INDEX('Data Cleaning'!J$2:J$1001,'Data Cleaning'!$AF801)</f>
        <v>Finance</v>
      </c>
      <c r="F803" t="str" cm="1">
        <f t="array" ref="F803">INDEX('Data Cleaning'!K$2:K$1001,'Data Cleaning'!$AF801)</f>
        <v>Research &amp; Development</v>
      </c>
      <c r="G803" t="str" cm="1">
        <f t="array" ref="G803">INDEX('Data Cleaning'!L$2:L$1001,'Data Cleaning'!$AF801)</f>
        <v>Female</v>
      </c>
      <c r="H803" t="str" cm="1">
        <f t="array" ref="H803">INDEX('Data Cleaning'!M$2:M$1001,'Data Cleaning'!$AF801)</f>
        <v>Latino</v>
      </c>
      <c r="I803" cm="1">
        <f t="array" ref="I803">INDEX('Data Cleaning'!N$2:N$1001,'Data Cleaning'!$AF801)</f>
        <v>45</v>
      </c>
      <c r="J803" s="9" cm="1">
        <f t="array" ref="J803">INDEX('Data Cleaning'!U$2:U$1001,'Data Cleaning'!$AF801)</f>
        <v>41127</v>
      </c>
      <c r="K803" s="9" t="str" cm="1">
        <f t="array" ref="K803">INDEX('Data Cleaning'!V$2:V$1001,'Data Cleaning'!$AF801)</f>
        <v>August</v>
      </c>
      <c r="L803" s="9" t="str" cm="1">
        <f t="array" ref="L803">INDEX('Data Cleaning'!W$2:W$1001,'Data Cleaning'!$AF801)</f>
        <v>2012</v>
      </c>
      <c r="M803" t="str" cm="1">
        <f t="array" ref="M803">INDEX('Data Cleaning'!AB$2:AB$1001,'Data Cleaning'!$AF801)</f>
        <v>Sao Paulo</v>
      </c>
      <c r="N803" t="str" cm="1">
        <f t="array" ref="N803">INDEX('Data Cleaning'!AC$2:AC$1001,'Data Cleaning'!$AF801)</f>
        <v>Brazil</v>
      </c>
      <c r="O803" t="str" cm="1">
        <f t="array" ref="O803">INDEX('Data Cleaning'!X$2:X$1001,'Data Cleaning'!$AF801)</f>
        <v>$58,586</v>
      </c>
      <c r="P803" s="6" cm="1">
        <f t="array" ref="P803">INDEX('Data Cleaning'!Y$2:Y$1001,'Data Cleaning'!$AF801)</f>
        <v>0</v>
      </c>
    </row>
    <row r="804" spans="1:16" x14ac:dyDescent="0.2">
      <c r="A804" t="str" cm="1">
        <f t="array" ref="A804">INDEX('Data Cleaning'!$D$2:$D$1001,'Data Cleaning'!AF802)</f>
        <v>E00103</v>
      </c>
      <c r="B804" t="str" cm="1">
        <f t="array" ref="B804">INDEX('Data Cleaning'!E$2:E$1001,'Data Cleaning'!$AF802)</f>
        <v>Nora</v>
      </c>
      <c r="C804" t="str" cm="1">
        <f t="array" ref="C804">INDEX('Data Cleaning'!F$2:F$1001,'Data Cleaning'!$AF802)</f>
        <v>Park</v>
      </c>
      <c r="D804" t="str" cm="1">
        <f t="array" ref="D804">INDEX('Data Cleaning'!G$2:G$1001,'Data Cleaning'!$AF802)</f>
        <v>Director</v>
      </c>
      <c r="E804" t="str" cm="1">
        <f t="array" ref="E804">INDEX('Data Cleaning'!J$2:J$1001,'Data Cleaning'!$AF802)</f>
        <v>Accounting</v>
      </c>
      <c r="F804" t="str" cm="1">
        <f t="array" ref="F804">INDEX('Data Cleaning'!K$2:K$1001,'Data Cleaning'!$AF802)</f>
        <v>Speciality Products</v>
      </c>
      <c r="G804" t="str" cm="1">
        <f t="array" ref="G804">INDEX('Data Cleaning'!L$2:L$1001,'Data Cleaning'!$AF802)</f>
        <v>Female</v>
      </c>
      <c r="H804" t="str" cm="1">
        <f t="array" ref="H804">INDEX('Data Cleaning'!M$2:M$1001,'Data Cleaning'!$AF802)</f>
        <v>Asian</v>
      </c>
      <c r="I804" cm="1">
        <f t="array" ref="I804">INDEX('Data Cleaning'!N$2:N$1001,'Data Cleaning'!$AF802)</f>
        <v>29</v>
      </c>
      <c r="J804" s="9" cm="1">
        <f t="array" ref="J804">INDEX('Data Cleaning'!U$2:U$1001,'Data Cleaning'!$AF802)</f>
        <v>42914</v>
      </c>
      <c r="K804" s="9" t="str" cm="1">
        <f t="array" ref="K804">INDEX('Data Cleaning'!V$2:V$1001,'Data Cleaning'!$AF802)</f>
        <v>June</v>
      </c>
      <c r="L804" s="9" t="str" cm="1">
        <f t="array" ref="L804">INDEX('Data Cleaning'!W$2:W$1001,'Data Cleaning'!$AF802)</f>
        <v>2017</v>
      </c>
      <c r="M804" t="str" cm="1">
        <f t="array" ref="M804">INDEX('Data Cleaning'!AB$2:AB$1001,'Data Cleaning'!$AF802)</f>
        <v>Columbus</v>
      </c>
      <c r="N804" t="str" cm="1">
        <f t="array" ref="N804">INDEX('Data Cleaning'!AC$2:AC$1001,'Data Cleaning'!$AF802)</f>
        <v>United States</v>
      </c>
      <c r="O804" t="str" cm="1">
        <f t="array" ref="O804">INDEX('Data Cleaning'!X$2:X$1001,'Data Cleaning'!$AF802)</f>
        <v>$197,649</v>
      </c>
      <c r="P804" s="6" cm="1">
        <f t="array" ref="P804">INDEX('Data Cleaning'!Y$2:Y$1001,'Data Cleaning'!$AF802)</f>
        <v>0.2</v>
      </c>
    </row>
    <row r="805" spans="1:16" x14ac:dyDescent="0.2">
      <c r="A805" t="str" cm="1">
        <f t="array" ref="A805">INDEX('Data Cleaning'!$D$2:$D$1001,'Data Cleaning'!AF803)</f>
        <v>E02062</v>
      </c>
      <c r="B805" t="str" cm="1">
        <f t="array" ref="B805">INDEX('Data Cleaning'!E$2:E$1001,'Data Cleaning'!$AF803)</f>
        <v>Nora</v>
      </c>
      <c r="C805" t="str" cm="1">
        <f t="array" ref="C805">INDEX('Data Cleaning'!F$2:F$1001,'Data Cleaning'!$AF803)</f>
        <v>Santiago</v>
      </c>
      <c r="D805" t="str" cm="1">
        <f t="array" ref="D805">INDEX('Data Cleaning'!G$2:G$1001,'Data Cleaning'!$AF803)</f>
        <v>Analyst</v>
      </c>
      <c r="E805" t="str" cm="1">
        <f t="array" ref="E805">INDEX('Data Cleaning'!J$2:J$1001,'Data Cleaning'!$AF803)</f>
        <v>Accounting</v>
      </c>
      <c r="F805" t="str" cm="1">
        <f t="array" ref="F805">INDEX('Data Cleaning'!K$2:K$1001,'Data Cleaning'!$AF803)</f>
        <v>Research &amp; Development</v>
      </c>
      <c r="G805" t="str" cm="1">
        <f t="array" ref="G805">INDEX('Data Cleaning'!L$2:L$1001,'Data Cleaning'!$AF803)</f>
        <v>Female</v>
      </c>
      <c r="H805" t="str" cm="1">
        <f t="array" ref="H805">INDEX('Data Cleaning'!M$2:M$1001,'Data Cleaning'!$AF803)</f>
        <v>Latino</v>
      </c>
      <c r="I805" cm="1">
        <f t="array" ref="I805">INDEX('Data Cleaning'!N$2:N$1001,'Data Cleaning'!$AF803)</f>
        <v>55</v>
      </c>
      <c r="J805" s="9" cm="1">
        <f t="array" ref="J805">INDEX('Data Cleaning'!U$2:U$1001,'Data Cleaning'!$AF803)</f>
        <v>35242</v>
      </c>
      <c r="K805" s="9" t="str" cm="1">
        <f t="array" ref="K805">INDEX('Data Cleaning'!V$2:V$1001,'Data Cleaning'!$AF803)</f>
        <v>June</v>
      </c>
      <c r="L805" s="9" t="str" cm="1">
        <f t="array" ref="L805">INDEX('Data Cleaning'!W$2:W$1001,'Data Cleaning'!$AF803)</f>
        <v>1996</v>
      </c>
      <c r="M805" t="str" cm="1">
        <f t="array" ref="M805">INDEX('Data Cleaning'!AB$2:AB$1001,'Data Cleaning'!$AF803)</f>
        <v>Rio de Janerio</v>
      </c>
      <c r="N805" t="str" cm="1">
        <f t="array" ref="N805">INDEX('Data Cleaning'!AC$2:AC$1001,'Data Cleaning'!$AF803)</f>
        <v>Brazil</v>
      </c>
      <c r="O805" t="str" cm="1">
        <f t="array" ref="O805">INDEX('Data Cleaning'!X$2:X$1001,'Data Cleaning'!$AF803)</f>
        <v>$48,687</v>
      </c>
      <c r="P805" s="6" cm="1">
        <f t="array" ref="P805">INDEX('Data Cleaning'!Y$2:Y$1001,'Data Cleaning'!$AF803)</f>
        <v>0</v>
      </c>
    </row>
    <row r="806" spans="1:16" x14ac:dyDescent="0.2">
      <c r="A806" t="str" cm="1">
        <f t="array" ref="A806">INDEX('Data Cleaning'!$D$2:$D$1001,'Data Cleaning'!AF804)</f>
        <v>E04735</v>
      </c>
      <c r="B806" t="str" cm="1">
        <f t="array" ref="B806">INDEX('Data Cleaning'!E$2:E$1001,'Data Cleaning'!$AF804)</f>
        <v>Nova</v>
      </c>
      <c r="C806" t="str" cm="1">
        <f t="array" ref="C806">INDEX('Data Cleaning'!F$2:F$1001,'Data Cleaning'!$AF804)</f>
        <v>Coleman</v>
      </c>
      <c r="D806" t="str" cm="1">
        <f t="array" ref="D806">INDEX('Data Cleaning'!G$2:G$1001,'Data Cleaning'!$AF804)</f>
        <v>System Administrator </v>
      </c>
      <c r="E806" t="str" cm="1">
        <f t="array" ref="E806">INDEX('Data Cleaning'!J$2:J$1001,'Data Cleaning'!$AF804)</f>
        <v>IT</v>
      </c>
      <c r="F806" t="str" cm="1">
        <f t="array" ref="F806">INDEX('Data Cleaning'!K$2:K$1001,'Data Cleaning'!$AF804)</f>
        <v>Manufacturing</v>
      </c>
      <c r="G806" t="str" cm="1">
        <f t="array" ref="G806">INDEX('Data Cleaning'!L$2:L$1001,'Data Cleaning'!$AF804)</f>
        <v>Female</v>
      </c>
      <c r="H806" t="str" cm="1">
        <f t="array" ref="H806">INDEX('Data Cleaning'!M$2:M$1001,'Data Cleaning'!$AF804)</f>
        <v>Caucasian</v>
      </c>
      <c r="I806" cm="1">
        <f t="array" ref="I806">INDEX('Data Cleaning'!N$2:N$1001,'Data Cleaning'!$AF804)</f>
        <v>44</v>
      </c>
      <c r="J806" s="9" cm="1">
        <f t="array" ref="J806">INDEX('Data Cleaning'!U$2:U$1001,'Data Cleaning'!$AF804)</f>
        <v>39064</v>
      </c>
      <c r="K806" s="9" t="str" cm="1">
        <f t="array" ref="K806">INDEX('Data Cleaning'!V$2:V$1001,'Data Cleaning'!$AF804)</f>
        <v>December</v>
      </c>
      <c r="L806" s="9" t="str" cm="1">
        <f t="array" ref="L806">INDEX('Data Cleaning'!W$2:W$1001,'Data Cleaning'!$AF804)</f>
        <v>2006</v>
      </c>
      <c r="M806" t="str" cm="1">
        <f t="array" ref="M806">INDEX('Data Cleaning'!AB$2:AB$1001,'Data Cleaning'!$AF804)</f>
        <v>Miami</v>
      </c>
      <c r="N806" t="str" cm="1">
        <f t="array" ref="N806">INDEX('Data Cleaning'!AC$2:AC$1001,'Data Cleaning'!$AF804)</f>
        <v>United States</v>
      </c>
      <c r="O806" t="str" cm="1">
        <f t="array" ref="O806">INDEX('Data Cleaning'!X$2:X$1001,'Data Cleaning'!$AF804)</f>
        <v>$74,738</v>
      </c>
      <c r="P806" s="6" cm="1">
        <f t="array" ref="P806">INDEX('Data Cleaning'!Y$2:Y$1001,'Data Cleaning'!$AF804)</f>
        <v>0</v>
      </c>
    </row>
    <row r="807" spans="1:16" x14ac:dyDescent="0.2">
      <c r="A807" t="str" cm="1">
        <f t="array" ref="A807">INDEX('Data Cleaning'!$D$2:$D$1001,'Data Cleaning'!AF805)</f>
        <v>E00725</v>
      </c>
      <c r="B807" t="str" cm="1">
        <f t="array" ref="B807">INDEX('Data Cleaning'!E$2:E$1001,'Data Cleaning'!$AF805)</f>
        <v>Nova</v>
      </c>
      <c r="C807" t="str" cm="1">
        <f t="array" ref="C807">INDEX('Data Cleaning'!F$2:F$1001,'Data Cleaning'!$AF805)</f>
        <v>Herrera</v>
      </c>
      <c r="D807" t="str" cm="1">
        <f t="array" ref="D807">INDEX('Data Cleaning'!G$2:G$1001,'Data Cleaning'!$AF805)</f>
        <v>Account Representative</v>
      </c>
      <c r="E807" t="str" cm="1">
        <f t="array" ref="E807">INDEX('Data Cleaning'!J$2:J$1001,'Data Cleaning'!$AF805)</f>
        <v>Sales</v>
      </c>
      <c r="F807" t="str" cm="1">
        <f t="array" ref="F807">INDEX('Data Cleaning'!K$2:K$1001,'Data Cleaning'!$AF805)</f>
        <v>Speciality Products</v>
      </c>
      <c r="G807" t="str" cm="1">
        <f t="array" ref="G807">INDEX('Data Cleaning'!L$2:L$1001,'Data Cleaning'!$AF805)</f>
        <v>Female</v>
      </c>
      <c r="H807" t="str" cm="1">
        <f t="array" ref="H807">INDEX('Data Cleaning'!M$2:M$1001,'Data Cleaning'!$AF805)</f>
        <v>Latino</v>
      </c>
      <c r="I807" cm="1">
        <f t="array" ref="I807">INDEX('Data Cleaning'!N$2:N$1001,'Data Cleaning'!$AF805)</f>
        <v>45</v>
      </c>
      <c r="J807" s="9" cm="1">
        <f t="array" ref="J807">INDEX('Data Cleaning'!U$2:U$1001,'Data Cleaning'!$AF805)</f>
        <v>41769</v>
      </c>
      <c r="K807" s="9" t="str" cm="1">
        <f t="array" ref="K807">INDEX('Data Cleaning'!V$2:V$1001,'Data Cleaning'!$AF805)</f>
        <v>May</v>
      </c>
      <c r="L807" s="9" t="str" cm="1">
        <f t="array" ref="L807">INDEX('Data Cleaning'!W$2:W$1001,'Data Cleaning'!$AF805)</f>
        <v>2014</v>
      </c>
      <c r="M807" t="str" cm="1">
        <f t="array" ref="M807">INDEX('Data Cleaning'!AB$2:AB$1001,'Data Cleaning'!$AF805)</f>
        <v>Sao Paulo</v>
      </c>
      <c r="N807" t="str" cm="1">
        <f t="array" ref="N807">INDEX('Data Cleaning'!AC$2:AC$1001,'Data Cleaning'!$AF805)</f>
        <v>Brazil</v>
      </c>
      <c r="O807" t="str" cm="1">
        <f t="array" ref="O807">INDEX('Data Cleaning'!X$2:X$1001,'Data Cleaning'!$AF805)</f>
        <v>$65,047</v>
      </c>
      <c r="P807" s="6" cm="1">
        <f t="array" ref="P807">INDEX('Data Cleaning'!Y$2:Y$1001,'Data Cleaning'!$AF805)</f>
        <v>0</v>
      </c>
    </row>
    <row r="808" spans="1:16" x14ac:dyDescent="0.2">
      <c r="A808" t="str" cm="1">
        <f t="array" ref="A808">INDEX('Data Cleaning'!$D$2:$D$1001,'Data Cleaning'!AF806)</f>
        <v>E02960</v>
      </c>
      <c r="B808" t="str" cm="1">
        <f t="array" ref="B808">INDEX('Data Cleaning'!E$2:E$1001,'Data Cleaning'!$AF806)</f>
        <v>Nova</v>
      </c>
      <c r="C808" t="str" cm="1">
        <f t="array" ref="C808">INDEX('Data Cleaning'!F$2:F$1001,'Data Cleaning'!$AF806)</f>
        <v>Hill</v>
      </c>
      <c r="D808" t="str" cm="1">
        <f t="array" ref="D808">INDEX('Data Cleaning'!G$2:G$1001,'Data Cleaning'!$AF806)</f>
        <v>Sr. Analyst</v>
      </c>
      <c r="E808" t="str" cm="1">
        <f t="array" ref="E808">INDEX('Data Cleaning'!J$2:J$1001,'Data Cleaning'!$AF806)</f>
        <v>Accounting</v>
      </c>
      <c r="F808" t="str" cm="1">
        <f t="array" ref="F808">INDEX('Data Cleaning'!K$2:K$1001,'Data Cleaning'!$AF806)</f>
        <v>Manufacturing</v>
      </c>
      <c r="G808" t="str" cm="1">
        <f t="array" ref="G808">INDEX('Data Cleaning'!L$2:L$1001,'Data Cleaning'!$AF806)</f>
        <v>Female</v>
      </c>
      <c r="H808" t="str" cm="1">
        <f t="array" ref="H808">INDEX('Data Cleaning'!M$2:M$1001,'Data Cleaning'!$AF806)</f>
        <v>Caucasian</v>
      </c>
      <c r="I808" cm="1">
        <f t="array" ref="I808">INDEX('Data Cleaning'!N$2:N$1001,'Data Cleaning'!$AF806)</f>
        <v>56</v>
      </c>
      <c r="J808" s="9" cm="1">
        <f t="array" ref="J808">INDEX('Data Cleaning'!U$2:U$1001,'Data Cleaning'!$AF806)</f>
        <v>43169</v>
      </c>
      <c r="K808" s="9" t="str" cm="1">
        <f t="array" ref="K808">INDEX('Data Cleaning'!V$2:V$1001,'Data Cleaning'!$AF806)</f>
        <v>March</v>
      </c>
      <c r="L808" s="9" t="str" cm="1">
        <f t="array" ref="L808">INDEX('Data Cleaning'!W$2:W$1001,'Data Cleaning'!$AF806)</f>
        <v>2018</v>
      </c>
      <c r="M808" t="str" cm="1">
        <f t="array" ref="M808">INDEX('Data Cleaning'!AB$2:AB$1001,'Data Cleaning'!$AF806)</f>
        <v>Chicago</v>
      </c>
      <c r="N808" t="str" cm="1">
        <f t="array" ref="N808">INDEX('Data Cleaning'!AC$2:AC$1001,'Data Cleaning'!$AF806)</f>
        <v>United States</v>
      </c>
      <c r="O808" t="str" cm="1">
        <f t="array" ref="O808">INDEX('Data Cleaning'!X$2:X$1001,'Data Cleaning'!$AF806)</f>
        <v>$90,040</v>
      </c>
      <c r="P808" s="6" cm="1">
        <f t="array" ref="P808">INDEX('Data Cleaning'!Y$2:Y$1001,'Data Cleaning'!$AF806)</f>
        <v>0</v>
      </c>
    </row>
    <row r="809" spans="1:16" x14ac:dyDescent="0.2">
      <c r="A809" t="str" cm="1">
        <f t="array" ref="A809">INDEX('Data Cleaning'!$D$2:$D$1001,'Data Cleaning'!AF807)</f>
        <v>E03910</v>
      </c>
      <c r="B809" t="str" cm="1">
        <f t="array" ref="B809">INDEX('Data Cleaning'!E$2:E$1001,'Data Cleaning'!$AF807)</f>
        <v>Nova</v>
      </c>
      <c r="C809" t="str" cm="1">
        <f t="array" ref="C809">INDEX('Data Cleaning'!F$2:F$1001,'Data Cleaning'!$AF807)</f>
        <v>Hsu</v>
      </c>
      <c r="D809" t="str" cm="1">
        <f t="array" ref="D809">INDEX('Data Cleaning'!G$2:G$1001,'Data Cleaning'!$AF807)</f>
        <v>Manager</v>
      </c>
      <c r="E809" t="str" cm="1">
        <f t="array" ref="E809">INDEX('Data Cleaning'!J$2:J$1001,'Data Cleaning'!$AF807)</f>
        <v>Human</v>
      </c>
      <c r="F809" t="str" cm="1">
        <f t="array" ref="F809">INDEX('Data Cleaning'!K$2:K$1001,'Data Cleaning'!$AF807)</f>
        <v>Resources Speciality Products</v>
      </c>
      <c r="G809" t="str" cm="1">
        <f t="array" ref="G809">INDEX('Data Cleaning'!L$2:L$1001,'Data Cleaning'!$AF807)</f>
        <v>Female</v>
      </c>
      <c r="H809" t="str" cm="1">
        <f t="array" ref="H809">INDEX('Data Cleaning'!M$2:M$1001,'Data Cleaning'!$AF807)</f>
        <v>Asian</v>
      </c>
      <c r="I809" cm="1">
        <f t="array" ref="I809">INDEX('Data Cleaning'!N$2:N$1001,'Data Cleaning'!$AF807)</f>
        <v>32</v>
      </c>
      <c r="J809" s="9" cm="1">
        <f t="array" ref="J809">INDEX('Data Cleaning'!U$2:U$1001,'Data Cleaning'!$AF807)</f>
        <v>42738</v>
      </c>
      <c r="K809" s="9" t="str" cm="1">
        <f t="array" ref="K809">INDEX('Data Cleaning'!V$2:V$1001,'Data Cleaning'!$AF807)</f>
        <v>January</v>
      </c>
      <c r="L809" s="9" t="str" cm="1">
        <f t="array" ref="L809">INDEX('Data Cleaning'!W$2:W$1001,'Data Cleaning'!$AF807)</f>
        <v>2017</v>
      </c>
      <c r="M809" t="str" cm="1">
        <f t="array" ref="M809">INDEX('Data Cleaning'!AB$2:AB$1001,'Data Cleaning'!$AF807)</f>
        <v>Phoenix</v>
      </c>
      <c r="N809" t="str" cm="1">
        <f t="array" ref="N809">INDEX('Data Cleaning'!AC$2:AC$1001,'Data Cleaning'!$AF807)</f>
        <v>United States</v>
      </c>
      <c r="O809" t="str" cm="1">
        <f t="array" ref="O809">INDEX('Data Cleaning'!X$2:X$1001,'Data Cleaning'!$AF807)</f>
        <v>$101,870</v>
      </c>
      <c r="P809" s="6" cm="1">
        <f t="array" ref="P809">INDEX('Data Cleaning'!Y$2:Y$1001,'Data Cleaning'!$AF807)</f>
        <v>0.1</v>
      </c>
    </row>
    <row r="810" spans="1:16" x14ac:dyDescent="0.2">
      <c r="A810" t="str" cm="1">
        <f t="array" ref="A810">INDEX('Data Cleaning'!$D$2:$D$1001,'Data Cleaning'!AF808)</f>
        <v>E00869</v>
      </c>
      <c r="B810" t="str" cm="1">
        <f t="array" ref="B810">INDEX('Data Cleaning'!E$2:E$1001,'Data Cleaning'!$AF808)</f>
        <v>Nova</v>
      </c>
      <c r="C810" t="str" cm="1">
        <f t="array" ref="C810">INDEX('Data Cleaning'!F$2:F$1001,'Data Cleaning'!$AF808)</f>
        <v>Lin</v>
      </c>
      <c r="D810" t="str" cm="1">
        <f t="array" ref="D810">INDEX('Data Cleaning'!G$2:G$1001,'Data Cleaning'!$AF808)</f>
        <v>Cloud Infrastructure Architect</v>
      </c>
      <c r="E810" t="str" cm="1">
        <f t="array" ref="E810">INDEX('Data Cleaning'!J$2:J$1001,'Data Cleaning'!$AF808)</f>
        <v>IT</v>
      </c>
      <c r="F810" t="str" cm="1">
        <f t="array" ref="F810">INDEX('Data Cleaning'!K$2:K$1001,'Data Cleaning'!$AF808)</f>
        <v>Manufacturing</v>
      </c>
      <c r="G810" t="str" cm="1">
        <f t="array" ref="G810">INDEX('Data Cleaning'!L$2:L$1001,'Data Cleaning'!$AF808)</f>
        <v>Female</v>
      </c>
      <c r="H810" t="str" cm="1">
        <f t="array" ref="H810">INDEX('Data Cleaning'!M$2:M$1001,'Data Cleaning'!$AF808)</f>
        <v>Asian</v>
      </c>
      <c r="I810" cm="1">
        <f t="array" ref="I810">INDEX('Data Cleaning'!N$2:N$1001,'Data Cleaning'!$AF808)</f>
        <v>33</v>
      </c>
      <c r="J810" s="9" cm="1">
        <f t="array" ref="J810">INDEX('Data Cleaning'!U$2:U$1001,'Data Cleaning'!$AF808)</f>
        <v>43029</v>
      </c>
      <c r="K810" s="9" t="str" cm="1">
        <f t="array" ref="K810">INDEX('Data Cleaning'!V$2:V$1001,'Data Cleaning'!$AF808)</f>
        <v>October</v>
      </c>
      <c r="L810" s="9" t="str" cm="1">
        <f t="array" ref="L810">INDEX('Data Cleaning'!W$2:W$1001,'Data Cleaning'!$AF808)</f>
        <v>2017</v>
      </c>
      <c r="M810" t="str" cm="1">
        <f t="array" ref="M810">INDEX('Data Cleaning'!AB$2:AB$1001,'Data Cleaning'!$AF808)</f>
        <v>Columbus</v>
      </c>
      <c r="N810" t="str" cm="1">
        <f t="array" ref="N810">INDEX('Data Cleaning'!AC$2:AC$1001,'Data Cleaning'!$AF808)</f>
        <v>United States</v>
      </c>
      <c r="O810" t="str" cm="1">
        <f t="array" ref="O810">INDEX('Data Cleaning'!X$2:X$1001,'Data Cleaning'!$AF808)</f>
        <v>$69,332</v>
      </c>
      <c r="P810" s="6" cm="1">
        <f t="array" ref="P810">INDEX('Data Cleaning'!Y$2:Y$1001,'Data Cleaning'!$AF808)</f>
        <v>0</v>
      </c>
    </row>
    <row r="811" spans="1:16" x14ac:dyDescent="0.2">
      <c r="A811" t="str" cm="1">
        <f t="array" ref="A811">INDEX('Data Cleaning'!$D$2:$D$1001,'Data Cleaning'!AF809)</f>
        <v>E00605</v>
      </c>
      <c r="B811" t="str" cm="1">
        <f t="array" ref="B811">INDEX('Data Cleaning'!E$2:E$1001,'Data Cleaning'!$AF809)</f>
        <v>Nova</v>
      </c>
      <c r="C811" t="str" cm="1">
        <f t="array" ref="C811">INDEX('Data Cleaning'!F$2:F$1001,'Data Cleaning'!$AF809)</f>
        <v>Williams</v>
      </c>
      <c r="D811" t="str" cm="1">
        <f t="array" ref="D811">INDEX('Data Cleaning'!G$2:G$1001,'Data Cleaning'!$AF809)</f>
        <v>Manager</v>
      </c>
      <c r="E811" t="str" cm="1">
        <f t="array" ref="E811">INDEX('Data Cleaning'!J$2:J$1001,'Data Cleaning'!$AF809)</f>
        <v>Finance</v>
      </c>
      <c r="F811" t="str" cm="1">
        <f t="array" ref="F811">INDEX('Data Cleaning'!K$2:K$1001,'Data Cleaning'!$AF809)</f>
        <v>Speciality Products</v>
      </c>
      <c r="G811" t="str" cm="1">
        <f t="array" ref="G811">INDEX('Data Cleaning'!L$2:L$1001,'Data Cleaning'!$AF809)</f>
        <v>Female</v>
      </c>
      <c r="H811" t="str" cm="1">
        <f t="array" ref="H811">INDEX('Data Cleaning'!M$2:M$1001,'Data Cleaning'!$AF809)</f>
        <v>Black</v>
      </c>
      <c r="I811" cm="1">
        <f t="array" ref="I811">INDEX('Data Cleaning'!N$2:N$1001,'Data Cleaning'!$AF809)</f>
        <v>61</v>
      </c>
      <c r="J811" s="9" cm="1">
        <f t="array" ref="J811">INDEX('Data Cleaning'!U$2:U$1001,'Data Cleaning'!$AF809)</f>
        <v>40293</v>
      </c>
      <c r="K811" s="9" t="str" cm="1">
        <f t="array" ref="K811">INDEX('Data Cleaning'!V$2:V$1001,'Data Cleaning'!$AF809)</f>
        <v>April</v>
      </c>
      <c r="L811" s="9" t="str" cm="1">
        <f t="array" ref="L811">INDEX('Data Cleaning'!W$2:W$1001,'Data Cleaning'!$AF809)</f>
        <v>2010</v>
      </c>
      <c r="M811" t="str" cm="1">
        <f t="array" ref="M811">INDEX('Data Cleaning'!AB$2:AB$1001,'Data Cleaning'!$AF809)</f>
        <v>Miami</v>
      </c>
      <c r="N811" t="str" cm="1">
        <f t="array" ref="N811">INDEX('Data Cleaning'!AC$2:AC$1001,'Data Cleaning'!$AF809)</f>
        <v>United States</v>
      </c>
      <c r="O811" t="str" cm="1">
        <f t="array" ref="O811">INDEX('Data Cleaning'!X$2:X$1001,'Data Cleaning'!$AF809)</f>
        <v>$110,302</v>
      </c>
      <c r="P811" s="6" cm="1">
        <f t="array" ref="P811">INDEX('Data Cleaning'!Y$2:Y$1001,'Data Cleaning'!$AF809)</f>
        <v>0.06</v>
      </c>
    </row>
    <row r="812" spans="1:16" x14ac:dyDescent="0.2">
      <c r="A812" t="str" cm="1">
        <f t="array" ref="A812">INDEX('Data Cleaning'!$D$2:$D$1001,'Data Cleaning'!AF810)</f>
        <v>E01898</v>
      </c>
      <c r="B812" t="str" cm="1">
        <f t="array" ref="B812">INDEX('Data Cleaning'!E$2:E$1001,'Data Cleaning'!$AF810)</f>
        <v>Oliver</v>
      </c>
      <c r="C812" t="str" cm="1">
        <f t="array" ref="C812">INDEX('Data Cleaning'!F$2:F$1001,'Data Cleaning'!$AF810)</f>
        <v>Moua</v>
      </c>
      <c r="D812" t="str" cm="1">
        <f t="array" ref="D812">INDEX('Data Cleaning'!G$2:G$1001,'Data Cleaning'!$AF810)</f>
        <v>IT Systems Architect</v>
      </c>
      <c r="E812" t="str" cm="1">
        <f t="array" ref="E812">INDEX('Data Cleaning'!J$2:J$1001,'Data Cleaning'!$AF810)</f>
        <v>IT</v>
      </c>
      <c r="F812" t="str" cm="1">
        <f t="array" ref="F812">INDEX('Data Cleaning'!K$2:K$1001,'Data Cleaning'!$AF810)</f>
        <v>Corporate</v>
      </c>
      <c r="G812" t="str" cm="1">
        <f t="array" ref="G812">INDEX('Data Cleaning'!L$2:L$1001,'Data Cleaning'!$AF810)</f>
        <v>Male</v>
      </c>
      <c r="H812" t="str" cm="1">
        <f t="array" ref="H812">INDEX('Data Cleaning'!M$2:M$1001,'Data Cleaning'!$AF810)</f>
        <v>Asian</v>
      </c>
      <c r="I812" cm="1">
        <f t="array" ref="I812">INDEX('Data Cleaning'!N$2:N$1001,'Data Cleaning'!$AF810)</f>
        <v>29</v>
      </c>
      <c r="J812" s="9" cm="1">
        <f t="array" ref="J812">INDEX('Data Cleaning'!U$2:U$1001,'Data Cleaning'!$AF810)</f>
        <v>44375</v>
      </c>
      <c r="K812" s="9" t="str" cm="1">
        <f t="array" ref="K812">INDEX('Data Cleaning'!V$2:V$1001,'Data Cleaning'!$AF810)</f>
        <v>June</v>
      </c>
      <c r="L812" s="9" t="str" cm="1">
        <f t="array" ref="L812">INDEX('Data Cleaning'!W$2:W$1001,'Data Cleaning'!$AF810)</f>
        <v>2021</v>
      </c>
      <c r="M812" t="str" cm="1">
        <f t="array" ref="M812">INDEX('Data Cleaning'!AB$2:AB$1001,'Data Cleaning'!$AF810)</f>
        <v>Seattle</v>
      </c>
      <c r="N812" t="str" cm="1">
        <f t="array" ref="N812">INDEX('Data Cleaning'!AC$2:AC$1001,'Data Cleaning'!$AF810)</f>
        <v>United States</v>
      </c>
      <c r="O812" t="str" cm="1">
        <f t="array" ref="O812">INDEX('Data Cleaning'!X$2:X$1001,'Data Cleaning'!$AF810)</f>
        <v>$71,234</v>
      </c>
      <c r="P812" s="6" cm="1">
        <f t="array" ref="P812">INDEX('Data Cleaning'!Y$2:Y$1001,'Data Cleaning'!$AF810)</f>
        <v>0</v>
      </c>
    </row>
    <row r="813" spans="1:16" x14ac:dyDescent="0.2">
      <c r="A813" t="str" cm="1">
        <f t="array" ref="A813">INDEX('Data Cleaning'!$D$2:$D$1001,'Data Cleaning'!AF811)</f>
        <v>E04398</v>
      </c>
      <c r="B813" t="str" cm="1">
        <f t="array" ref="B813">INDEX('Data Cleaning'!E$2:E$1001,'Data Cleaning'!$AF811)</f>
        <v>Oliver</v>
      </c>
      <c r="C813" t="str" cm="1">
        <f t="array" ref="C813">INDEX('Data Cleaning'!F$2:F$1001,'Data Cleaning'!$AF811)</f>
        <v>Yang</v>
      </c>
      <c r="D813" t="str" cm="1">
        <f t="array" ref="D813">INDEX('Data Cleaning'!G$2:G$1001,'Data Cleaning'!$AF811)</f>
        <v>Director</v>
      </c>
      <c r="E813" t="str" cm="1">
        <f t="array" ref="E813">INDEX('Data Cleaning'!J$2:J$1001,'Data Cleaning'!$AF811)</f>
        <v>Marketing</v>
      </c>
      <c r="F813" t="str" cm="1">
        <f t="array" ref="F813">INDEX('Data Cleaning'!K$2:K$1001,'Data Cleaning'!$AF811)</f>
        <v>Speciality Products</v>
      </c>
      <c r="G813" t="str" cm="1">
        <f t="array" ref="G813">INDEX('Data Cleaning'!L$2:L$1001,'Data Cleaning'!$AF811)</f>
        <v>Male</v>
      </c>
      <c r="H813" t="str" cm="1">
        <f t="array" ref="H813">INDEX('Data Cleaning'!M$2:M$1001,'Data Cleaning'!$AF811)</f>
        <v>Asian</v>
      </c>
      <c r="I813" cm="1">
        <f t="array" ref="I813">INDEX('Data Cleaning'!N$2:N$1001,'Data Cleaning'!$AF811)</f>
        <v>31</v>
      </c>
      <c r="J813" s="9" cm="1">
        <f t="array" ref="J813">INDEX('Data Cleaning'!U$2:U$1001,'Data Cleaning'!$AF811)</f>
        <v>43626</v>
      </c>
      <c r="K813" s="9" t="str" cm="1">
        <f t="array" ref="K813">INDEX('Data Cleaning'!V$2:V$1001,'Data Cleaning'!$AF811)</f>
        <v>June</v>
      </c>
      <c r="L813" s="9" t="str" cm="1">
        <f t="array" ref="L813">INDEX('Data Cleaning'!W$2:W$1001,'Data Cleaning'!$AF811)</f>
        <v>2019</v>
      </c>
      <c r="M813" t="str" cm="1">
        <f t="array" ref="M813">INDEX('Data Cleaning'!AB$2:AB$1001,'Data Cleaning'!$AF811)</f>
        <v>Miami</v>
      </c>
      <c r="N813" t="str" cm="1">
        <f t="array" ref="N813">INDEX('Data Cleaning'!AC$2:AC$1001,'Data Cleaning'!$AF811)</f>
        <v>United States</v>
      </c>
      <c r="O813" t="str" cm="1">
        <f t="array" ref="O813">INDEX('Data Cleaning'!X$2:X$1001,'Data Cleaning'!$AF811)</f>
        <v>$176,710</v>
      </c>
      <c r="P813" s="6" cm="1">
        <f t="array" ref="P813">INDEX('Data Cleaning'!Y$2:Y$1001,'Data Cleaning'!$AF811)</f>
        <v>0.15</v>
      </c>
    </row>
    <row r="814" spans="1:16" x14ac:dyDescent="0.2">
      <c r="A814" t="str" cm="1">
        <f t="array" ref="A814">INDEX('Data Cleaning'!$D$2:$D$1001,'Data Cleaning'!AF812)</f>
        <v>E01883</v>
      </c>
      <c r="B814" t="str" cm="1">
        <f t="array" ref="B814">INDEX('Data Cleaning'!E$2:E$1001,'Data Cleaning'!$AF812)</f>
        <v>Olivia</v>
      </c>
      <c r="C814" t="str" cm="1">
        <f t="array" ref="C814">INDEX('Data Cleaning'!F$2:F$1001,'Data Cleaning'!$AF812)</f>
        <v>Gray</v>
      </c>
      <c r="D814" t="str" cm="1">
        <f t="array" ref="D814">INDEX('Data Cleaning'!G$2:G$1001,'Data Cleaning'!$AF812)</f>
        <v>Manager</v>
      </c>
      <c r="E814" t="str" cm="1">
        <f t="array" ref="E814">INDEX('Data Cleaning'!J$2:J$1001,'Data Cleaning'!$AF812)</f>
        <v>Marketing</v>
      </c>
      <c r="F814" t="str" cm="1">
        <f t="array" ref="F814">INDEX('Data Cleaning'!K$2:K$1001,'Data Cleaning'!$AF812)</f>
        <v>Research &amp; Development</v>
      </c>
      <c r="G814" t="str" cm="1">
        <f t="array" ref="G814">INDEX('Data Cleaning'!L$2:L$1001,'Data Cleaning'!$AF812)</f>
        <v>Female</v>
      </c>
      <c r="H814" t="str" cm="1">
        <f t="array" ref="H814">INDEX('Data Cleaning'!M$2:M$1001,'Data Cleaning'!$AF812)</f>
        <v>Black</v>
      </c>
      <c r="I814" cm="1">
        <f t="array" ref="I814">INDEX('Data Cleaning'!N$2:N$1001,'Data Cleaning'!$AF812)</f>
        <v>42</v>
      </c>
      <c r="J814" s="9" cm="1">
        <f t="array" ref="J814">INDEX('Data Cleaning'!U$2:U$1001,'Data Cleaning'!$AF812)</f>
        <v>42266</v>
      </c>
      <c r="K814" s="9" t="str" cm="1">
        <f t="array" ref="K814">INDEX('Data Cleaning'!V$2:V$1001,'Data Cleaning'!$AF812)</f>
        <v>September</v>
      </c>
      <c r="L814" s="9" t="str" cm="1">
        <f t="array" ref="L814">INDEX('Data Cleaning'!W$2:W$1001,'Data Cleaning'!$AF812)</f>
        <v>2015</v>
      </c>
      <c r="M814" t="str" cm="1">
        <f t="array" ref="M814">INDEX('Data Cleaning'!AB$2:AB$1001,'Data Cleaning'!$AF812)</f>
        <v>Columbus</v>
      </c>
      <c r="N814" t="str" cm="1">
        <f t="array" ref="N814">INDEX('Data Cleaning'!AC$2:AC$1001,'Data Cleaning'!$AF812)</f>
        <v>United States</v>
      </c>
      <c r="O814" t="str" cm="1">
        <f t="array" ref="O814">INDEX('Data Cleaning'!X$2:X$1001,'Data Cleaning'!$AF812)</f>
        <v>$103,423</v>
      </c>
      <c r="P814" s="6" cm="1">
        <f t="array" ref="P814">INDEX('Data Cleaning'!Y$2:Y$1001,'Data Cleaning'!$AF812)</f>
        <v>0.06</v>
      </c>
    </row>
    <row r="815" spans="1:16" x14ac:dyDescent="0.2">
      <c r="A815" t="str" cm="1">
        <f t="array" ref="A815">INDEX('Data Cleaning'!$D$2:$D$1001,'Data Cleaning'!AF813)</f>
        <v>E04101</v>
      </c>
      <c r="B815" t="str" cm="1">
        <f t="array" ref="B815">INDEX('Data Cleaning'!E$2:E$1001,'Data Cleaning'!$AF813)</f>
        <v>Olivia</v>
      </c>
      <c r="C815" t="str" cm="1">
        <f t="array" ref="C815">INDEX('Data Cleaning'!F$2:F$1001,'Data Cleaning'!$AF813)</f>
        <v>Harris</v>
      </c>
      <c r="D815" t="str" cm="1">
        <f t="array" ref="D815">INDEX('Data Cleaning'!G$2:G$1001,'Data Cleaning'!$AF813)</f>
        <v>Director</v>
      </c>
      <c r="E815" t="str" cm="1">
        <f t="array" ref="E815">INDEX('Data Cleaning'!J$2:J$1001,'Data Cleaning'!$AF813)</f>
        <v>Sales</v>
      </c>
      <c r="F815" t="str" cm="1">
        <f t="array" ref="F815">INDEX('Data Cleaning'!K$2:K$1001,'Data Cleaning'!$AF813)</f>
        <v>Speciality Products</v>
      </c>
      <c r="G815" t="str" cm="1">
        <f t="array" ref="G815">INDEX('Data Cleaning'!L$2:L$1001,'Data Cleaning'!$AF813)</f>
        <v>Female</v>
      </c>
      <c r="H815" t="str" cm="1">
        <f t="array" ref="H815">INDEX('Data Cleaning'!M$2:M$1001,'Data Cleaning'!$AF813)</f>
        <v>Caucasian</v>
      </c>
      <c r="I815" cm="1">
        <f t="array" ref="I815">INDEX('Data Cleaning'!N$2:N$1001,'Data Cleaning'!$AF813)</f>
        <v>63</v>
      </c>
      <c r="J815" s="9" cm="1">
        <f t="array" ref="J815">INDEX('Data Cleaning'!U$2:U$1001,'Data Cleaning'!$AF813)</f>
        <v>43996</v>
      </c>
      <c r="K815" s="9" t="str" cm="1">
        <f t="array" ref="K815">INDEX('Data Cleaning'!V$2:V$1001,'Data Cleaning'!$AF813)</f>
        <v>June</v>
      </c>
      <c r="L815" s="9" t="str" cm="1">
        <f t="array" ref="L815">INDEX('Data Cleaning'!W$2:W$1001,'Data Cleaning'!$AF813)</f>
        <v>2020</v>
      </c>
      <c r="M815" t="str" cm="1">
        <f t="array" ref="M815">INDEX('Data Cleaning'!AB$2:AB$1001,'Data Cleaning'!$AF813)</f>
        <v>Columbus</v>
      </c>
      <c r="N815" t="str" cm="1">
        <f t="array" ref="N815">INDEX('Data Cleaning'!AC$2:AC$1001,'Data Cleaning'!$AF813)</f>
        <v>United States</v>
      </c>
      <c r="O815" t="str" cm="1">
        <f t="array" ref="O815">INDEX('Data Cleaning'!X$2:X$1001,'Data Cleaning'!$AF813)</f>
        <v>$181,216</v>
      </c>
      <c r="P815" s="6" cm="1">
        <f t="array" ref="P815">INDEX('Data Cleaning'!Y$2:Y$1001,'Data Cleaning'!$AF813)</f>
        <v>0.27</v>
      </c>
    </row>
    <row r="816" spans="1:16" x14ac:dyDescent="0.2">
      <c r="A816" t="str" cm="1">
        <f t="array" ref="A816">INDEX('Data Cleaning'!$D$2:$D$1001,'Data Cleaning'!AF814)</f>
        <v>E03547</v>
      </c>
      <c r="B816" t="str" cm="1">
        <f t="array" ref="B816">INDEX('Data Cleaning'!E$2:E$1001,'Data Cleaning'!$AF814)</f>
        <v>Owen</v>
      </c>
      <c r="C816" t="str" cm="1">
        <f t="array" ref="C816">INDEX('Data Cleaning'!F$2:F$1001,'Data Cleaning'!$AF814)</f>
        <v>Han</v>
      </c>
      <c r="D816" t="str" cm="1">
        <f t="array" ref="D816">INDEX('Data Cleaning'!G$2:G$1001,'Data Cleaning'!$AF814)</f>
        <v>Analyst</v>
      </c>
      <c r="E816" t="str" cm="1">
        <f t="array" ref="E816">INDEX('Data Cleaning'!J$2:J$1001,'Data Cleaning'!$AF814)</f>
        <v>Accounting</v>
      </c>
      <c r="F816" t="str" cm="1">
        <f t="array" ref="F816">INDEX('Data Cleaning'!K$2:K$1001,'Data Cleaning'!$AF814)</f>
        <v>Corporate</v>
      </c>
      <c r="G816" t="str" cm="1">
        <f t="array" ref="G816">INDEX('Data Cleaning'!L$2:L$1001,'Data Cleaning'!$AF814)</f>
        <v>Male</v>
      </c>
      <c r="H816" t="str" cm="1">
        <f t="array" ref="H816">INDEX('Data Cleaning'!M$2:M$1001,'Data Cleaning'!$AF814)</f>
        <v>Asian</v>
      </c>
      <c r="I816" cm="1">
        <f t="array" ref="I816">INDEX('Data Cleaning'!N$2:N$1001,'Data Cleaning'!$AF814)</f>
        <v>28</v>
      </c>
      <c r="J816" s="9" cm="1">
        <f t="array" ref="J816">INDEX('Data Cleaning'!U$2:U$1001,'Data Cleaning'!$AF814)</f>
        <v>42867</v>
      </c>
      <c r="K816" s="9" t="str" cm="1">
        <f t="array" ref="K816">INDEX('Data Cleaning'!V$2:V$1001,'Data Cleaning'!$AF814)</f>
        <v>May</v>
      </c>
      <c r="L816" s="9" t="str" cm="1">
        <f t="array" ref="L816">INDEX('Data Cleaning'!W$2:W$1001,'Data Cleaning'!$AF814)</f>
        <v>2017</v>
      </c>
      <c r="M816" t="str" cm="1">
        <f t="array" ref="M816">INDEX('Data Cleaning'!AB$2:AB$1001,'Data Cleaning'!$AF814)</f>
        <v>Chongqing</v>
      </c>
      <c r="N816" t="str" cm="1">
        <f t="array" ref="N816">INDEX('Data Cleaning'!AC$2:AC$1001,'Data Cleaning'!$AF814)</f>
        <v>China</v>
      </c>
      <c r="O816" t="str" cm="1">
        <f t="array" ref="O816">INDEX('Data Cleaning'!X$2:X$1001,'Data Cleaning'!$AF814)</f>
        <v>$52,069</v>
      </c>
      <c r="P816" s="6" cm="1">
        <f t="array" ref="P816">INDEX('Data Cleaning'!Y$2:Y$1001,'Data Cleaning'!$AF814)</f>
        <v>0</v>
      </c>
    </row>
    <row r="817" spans="1:16" x14ac:dyDescent="0.2">
      <c r="A817" t="str" cm="1">
        <f t="array" ref="A817">INDEX('Data Cleaning'!$D$2:$D$1001,'Data Cleaning'!AF815)</f>
        <v>E01754</v>
      </c>
      <c r="B817" t="str" cm="1">
        <f t="array" ref="B817">INDEX('Data Cleaning'!E$2:E$1001,'Data Cleaning'!$AF815)</f>
        <v>Owen</v>
      </c>
      <c r="C817" t="str" cm="1">
        <f t="array" ref="C817">INDEX('Data Cleaning'!F$2:F$1001,'Data Cleaning'!$AF815)</f>
        <v>Lam</v>
      </c>
      <c r="D817" t="str" cm="1">
        <f t="array" ref="D817">INDEX('Data Cleaning'!G$2:G$1001,'Data Cleaning'!$AF815)</f>
        <v>Sr. Business Partner</v>
      </c>
      <c r="E817" t="str" cm="1">
        <f t="array" ref="E817">INDEX('Data Cleaning'!J$2:J$1001,'Data Cleaning'!$AF815)</f>
        <v>Human</v>
      </c>
      <c r="F817" t="str" cm="1">
        <f t="array" ref="F817">INDEX('Data Cleaning'!K$2:K$1001,'Data Cleaning'!$AF815)</f>
        <v>Resources Speciality Products</v>
      </c>
      <c r="G817" t="str" cm="1">
        <f t="array" ref="G817">INDEX('Data Cleaning'!L$2:L$1001,'Data Cleaning'!$AF815)</f>
        <v>Male</v>
      </c>
      <c r="H817" t="str" cm="1">
        <f t="array" ref="H817">INDEX('Data Cleaning'!M$2:M$1001,'Data Cleaning'!$AF815)</f>
        <v>Asian</v>
      </c>
      <c r="I817" cm="1">
        <f t="array" ref="I817">INDEX('Data Cleaning'!N$2:N$1001,'Data Cleaning'!$AF815)</f>
        <v>30</v>
      </c>
      <c r="J817" s="9" cm="1">
        <f t="array" ref="J817">INDEX('Data Cleaning'!U$2:U$1001,'Data Cleaning'!$AF815)</f>
        <v>42884</v>
      </c>
      <c r="K817" s="9" t="str" cm="1">
        <f t="array" ref="K817">INDEX('Data Cleaning'!V$2:V$1001,'Data Cleaning'!$AF815)</f>
        <v>May</v>
      </c>
      <c r="L817" s="9" t="str" cm="1">
        <f t="array" ref="L817">INDEX('Data Cleaning'!W$2:W$1001,'Data Cleaning'!$AF815)</f>
        <v>2017</v>
      </c>
      <c r="M817" t="str" cm="1">
        <f t="array" ref="M817">INDEX('Data Cleaning'!AB$2:AB$1001,'Data Cleaning'!$AF815)</f>
        <v>Chengdu</v>
      </c>
      <c r="N817" t="str" cm="1">
        <f t="array" ref="N817">INDEX('Data Cleaning'!AC$2:AC$1001,'Data Cleaning'!$AF815)</f>
        <v>China</v>
      </c>
      <c r="O817" t="str" cm="1">
        <f t="array" ref="O817">INDEX('Data Cleaning'!X$2:X$1001,'Data Cleaning'!$AF815)</f>
        <v>$86,317</v>
      </c>
      <c r="P817" s="6" cm="1">
        <f t="array" ref="P817">INDEX('Data Cleaning'!Y$2:Y$1001,'Data Cleaning'!$AF815)</f>
        <v>0</v>
      </c>
    </row>
    <row r="818" spans="1:16" x14ac:dyDescent="0.2">
      <c r="A818" t="str" cm="1">
        <f t="array" ref="A818">INDEX('Data Cleaning'!$D$2:$D$1001,'Data Cleaning'!AF816)</f>
        <v>E00640</v>
      </c>
      <c r="B818" t="str" cm="1">
        <f t="array" ref="B818">INDEX('Data Cleaning'!E$2:E$1001,'Data Cleaning'!$AF816)</f>
        <v>Paisley</v>
      </c>
      <c r="C818" t="str" cm="1">
        <f t="array" ref="C818">INDEX('Data Cleaning'!F$2:F$1001,'Data Cleaning'!$AF816)</f>
        <v>Bryant</v>
      </c>
      <c r="D818" t="str" cm="1">
        <f t="array" ref="D818">INDEX('Data Cleaning'!G$2:G$1001,'Data Cleaning'!$AF816)</f>
        <v>Cloud Infrastructure Architect</v>
      </c>
      <c r="E818" t="str" cm="1">
        <f t="array" ref="E818">INDEX('Data Cleaning'!J$2:J$1001,'Data Cleaning'!$AF816)</f>
        <v>IT</v>
      </c>
      <c r="F818" t="str" cm="1">
        <f t="array" ref="F818">INDEX('Data Cleaning'!K$2:K$1001,'Data Cleaning'!$AF816)</f>
        <v>Manufacturing</v>
      </c>
      <c r="G818" t="str" cm="1">
        <f t="array" ref="G818">INDEX('Data Cleaning'!L$2:L$1001,'Data Cleaning'!$AF816)</f>
        <v>Female</v>
      </c>
      <c r="H818" t="str" cm="1">
        <f t="array" ref="H818">INDEX('Data Cleaning'!M$2:M$1001,'Data Cleaning'!$AF816)</f>
        <v>Black</v>
      </c>
      <c r="I818" cm="1">
        <f t="array" ref="I818">INDEX('Data Cleaning'!N$2:N$1001,'Data Cleaning'!$AF816)</f>
        <v>37</v>
      </c>
      <c r="J818" s="9" cm="1">
        <f t="array" ref="J818">INDEX('Data Cleaning'!U$2:U$1001,'Data Cleaning'!$AF816)</f>
        <v>42487</v>
      </c>
      <c r="K818" s="9" t="str" cm="1">
        <f t="array" ref="K818">INDEX('Data Cleaning'!V$2:V$1001,'Data Cleaning'!$AF816)</f>
        <v>April</v>
      </c>
      <c r="L818" s="9" t="str" cm="1">
        <f t="array" ref="L818">INDEX('Data Cleaning'!W$2:W$1001,'Data Cleaning'!$AF816)</f>
        <v>2016</v>
      </c>
      <c r="M818" t="str" cm="1">
        <f t="array" ref="M818">INDEX('Data Cleaning'!AB$2:AB$1001,'Data Cleaning'!$AF816)</f>
        <v>Chicago</v>
      </c>
      <c r="N818" t="str" cm="1">
        <f t="array" ref="N818">INDEX('Data Cleaning'!AC$2:AC$1001,'Data Cleaning'!$AF816)</f>
        <v>United States</v>
      </c>
      <c r="O818" t="str" cm="1">
        <f t="array" ref="O818">INDEX('Data Cleaning'!X$2:X$1001,'Data Cleaning'!$AF816)</f>
        <v>$91,400</v>
      </c>
      <c r="P818" s="6" cm="1">
        <f t="array" ref="P818">INDEX('Data Cleaning'!Y$2:Y$1001,'Data Cleaning'!$AF816)</f>
        <v>0</v>
      </c>
    </row>
    <row r="819" spans="1:16" x14ac:dyDescent="0.2">
      <c r="A819" t="str" cm="1">
        <f t="array" ref="A819">INDEX('Data Cleaning'!$D$2:$D$1001,'Data Cleaning'!AF817)</f>
        <v>E04952</v>
      </c>
      <c r="B819" t="str" cm="1">
        <f t="array" ref="B819">INDEX('Data Cleaning'!E$2:E$1001,'Data Cleaning'!$AF817)</f>
        <v>Paisley</v>
      </c>
      <c r="C819" t="str" cm="1">
        <f t="array" ref="C819">INDEX('Data Cleaning'!F$2:F$1001,'Data Cleaning'!$AF817)</f>
        <v>Gomez</v>
      </c>
      <c r="D819" t="str" cm="1">
        <f t="array" ref="D819">INDEX('Data Cleaning'!G$2:G$1001,'Data Cleaning'!$AF817)</f>
        <v>Sr. Analyst</v>
      </c>
      <c r="E819" t="str" cm="1">
        <f t="array" ref="E819">INDEX('Data Cleaning'!J$2:J$1001,'Data Cleaning'!$AF817)</f>
        <v>Sales</v>
      </c>
      <c r="F819" t="str" cm="1">
        <f t="array" ref="F819">INDEX('Data Cleaning'!K$2:K$1001,'Data Cleaning'!$AF817)</f>
        <v>Manufacturing</v>
      </c>
      <c r="G819" t="str" cm="1">
        <f t="array" ref="G819">INDEX('Data Cleaning'!L$2:L$1001,'Data Cleaning'!$AF817)</f>
        <v>Female</v>
      </c>
      <c r="H819" t="str" cm="1">
        <f t="array" ref="H819">INDEX('Data Cleaning'!M$2:M$1001,'Data Cleaning'!$AF817)</f>
        <v>Latino</v>
      </c>
      <c r="I819" cm="1">
        <f t="array" ref="I819">INDEX('Data Cleaning'!N$2:N$1001,'Data Cleaning'!$AF817)</f>
        <v>57</v>
      </c>
      <c r="J819" s="9" cm="1">
        <f t="array" ref="J819">INDEX('Data Cleaning'!U$2:U$1001,'Data Cleaning'!$AF817)</f>
        <v>39357</v>
      </c>
      <c r="K819" s="9" t="str" cm="1">
        <f t="array" ref="K819">INDEX('Data Cleaning'!V$2:V$1001,'Data Cleaning'!$AF817)</f>
        <v>October</v>
      </c>
      <c r="L819" s="9" t="str" cm="1">
        <f t="array" ref="L819">INDEX('Data Cleaning'!W$2:W$1001,'Data Cleaning'!$AF817)</f>
        <v>2007</v>
      </c>
      <c r="M819" t="str" cm="1">
        <f t="array" ref="M819">INDEX('Data Cleaning'!AB$2:AB$1001,'Data Cleaning'!$AF817)</f>
        <v>Rio de Janerio</v>
      </c>
      <c r="N819" t="str" cm="1">
        <f t="array" ref="N819">INDEX('Data Cleaning'!AC$2:AC$1001,'Data Cleaning'!$AF817)</f>
        <v>Brazil</v>
      </c>
      <c r="O819" t="str" cm="1">
        <f t="array" ref="O819">INDEX('Data Cleaning'!X$2:X$1001,'Data Cleaning'!$AF817)</f>
        <v>$98,150</v>
      </c>
      <c r="P819" s="6" cm="1">
        <f t="array" ref="P819">INDEX('Data Cleaning'!Y$2:Y$1001,'Data Cleaning'!$AF817)</f>
        <v>0</v>
      </c>
    </row>
    <row r="820" spans="1:16" x14ac:dyDescent="0.2">
      <c r="A820" t="str" cm="1">
        <f t="array" ref="A820">INDEX('Data Cleaning'!$D$2:$D$1001,'Data Cleaning'!AF818)</f>
        <v>E04299</v>
      </c>
      <c r="B820" t="str" cm="1">
        <f t="array" ref="B820">INDEX('Data Cleaning'!E$2:E$1001,'Data Cleaning'!$AF818)</f>
        <v>Paisley</v>
      </c>
      <c r="C820" t="str" cm="1">
        <f t="array" ref="C820">INDEX('Data Cleaning'!F$2:F$1001,'Data Cleaning'!$AF818)</f>
        <v>Hall</v>
      </c>
      <c r="D820" t="str" cm="1">
        <f t="array" ref="D820">INDEX('Data Cleaning'!G$2:G$1001,'Data Cleaning'!$AF818)</f>
        <v>Director</v>
      </c>
      <c r="E820" t="str" cm="1">
        <f t="array" ref="E820">INDEX('Data Cleaning'!J$2:J$1001,'Data Cleaning'!$AF818)</f>
        <v>Human</v>
      </c>
      <c r="F820" t="str" cm="1">
        <f t="array" ref="F820">INDEX('Data Cleaning'!K$2:K$1001,'Data Cleaning'!$AF818)</f>
        <v>Resources Speciality Products</v>
      </c>
      <c r="G820" t="str" cm="1">
        <f t="array" ref="G820">INDEX('Data Cleaning'!L$2:L$1001,'Data Cleaning'!$AF818)</f>
        <v>Female</v>
      </c>
      <c r="H820" t="str" cm="1">
        <f t="array" ref="H820">INDEX('Data Cleaning'!M$2:M$1001,'Data Cleaning'!$AF818)</f>
        <v>Caucasian</v>
      </c>
      <c r="I820" cm="1">
        <f t="array" ref="I820">INDEX('Data Cleaning'!N$2:N$1001,'Data Cleaning'!$AF818)</f>
        <v>41</v>
      </c>
      <c r="J820" s="9" cm="1">
        <f t="array" ref="J820">INDEX('Data Cleaning'!U$2:U$1001,'Data Cleaning'!$AF818)</f>
        <v>40319</v>
      </c>
      <c r="K820" s="9" t="str" cm="1">
        <f t="array" ref="K820">INDEX('Data Cleaning'!V$2:V$1001,'Data Cleaning'!$AF818)</f>
        <v>May</v>
      </c>
      <c r="L820" s="9" t="str" cm="1">
        <f t="array" ref="L820">INDEX('Data Cleaning'!W$2:W$1001,'Data Cleaning'!$AF818)</f>
        <v>2010</v>
      </c>
      <c r="M820" t="str" cm="1">
        <f t="array" ref="M820">INDEX('Data Cleaning'!AB$2:AB$1001,'Data Cleaning'!$AF818)</f>
        <v>Columbus</v>
      </c>
      <c r="N820" t="str" cm="1">
        <f t="array" ref="N820">INDEX('Data Cleaning'!AC$2:AC$1001,'Data Cleaning'!$AF818)</f>
        <v>United States</v>
      </c>
      <c r="O820" t="str" cm="1">
        <f t="array" ref="O820">INDEX('Data Cleaning'!X$2:X$1001,'Data Cleaning'!$AF818)</f>
        <v>$153,275</v>
      </c>
      <c r="P820" s="6" cm="1">
        <f t="array" ref="P820">INDEX('Data Cleaning'!Y$2:Y$1001,'Data Cleaning'!$AF818)</f>
        <v>0.24</v>
      </c>
    </row>
    <row r="821" spans="1:16" x14ac:dyDescent="0.2">
      <c r="A821" t="str" cm="1">
        <f t="array" ref="A821">INDEX('Data Cleaning'!$D$2:$D$1001,'Data Cleaning'!AF819)</f>
        <v>E01357</v>
      </c>
      <c r="B821" t="str" cm="1">
        <f t="array" ref="B821">INDEX('Data Cleaning'!E$2:E$1001,'Data Cleaning'!$AF819)</f>
        <v>Paisley</v>
      </c>
      <c r="C821" t="str" cm="1">
        <f t="array" ref="C821">INDEX('Data Cleaning'!F$2:F$1001,'Data Cleaning'!$AF819)</f>
        <v>Hunter</v>
      </c>
      <c r="D821" t="str" cm="1">
        <f t="array" ref="D821">INDEX('Data Cleaning'!G$2:G$1001,'Data Cleaning'!$AF819)</f>
        <v>Engineering Manager</v>
      </c>
      <c r="E821" t="str" cm="1">
        <f t="array" ref="E821">INDEX('Data Cleaning'!J$2:J$1001,'Data Cleaning'!$AF819)</f>
        <v>Engineering</v>
      </c>
      <c r="F821" t="str" cm="1">
        <f t="array" ref="F821">INDEX('Data Cleaning'!K$2:K$1001,'Data Cleaning'!$AF819)</f>
        <v>Research &amp; Development</v>
      </c>
      <c r="G821" t="str" cm="1">
        <f t="array" ref="G821">INDEX('Data Cleaning'!L$2:L$1001,'Data Cleaning'!$AF819)</f>
        <v>Female</v>
      </c>
      <c r="H821" t="str" cm="1">
        <f t="array" ref="H821">INDEX('Data Cleaning'!M$2:M$1001,'Data Cleaning'!$AF819)</f>
        <v>Caucasian</v>
      </c>
      <c r="I821" cm="1">
        <f t="array" ref="I821">INDEX('Data Cleaning'!N$2:N$1001,'Data Cleaning'!$AF819)</f>
        <v>61</v>
      </c>
      <c r="J821" s="9" cm="1">
        <f t="array" ref="J821">INDEX('Data Cleaning'!U$2:U$1001,'Data Cleaning'!$AF819)</f>
        <v>40193</v>
      </c>
      <c r="K821" s="9" t="str" cm="1">
        <f t="array" ref="K821">INDEX('Data Cleaning'!V$2:V$1001,'Data Cleaning'!$AF819)</f>
        <v>January</v>
      </c>
      <c r="L821" s="9" t="str" cm="1">
        <f t="array" ref="L821">INDEX('Data Cleaning'!W$2:W$1001,'Data Cleaning'!$AF819)</f>
        <v>2010</v>
      </c>
      <c r="M821" t="str" cm="1">
        <f t="array" ref="M821">INDEX('Data Cleaning'!AB$2:AB$1001,'Data Cleaning'!$AF819)</f>
        <v>Chicago</v>
      </c>
      <c r="N821" t="str" cm="1">
        <f t="array" ref="N821">INDEX('Data Cleaning'!AC$2:AC$1001,'Data Cleaning'!$AF819)</f>
        <v>United States</v>
      </c>
      <c r="O821" t="str" cm="1">
        <f t="array" ref="O821">INDEX('Data Cleaning'!X$2:X$1001,'Data Cleaning'!$AF819)</f>
        <v>$98,110</v>
      </c>
      <c r="P821" s="6" cm="1">
        <f t="array" ref="P821">INDEX('Data Cleaning'!Y$2:Y$1001,'Data Cleaning'!$AF819)</f>
        <v>0.13</v>
      </c>
    </row>
    <row r="822" spans="1:16" x14ac:dyDescent="0.2">
      <c r="A822" t="str" cm="1">
        <f t="array" ref="A822">INDEX('Data Cleaning'!$D$2:$D$1001,'Data Cleaning'!AF820)</f>
        <v>E00130</v>
      </c>
      <c r="B822" t="str" cm="1">
        <f t="array" ref="B822">INDEX('Data Cleaning'!E$2:E$1001,'Data Cleaning'!$AF820)</f>
        <v>Paisley</v>
      </c>
      <c r="C822" t="str" cm="1">
        <f t="array" ref="C822">INDEX('Data Cleaning'!F$2:F$1001,'Data Cleaning'!$AF820)</f>
        <v>Kang</v>
      </c>
      <c r="D822" t="str" cm="1">
        <f t="array" ref="D822">INDEX('Data Cleaning'!G$2:G$1001,'Data Cleaning'!$AF820)</f>
        <v>Vice President</v>
      </c>
      <c r="E822" t="str" cm="1">
        <f t="array" ref="E822">INDEX('Data Cleaning'!J$2:J$1001,'Data Cleaning'!$AF820)</f>
        <v>Human</v>
      </c>
      <c r="F822" t="str" cm="1">
        <f t="array" ref="F822">INDEX('Data Cleaning'!K$2:K$1001,'Data Cleaning'!$AF820)</f>
        <v>Resources Corporate</v>
      </c>
      <c r="G822" t="str" cm="1">
        <f t="array" ref="G822">INDEX('Data Cleaning'!L$2:L$1001,'Data Cleaning'!$AF820)</f>
        <v>Female</v>
      </c>
      <c r="H822" t="str" cm="1">
        <f t="array" ref="H822">INDEX('Data Cleaning'!M$2:M$1001,'Data Cleaning'!$AF820)</f>
        <v>Asian</v>
      </c>
      <c r="I822" cm="1">
        <f t="array" ref="I822">INDEX('Data Cleaning'!N$2:N$1001,'Data Cleaning'!$AF820)</f>
        <v>61</v>
      </c>
      <c r="J822" s="9" cm="1">
        <f t="array" ref="J822">INDEX('Data Cleaning'!U$2:U$1001,'Data Cleaning'!$AF820)</f>
        <v>42804</v>
      </c>
      <c r="K822" s="9" t="str" cm="1">
        <f t="array" ref="K822">INDEX('Data Cleaning'!V$2:V$1001,'Data Cleaning'!$AF820)</f>
        <v>March</v>
      </c>
      <c r="L822" s="9" t="str" cm="1">
        <f t="array" ref="L822">INDEX('Data Cleaning'!W$2:W$1001,'Data Cleaning'!$AF820)</f>
        <v>2017</v>
      </c>
      <c r="M822" t="str" cm="1">
        <f t="array" ref="M822">INDEX('Data Cleaning'!AB$2:AB$1001,'Data Cleaning'!$AF820)</f>
        <v>Beijing</v>
      </c>
      <c r="N822" t="str" cm="1">
        <f t="array" ref="N822">INDEX('Data Cleaning'!AC$2:AC$1001,'Data Cleaning'!$AF820)</f>
        <v>China</v>
      </c>
      <c r="O822" t="str" cm="1">
        <f t="array" ref="O822">INDEX('Data Cleaning'!X$2:X$1001,'Data Cleaning'!$AF820)</f>
        <v>$196,951</v>
      </c>
      <c r="P822" s="6" cm="1">
        <f t="array" ref="P822">INDEX('Data Cleaning'!Y$2:Y$1001,'Data Cleaning'!$AF820)</f>
        <v>0.33</v>
      </c>
    </row>
    <row r="823" spans="1:16" x14ac:dyDescent="0.2">
      <c r="A823" t="str" cm="1">
        <f t="array" ref="A823">INDEX('Data Cleaning'!$D$2:$D$1001,'Data Cleaning'!AF821)</f>
        <v>E02992</v>
      </c>
      <c r="B823" t="str" cm="1">
        <f t="array" ref="B823">INDEX('Data Cleaning'!E$2:E$1001,'Data Cleaning'!$AF821)</f>
        <v>Paisley</v>
      </c>
      <c r="C823" t="str" cm="1">
        <f t="array" ref="C823">INDEX('Data Cleaning'!F$2:F$1001,'Data Cleaning'!$AF821)</f>
        <v>Sanders</v>
      </c>
      <c r="D823" t="str" cm="1">
        <f t="array" ref="D823">INDEX('Data Cleaning'!G$2:G$1001,'Data Cleaning'!$AF821)</f>
        <v>Sr. Manger</v>
      </c>
      <c r="E823" t="str" cm="1">
        <f t="array" ref="E823">INDEX('Data Cleaning'!J$2:J$1001,'Data Cleaning'!$AF821)</f>
        <v>Marketing</v>
      </c>
      <c r="F823" t="str" cm="1">
        <f t="array" ref="F823">INDEX('Data Cleaning'!K$2:K$1001,'Data Cleaning'!$AF821)</f>
        <v>Speciality Products</v>
      </c>
      <c r="G823" t="str" cm="1">
        <f t="array" ref="G823">INDEX('Data Cleaning'!L$2:L$1001,'Data Cleaning'!$AF821)</f>
        <v>Female</v>
      </c>
      <c r="H823" t="str" cm="1">
        <f t="array" ref="H823">INDEX('Data Cleaning'!M$2:M$1001,'Data Cleaning'!$AF821)</f>
        <v>Caucasian</v>
      </c>
      <c r="I823" cm="1">
        <f t="array" ref="I823">INDEX('Data Cleaning'!N$2:N$1001,'Data Cleaning'!$AF821)</f>
        <v>55</v>
      </c>
      <c r="J823" s="9" cm="1">
        <f t="array" ref="J823">INDEX('Data Cleaning'!U$2:U$1001,'Data Cleaning'!$AF821)</f>
        <v>36977</v>
      </c>
      <c r="K823" s="9" t="str" cm="1">
        <f t="array" ref="K823">INDEX('Data Cleaning'!V$2:V$1001,'Data Cleaning'!$AF821)</f>
        <v>March</v>
      </c>
      <c r="L823" s="9" t="str" cm="1">
        <f t="array" ref="L823">INDEX('Data Cleaning'!W$2:W$1001,'Data Cleaning'!$AF821)</f>
        <v>2001</v>
      </c>
      <c r="M823" t="str" cm="1">
        <f t="array" ref="M823">INDEX('Data Cleaning'!AB$2:AB$1001,'Data Cleaning'!$AF821)</f>
        <v>Miami</v>
      </c>
      <c r="N823" t="str" cm="1">
        <f t="array" ref="N823">INDEX('Data Cleaning'!AC$2:AC$1001,'Data Cleaning'!$AF821)</f>
        <v>United States</v>
      </c>
      <c r="O823" t="str" cm="1">
        <f t="array" ref="O823">INDEX('Data Cleaning'!X$2:X$1001,'Data Cleaning'!$AF821)</f>
        <v>$157,812</v>
      </c>
      <c r="P823" s="6" cm="1">
        <f t="array" ref="P823">INDEX('Data Cleaning'!Y$2:Y$1001,'Data Cleaning'!$AF821)</f>
        <v>0.11</v>
      </c>
    </row>
    <row r="824" spans="1:16" x14ac:dyDescent="0.2">
      <c r="A824" t="str" cm="1">
        <f t="array" ref="A824">INDEX('Data Cleaning'!$D$2:$D$1001,'Data Cleaning'!AF822)</f>
        <v>E01591</v>
      </c>
      <c r="B824" t="str" cm="1">
        <f t="array" ref="B824">INDEX('Data Cleaning'!E$2:E$1001,'Data Cleaning'!$AF822)</f>
        <v>Paisley</v>
      </c>
      <c r="C824" t="str" cm="1">
        <f t="array" ref="C824">INDEX('Data Cleaning'!F$2:F$1001,'Data Cleaning'!$AF822)</f>
        <v>Trinh</v>
      </c>
      <c r="D824" t="str" cm="1">
        <f t="array" ref="D824">INDEX('Data Cleaning'!G$2:G$1001,'Data Cleaning'!$AF822)</f>
        <v>Technical Architect</v>
      </c>
      <c r="E824" t="str" cm="1">
        <f t="array" ref="E824">INDEX('Data Cleaning'!J$2:J$1001,'Data Cleaning'!$AF822)</f>
        <v>IT</v>
      </c>
      <c r="F824" t="str" cm="1">
        <f t="array" ref="F824">INDEX('Data Cleaning'!K$2:K$1001,'Data Cleaning'!$AF822)</f>
        <v>Corporate</v>
      </c>
      <c r="G824" t="str" cm="1">
        <f t="array" ref="G824">INDEX('Data Cleaning'!L$2:L$1001,'Data Cleaning'!$AF822)</f>
        <v>Female</v>
      </c>
      <c r="H824" t="str" cm="1">
        <f t="array" ref="H824">INDEX('Data Cleaning'!M$2:M$1001,'Data Cleaning'!$AF822)</f>
        <v>Asian</v>
      </c>
      <c r="I824" cm="1">
        <f t="array" ref="I824">INDEX('Data Cleaning'!N$2:N$1001,'Data Cleaning'!$AF822)</f>
        <v>57</v>
      </c>
      <c r="J824" s="9" cm="1">
        <f t="array" ref="J824">INDEX('Data Cleaning'!U$2:U$1001,'Data Cleaning'!$AF822)</f>
        <v>33728</v>
      </c>
      <c r="K824" s="9" t="str" cm="1">
        <f t="array" ref="K824">INDEX('Data Cleaning'!V$2:V$1001,'Data Cleaning'!$AF822)</f>
        <v>May</v>
      </c>
      <c r="L824" s="9" t="str" cm="1">
        <f t="array" ref="L824">INDEX('Data Cleaning'!W$2:W$1001,'Data Cleaning'!$AF822)</f>
        <v>1992</v>
      </c>
      <c r="M824" t="str" cm="1">
        <f t="array" ref="M824">INDEX('Data Cleaning'!AB$2:AB$1001,'Data Cleaning'!$AF822)</f>
        <v>Austin</v>
      </c>
      <c r="N824" t="str" cm="1">
        <f t="array" ref="N824">INDEX('Data Cleaning'!AC$2:AC$1001,'Data Cleaning'!$AF822)</f>
        <v>United States</v>
      </c>
      <c r="O824" t="str" cm="1">
        <f t="array" ref="O824">INDEX('Data Cleaning'!X$2:X$1001,'Data Cleaning'!$AF822)</f>
        <v>$76,202</v>
      </c>
      <c r="P824" s="6" cm="1">
        <f t="array" ref="P824">INDEX('Data Cleaning'!Y$2:Y$1001,'Data Cleaning'!$AF822)</f>
        <v>0</v>
      </c>
    </row>
    <row r="825" spans="1:16" x14ac:dyDescent="0.2">
      <c r="A825" t="str" cm="1">
        <f t="array" ref="A825">INDEX('Data Cleaning'!$D$2:$D$1001,'Data Cleaning'!AF823)</f>
        <v>E04335</v>
      </c>
      <c r="B825" t="str" cm="1">
        <f t="array" ref="B825">INDEX('Data Cleaning'!E$2:E$1001,'Data Cleaning'!$AF823)</f>
        <v>Parker</v>
      </c>
      <c r="C825" t="str" cm="1">
        <f t="array" ref="C825">INDEX('Data Cleaning'!F$2:F$1001,'Data Cleaning'!$AF823)</f>
        <v>Allen</v>
      </c>
      <c r="D825" t="str" cm="1">
        <f t="array" ref="D825">INDEX('Data Cleaning'!G$2:G$1001,'Data Cleaning'!$AF823)</f>
        <v>Sr. Analyst</v>
      </c>
      <c r="E825" t="str" cm="1">
        <f t="array" ref="E825">INDEX('Data Cleaning'!J$2:J$1001,'Data Cleaning'!$AF823)</f>
        <v>Sales</v>
      </c>
      <c r="F825" t="str" cm="1">
        <f t="array" ref="F825">INDEX('Data Cleaning'!K$2:K$1001,'Data Cleaning'!$AF823)</f>
        <v>Speciality Products</v>
      </c>
      <c r="G825" t="str" cm="1">
        <f t="array" ref="G825">INDEX('Data Cleaning'!L$2:L$1001,'Data Cleaning'!$AF823)</f>
        <v>Male</v>
      </c>
      <c r="H825" t="str" cm="1">
        <f t="array" ref="H825">INDEX('Data Cleaning'!M$2:M$1001,'Data Cleaning'!$AF823)</f>
        <v>Caucasian</v>
      </c>
      <c r="I825" cm="1">
        <f t="array" ref="I825">INDEX('Data Cleaning'!N$2:N$1001,'Data Cleaning'!$AF823)</f>
        <v>31</v>
      </c>
      <c r="J825" s="9" cm="1">
        <f t="array" ref="J825">INDEX('Data Cleaning'!U$2:U$1001,'Data Cleaning'!$AF823)</f>
        <v>43325</v>
      </c>
      <c r="K825" s="9" t="str" cm="1">
        <f t="array" ref="K825">INDEX('Data Cleaning'!V$2:V$1001,'Data Cleaning'!$AF823)</f>
        <v>August</v>
      </c>
      <c r="L825" s="9" t="str" cm="1">
        <f t="array" ref="L825">INDEX('Data Cleaning'!W$2:W$1001,'Data Cleaning'!$AF823)</f>
        <v>2018</v>
      </c>
      <c r="M825" t="str" cm="1">
        <f t="array" ref="M825">INDEX('Data Cleaning'!AB$2:AB$1001,'Data Cleaning'!$AF823)</f>
        <v>Miami</v>
      </c>
      <c r="N825" t="str" cm="1">
        <f t="array" ref="N825">INDEX('Data Cleaning'!AC$2:AC$1001,'Data Cleaning'!$AF823)</f>
        <v>United States</v>
      </c>
      <c r="O825" t="str" cm="1">
        <f t="array" ref="O825">INDEX('Data Cleaning'!X$2:X$1001,'Data Cleaning'!$AF823)</f>
        <v>$81,828</v>
      </c>
      <c r="P825" s="6" cm="1">
        <f t="array" ref="P825">INDEX('Data Cleaning'!Y$2:Y$1001,'Data Cleaning'!$AF823)</f>
        <v>0</v>
      </c>
    </row>
    <row r="826" spans="1:16" x14ac:dyDescent="0.2">
      <c r="A826" t="str" cm="1">
        <f t="array" ref="A826">INDEX('Data Cleaning'!$D$2:$D$1001,'Data Cleaning'!AF824)</f>
        <v>E02627</v>
      </c>
      <c r="B826" t="str" cm="1">
        <f t="array" ref="B826">INDEX('Data Cleaning'!E$2:E$1001,'Data Cleaning'!$AF824)</f>
        <v>Parker</v>
      </c>
      <c r="C826" t="str" cm="1">
        <f t="array" ref="C826">INDEX('Data Cleaning'!F$2:F$1001,'Data Cleaning'!$AF824)</f>
        <v>Avila</v>
      </c>
      <c r="D826" t="str" cm="1">
        <f t="array" ref="D826">INDEX('Data Cleaning'!G$2:G$1001,'Data Cleaning'!$AF824)</f>
        <v>Analyst II</v>
      </c>
      <c r="E826" t="str" cm="1">
        <f t="array" ref="E826">INDEX('Data Cleaning'!J$2:J$1001,'Data Cleaning'!$AF824)</f>
        <v>Marketing</v>
      </c>
      <c r="F826" t="str" cm="1">
        <f t="array" ref="F826">INDEX('Data Cleaning'!K$2:K$1001,'Data Cleaning'!$AF824)</f>
        <v>Manufacturing</v>
      </c>
      <c r="G826" t="str" cm="1">
        <f t="array" ref="G826">INDEX('Data Cleaning'!L$2:L$1001,'Data Cleaning'!$AF824)</f>
        <v>Male</v>
      </c>
      <c r="H826" t="str" cm="1">
        <f t="array" ref="H826">INDEX('Data Cleaning'!M$2:M$1001,'Data Cleaning'!$AF824)</f>
        <v>Latino</v>
      </c>
      <c r="I826" cm="1">
        <f t="array" ref="I826">INDEX('Data Cleaning'!N$2:N$1001,'Data Cleaning'!$AF824)</f>
        <v>47</v>
      </c>
      <c r="J826" s="9" cm="1">
        <f t="array" ref="J826">INDEX('Data Cleaning'!U$2:U$1001,'Data Cleaning'!$AF824)</f>
        <v>38684</v>
      </c>
      <c r="K826" s="9" t="str" cm="1">
        <f t="array" ref="K826">INDEX('Data Cleaning'!V$2:V$1001,'Data Cleaning'!$AF824)</f>
        <v>November</v>
      </c>
      <c r="L826" s="9" t="str" cm="1">
        <f t="array" ref="L826">INDEX('Data Cleaning'!W$2:W$1001,'Data Cleaning'!$AF824)</f>
        <v>2005</v>
      </c>
      <c r="M826" t="str" cm="1">
        <f t="array" ref="M826">INDEX('Data Cleaning'!AB$2:AB$1001,'Data Cleaning'!$AF824)</f>
        <v>Manaus</v>
      </c>
      <c r="N826" t="str" cm="1">
        <f t="array" ref="N826">INDEX('Data Cleaning'!AC$2:AC$1001,'Data Cleaning'!$AF824)</f>
        <v>Brazil</v>
      </c>
      <c r="O826" t="str" cm="1">
        <f t="array" ref="O826">INDEX('Data Cleaning'!X$2:X$1001,'Data Cleaning'!$AF824)</f>
        <v>$62,749</v>
      </c>
      <c r="P826" s="6" cm="1">
        <f t="array" ref="P826">INDEX('Data Cleaning'!Y$2:Y$1001,'Data Cleaning'!$AF824)</f>
        <v>0</v>
      </c>
    </row>
    <row r="827" spans="1:16" x14ac:dyDescent="0.2">
      <c r="A827" t="str" cm="1">
        <f t="array" ref="A827">INDEX('Data Cleaning'!$D$2:$D$1001,'Data Cleaning'!AF825)</f>
        <v>E00386</v>
      </c>
      <c r="B827" t="str" cm="1">
        <f t="array" ref="B827">INDEX('Data Cleaning'!E$2:E$1001,'Data Cleaning'!$AF825)</f>
        <v>Parker</v>
      </c>
      <c r="C827" t="str" cm="1">
        <f t="array" ref="C827">INDEX('Data Cleaning'!F$2:F$1001,'Data Cleaning'!$AF825)</f>
        <v>James</v>
      </c>
      <c r="D827" t="str" cm="1">
        <f t="array" ref="D827">INDEX('Data Cleaning'!G$2:G$1001,'Data Cleaning'!$AF825)</f>
        <v>Quality Engineer</v>
      </c>
      <c r="E827" t="str" cm="1">
        <f t="array" ref="E827">INDEX('Data Cleaning'!J$2:J$1001,'Data Cleaning'!$AF825)</f>
        <v>Engineering</v>
      </c>
      <c r="F827" t="str" cm="1">
        <f t="array" ref="F827">INDEX('Data Cleaning'!K$2:K$1001,'Data Cleaning'!$AF825)</f>
        <v>Speciality Products</v>
      </c>
      <c r="G827" t="str" cm="1">
        <f t="array" ref="G827">INDEX('Data Cleaning'!L$2:L$1001,'Data Cleaning'!$AF825)</f>
        <v>Male</v>
      </c>
      <c r="H827" t="str" cm="1">
        <f t="array" ref="H827">INDEX('Data Cleaning'!M$2:M$1001,'Data Cleaning'!$AF825)</f>
        <v>Black</v>
      </c>
      <c r="I827" cm="1">
        <f t="array" ref="I827">INDEX('Data Cleaning'!N$2:N$1001,'Data Cleaning'!$AF825)</f>
        <v>45</v>
      </c>
      <c r="J827" s="9" cm="1">
        <f t="array" ref="J827">INDEX('Data Cleaning'!U$2:U$1001,'Data Cleaning'!$AF825)</f>
        <v>38388</v>
      </c>
      <c r="K827" s="9" t="str" cm="1">
        <f t="array" ref="K827">INDEX('Data Cleaning'!V$2:V$1001,'Data Cleaning'!$AF825)</f>
        <v>February</v>
      </c>
      <c r="L827" s="9" t="str" cm="1">
        <f t="array" ref="L827">INDEX('Data Cleaning'!W$2:W$1001,'Data Cleaning'!$AF825)</f>
        <v>2005</v>
      </c>
      <c r="M827" t="str" cm="1">
        <f t="array" ref="M827">INDEX('Data Cleaning'!AB$2:AB$1001,'Data Cleaning'!$AF825)</f>
        <v>Austin</v>
      </c>
      <c r="N827" t="str" cm="1">
        <f t="array" ref="N827">INDEX('Data Cleaning'!AC$2:AC$1001,'Data Cleaning'!$AF825)</f>
        <v>United States</v>
      </c>
      <c r="O827" t="str" cm="1">
        <f t="array" ref="O827">INDEX('Data Cleaning'!X$2:X$1001,'Data Cleaning'!$AF825)</f>
        <v>$70,505</v>
      </c>
      <c r="P827" s="6" cm="1">
        <f t="array" ref="P827">INDEX('Data Cleaning'!Y$2:Y$1001,'Data Cleaning'!$AF825)</f>
        <v>0</v>
      </c>
    </row>
    <row r="828" spans="1:16" x14ac:dyDescent="0.2">
      <c r="A828" t="str" cm="1">
        <f t="array" ref="A828">INDEX('Data Cleaning'!$D$2:$D$1001,'Data Cleaning'!AF826)</f>
        <v>E02492</v>
      </c>
      <c r="B828" t="str" cm="1">
        <f t="array" ref="B828">INDEX('Data Cleaning'!E$2:E$1001,'Data Cleaning'!$AF826)</f>
        <v>Parker</v>
      </c>
      <c r="C828" t="str" cm="1">
        <f t="array" ref="C828">INDEX('Data Cleaning'!F$2:F$1001,'Data Cleaning'!$AF826)</f>
        <v>Sandoval</v>
      </c>
      <c r="D828" t="str" cm="1">
        <f t="array" ref="D828">INDEX('Data Cleaning'!G$2:G$1001,'Data Cleaning'!$AF826)</f>
        <v>Manager</v>
      </c>
      <c r="E828" t="str" cm="1">
        <f t="array" ref="E828">INDEX('Data Cleaning'!J$2:J$1001,'Data Cleaning'!$AF826)</f>
        <v>Human</v>
      </c>
      <c r="F828" t="str" cm="1">
        <f t="array" ref="F828">INDEX('Data Cleaning'!K$2:K$1001,'Data Cleaning'!$AF826)</f>
        <v>Resources Speciality Products</v>
      </c>
      <c r="G828" t="str" cm="1">
        <f t="array" ref="G828">INDEX('Data Cleaning'!L$2:L$1001,'Data Cleaning'!$AF826)</f>
        <v>Male</v>
      </c>
      <c r="H828" t="str" cm="1">
        <f t="array" ref="H828">INDEX('Data Cleaning'!M$2:M$1001,'Data Cleaning'!$AF826)</f>
        <v>Latino</v>
      </c>
      <c r="I828" cm="1">
        <f t="array" ref="I828">INDEX('Data Cleaning'!N$2:N$1001,'Data Cleaning'!$AF826)</f>
        <v>59</v>
      </c>
      <c r="J828" s="9" cm="1">
        <f t="array" ref="J828">INDEX('Data Cleaning'!U$2:U$1001,'Data Cleaning'!$AF826)</f>
        <v>42165</v>
      </c>
      <c r="K828" s="9" t="str" cm="1">
        <f t="array" ref="K828">INDEX('Data Cleaning'!V$2:V$1001,'Data Cleaning'!$AF826)</f>
        <v>June</v>
      </c>
      <c r="L828" s="9" t="str" cm="1">
        <f t="array" ref="L828">INDEX('Data Cleaning'!W$2:W$1001,'Data Cleaning'!$AF826)</f>
        <v>2015</v>
      </c>
      <c r="M828" t="str" cm="1">
        <f t="array" ref="M828">INDEX('Data Cleaning'!AB$2:AB$1001,'Data Cleaning'!$AF826)</f>
        <v>Miami</v>
      </c>
      <c r="N828" t="str" cm="1">
        <f t="array" ref="N828">INDEX('Data Cleaning'!AC$2:AC$1001,'Data Cleaning'!$AF826)</f>
        <v>United States</v>
      </c>
      <c r="O828" t="str" cm="1">
        <f t="array" ref="O828">INDEX('Data Cleaning'!X$2:X$1001,'Data Cleaning'!$AF826)</f>
        <v>$101,985</v>
      </c>
      <c r="P828" s="6" cm="1">
        <f t="array" ref="P828">INDEX('Data Cleaning'!Y$2:Y$1001,'Data Cleaning'!$AF826)</f>
        <v>7.0000000000000007E-2</v>
      </c>
    </row>
    <row r="829" spans="1:16" x14ac:dyDescent="0.2">
      <c r="A829" t="str" cm="1">
        <f t="array" ref="A829">INDEX('Data Cleaning'!$D$2:$D$1001,'Data Cleaning'!AF827)</f>
        <v>E01052</v>
      </c>
      <c r="B829" t="str" cm="1">
        <f t="array" ref="B829">INDEX('Data Cleaning'!E$2:E$1001,'Data Cleaning'!$AF827)</f>
        <v>Parker</v>
      </c>
      <c r="C829" t="str" cm="1">
        <f t="array" ref="C829">INDEX('Data Cleaning'!F$2:F$1001,'Data Cleaning'!$AF827)</f>
        <v>Vang</v>
      </c>
      <c r="D829" t="str" cm="1">
        <f t="array" ref="D829">INDEX('Data Cleaning'!G$2:G$1001,'Data Cleaning'!$AF827)</f>
        <v>Analyst</v>
      </c>
      <c r="E829" t="str" cm="1">
        <f t="array" ref="E829">INDEX('Data Cleaning'!J$2:J$1001,'Data Cleaning'!$AF827)</f>
        <v>Sales</v>
      </c>
      <c r="F829" t="str" cm="1">
        <f t="array" ref="F829">INDEX('Data Cleaning'!K$2:K$1001,'Data Cleaning'!$AF827)</f>
        <v>Corporate</v>
      </c>
      <c r="G829" t="str" cm="1">
        <f t="array" ref="G829">INDEX('Data Cleaning'!L$2:L$1001,'Data Cleaning'!$AF827)</f>
        <v>Male</v>
      </c>
      <c r="H829" t="str" cm="1">
        <f t="array" ref="H829">INDEX('Data Cleaning'!M$2:M$1001,'Data Cleaning'!$AF827)</f>
        <v>Asian</v>
      </c>
      <c r="I829" cm="1">
        <f t="array" ref="I829">INDEX('Data Cleaning'!N$2:N$1001,'Data Cleaning'!$AF827)</f>
        <v>40</v>
      </c>
      <c r="J829" s="9" cm="1">
        <f t="array" ref="J829">INDEX('Data Cleaning'!U$2:U$1001,'Data Cleaning'!$AF827)</f>
        <v>42721</v>
      </c>
      <c r="K829" s="9" t="str" cm="1">
        <f t="array" ref="K829">INDEX('Data Cleaning'!V$2:V$1001,'Data Cleaning'!$AF827)</f>
        <v>December</v>
      </c>
      <c r="L829" s="9" t="str" cm="1">
        <f t="array" ref="L829">INDEX('Data Cleaning'!W$2:W$1001,'Data Cleaning'!$AF827)</f>
        <v>2016</v>
      </c>
      <c r="M829" t="str" cm="1">
        <f t="array" ref="M829">INDEX('Data Cleaning'!AB$2:AB$1001,'Data Cleaning'!$AF827)</f>
        <v>Miami</v>
      </c>
      <c r="N829" t="str" cm="1">
        <f t="array" ref="N829">INDEX('Data Cleaning'!AC$2:AC$1001,'Data Cleaning'!$AF827)</f>
        <v>United States</v>
      </c>
      <c r="O829" t="str" cm="1">
        <f t="array" ref="O829">INDEX('Data Cleaning'!X$2:X$1001,'Data Cleaning'!$AF827)</f>
        <v>$50,733</v>
      </c>
      <c r="P829" s="6" cm="1">
        <f t="array" ref="P829">INDEX('Data Cleaning'!Y$2:Y$1001,'Data Cleaning'!$AF827)</f>
        <v>0</v>
      </c>
    </row>
    <row r="830" spans="1:16" x14ac:dyDescent="0.2">
      <c r="A830" t="str" cm="1">
        <f t="array" ref="A830">INDEX('Data Cleaning'!$D$2:$D$1001,'Data Cleaning'!AF828)</f>
        <v>E03090</v>
      </c>
      <c r="B830" t="str" cm="1">
        <f t="array" ref="B830">INDEX('Data Cleaning'!E$2:E$1001,'Data Cleaning'!$AF828)</f>
        <v>Penelope</v>
      </c>
      <c r="C830" t="str" cm="1">
        <f t="array" ref="C830">INDEX('Data Cleaning'!F$2:F$1001,'Data Cleaning'!$AF828)</f>
        <v>Choi</v>
      </c>
      <c r="D830" t="str" cm="1">
        <f t="array" ref="D830">INDEX('Data Cleaning'!G$2:G$1001,'Data Cleaning'!$AF828)</f>
        <v>Technical Architect</v>
      </c>
      <c r="E830" t="str" cm="1">
        <f t="array" ref="E830">INDEX('Data Cleaning'!J$2:J$1001,'Data Cleaning'!$AF828)</f>
        <v>IT</v>
      </c>
      <c r="F830" t="str" cm="1">
        <f t="array" ref="F830">INDEX('Data Cleaning'!K$2:K$1001,'Data Cleaning'!$AF828)</f>
        <v>Speciality Products</v>
      </c>
      <c r="G830" t="str" cm="1">
        <f t="array" ref="G830">INDEX('Data Cleaning'!L$2:L$1001,'Data Cleaning'!$AF828)</f>
        <v>Female</v>
      </c>
      <c r="H830" t="str" cm="1">
        <f t="array" ref="H830">INDEX('Data Cleaning'!M$2:M$1001,'Data Cleaning'!$AF828)</f>
        <v>Asian</v>
      </c>
      <c r="I830" cm="1">
        <f t="array" ref="I830">INDEX('Data Cleaning'!N$2:N$1001,'Data Cleaning'!$AF828)</f>
        <v>49</v>
      </c>
      <c r="J830" s="9" cm="1">
        <f t="array" ref="J830">INDEX('Data Cleaning'!U$2:U$1001,'Data Cleaning'!$AF828)</f>
        <v>40431</v>
      </c>
      <c r="K830" s="9" t="str" cm="1">
        <f t="array" ref="K830">INDEX('Data Cleaning'!V$2:V$1001,'Data Cleaning'!$AF828)</f>
        <v>September</v>
      </c>
      <c r="L830" s="9" t="str" cm="1">
        <f t="array" ref="L830">INDEX('Data Cleaning'!W$2:W$1001,'Data Cleaning'!$AF828)</f>
        <v>2010</v>
      </c>
      <c r="M830" t="str" cm="1">
        <f t="array" ref="M830">INDEX('Data Cleaning'!AB$2:AB$1001,'Data Cleaning'!$AF828)</f>
        <v>Beijing</v>
      </c>
      <c r="N830" t="str" cm="1">
        <f t="array" ref="N830">INDEX('Data Cleaning'!AC$2:AC$1001,'Data Cleaning'!$AF828)</f>
        <v>China</v>
      </c>
      <c r="O830" t="str" cm="1">
        <f t="array" ref="O830">INDEX('Data Cleaning'!X$2:X$1001,'Data Cleaning'!$AF828)</f>
        <v>$72,826</v>
      </c>
      <c r="P830" s="6" cm="1">
        <f t="array" ref="P830">INDEX('Data Cleaning'!Y$2:Y$1001,'Data Cleaning'!$AF828)</f>
        <v>0</v>
      </c>
    </row>
    <row r="831" spans="1:16" x14ac:dyDescent="0.2">
      <c r="A831" t="str" cm="1">
        <f t="array" ref="A831">INDEX('Data Cleaning'!$D$2:$D$1001,'Data Cleaning'!AF829)</f>
        <v>E03824</v>
      </c>
      <c r="B831" t="str" cm="1">
        <f t="array" ref="B831">INDEX('Data Cleaning'!E$2:E$1001,'Data Cleaning'!$AF829)</f>
        <v>Penelope</v>
      </c>
      <c r="C831" t="str" cm="1">
        <f t="array" ref="C831">INDEX('Data Cleaning'!F$2:F$1001,'Data Cleaning'!$AF829)</f>
        <v>Coleman</v>
      </c>
      <c r="D831" t="str" cm="1">
        <f t="array" ref="D831">INDEX('Data Cleaning'!G$2:G$1001,'Data Cleaning'!$AF829)</f>
        <v>Analyst</v>
      </c>
      <c r="E831" t="str" cm="1">
        <f t="array" ref="E831">INDEX('Data Cleaning'!J$2:J$1001,'Data Cleaning'!$AF829)</f>
        <v>Finance</v>
      </c>
      <c r="F831" t="str" cm="1">
        <f t="array" ref="F831">INDEX('Data Cleaning'!K$2:K$1001,'Data Cleaning'!$AF829)</f>
        <v>Corporate</v>
      </c>
      <c r="G831" t="str" cm="1">
        <f t="array" ref="G831">INDEX('Data Cleaning'!L$2:L$1001,'Data Cleaning'!$AF829)</f>
        <v>Female</v>
      </c>
      <c r="H831" t="str" cm="1">
        <f t="array" ref="H831">INDEX('Data Cleaning'!M$2:M$1001,'Data Cleaning'!$AF829)</f>
        <v>Black</v>
      </c>
      <c r="I831" cm="1">
        <f t="array" ref="I831">INDEX('Data Cleaning'!N$2:N$1001,'Data Cleaning'!$AF829)</f>
        <v>36</v>
      </c>
      <c r="J831" s="9" cm="1">
        <f t="array" ref="J831">INDEX('Data Cleaning'!U$2:U$1001,'Data Cleaning'!$AF829)</f>
        <v>44435</v>
      </c>
      <c r="K831" s="9" t="str" cm="1">
        <f t="array" ref="K831">INDEX('Data Cleaning'!V$2:V$1001,'Data Cleaning'!$AF829)</f>
        <v>August</v>
      </c>
      <c r="L831" s="9" t="str" cm="1">
        <f t="array" ref="L831">INDEX('Data Cleaning'!W$2:W$1001,'Data Cleaning'!$AF829)</f>
        <v>2021</v>
      </c>
      <c r="M831" t="str" cm="1">
        <f t="array" ref="M831">INDEX('Data Cleaning'!AB$2:AB$1001,'Data Cleaning'!$AF829)</f>
        <v>Miami</v>
      </c>
      <c r="N831" t="str" cm="1">
        <f t="array" ref="N831">INDEX('Data Cleaning'!AC$2:AC$1001,'Data Cleaning'!$AF829)</f>
        <v>United States</v>
      </c>
      <c r="O831" t="str" cm="1">
        <f t="array" ref="O831">INDEX('Data Cleaning'!X$2:X$1001,'Data Cleaning'!$AF829)</f>
        <v>$48,906</v>
      </c>
      <c r="P831" s="6" cm="1">
        <f t="array" ref="P831">INDEX('Data Cleaning'!Y$2:Y$1001,'Data Cleaning'!$AF829)</f>
        <v>0</v>
      </c>
    </row>
    <row r="832" spans="1:16" x14ac:dyDescent="0.2">
      <c r="A832" t="str" cm="1">
        <f t="array" ref="A832">INDEX('Data Cleaning'!$D$2:$D$1001,'Data Cleaning'!AF830)</f>
        <v>E04415</v>
      </c>
      <c r="B832" t="str" cm="1">
        <f t="array" ref="B832">INDEX('Data Cleaning'!E$2:E$1001,'Data Cleaning'!$AF830)</f>
        <v>Penelope</v>
      </c>
      <c r="C832" t="str" cm="1">
        <f t="array" ref="C832">INDEX('Data Cleaning'!F$2:F$1001,'Data Cleaning'!$AF830)</f>
        <v>Fong</v>
      </c>
      <c r="D832" t="str" cm="1">
        <f t="array" ref="D832">INDEX('Data Cleaning'!G$2:G$1001,'Data Cleaning'!$AF830)</f>
        <v>Director</v>
      </c>
      <c r="E832" t="str" cm="1">
        <f t="array" ref="E832">INDEX('Data Cleaning'!J$2:J$1001,'Data Cleaning'!$AF830)</f>
        <v>Accounting</v>
      </c>
      <c r="F832" t="str" cm="1">
        <f t="array" ref="F832">INDEX('Data Cleaning'!K$2:K$1001,'Data Cleaning'!$AF830)</f>
        <v>Corporate</v>
      </c>
      <c r="G832" t="str" cm="1">
        <f t="array" ref="G832">INDEX('Data Cleaning'!L$2:L$1001,'Data Cleaning'!$AF830)</f>
        <v>Female</v>
      </c>
      <c r="H832" t="str" cm="1">
        <f t="array" ref="H832">INDEX('Data Cleaning'!M$2:M$1001,'Data Cleaning'!$AF830)</f>
        <v>Asian</v>
      </c>
      <c r="I832" cm="1">
        <f t="array" ref="I832">INDEX('Data Cleaning'!N$2:N$1001,'Data Cleaning'!$AF830)</f>
        <v>60</v>
      </c>
      <c r="J832" s="9" cm="1">
        <f t="array" ref="J832">INDEX('Data Cleaning'!U$2:U$1001,'Data Cleaning'!$AF830)</f>
        <v>38121</v>
      </c>
      <c r="K832" s="9" t="str" cm="1">
        <f t="array" ref="K832">INDEX('Data Cleaning'!V$2:V$1001,'Data Cleaning'!$AF830)</f>
        <v>May</v>
      </c>
      <c r="L832" s="9" t="str" cm="1">
        <f t="array" ref="L832">INDEX('Data Cleaning'!W$2:W$1001,'Data Cleaning'!$AF830)</f>
        <v>2004</v>
      </c>
      <c r="M832" t="str" cm="1">
        <f t="array" ref="M832">INDEX('Data Cleaning'!AB$2:AB$1001,'Data Cleaning'!$AF830)</f>
        <v>Chongqing</v>
      </c>
      <c r="N832" t="str" cm="1">
        <f t="array" ref="N832">INDEX('Data Cleaning'!AC$2:AC$1001,'Data Cleaning'!$AF830)</f>
        <v>China</v>
      </c>
      <c r="O832" t="str" cm="1">
        <f t="array" ref="O832">INDEX('Data Cleaning'!X$2:X$1001,'Data Cleaning'!$AF830)</f>
        <v>$186,378</v>
      </c>
      <c r="P832" s="6" cm="1">
        <f t="array" ref="P832">INDEX('Data Cleaning'!Y$2:Y$1001,'Data Cleaning'!$AF830)</f>
        <v>0.26</v>
      </c>
    </row>
    <row r="833" spans="1:16" x14ac:dyDescent="0.2">
      <c r="A833" t="str" cm="1">
        <f t="array" ref="A833">INDEX('Data Cleaning'!$D$2:$D$1001,'Data Cleaning'!AF831)</f>
        <v>E02415</v>
      </c>
      <c r="B833" t="str" cm="1">
        <f t="array" ref="B833">INDEX('Data Cleaning'!E$2:E$1001,'Data Cleaning'!$AF831)</f>
        <v>Penelope</v>
      </c>
      <c r="C833" t="str" cm="1">
        <f t="array" ref="C833">INDEX('Data Cleaning'!F$2:F$1001,'Data Cleaning'!$AF831)</f>
        <v>Gonzalez</v>
      </c>
      <c r="D833" t="str" cm="1">
        <f t="array" ref="D833">INDEX('Data Cleaning'!G$2:G$1001,'Data Cleaning'!$AF831)</f>
        <v>Sr. Analyst</v>
      </c>
      <c r="E833" t="str" cm="1">
        <f t="array" ref="E833">INDEX('Data Cleaning'!J$2:J$1001,'Data Cleaning'!$AF831)</f>
        <v>Sales</v>
      </c>
      <c r="F833" t="str" cm="1">
        <f t="array" ref="F833">INDEX('Data Cleaning'!K$2:K$1001,'Data Cleaning'!$AF831)</f>
        <v>Corporate</v>
      </c>
      <c r="G833" t="str" cm="1">
        <f t="array" ref="G833">INDEX('Data Cleaning'!L$2:L$1001,'Data Cleaning'!$AF831)</f>
        <v>Female</v>
      </c>
      <c r="H833" t="str" cm="1">
        <f t="array" ref="H833">INDEX('Data Cleaning'!M$2:M$1001,'Data Cleaning'!$AF831)</f>
        <v>Latino</v>
      </c>
      <c r="I833" cm="1">
        <f t="array" ref="I833">INDEX('Data Cleaning'!N$2:N$1001,'Data Cleaning'!$AF831)</f>
        <v>52</v>
      </c>
      <c r="J833" s="9" cm="1">
        <f t="array" ref="J833">INDEX('Data Cleaning'!U$2:U$1001,'Data Cleaning'!$AF831)</f>
        <v>34623</v>
      </c>
      <c r="K833" s="9" t="str" cm="1">
        <f t="array" ref="K833">INDEX('Data Cleaning'!V$2:V$1001,'Data Cleaning'!$AF831)</f>
        <v>October</v>
      </c>
      <c r="L833" s="9" t="str" cm="1">
        <f t="array" ref="L833">INDEX('Data Cleaning'!W$2:W$1001,'Data Cleaning'!$AF831)</f>
        <v>1994</v>
      </c>
      <c r="M833" t="str" cm="1">
        <f t="array" ref="M833">INDEX('Data Cleaning'!AB$2:AB$1001,'Data Cleaning'!$AF831)</f>
        <v>Phoenix</v>
      </c>
      <c r="N833" t="str" cm="1">
        <f t="array" ref="N833">INDEX('Data Cleaning'!AC$2:AC$1001,'Data Cleaning'!$AF831)</f>
        <v>United States</v>
      </c>
      <c r="O833" t="str" cm="1">
        <f t="array" ref="O833">INDEX('Data Cleaning'!X$2:X$1001,'Data Cleaning'!$AF831)</f>
        <v>$93,103</v>
      </c>
      <c r="P833" s="6" cm="1">
        <f t="array" ref="P833">INDEX('Data Cleaning'!Y$2:Y$1001,'Data Cleaning'!$AF831)</f>
        <v>0</v>
      </c>
    </row>
    <row r="834" spans="1:16" x14ac:dyDescent="0.2">
      <c r="A834" t="str" cm="1">
        <f t="array" ref="A834">INDEX('Data Cleaning'!$D$2:$D$1001,'Data Cleaning'!AF832)</f>
        <v>E01488</v>
      </c>
      <c r="B834" t="str" cm="1">
        <f t="array" ref="B834">INDEX('Data Cleaning'!E$2:E$1001,'Data Cleaning'!$AF832)</f>
        <v>Penelope</v>
      </c>
      <c r="C834" t="str" cm="1">
        <f t="array" ref="C834">INDEX('Data Cleaning'!F$2:F$1001,'Data Cleaning'!$AF832)</f>
        <v>Griffin</v>
      </c>
      <c r="D834" t="str" cm="1">
        <f t="array" ref="D834">INDEX('Data Cleaning'!G$2:G$1001,'Data Cleaning'!$AF832)</f>
        <v>Director</v>
      </c>
      <c r="E834" t="str" cm="1">
        <f t="array" ref="E834">INDEX('Data Cleaning'!J$2:J$1001,'Data Cleaning'!$AF832)</f>
        <v>Sales</v>
      </c>
      <c r="F834" t="str" cm="1">
        <f t="array" ref="F834">INDEX('Data Cleaning'!K$2:K$1001,'Data Cleaning'!$AF832)</f>
        <v>Manufacturing</v>
      </c>
      <c r="G834" t="str" cm="1">
        <f t="array" ref="G834">INDEX('Data Cleaning'!L$2:L$1001,'Data Cleaning'!$AF832)</f>
        <v>Female</v>
      </c>
      <c r="H834" t="str" cm="1">
        <f t="array" ref="H834">INDEX('Data Cleaning'!M$2:M$1001,'Data Cleaning'!$AF832)</f>
        <v>Caucasian</v>
      </c>
      <c r="I834" cm="1">
        <f t="array" ref="I834">INDEX('Data Cleaning'!N$2:N$1001,'Data Cleaning'!$AF832)</f>
        <v>61</v>
      </c>
      <c r="J834" s="9" cm="1">
        <f t="array" ref="J834">INDEX('Data Cleaning'!U$2:U$1001,'Data Cleaning'!$AF832)</f>
        <v>44219</v>
      </c>
      <c r="K834" s="9" t="str" cm="1">
        <f t="array" ref="K834">INDEX('Data Cleaning'!V$2:V$1001,'Data Cleaning'!$AF832)</f>
        <v>January</v>
      </c>
      <c r="L834" s="9" t="str" cm="1">
        <f t="array" ref="L834">INDEX('Data Cleaning'!W$2:W$1001,'Data Cleaning'!$AF832)</f>
        <v>2021</v>
      </c>
      <c r="M834" t="str" cm="1">
        <f t="array" ref="M834">INDEX('Data Cleaning'!AB$2:AB$1001,'Data Cleaning'!$AF832)</f>
        <v>Seattle</v>
      </c>
      <c r="N834" t="str" cm="1">
        <f t="array" ref="N834">INDEX('Data Cleaning'!AC$2:AC$1001,'Data Cleaning'!$AF832)</f>
        <v>United States</v>
      </c>
      <c r="O834" t="str" cm="1">
        <f t="array" ref="O834">INDEX('Data Cleaning'!X$2:X$1001,'Data Cleaning'!$AF832)</f>
        <v>$151,783</v>
      </c>
      <c r="P834" s="6" cm="1">
        <f t="array" ref="P834">INDEX('Data Cleaning'!Y$2:Y$1001,'Data Cleaning'!$AF832)</f>
        <v>0.26</v>
      </c>
    </row>
    <row r="835" spans="1:16" x14ac:dyDescent="0.2">
      <c r="A835" t="str" cm="1">
        <f t="array" ref="A835">INDEX('Data Cleaning'!$D$2:$D$1001,'Data Cleaning'!AF833)</f>
        <v>E01249</v>
      </c>
      <c r="B835" t="str" cm="1">
        <f t="array" ref="B835">INDEX('Data Cleaning'!E$2:E$1001,'Data Cleaning'!$AF833)</f>
        <v>Penelope</v>
      </c>
      <c r="C835" t="str" cm="1">
        <f t="array" ref="C835">INDEX('Data Cleaning'!F$2:F$1001,'Data Cleaning'!$AF833)</f>
        <v>Guerrero</v>
      </c>
      <c r="D835" t="str" cm="1">
        <f t="array" ref="D835">INDEX('Data Cleaning'!G$2:G$1001,'Data Cleaning'!$AF833)</f>
        <v>Vice President</v>
      </c>
      <c r="E835" t="str" cm="1">
        <f t="array" ref="E835">INDEX('Data Cleaning'!J$2:J$1001,'Data Cleaning'!$AF833)</f>
        <v>IT</v>
      </c>
      <c r="F835" t="str" cm="1">
        <f t="array" ref="F835">INDEX('Data Cleaning'!K$2:K$1001,'Data Cleaning'!$AF833)</f>
        <v>Speciality Products</v>
      </c>
      <c r="G835" t="str" cm="1">
        <f t="array" ref="G835">INDEX('Data Cleaning'!L$2:L$1001,'Data Cleaning'!$AF833)</f>
        <v>Female</v>
      </c>
      <c r="H835" t="str" cm="1">
        <f t="array" ref="H835">INDEX('Data Cleaning'!M$2:M$1001,'Data Cleaning'!$AF833)</f>
        <v>Latino</v>
      </c>
      <c r="I835" cm="1">
        <f t="array" ref="I835">INDEX('Data Cleaning'!N$2:N$1001,'Data Cleaning'!$AF833)</f>
        <v>43</v>
      </c>
      <c r="J835" s="9" cm="1">
        <f t="array" ref="J835">INDEX('Data Cleaning'!U$2:U$1001,'Data Cleaning'!$AF833)</f>
        <v>40029</v>
      </c>
      <c r="K835" s="9" t="str" cm="1">
        <f t="array" ref="K835">INDEX('Data Cleaning'!V$2:V$1001,'Data Cleaning'!$AF833)</f>
        <v>August</v>
      </c>
      <c r="L835" s="9" t="str" cm="1">
        <f t="array" ref="L835">INDEX('Data Cleaning'!W$2:W$1001,'Data Cleaning'!$AF833)</f>
        <v>2009</v>
      </c>
      <c r="M835" t="str" cm="1">
        <f t="array" ref="M835">INDEX('Data Cleaning'!AB$2:AB$1001,'Data Cleaning'!$AF833)</f>
        <v>Seattle</v>
      </c>
      <c r="N835" t="str" cm="1">
        <f t="array" ref="N835">INDEX('Data Cleaning'!AC$2:AC$1001,'Data Cleaning'!$AF833)</f>
        <v>United States</v>
      </c>
      <c r="O835" t="str" cm="1">
        <f t="array" ref="O835">INDEX('Data Cleaning'!X$2:X$1001,'Data Cleaning'!$AF833)</f>
        <v>$208,415</v>
      </c>
      <c r="P835" s="6" cm="1">
        <f t="array" ref="P835">INDEX('Data Cleaning'!Y$2:Y$1001,'Data Cleaning'!$AF833)</f>
        <v>0.35</v>
      </c>
    </row>
    <row r="836" spans="1:16" x14ac:dyDescent="0.2">
      <c r="A836" t="str" cm="1">
        <f t="array" ref="A836">INDEX('Data Cleaning'!$D$2:$D$1001,'Data Cleaning'!AF834)</f>
        <v>E04035</v>
      </c>
      <c r="B836" t="str" cm="1">
        <f t="array" ref="B836">INDEX('Data Cleaning'!E$2:E$1001,'Data Cleaning'!$AF834)</f>
        <v>Penelope</v>
      </c>
      <c r="C836" t="str" cm="1">
        <f t="array" ref="C836">INDEX('Data Cleaning'!F$2:F$1001,'Data Cleaning'!$AF834)</f>
        <v>Johnson</v>
      </c>
      <c r="D836" t="str" cm="1">
        <f t="array" ref="D836">INDEX('Data Cleaning'!G$2:G$1001,'Data Cleaning'!$AF834)</f>
        <v>Sr. Analyst</v>
      </c>
      <c r="E836" t="str" cm="1">
        <f t="array" ref="E836">INDEX('Data Cleaning'!J$2:J$1001,'Data Cleaning'!$AF834)</f>
        <v>Marketing</v>
      </c>
      <c r="F836" t="str" cm="1">
        <f t="array" ref="F836">INDEX('Data Cleaning'!K$2:K$1001,'Data Cleaning'!$AF834)</f>
        <v>Research &amp; Development</v>
      </c>
      <c r="G836" t="str" cm="1">
        <f t="array" ref="G836">INDEX('Data Cleaning'!L$2:L$1001,'Data Cleaning'!$AF834)</f>
        <v>Female</v>
      </c>
      <c r="H836" t="str" cm="1">
        <f t="array" ref="H836">INDEX('Data Cleaning'!M$2:M$1001,'Data Cleaning'!$AF834)</f>
        <v>Caucasian</v>
      </c>
      <c r="I836" cm="1">
        <f t="array" ref="I836">INDEX('Data Cleaning'!N$2:N$1001,'Data Cleaning'!$AF834)</f>
        <v>34</v>
      </c>
      <c r="J836" s="9" cm="1">
        <f t="array" ref="J836">INDEX('Data Cleaning'!U$2:U$1001,'Data Cleaning'!$AF834)</f>
        <v>41085</v>
      </c>
      <c r="K836" s="9" t="str" cm="1">
        <f t="array" ref="K836">INDEX('Data Cleaning'!V$2:V$1001,'Data Cleaning'!$AF834)</f>
        <v>June</v>
      </c>
      <c r="L836" s="9" t="str" cm="1">
        <f t="array" ref="L836">INDEX('Data Cleaning'!W$2:W$1001,'Data Cleaning'!$AF834)</f>
        <v>2012</v>
      </c>
      <c r="M836" t="str" cm="1">
        <f t="array" ref="M836">INDEX('Data Cleaning'!AB$2:AB$1001,'Data Cleaning'!$AF834)</f>
        <v>Chicago</v>
      </c>
      <c r="N836" t="str" cm="1">
        <f t="array" ref="N836">INDEX('Data Cleaning'!AC$2:AC$1001,'Data Cleaning'!$AF834)</f>
        <v>United States</v>
      </c>
      <c r="O836" t="str" cm="1">
        <f t="array" ref="O836">INDEX('Data Cleaning'!X$2:X$1001,'Data Cleaning'!$AF834)</f>
        <v>$83,066</v>
      </c>
      <c r="P836" s="6" cm="1">
        <f t="array" ref="P836">INDEX('Data Cleaning'!Y$2:Y$1001,'Data Cleaning'!$AF834)</f>
        <v>0</v>
      </c>
    </row>
    <row r="837" spans="1:16" x14ac:dyDescent="0.2">
      <c r="A837" t="str" cm="1">
        <f t="array" ref="A837">INDEX('Data Cleaning'!$D$2:$D$1001,'Data Cleaning'!AF835)</f>
        <v>E02832</v>
      </c>
      <c r="B837" t="str" cm="1">
        <f t="array" ref="B837">INDEX('Data Cleaning'!E$2:E$1001,'Data Cleaning'!$AF835)</f>
        <v>Penelope</v>
      </c>
      <c r="C837" t="str" cm="1">
        <f t="array" ref="C837">INDEX('Data Cleaning'!F$2:F$1001,'Data Cleaning'!$AF835)</f>
        <v>Jordan</v>
      </c>
      <c r="D837" t="str" cm="1">
        <f t="array" ref="D837">INDEX('Data Cleaning'!G$2:G$1001,'Data Cleaning'!$AF835)</f>
        <v>Computer Systems Manager</v>
      </c>
      <c r="E837" t="str" cm="1">
        <f t="array" ref="E837">INDEX('Data Cleaning'!J$2:J$1001,'Data Cleaning'!$AF835)</f>
        <v>IT</v>
      </c>
      <c r="F837" t="str" cm="1">
        <f t="array" ref="F837">INDEX('Data Cleaning'!K$2:K$1001,'Data Cleaning'!$AF835)</f>
        <v>Manufacturing</v>
      </c>
      <c r="G837" t="str" cm="1">
        <f t="array" ref="G837">INDEX('Data Cleaning'!L$2:L$1001,'Data Cleaning'!$AF835)</f>
        <v>Female</v>
      </c>
      <c r="H837" t="str" cm="1">
        <f t="array" ref="H837">INDEX('Data Cleaning'!M$2:M$1001,'Data Cleaning'!$AF835)</f>
        <v>Caucasian</v>
      </c>
      <c r="I837" cm="1">
        <f t="array" ref="I837">INDEX('Data Cleaning'!N$2:N$1001,'Data Cleaning'!$AF835)</f>
        <v>26</v>
      </c>
      <c r="J837" s="9" cm="1">
        <f t="array" ref="J837">INDEX('Data Cleaning'!U$2:U$1001,'Data Cleaning'!$AF835)</f>
        <v>43735</v>
      </c>
      <c r="K837" s="9" t="str" cm="1">
        <f t="array" ref="K837">INDEX('Data Cleaning'!V$2:V$1001,'Data Cleaning'!$AF835)</f>
        <v>September</v>
      </c>
      <c r="L837" s="9" t="str" cm="1">
        <f t="array" ref="L837">INDEX('Data Cleaning'!W$2:W$1001,'Data Cleaning'!$AF835)</f>
        <v>2019</v>
      </c>
      <c r="M837" t="str" cm="1">
        <f t="array" ref="M837">INDEX('Data Cleaning'!AB$2:AB$1001,'Data Cleaning'!$AF835)</f>
        <v>Chicago</v>
      </c>
      <c r="N837" t="str" cm="1">
        <f t="array" ref="N837">INDEX('Data Cleaning'!AC$2:AC$1001,'Data Cleaning'!$AF835)</f>
        <v>United States</v>
      </c>
      <c r="O837" t="str" cm="1">
        <f t="array" ref="O837">INDEX('Data Cleaning'!X$2:X$1001,'Data Cleaning'!$AF835)</f>
        <v>$84,913</v>
      </c>
      <c r="P837" s="6" cm="1">
        <f t="array" ref="P837">INDEX('Data Cleaning'!Y$2:Y$1001,'Data Cleaning'!$AF835)</f>
        <v>7.0000000000000007E-2</v>
      </c>
    </row>
    <row r="838" spans="1:16" x14ac:dyDescent="0.2">
      <c r="A838" t="str" cm="1">
        <f t="array" ref="A838">INDEX('Data Cleaning'!$D$2:$D$1001,'Data Cleaning'!AF836)</f>
        <v>E01508</v>
      </c>
      <c r="B838" t="str" cm="1">
        <f t="array" ref="B838">INDEX('Data Cleaning'!E$2:E$1001,'Data Cleaning'!$AF836)</f>
        <v>Penelope</v>
      </c>
      <c r="C838" t="str" cm="1">
        <f t="array" ref="C838">INDEX('Data Cleaning'!F$2:F$1001,'Data Cleaning'!$AF836)</f>
        <v>Rodriguez</v>
      </c>
      <c r="D838" t="str" cm="1">
        <f t="array" ref="D838">INDEX('Data Cleaning'!G$2:G$1001,'Data Cleaning'!$AF836)</f>
        <v>Engineering Manager</v>
      </c>
      <c r="E838" t="str" cm="1">
        <f t="array" ref="E838">INDEX('Data Cleaning'!J$2:J$1001,'Data Cleaning'!$AF836)</f>
        <v>Engineering</v>
      </c>
      <c r="F838" t="str" cm="1">
        <f t="array" ref="F838">INDEX('Data Cleaning'!K$2:K$1001,'Data Cleaning'!$AF836)</f>
        <v>Manufacturing</v>
      </c>
      <c r="G838" t="str" cm="1">
        <f t="array" ref="G838">INDEX('Data Cleaning'!L$2:L$1001,'Data Cleaning'!$AF836)</f>
        <v>Female</v>
      </c>
      <c r="H838" t="str" cm="1">
        <f t="array" ref="H838">INDEX('Data Cleaning'!M$2:M$1001,'Data Cleaning'!$AF836)</f>
        <v>Latino</v>
      </c>
      <c r="I838" cm="1">
        <f t="array" ref="I838">INDEX('Data Cleaning'!N$2:N$1001,'Data Cleaning'!$AF836)</f>
        <v>49</v>
      </c>
      <c r="J838" s="9" cm="1">
        <f t="array" ref="J838">INDEX('Data Cleaning'!U$2:U$1001,'Data Cleaning'!$AF836)</f>
        <v>42441</v>
      </c>
      <c r="K838" s="9" t="str" cm="1">
        <f t="array" ref="K838">INDEX('Data Cleaning'!V$2:V$1001,'Data Cleaning'!$AF836)</f>
        <v>March</v>
      </c>
      <c r="L838" s="9" t="str" cm="1">
        <f t="array" ref="L838">INDEX('Data Cleaning'!W$2:W$1001,'Data Cleaning'!$AF836)</f>
        <v>2016</v>
      </c>
      <c r="M838" t="str" cm="1">
        <f t="array" ref="M838">INDEX('Data Cleaning'!AB$2:AB$1001,'Data Cleaning'!$AF836)</f>
        <v>Rio de Janerio</v>
      </c>
      <c r="N838" t="str" cm="1">
        <f t="array" ref="N838">INDEX('Data Cleaning'!AC$2:AC$1001,'Data Cleaning'!$AF836)</f>
        <v>Brazil</v>
      </c>
      <c r="O838" t="str" cm="1">
        <f t="array" ref="O838">INDEX('Data Cleaning'!X$2:X$1001,'Data Cleaning'!$AF836)</f>
        <v>$100,810</v>
      </c>
      <c r="P838" s="6" cm="1">
        <f t="array" ref="P838">INDEX('Data Cleaning'!Y$2:Y$1001,'Data Cleaning'!$AF836)</f>
        <v>0.12</v>
      </c>
    </row>
    <row r="839" spans="1:16" x14ac:dyDescent="0.2">
      <c r="A839" t="str" cm="1">
        <f t="array" ref="A839">INDEX('Data Cleaning'!$D$2:$D$1001,'Data Cleaning'!AF837)</f>
        <v>E00559</v>
      </c>
      <c r="B839" t="str" cm="1">
        <f t="array" ref="B839">INDEX('Data Cleaning'!E$2:E$1001,'Data Cleaning'!$AF837)</f>
        <v>Penelope</v>
      </c>
      <c r="C839" t="str" cm="1">
        <f t="array" ref="C839">INDEX('Data Cleaning'!F$2:F$1001,'Data Cleaning'!$AF837)</f>
        <v>Silva</v>
      </c>
      <c r="D839" t="str" cm="1">
        <f t="array" ref="D839">INDEX('Data Cleaning'!G$2:G$1001,'Data Cleaning'!$AF837)</f>
        <v>Network Architect</v>
      </c>
      <c r="E839" t="str" cm="1">
        <f t="array" ref="E839">INDEX('Data Cleaning'!J$2:J$1001,'Data Cleaning'!$AF837)</f>
        <v>IT</v>
      </c>
      <c r="F839" t="str" cm="1">
        <f t="array" ref="F839">INDEX('Data Cleaning'!K$2:K$1001,'Data Cleaning'!$AF837)</f>
        <v>Speciality Products</v>
      </c>
      <c r="G839" t="str" cm="1">
        <f t="array" ref="G839">INDEX('Data Cleaning'!L$2:L$1001,'Data Cleaning'!$AF837)</f>
        <v>Female</v>
      </c>
      <c r="H839" t="str" cm="1">
        <f t="array" ref="H839">INDEX('Data Cleaning'!M$2:M$1001,'Data Cleaning'!$AF837)</f>
        <v>Latino</v>
      </c>
      <c r="I839" cm="1">
        <f t="array" ref="I839">INDEX('Data Cleaning'!N$2:N$1001,'Data Cleaning'!$AF837)</f>
        <v>36</v>
      </c>
      <c r="J839" s="9" cm="1">
        <f t="array" ref="J839">INDEX('Data Cleaning'!U$2:U$1001,'Data Cleaning'!$AF837)</f>
        <v>42677</v>
      </c>
      <c r="K839" s="9" t="str" cm="1">
        <f t="array" ref="K839">INDEX('Data Cleaning'!V$2:V$1001,'Data Cleaning'!$AF837)</f>
        <v>November</v>
      </c>
      <c r="L839" s="9" t="str" cm="1">
        <f t="array" ref="L839">INDEX('Data Cleaning'!W$2:W$1001,'Data Cleaning'!$AF837)</f>
        <v>2016</v>
      </c>
      <c r="M839" t="str" cm="1">
        <f t="array" ref="M839">INDEX('Data Cleaning'!AB$2:AB$1001,'Data Cleaning'!$AF837)</f>
        <v>Columbus</v>
      </c>
      <c r="N839" t="str" cm="1">
        <f t="array" ref="N839">INDEX('Data Cleaning'!AC$2:AC$1001,'Data Cleaning'!$AF837)</f>
        <v>United States</v>
      </c>
      <c r="O839" t="str" cm="1">
        <f t="array" ref="O839">INDEX('Data Cleaning'!X$2:X$1001,'Data Cleaning'!$AF837)</f>
        <v>$94,618</v>
      </c>
      <c r="P839" s="6" cm="1">
        <f t="array" ref="P839">INDEX('Data Cleaning'!Y$2:Y$1001,'Data Cleaning'!$AF837)</f>
        <v>0</v>
      </c>
    </row>
    <row r="840" spans="1:16" x14ac:dyDescent="0.2">
      <c r="A840" t="str" cm="1">
        <f t="array" ref="A840">INDEX('Data Cleaning'!$D$2:$D$1001,'Data Cleaning'!AF838)</f>
        <v>E00096</v>
      </c>
      <c r="B840" t="str" cm="1">
        <f t="array" ref="B840">INDEX('Data Cleaning'!E$2:E$1001,'Data Cleaning'!$AF838)</f>
        <v>Peyton</v>
      </c>
      <c r="C840" t="str" cm="1">
        <f t="array" ref="C840">INDEX('Data Cleaning'!F$2:F$1001,'Data Cleaning'!$AF838)</f>
        <v>Cruz</v>
      </c>
      <c r="D840" t="str" cm="1">
        <f t="array" ref="D840">INDEX('Data Cleaning'!G$2:G$1001,'Data Cleaning'!$AF838)</f>
        <v>Development Engineer</v>
      </c>
      <c r="E840" t="str" cm="1">
        <f t="array" ref="E840">INDEX('Data Cleaning'!J$2:J$1001,'Data Cleaning'!$AF838)</f>
        <v>Engineering</v>
      </c>
      <c r="F840" t="str" cm="1">
        <f t="array" ref="F840">INDEX('Data Cleaning'!K$2:K$1001,'Data Cleaning'!$AF838)</f>
        <v>Manufacturing</v>
      </c>
      <c r="G840" t="str" cm="1">
        <f t="array" ref="G840">INDEX('Data Cleaning'!L$2:L$1001,'Data Cleaning'!$AF838)</f>
        <v>Female</v>
      </c>
      <c r="H840" t="str" cm="1">
        <f t="array" ref="H840">INDEX('Data Cleaning'!M$2:M$1001,'Data Cleaning'!$AF838)</f>
        <v>Latino</v>
      </c>
      <c r="I840" cm="1">
        <f t="array" ref="I840">INDEX('Data Cleaning'!N$2:N$1001,'Data Cleaning'!$AF838)</f>
        <v>30</v>
      </c>
      <c r="J840" s="9" cm="1">
        <f t="array" ref="J840">INDEX('Data Cleaning'!U$2:U$1001,'Data Cleaning'!$AF838)</f>
        <v>42516</v>
      </c>
      <c r="K840" s="9" t="str" cm="1">
        <f t="array" ref="K840">INDEX('Data Cleaning'!V$2:V$1001,'Data Cleaning'!$AF838)</f>
        <v>May</v>
      </c>
      <c r="L840" s="9" t="str" cm="1">
        <f t="array" ref="L840">INDEX('Data Cleaning'!W$2:W$1001,'Data Cleaning'!$AF838)</f>
        <v>2016</v>
      </c>
      <c r="M840" t="str" cm="1">
        <f t="array" ref="M840">INDEX('Data Cleaning'!AB$2:AB$1001,'Data Cleaning'!$AF838)</f>
        <v>Sao Paulo</v>
      </c>
      <c r="N840" t="str" cm="1">
        <f t="array" ref="N840">INDEX('Data Cleaning'!AC$2:AC$1001,'Data Cleaning'!$AF838)</f>
        <v>Brazil</v>
      </c>
      <c r="O840" t="str" cm="1">
        <f t="array" ref="O840">INDEX('Data Cleaning'!X$2:X$1001,'Data Cleaning'!$AF838)</f>
        <v>$91,134</v>
      </c>
      <c r="P840" s="6" cm="1">
        <f t="array" ref="P840">INDEX('Data Cleaning'!Y$2:Y$1001,'Data Cleaning'!$AF838)</f>
        <v>0</v>
      </c>
    </row>
    <row r="841" spans="1:16" x14ac:dyDescent="0.2">
      <c r="A841" t="str" cm="1">
        <f t="array" ref="A841">INDEX('Data Cleaning'!$D$2:$D$1001,'Data Cleaning'!AF839)</f>
        <v>E01432</v>
      </c>
      <c r="B841" t="str" cm="1">
        <f t="array" ref="B841">INDEX('Data Cleaning'!E$2:E$1001,'Data Cleaning'!$AF839)</f>
        <v>Peyton</v>
      </c>
      <c r="C841" t="str" cm="1">
        <f t="array" ref="C841">INDEX('Data Cleaning'!F$2:F$1001,'Data Cleaning'!$AF839)</f>
        <v>Garza</v>
      </c>
      <c r="D841" t="str" cm="1">
        <f t="array" ref="D841">INDEX('Data Cleaning'!G$2:G$1001,'Data Cleaning'!$AF839)</f>
        <v>Systems Analyst</v>
      </c>
      <c r="E841" t="str" cm="1">
        <f t="array" ref="E841">INDEX('Data Cleaning'!J$2:J$1001,'Data Cleaning'!$AF839)</f>
        <v>IT</v>
      </c>
      <c r="F841" t="str" cm="1">
        <f t="array" ref="F841">INDEX('Data Cleaning'!K$2:K$1001,'Data Cleaning'!$AF839)</f>
        <v>Manufacturing</v>
      </c>
      <c r="G841" t="str" cm="1">
        <f t="array" ref="G841">INDEX('Data Cleaning'!L$2:L$1001,'Data Cleaning'!$AF839)</f>
        <v>Female</v>
      </c>
      <c r="H841" t="str" cm="1">
        <f t="array" ref="H841">INDEX('Data Cleaning'!M$2:M$1001,'Data Cleaning'!$AF839)</f>
        <v>Latino</v>
      </c>
      <c r="I841" cm="1">
        <f t="array" ref="I841">INDEX('Data Cleaning'!N$2:N$1001,'Data Cleaning'!$AF839)</f>
        <v>53</v>
      </c>
      <c r="J841" s="9" cm="1">
        <f t="array" ref="J841">INDEX('Data Cleaning'!U$2:U$1001,'Data Cleaning'!$AF839)</f>
        <v>38214</v>
      </c>
      <c r="K841" s="9" t="str" cm="1">
        <f t="array" ref="K841">INDEX('Data Cleaning'!V$2:V$1001,'Data Cleaning'!$AF839)</f>
        <v>August</v>
      </c>
      <c r="L841" s="9" t="str" cm="1">
        <f t="array" ref="L841">INDEX('Data Cleaning'!W$2:W$1001,'Data Cleaning'!$AF839)</f>
        <v>2004</v>
      </c>
      <c r="M841" t="str" cm="1">
        <f t="array" ref="M841">INDEX('Data Cleaning'!AB$2:AB$1001,'Data Cleaning'!$AF839)</f>
        <v>Manaus</v>
      </c>
      <c r="N841" t="str" cm="1">
        <f t="array" ref="N841">INDEX('Data Cleaning'!AC$2:AC$1001,'Data Cleaning'!$AF839)</f>
        <v>Brazil</v>
      </c>
      <c r="O841" t="str" cm="1">
        <f t="array" ref="O841">INDEX('Data Cleaning'!X$2:X$1001,'Data Cleaning'!$AF839)</f>
        <v>$44,735</v>
      </c>
      <c r="P841" s="6" cm="1">
        <f t="array" ref="P841">INDEX('Data Cleaning'!Y$2:Y$1001,'Data Cleaning'!$AF839)</f>
        <v>0</v>
      </c>
    </row>
    <row r="842" spans="1:16" x14ac:dyDescent="0.2">
      <c r="A842" t="str" cm="1">
        <f t="array" ref="A842">INDEX('Data Cleaning'!$D$2:$D$1001,'Data Cleaning'!AF840)</f>
        <v>E04978</v>
      </c>
      <c r="B842" t="str" cm="1">
        <f t="array" ref="B842">INDEX('Data Cleaning'!E$2:E$1001,'Data Cleaning'!$AF840)</f>
        <v>Peyton</v>
      </c>
      <c r="C842" t="str" cm="1">
        <f t="array" ref="C842">INDEX('Data Cleaning'!F$2:F$1001,'Data Cleaning'!$AF840)</f>
        <v>Harris</v>
      </c>
      <c r="D842" t="str" cm="1">
        <f t="array" ref="D842">INDEX('Data Cleaning'!G$2:G$1001,'Data Cleaning'!$AF840)</f>
        <v>Enterprise Architect</v>
      </c>
      <c r="E842" t="str" cm="1">
        <f t="array" ref="E842">INDEX('Data Cleaning'!J$2:J$1001,'Data Cleaning'!$AF840)</f>
        <v>IT</v>
      </c>
      <c r="F842" t="str" cm="1">
        <f t="array" ref="F842">INDEX('Data Cleaning'!K$2:K$1001,'Data Cleaning'!$AF840)</f>
        <v>Research &amp; Development</v>
      </c>
      <c r="G842" t="str" cm="1">
        <f t="array" ref="G842">INDEX('Data Cleaning'!L$2:L$1001,'Data Cleaning'!$AF840)</f>
        <v>Female</v>
      </c>
      <c r="H842" t="str" cm="1">
        <f t="array" ref="H842">INDEX('Data Cleaning'!M$2:M$1001,'Data Cleaning'!$AF840)</f>
        <v>Caucasian</v>
      </c>
      <c r="I842" cm="1">
        <f t="array" ref="I842">INDEX('Data Cleaning'!N$2:N$1001,'Data Cleaning'!$AF840)</f>
        <v>45</v>
      </c>
      <c r="J842" s="9" cm="1">
        <f t="array" ref="J842">INDEX('Data Cleaning'!U$2:U$1001,'Data Cleaning'!$AF840)</f>
        <v>39908</v>
      </c>
      <c r="K842" s="9" t="str" cm="1">
        <f t="array" ref="K842">INDEX('Data Cleaning'!V$2:V$1001,'Data Cleaning'!$AF840)</f>
        <v>April</v>
      </c>
      <c r="L842" s="9" t="str" cm="1">
        <f t="array" ref="L842">INDEX('Data Cleaning'!W$2:W$1001,'Data Cleaning'!$AF840)</f>
        <v>2009</v>
      </c>
      <c r="M842" t="str" cm="1">
        <f t="array" ref="M842">INDEX('Data Cleaning'!AB$2:AB$1001,'Data Cleaning'!$AF840)</f>
        <v>Miami</v>
      </c>
      <c r="N842" t="str" cm="1">
        <f t="array" ref="N842">INDEX('Data Cleaning'!AC$2:AC$1001,'Data Cleaning'!$AF840)</f>
        <v>United States</v>
      </c>
      <c r="O842" t="str" cm="1">
        <f t="array" ref="O842">INDEX('Data Cleaning'!X$2:X$1001,'Data Cleaning'!$AF840)</f>
        <v>$64,505</v>
      </c>
      <c r="P842" s="6" cm="1">
        <f t="array" ref="P842">INDEX('Data Cleaning'!Y$2:Y$1001,'Data Cleaning'!$AF840)</f>
        <v>0</v>
      </c>
    </row>
    <row r="843" spans="1:16" x14ac:dyDescent="0.2">
      <c r="A843" t="str" cm="1">
        <f t="array" ref="A843">INDEX('Data Cleaning'!$D$2:$D$1001,'Data Cleaning'!AF841)</f>
        <v>E02862</v>
      </c>
      <c r="B843" t="str" cm="1">
        <f t="array" ref="B843">INDEX('Data Cleaning'!E$2:E$1001,'Data Cleaning'!$AF841)</f>
        <v>Peyton</v>
      </c>
      <c r="C843" t="str" cm="1">
        <f t="array" ref="C843">INDEX('Data Cleaning'!F$2:F$1001,'Data Cleaning'!$AF841)</f>
        <v>Huang</v>
      </c>
      <c r="D843" t="str" cm="1">
        <f t="array" ref="D843">INDEX('Data Cleaning'!G$2:G$1001,'Data Cleaning'!$AF841)</f>
        <v>Sr. Manger</v>
      </c>
      <c r="E843" t="str" cm="1">
        <f t="array" ref="E843">INDEX('Data Cleaning'!J$2:J$1001,'Data Cleaning'!$AF841)</f>
        <v>IT</v>
      </c>
      <c r="F843" t="str" cm="1">
        <f t="array" ref="F843">INDEX('Data Cleaning'!K$2:K$1001,'Data Cleaning'!$AF841)</f>
        <v>Manufacturing</v>
      </c>
      <c r="G843" t="str" cm="1">
        <f t="array" ref="G843">INDEX('Data Cleaning'!L$2:L$1001,'Data Cleaning'!$AF841)</f>
        <v>Female</v>
      </c>
      <c r="H843" t="str" cm="1">
        <f t="array" ref="H843">INDEX('Data Cleaning'!M$2:M$1001,'Data Cleaning'!$AF841)</f>
        <v>Asian</v>
      </c>
      <c r="I843" cm="1">
        <f t="array" ref="I843">INDEX('Data Cleaning'!N$2:N$1001,'Data Cleaning'!$AF841)</f>
        <v>25</v>
      </c>
      <c r="J843" s="9" cm="1">
        <f t="array" ref="J843">INDEX('Data Cleaning'!U$2:U$1001,'Data Cleaning'!$AF841)</f>
        <v>44379</v>
      </c>
      <c r="K843" s="9" t="str" cm="1">
        <f t="array" ref="K843">INDEX('Data Cleaning'!V$2:V$1001,'Data Cleaning'!$AF841)</f>
        <v>July</v>
      </c>
      <c r="L843" s="9" t="str" cm="1">
        <f t="array" ref="L843">INDEX('Data Cleaning'!W$2:W$1001,'Data Cleaning'!$AF841)</f>
        <v>2021</v>
      </c>
      <c r="M843" t="str" cm="1">
        <f t="array" ref="M843">INDEX('Data Cleaning'!AB$2:AB$1001,'Data Cleaning'!$AF841)</f>
        <v>Beijing</v>
      </c>
      <c r="N843" t="str" cm="1">
        <f t="array" ref="N843">INDEX('Data Cleaning'!AC$2:AC$1001,'Data Cleaning'!$AF841)</f>
        <v>China</v>
      </c>
      <c r="O843" t="str" cm="1">
        <f t="array" ref="O843">INDEX('Data Cleaning'!X$2:X$1001,'Data Cleaning'!$AF841)</f>
        <v>$125,633</v>
      </c>
      <c r="P843" s="6" cm="1">
        <f t="array" ref="P843">INDEX('Data Cleaning'!Y$2:Y$1001,'Data Cleaning'!$AF841)</f>
        <v>0.11</v>
      </c>
    </row>
    <row r="844" spans="1:16" x14ac:dyDescent="0.2">
      <c r="A844" t="str" cm="1">
        <f t="array" ref="A844">INDEX('Data Cleaning'!$D$2:$D$1001,'Data Cleaning'!AF842)</f>
        <v>E02179</v>
      </c>
      <c r="B844" t="str" cm="1">
        <f t="array" ref="B844">INDEX('Data Cleaning'!E$2:E$1001,'Data Cleaning'!$AF842)</f>
        <v>Peyton</v>
      </c>
      <c r="C844" t="str" cm="1">
        <f t="array" ref="C844">INDEX('Data Cleaning'!F$2:F$1001,'Data Cleaning'!$AF842)</f>
        <v>Owens</v>
      </c>
      <c r="D844" t="str" cm="1">
        <f t="array" ref="D844">INDEX('Data Cleaning'!G$2:G$1001,'Data Cleaning'!$AF842)</f>
        <v>Controls Engineer</v>
      </c>
      <c r="E844" t="str" cm="1">
        <f t="array" ref="E844">INDEX('Data Cleaning'!J$2:J$1001,'Data Cleaning'!$AF842)</f>
        <v>Engineering</v>
      </c>
      <c r="F844" t="str" cm="1">
        <f t="array" ref="F844">INDEX('Data Cleaning'!K$2:K$1001,'Data Cleaning'!$AF842)</f>
        <v>Speciality Products</v>
      </c>
      <c r="G844" t="str" cm="1">
        <f t="array" ref="G844">INDEX('Data Cleaning'!L$2:L$1001,'Data Cleaning'!$AF842)</f>
        <v>Female</v>
      </c>
      <c r="H844" t="str" cm="1">
        <f t="array" ref="H844">INDEX('Data Cleaning'!M$2:M$1001,'Data Cleaning'!$AF842)</f>
        <v>Caucasian</v>
      </c>
      <c r="I844" cm="1">
        <f t="array" ref="I844">INDEX('Data Cleaning'!N$2:N$1001,'Data Cleaning'!$AF842)</f>
        <v>48</v>
      </c>
      <c r="J844" s="9" cm="1">
        <f t="array" ref="J844">INDEX('Data Cleaning'!U$2:U$1001,'Data Cleaning'!$AF842)</f>
        <v>41907</v>
      </c>
      <c r="K844" s="9" t="str" cm="1">
        <f t="array" ref="K844">INDEX('Data Cleaning'!V$2:V$1001,'Data Cleaning'!$AF842)</f>
        <v>September</v>
      </c>
      <c r="L844" s="9" t="str" cm="1">
        <f t="array" ref="L844">INDEX('Data Cleaning'!W$2:W$1001,'Data Cleaning'!$AF842)</f>
        <v>2014</v>
      </c>
      <c r="M844" t="str" cm="1">
        <f t="array" ref="M844">INDEX('Data Cleaning'!AB$2:AB$1001,'Data Cleaning'!$AF842)</f>
        <v>Chicago</v>
      </c>
      <c r="N844" t="str" cm="1">
        <f t="array" ref="N844">INDEX('Data Cleaning'!AC$2:AC$1001,'Data Cleaning'!$AF842)</f>
        <v>United States</v>
      </c>
      <c r="O844" t="str" cm="1">
        <f t="array" ref="O844">INDEX('Data Cleaning'!X$2:X$1001,'Data Cleaning'!$AF842)</f>
        <v>$96,693</v>
      </c>
      <c r="P844" s="6" cm="1">
        <f t="array" ref="P844">INDEX('Data Cleaning'!Y$2:Y$1001,'Data Cleaning'!$AF842)</f>
        <v>0</v>
      </c>
    </row>
    <row r="845" spans="1:16" x14ac:dyDescent="0.2">
      <c r="A845" t="str" cm="1">
        <f t="array" ref="A845">INDEX('Data Cleaning'!$D$2:$D$1001,'Data Cleaning'!AF843)</f>
        <v>E02153</v>
      </c>
      <c r="B845" t="str" cm="1">
        <f t="array" ref="B845">INDEX('Data Cleaning'!E$2:E$1001,'Data Cleaning'!$AF843)</f>
        <v>Peyton</v>
      </c>
      <c r="C845" t="str" cm="1">
        <f t="array" ref="C845">INDEX('Data Cleaning'!F$2:F$1001,'Data Cleaning'!$AF843)</f>
        <v>Vasquez</v>
      </c>
      <c r="D845" t="str" cm="1">
        <f t="array" ref="D845">INDEX('Data Cleaning'!G$2:G$1001,'Data Cleaning'!$AF843)</f>
        <v>Analyst</v>
      </c>
      <c r="E845" t="str" cm="1">
        <f t="array" ref="E845">INDEX('Data Cleaning'!J$2:J$1001,'Data Cleaning'!$AF843)</f>
        <v>Accounting</v>
      </c>
      <c r="F845" t="str" cm="1">
        <f t="array" ref="F845">INDEX('Data Cleaning'!K$2:K$1001,'Data Cleaning'!$AF843)</f>
        <v>Corporate</v>
      </c>
      <c r="G845" t="str" cm="1">
        <f t="array" ref="G845">INDEX('Data Cleaning'!L$2:L$1001,'Data Cleaning'!$AF843)</f>
        <v>Female</v>
      </c>
      <c r="H845" t="str" cm="1">
        <f t="array" ref="H845">INDEX('Data Cleaning'!M$2:M$1001,'Data Cleaning'!$AF843)</f>
        <v>Latino</v>
      </c>
      <c r="I845" cm="1">
        <f t="array" ref="I845">INDEX('Data Cleaning'!N$2:N$1001,'Data Cleaning'!$AF843)</f>
        <v>26</v>
      </c>
      <c r="J845" s="9" cm="1">
        <f t="array" ref="J845">INDEX('Data Cleaning'!U$2:U$1001,'Data Cleaning'!$AF843)</f>
        <v>43489</v>
      </c>
      <c r="K845" s="9" t="str" cm="1">
        <f t="array" ref="K845">INDEX('Data Cleaning'!V$2:V$1001,'Data Cleaning'!$AF843)</f>
        <v>January</v>
      </c>
      <c r="L845" s="9" t="str" cm="1">
        <f t="array" ref="L845">INDEX('Data Cleaning'!W$2:W$1001,'Data Cleaning'!$AF843)</f>
        <v>2019</v>
      </c>
      <c r="M845" t="str" cm="1">
        <f t="array" ref="M845">INDEX('Data Cleaning'!AB$2:AB$1001,'Data Cleaning'!$AF843)</f>
        <v>Phoenix</v>
      </c>
      <c r="N845" t="str" cm="1">
        <f t="array" ref="N845">INDEX('Data Cleaning'!AC$2:AC$1001,'Data Cleaning'!$AF843)</f>
        <v>United States</v>
      </c>
      <c r="O845" t="str" cm="1">
        <f t="array" ref="O845">INDEX('Data Cleaning'!X$2:X$1001,'Data Cleaning'!$AF843)</f>
        <v>$55,767</v>
      </c>
      <c r="P845" s="6" cm="1">
        <f t="array" ref="P845">INDEX('Data Cleaning'!Y$2:Y$1001,'Data Cleaning'!$AF843)</f>
        <v>0</v>
      </c>
    </row>
    <row r="846" spans="1:16" x14ac:dyDescent="0.2">
      <c r="A846" t="str" cm="1">
        <f t="array" ref="A846">INDEX('Data Cleaning'!$D$2:$D$1001,'Data Cleaning'!AF844)</f>
        <v>E01895</v>
      </c>
      <c r="B846" t="str" cm="1">
        <f t="array" ref="B846">INDEX('Data Cleaning'!E$2:E$1001,'Data Cleaning'!$AF844)</f>
        <v>Peyton</v>
      </c>
      <c r="C846" t="str" cm="1">
        <f t="array" ref="C846">INDEX('Data Cleaning'!F$2:F$1001,'Data Cleaning'!$AF844)</f>
        <v>Walker</v>
      </c>
      <c r="D846" t="str" cm="1">
        <f t="array" ref="D846">INDEX('Data Cleaning'!G$2:G$1001,'Data Cleaning'!$AF844)</f>
        <v>Analyst</v>
      </c>
      <c r="E846" t="str" cm="1">
        <f t="array" ref="E846">INDEX('Data Cleaning'!J$2:J$1001,'Data Cleaning'!$AF844)</f>
        <v>Marketing</v>
      </c>
      <c r="F846" t="str" cm="1">
        <f t="array" ref="F846">INDEX('Data Cleaning'!K$2:K$1001,'Data Cleaning'!$AF844)</f>
        <v>Research &amp; Development</v>
      </c>
      <c r="G846" t="str" cm="1">
        <f t="array" ref="G846">INDEX('Data Cleaning'!L$2:L$1001,'Data Cleaning'!$AF844)</f>
        <v>Female</v>
      </c>
      <c r="H846" t="str" cm="1">
        <f t="array" ref="H846">INDEX('Data Cleaning'!M$2:M$1001,'Data Cleaning'!$AF844)</f>
        <v>Caucasian</v>
      </c>
      <c r="I846" cm="1">
        <f t="array" ref="I846">INDEX('Data Cleaning'!N$2:N$1001,'Data Cleaning'!$AF844)</f>
        <v>43</v>
      </c>
      <c r="J846" s="9" cm="1">
        <f t="array" ref="J846">INDEX('Data Cleaning'!U$2:U$1001,'Data Cleaning'!$AF844)</f>
        <v>43659</v>
      </c>
      <c r="K846" s="9" t="str" cm="1">
        <f t="array" ref="K846">INDEX('Data Cleaning'!V$2:V$1001,'Data Cleaning'!$AF844)</f>
        <v>July</v>
      </c>
      <c r="L846" s="9" t="str" cm="1">
        <f t="array" ref="L846">INDEX('Data Cleaning'!W$2:W$1001,'Data Cleaning'!$AF844)</f>
        <v>2019</v>
      </c>
      <c r="M846" t="str" cm="1">
        <f t="array" ref="M846">INDEX('Data Cleaning'!AB$2:AB$1001,'Data Cleaning'!$AF844)</f>
        <v>Miami</v>
      </c>
      <c r="N846" t="str" cm="1">
        <f t="array" ref="N846">INDEX('Data Cleaning'!AC$2:AC$1001,'Data Cleaning'!$AF844)</f>
        <v>United States</v>
      </c>
      <c r="O846" t="str" cm="1">
        <f t="array" ref="O846">INDEX('Data Cleaning'!X$2:X$1001,'Data Cleaning'!$AF844)</f>
        <v>$41,545</v>
      </c>
      <c r="P846" s="6" cm="1">
        <f t="array" ref="P846">INDEX('Data Cleaning'!Y$2:Y$1001,'Data Cleaning'!$AF844)</f>
        <v>0</v>
      </c>
    </row>
    <row r="847" spans="1:16" x14ac:dyDescent="0.2">
      <c r="A847" t="str" cm="1">
        <f t="array" ref="A847">INDEX('Data Cleaning'!$D$2:$D$1001,'Data Cleaning'!AF845)</f>
        <v>E02855</v>
      </c>
      <c r="B847" t="str" cm="1">
        <f t="array" ref="B847">INDEX('Data Cleaning'!E$2:E$1001,'Data Cleaning'!$AF845)</f>
        <v>Piper</v>
      </c>
      <c r="C847" t="str" cm="1">
        <f t="array" ref="C847">INDEX('Data Cleaning'!F$2:F$1001,'Data Cleaning'!$AF845)</f>
        <v>Cheng</v>
      </c>
      <c r="D847" t="str" cm="1">
        <f t="array" ref="D847">INDEX('Data Cleaning'!G$2:G$1001,'Data Cleaning'!$AF845)</f>
        <v>Enterprise Architect</v>
      </c>
      <c r="E847" t="str" cm="1">
        <f t="array" ref="E847">INDEX('Data Cleaning'!J$2:J$1001,'Data Cleaning'!$AF845)</f>
        <v>IT</v>
      </c>
      <c r="F847" t="str" cm="1">
        <f t="array" ref="F847">INDEX('Data Cleaning'!K$2:K$1001,'Data Cleaning'!$AF845)</f>
        <v>Manufacturing</v>
      </c>
      <c r="G847" t="str" cm="1">
        <f t="array" ref="G847">INDEX('Data Cleaning'!L$2:L$1001,'Data Cleaning'!$AF845)</f>
        <v>Female</v>
      </c>
      <c r="H847" t="str" cm="1">
        <f t="array" ref="H847">INDEX('Data Cleaning'!M$2:M$1001,'Data Cleaning'!$AF845)</f>
        <v>Asian</v>
      </c>
      <c r="I847" cm="1">
        <f t="array" ref="I847">INDEX('Data Cleaning'!N$2:N$1001,'Data Cleaning'!$AF845)</f>
        <v>62</v>
      </c>
      <c r="J847" s="9" cm="1">
        <f t="array" ref="J847">INDEX('Data Cleaning'!U$2:U$1001,'Data Cleaning'!$AF845)</f>
        <v>39887</v>
      </c>
      <c r="K847" s="9" t="str" cm="1">
        <f t="array" ref="K847">INDEX('Data Cleaning'!V$2:V$1001,'Data Cleaning'!$AF845)</f>
        <v>March</v>
      </c>
      <c r="L847" s="9" t="str" cm="1">
        <f t="array" ref="L847">INDEX('Data Cleaning'!W$2:W$1001,'Data Cleaning'!$AF845)</f>
        <v>2009</v>
      </c>
      <c r="M847" t="str" cm="1">
        <f t="array" ref="M847">INDEX('Data Cleaning'!AB$2:AB$1001,'Data Cleaning'!$AF845)</f>
        <v>Miami</v>
      </c>
      <c r="N847" t="str" cm="1">
        <f t="array" ref="N847">INDEX('Data Cleaning'!AC$2:AC$1001,'Data Cleaning'!$AF845)</f>
        <v>United States</v>
      </c>
      <c r="O847" t="str" cm="1">
        <f t="array" ref="O847">INDEX('Data Cleaning'!X$2:X$1001,'Data Cleaning'!$AF845)</f>
        <v>$82,839</v>
      </c>
      <c r="P847" s="6" cm="1">
        <f t="array" ref="P847">INDEX('Data Cleaning'!Y$2:Y$1001,'Data Cleaning'!$AF845)</f>
        <v>0</v>
      </c>
    </row>
    <row r="848" spans="1:16" x14ac:dyDescent="0.2">
      <c r="A848" t="str" cm="1">
        <f t="array" ref="A848">INDEX('Data Cleaning'!$D$2:$D$1001,'Data Cleaning'!AF846)</f>
        <v>E01797</v>
      </c>
      <c r="B848" t="str" cm="1">
        <f t="array" ref="B848">INDEX('Data Cleaning'!E$2:E$1001,'Data Cleaning'!$AF846)</f>
        <v>Piper</v>
      </c>
      <c r="C848" t="str" cm="1">
        <f t="array" ref="C848">INDEX('Data Cleaning'!F$2:F$1001,'Data Cleaning'!$AF846)</f>
        <v>Lewis</v>
      </c>
      <c r="D848" t="str" cm="1">
        <f t="array" ref="D848">INDEX('Data Cleaning'!G$2:G$1001,'Data Cleaning'!$AF846)</f>
        <v>Field Engineer</v>
      </c>
      <c r="E848" t="str" cm="1">
        <f t="array" ref="E848">INDEX('Data Cleaning'!J$2:J$1001,'Data Cleaning'!$AF846)</f>
        <v>Engineering</v>
      </c>
      <c r="F848" t="str" cm="1">
        <f t="array" ref="F848">INDEX('Data Cleaning'!K$2:K$1001,'Data Cleaning'!$AF846)</f>
        <v>Research &amp; Development</v>
      </c>
      <c r="G848" t="str" cm="1">
        <f t="array" ref="G848">INDEX('Data Cleaning'!L$2:L$1001,'Data Cleaning'!$AF846)</f>
        <v>Female</v>
      </c>
      <c r="H848" t="str" cm="1">
        <f t="array" ref="H848">INDEX('Data Cleaning'!M$2:M$1001,'Data Cleaning'!$AF846)</f>
        <v>Caucasian</v>
      </c>
      <c r="I848" cm="1">
        <f t="array" ref="I848">INDEX('Data Cleaning'!N$2:N$1001,'Data Cleaning'!$AF846)</f>
        <v>33</v>
      </c>
      <c r="J848" s="9" cm="1">
        <f t="array" ref="J848">INDEX('Data Cleaning'!U$2:U$1001,'Data Cleaning'!$AF846)</f>
        <v>43456</v>
      </c>
      <c r="K848" s="9" t="str" cm="1">
        <f t="array" ref="K848">INDEX('Data Cleaning'!V$2:V$1001,'Data Cleaning'!$AF846)</f>
        <v>December</v>
      </c>
      <c r="L848" s="9" t="str" cm="1">
        <f t="array" ref="L848">INDEX('Data Cleaning'!W$2:W$1001,'Data Cleaning'!$AF846)</f>
        <v>2018</v>
      </c>
      <c r="M848" t="str" cm="1">
        <f t="array" ref="M848">INDEX('Data Cleaning'!AB$2:AB$1001,'Data Cleaning'!$AF846)</f>
        <v>Chicago</v>
      </c>
      <c r="N848" t="str" cm="1">
        <f t="array" ref="N848">INDEX('Data Cleaning'!AC$2:AC$1001,'Data Cleaning'!$AF846)</f>
        <v>United States</v>
      </c>
      <c r="O848" t="str" cm="1">
        <f t="array" ref="O848">INDEX('Data Cleaning'!X$2:X$1001,'Data Cleaning'!$AF846)</f>
        <v>$83,990</v>
      </c>
      <c r="P848" s="6" cm="1">
        <f t="array" ref="P848">INDEX('Data Cleaning'!Y$2:Y$1001,'Data Cleaning'!$AF846)</f>
        <v>0</v>
      </c>
    </row>
    <row r="849" spans="1:16" x14ac:dyDescent="0.2">
      <c r="A849" t="str" cm="1">
        <f t="array" ref="A849">INDEX('Data Cleaning'!$D$2:$D$1001,'Data Cleaning'!AF847)</f>
        <v>E00306</v>
      </c>
      <c r="B849" t="str" cm="1">
        <f t="array" ref="B849">INDEX('Data Cleaning'!E$2:E$1001,'Data Cleaning'!$AF847)</f>
        <v>Piper</v>
      </c>
      <c r="C849" t="str" cm="1">
        <f t="array" ref="C849">INDEX('Data Cleaning'!F$2:F$1001,'Data Cleaning'!$AF847)</f>
        <v>Patterson</v>
      </c>
      <c r="D849" t="str" cm="1">
        <f t="array" ref="D849">INDEX('Data Cleaning'!G$2:G$1001,'Data Cleaning'!$AF847)</f>
        <v>Quality Engineer</v>
      </c>
      <c r="E849" t="str" cm="1">
        <f t="array" ref="E849">INDEX('Data Cleaning'!J$2:J$1001,'Data Cleaning'!$AF847)</f>
        <v>Engineering</v>
      </c>
      <c r="F849" t="str" cm="1">
        <f t="array" ref="F849">INDEX('Data Cleaning'!K$2:K$1001,'Data Cleaning'!$AF847)</f>
        <v>Corporate</v>
      </c>
      <c r="G849" t="str" cm="1">
        <f t="array" ref="G849">INDEX('Data Cleaning'!L$2:L$1001,'Data Cleaning'!$AF847)</f>
        <v>Female</v>
      </c>
      <c r="H849" t="str" cm="1">
        <f t="array" ref="H849">INDEX('Data Cleaning'!M$2:M$1001,'Data Cleaning'!$AF847)</f>
        <v>Caucasian</v>
      </c>
      <c r="I849" cm="1">
        <f t="array" ref="I849">INDEX('Data Cleaning'!N$2:N$1001,'Data Cleaning'!$AF847)</f>
        <v>45</v>
      </c>
      <c r="J849" s="9" cm="1">
        <f t="array" ref="J849">INDEX('Data Cleaning'!U$2:U$1001,'Data Cleaning'!$AF847)</f>
        <v>43635</v>
      </c>
      <c r="K849" s="9" t="str" cm="1">
        <f t="array" ref="K849">INDEX('Data Cleaning'!V$2:V$1001,'Data Cleaning'!$AF847)</f>
        <v>June</v>
      </c>
      <c r="L849" s="9" t="str" cm="1">
        <f t="array" ref="L849">INDEX('Data Cleaning'!W$2:W$1001,'Data Cleaning'!$AF847)</f>
        <v>2019</v>
      </c>
      <c r="M849" t="str" cm="1">
        <f t="array" ref="M849">INDEX('Data Cleaning'!AB$2:AB$1001,'Data Cleaning'!$AF847)</f>
        <v>Chicago</v>
      </c>
      <c r="N849" t="str" cm="1">
        <f t="array" ref="N849">INDEX('Data Cleaning'!AC$2:AC$1001,'Data Cleaning'!$AF847)</f>
        <v>United States</v>
      </c>
      <c r="O849" t="str" cm="1">
        <f t="array" ref="O849">INDEX('Data Cleaning'!X$2:X$1001,'Data Cleaning'!$AF847)</f>
        <v>$88,045</v>
      </c>
      <c r="P849" s="6" cm="1">
        <f t="array" ref="P849">INDEX('Data Cleaning'!Y$2:Y$1001,'Data Cleaning'!$AF847)</f>
        <v>0</v>
      </c>
    </row>
    <row r="850" spans="1:16" x14ac:dyDescent="0.2">
      <c r="A850" t="str" cm="1">
        <f t="array" ref="A850">INDEX('Data Cleaning'!$D$2:$D$1001,'Data Cleaning'!AF848)</f>
        <v>E02391</v>
      </c>
      <c r="B850" t="str" cm="1">
        <f t="array" ref="B850">INDEX('Data Cleaning'!E$2:E$1001,'Data Cleaning'!$AF848)</f>
        <v>Piper</v>
      </c>
      <c r="C850" t="str" cm="1">
        <f t="array" ref="C850">INDEX('Data Cleaning'!F$2:F$1001,'Data Cleaning'!$AF848)</f>
        <v>Ramos</v>
      </c>
      <c r="D850" t="str" cm="1">
        <f t="array" ref="D850">INDEX('Data Cleaning'!G$2:G$1001,'Data Cleaning'!$AF848)</f>
        <v>Sr. Manger</v>
      </c>
      <c r="E850" t="str" cm="1">
        <f t="array" ref="E850">INDEX('Data Cleaning'!J$2:J$1001,'Data Cleaning'!$AF848)</f>
        <v>Sales</v>
      </c>
      <c r="F850" t="str" cm="1">
        <f t="array" ref="F850">INDEX('Data Cleaning'!K$2:K$1001,'Data Cleaning'!$AF848)</f>
        <v>Manufacturing</v>
      </c>
      <c r="G850" t="str" cm="1">
        <f t="array" ref="G850">INDEX('Data Cleaning'!L$2:L$1001,'Data Cleaning'!$AF848)</f>
        <v>Female</v>
      </c>
      <c r="H850" t="str" cm="1">
        <f t="array" ref="H850">INDEX('Data Cleaning'!M$2:M$1001,'Data Cleaning'!$AF848)</f>
        <v>Latino</v>
      </c>
      <c r="I850" cm="1">
        <f t="array" ref="I850">INDEX('Data Cleaning'!N$2:N$1001,'Data Cleaning'!$AF848)</f>
        <v>49</v>
      </c>
      <c r="J850" s="9" cm="1">
        <f t="array" ref="J850">INDEX('Data Cleaning'!U$2:U$1001,'Data Cleaning'!$AF848)</f>
        <v>35157</v>
      </c>
      <c r="K850" s="9" t="str" cm="1">
        <f t="array" ref="K850">INDEX('Data Cleaning'!V$2:V$1001,'Data Cleaning'!$AF848)</f>
        <v>April</v>
      </c>
      <c r="L850" s="9" t="str" cm="1">
        <f t="array" ref="L850">INDEX('Data Cleaning'!W$2:W$1001,'Data Cleaning'!$AF848)</f>
        <v>1996</v>
      </c>
      <c r="M850" t="str" cm="1">
        <f t="array" ref="M850">INDEX('Data Cleaning'!AB$2:AB$1001,'Data Cleaning'!$AF848)</f>
        <v>Miami</v>
      </c>
      <c r="N850" t="str" cm="1">
        <f t="array" ref="N850">INDEX('Data Cleaning'!AC$2:AC$1001,'Data Cleaning'!$AF848)</f>
        <v>United States</v>
      </c>
      <c r="O850" t="str" cm="1">
        <f t="array" ref="O850">INDEX('Data Cleaning'!X$2:X$1001,'Data Cleaning'!$AF848)</f>
        <v>$157,057</v>
      </c>
      <c r="P850" s="6" cm="1">
        <f t="array" ref="P850">INDEX('Data Cleaning'!Y$2:Y$1001,'Data Cleaning'!$AF848)</f>
        <v>0.12</v>
      </c>
    </row>
    <row r="851" spans="1:16" x14ac:dyDescent="0.2">
      <c r="A851" t="str" cm="1">
        <f t="array" ref="A851">INDEX('Data Cleaning'!$D$2:$D$1001,'Data Cleaning'!AF849)</f>
        <v>E03906</v>
      </c>
      <c r="B851" t="str" cm="1">
        <f t="array" ref="B851">INDEX('Data Cleaning'!E$2:E$1001,'Data Cleaning'!$AF849)</f>
        <v>Piper</v>
      </c>
      <c r="C851" t="str" cm="1">
        <f t="array" ref="C851">INDEX('Data Cleaning'!F$2:F$1001,'Data Cleaning'!$AF849)</f>
        <v>Richardson</v>
      </c>
      <c r="D851" t="str" cm="1">
        <f t="array" ref="D851">INDEX('Data Cleaning'!G$2:G$1001,'Data Cleaning'!$AF849)</f>
        <v>Sr. Analyst</v>
      </c>
      <c r="E851" t="str" cm="1">
        <f t="array" ref="E851">INDEX('Data Cleaning'!J$2:J$1001,'Data Cleaning'!$AF849)</f>
        <v>Sales</v>
      </c>
      <c r="F851" t="str" cm="1">
        <f t="array" ref="F851">INDEX('Data Cleaning'!K$2:K$1001,'Data Cleaning'!$AF849)</f>
        <v>Corporate</v>
      </c>
      <c r="G851" t="str" cm="1">
        <f t="array" ref="G851">INDEX('Data Cleaning'!L$2:L$1001,'Data Cleaning'!$AF849)</f>
        <v>Female</v>
      </c>
      <c r="H851" t="str" cm="1">
        <f t="array" ref="H851">INDEX('Data Cleaning'!M$2:M$1001,'Data Cleaning'!$AF849)</f>
        <v>Caucasian</v>
      </c>
      <c r="I851" cm="1">
        <f t="array" ref="I851">INDEX('Data Cleaning'!N$2:N$1001,'Data Cleaning'!$AF849)</f>
        <v>38</v>
      </c>
      <c r="J851" s="9" cm="1">
        <f t="array" ref="J851">INDEX('Data Cleaning'!U$2:U$1001,'Data Cleaning'!$AF849)</f>
        <v>39474</v>
      </c>
      <c r="K851" s="9" t="str" cm="1">
        <f t="array" ref="K851">INDEX('Data Cleaning'!V$2:V$1001,'Data Cleaning'!$AF849)</f>
        <v>January</v>
      </c>
      <c r="L851" s="9" t="str" cm="1">
        <f t="array" ref="L851">INDEX('Data Cleaning'!W$2:W$1001,'Data Cleaning'!$AF849)</f>
        <v>2008</v>
      </c>
      <c r="M851" t="str" cm="1">
        <f t="array" ref="M851">INDEX('Data Cleaning'!AB$2:AB$1001,'Data Cleaning'!$AF849)</f>
        <v>Columbus</v>
      </c>
      <c r="N851" t="str" cm="1">
        <f t="array" ref="N851">INDEX('Data Cleaning'!AC$2:AC$1001,'Data Cleaning'!$AF849)</f>
        <v>United States</v>
      </c>
      <c r="O851" t="str" cm="1">
        <f t="array" ref="O851">INDEX('Data Cleaning'!X$2:X$1001,'Data Cleaning'!$AF849)</f>
        <v>$80,024</v>
      </c>
      <c r="P851" s="6" cm="1">
        <f t="array" ref="P851">INDEX('Data Cleaning'!Y$2:Y$1001,'Data Cleaning'!$AF849)</f>
        <v>0</v>
      </c>
    </row>
    <row r="852" spans="1:16" x14ac:dyDescent="0.2">
      <c r="A852" t="str" cm="1">
        <f t="array" ref="A852">INDEX('Data Cleaning'!$D$2:$D$1001,'Data Cleaning'!AF850)</f>
        <v>E03591</v>
      </c>
      <c r="B852" t="str" cm="1">
        <f t="array" ref="B852">INDEX('Data Cleaning'!E$2:E$1001,'Data Cleaning'!$AF850)</f>
        <v>Piper</v>
      </c>
      <c r="C852" t="str" cm="1">
        <f t="array" ref="C852">INDEX('Data Cleaning'!F$2:F$1001,'Data Cleaning'!$AF850)</f>
        <v>Sun</v>
      </c>
      <c r="D852" t="str" cm="1">
        <f t="array" ref="D852">INDEX('Data Cleaning'!G$2:G$1001,'Data Cleaning'!$AF850)</f>
        <v>Director</v>
      </c>
      <c r="E852" t="str" cm="1">
        <f t="array" ref="E852">INDEX('Data Cleaning'!J$2:J$1001,'Data Cleaning'!$AF850)</f>
        <v>Marketing</v>
      </c>
      <c r="F852" t="str" cm="1">
        <f t="array" ref="F852">INDEX('Data Cleaning'!K$2:K$1001,'Data Cleaning'!$AF850)</f>
        <v>Manufacturing</v>
      </c>
      <c r="G852" t="str" cm="1">
        <f t="array" ref="G852">INDEX('Data Cleaning'!L$2:L$1001,'Data Cleaning'!$AF850)</f>
        <v>Female</v>
      </c>
      <c r="H852" t="str" cm="1">
        <f t="array" ref="H852">INDEX('Data Cleaning'!M$2:M$1001,'Data Cleaning'!$AF850)</f>
        <v>Asian</v>
      </c>
      <c r="I852" cm="1">
        <f t="array" ref="I852">INDEX('Data Cleaning'!N$2:N$1001,'Data Cleaning'!$AF850)</f>
        <v>64</v>
      </c>
      <c r="J852" s="9" cm="1">
        <f t="array" ref="J852">INDEX('Data Cleaning'!U$2:U$1001,'Data Cleaning'!$AF850)</f>
        <v>40588</v>
      </c>
      <c r="K852" s="9" t="str" cm="1">
        <f t="array" ref="K852">INDEX('Data Cleaning'!V$2:V$1001,'Data Cleaning'!$AF850)</f>
        <v>February</v>
      </c>
      <c r="L852" s="9" t="str" cm="1">
        <f t="array" ref="L852">INDEX('Data Cleaning'!W$2:W$1001,'Data Cleaning'!$AF850)</f>
        <v>2011</v>
      </c>
      <c r="M852" t="str" cm="1">
        <f t="array" ref="M852">INDEX('Data Cleaning'!AB$2:AB$1001,'Data Cleaning'!$AF850)</f>
        <v>Seattle</v>
      </c>
      <c r="N852" t="str" cm="1">
        <f t="array" ref="N852">INDEX('Data Cleaning'!AC$2:AC$1001,'Data Cleaning'!$AF850)</f>
        <v>United States</v>
      </c>
      <c r="O852" t="str" cm="1">
        <f t="array" ref="O852">INDEX('Data Cleaning'!X$2:X$1001,'Data Cleaning'!$AF850)</f>
        <v>$171,217</v>
      </c>
      <c r="P852" s="6" cm="1">
        <f t="array" ref="P852">INDEX('Data Cleaning'!Y$2:Y$1001,'Data Cleaning'!$AF850)</f>
        <v>0.19</v>
      </c>
    </row>
    <row r="853" spans="1:16" x14ac:dyDescent="0.2">
      <c r="A853" t="str" cm="1">
        <f t="array" ref="A853">INDEX('Data Cleaning'!$D$2:$D$1001,'Data Cleaning'!AF851)</f>
        <v>E01941</v>
      </c>
      <c r="B853" t="str" cm="1">
        <f t="array" ref="B853">INDEX('Data Cleaning'!E$2:E$1001,'Data Cleaning'!$AF851)</f>
        <v>Quinn</v>
      </c>
      <c r="C853" t="str" cm="1">
        <f t="array" ref="C853">INDEX('Data Cleaning'!F$2:F$1001,'Data Cleaning'!$AF851)</f>
        <v>Trinh</v>
      </c>
      <c r="D853" t="str" cm="1">
        <f t="array" ref="D853">INDEX('Data Cleaning'!G$2:G$1001,'Data Cleaning'!$AF851)</f>
        <v>Analyst II</v>
      </c>
      <c r="E853" t="str" cm="1">
        <f t="array" ref="E853">INDEX('Data Cleaning'!J$2:J$1001,'Data Cleaning'!$AF851)</f>
        <v>Sales</v>
      </c>
      <c r="F853" t="str" cm="1">
        <f t="array" ref="F853">INDEX('Data Cleaning'!K$2:K$1001,'Data Cleaning'!$AF851)</f>
        <v>Corporate</v>
      </c>
      <c r="G853" t="str" cm="1">
        <f t="array" ref="G853">INDEX('Data Cleaning'!L$2:L$1001,'Data Cleaning'!$AF851)</f>
        <v>Female</v>
      </c>
      <c r="H853" t="str" cm="1">
        <f t="array" ref="H853">INDEX('Data Cleaning'!M$2:M$1001,'Data Cleaning'!$AF851)</f>
        <v>Asian</v>
      </c>
      <c r="I853" cm="1">
        <f t="array" ref="I853">INDEX('Data Cleaning'!N$2:N$1001,'Data Cleaning'!$AF851)</f>
        <v>42</v>
      </c>
      <c r="J853" s="9" cm="1">
        <f t="array" ref="J853">INDEX('Data Cleaning'!U$2:U$1001,'Data Cleaning'!$AF851)</f>
        <v>40307</v>
      </c>
      <c r="K853" s="9" t="str" cm="1">
        <f t="array" ref="K853">INDEX('Data Cleaning'!V$2:V$1001,'Data Cleaning'!$AF851)</f>
        <v>May</v>
      </c>
      <c r="L853" s="9" t="str" cm="1">
        <f t="array" ref="L853">INDEX('Data Cleaning'!W$2:W$1001,'Data Cleaning'!$AF851)</f>
        <v>2010</v>
      </c>
      <c r="M853" t="str" cm="1">
        <f t="array" ref="M853">INDEX('Data Cleaning'!AB$2:AB$1001,'Data Cleaning'!$AF851)</f>
        <v>Beijing</v>
      </c>
      <c r="N853" t="str" cm="1">
        <f t="array" ref="N853">INDEX('Data Cleaning'!AC$2:AC$1001,'Data Cleaning'!$AF851)</f>
        <v>China</v>
      </c>
      <c r="O853" t="str" cm="1">
        <f t="array" ref="O853">INDEX('Data Cleaning'!X$2:X$1001,'Data Cleaning'!$AF851)</f>
        <v>$67,743</v>
      </c>
      <c r="P853" s="6" cm="1">
        <f t="array" ref="P853">INDEX('Data Cleaning'!Y$2:Y$1001,'Data Cleaning'!$AF851)</f>
        <v>0</v>
      </c>
    </row>
    <row r="854" spans="1:16" x14ac:dyDescent="0.2">
      <c r="A854" t="str" cm="1">
        <f t="array" ref="A854">INDEX('Data Cleaning'!$D$2:$D$1001,'Data Cleaning'!AF852)</f>
        <v>E04222</v>
      </c>
      <c r="B854" t="str" cm="1">
        <f t="array" ref="B854">INDEX('Data Cleaning'!E$2:E$1001,'Data Cleaning'!$AF852)</f>
        <v>Quinn</v>
      </c>
      <c r="C854" t="str" cm="1">
        <f t="array" ref="C854">INDEX('Data Cleaning'!F$2:F$1001,'Data Cleaning'!$AF852)</f>
        <v>Xiong</v>
      </c>
      <c r="D854" t="str" cm="1">
        <f t="array" ref="D854">INDEX('Data Cleaning'!G$2:G$1001,'Data Cleaning'!$AF852)</f>
        <v>Test Engineer</v>
      </c>
      <c r="E854" t="str" cm="1">
        <f t="array" ref="E854">INDEX('Data Cleaning'!J$2:J$1001,'Data Cleaning'!$AF852)</f>
        <v>Engineering</v>
      </c>
      <c r="F854" t="str" cm="1">
        <f t="array" ref="F854">INDEX('Data Cleaning'!K$2:K$1001,'Data Cleaning'!$AF852)</f>
        <v>Research &amp; Development</v>
      </c>
      <c r="G854" t="str" cm="1">
        <f t="array" ref="G854">INDEX('Data Cleaning'!L$2:L$1001,'Data Cleaning'!$AF852)</f>
        <v>Female</v>
      </c>
      <c r="H854" t="str" cm="1">
        <f t="array" ref="H854">INDEX('Data Cleaning'!M$2:M$1001,'Data Cleaning'!$AF852)</f>
        <v>Asian</v>
      </c>
      <c r="I854" cm="1">
        <f t="array" ref="I854">INDEX('Data Cleaning'!N$2:N$1001,'Data Cleaning'!$AF852)</f>
        <v>55</v>
      </c>
      <c r="J854" s="9" cm="1">
        <f t="array" ref="J854">INDEX('Data Cleaning'!U$2:U$1001,'Data Cleaning'!$AF852)</f>
        <v>41525</v>
      </c>
      <c r="K854" s="9" t="str" cm="1">
        <f t="array" ref="K854">INDEX('Data Cleaning'!V$2:V$1001,'Data Cleaning'!$AF852)</f>
        <v>September</v>
      </c>
      <c r="L854" s="9" t="str" cm="1">
        <f t="array" ref="L854">INDEX('Data Cleaning'!W$2:W$1001,'Data Cleaning'!$AF852)</f>
        <v>2013</v>
      </c>
      <c r="M854" t="str" cm="1">
        <f t="array" ref="M854">INDEX('Data Cleaning'!AB$2:AB$1001,'Data Cleaning'!$AF852)</f>
        <v>Columbus</v>
      </c>
      <c r="N854" t="str" cm="1">
        <f t="array" ref="N854">INDEX('Data Cleaning'!AC$2:AC$1001,'Data Cleaning'!$AF852)</f>
        <v>United States</v>
      </c>
      <c r="O854" t="str" cm="1">
        <f t="array" ref="O854">INDEX('Data Cleaning'!X$2:X$1001,'Data Cleaning'!$AF852)</f>
        <v>$73,248</v>
      </c>
      <c r="P854" s="6" cm="1">
        <f t="array" ref="P854">INDEX('Data Cleaning'!Y$2:Y$1001,'Data Cleaning'!$AF852)</f>
        <v>0</v>
      </c>
    </row>
    <row r="855" spans="1:16" x14ac:dyDescent="0.2">
      <c r="A855" t="str" cm="1">
        <f t="array" ref="A855">INDEX('Data Cleaning'!$D$2:$D$1001,'Data Cleaning'!AF853)</f>
        <v>E01977</v>
      </c>
      <c r="B855" t="str" cm="1">
        <f t="array" ref="B855">INDEX('Data Cleaning'!E$2:E$1001,'Data Cleaning'!$AF853)</f>
        <v>Raelynn</v>
      </c>
      <c r="C855" t="str" cm="1">
        <f t="array" ref="C855">INDEX('Data Cleaning'!F$2:F$1001,'Data Cleaning'!$AF853)</f>
        <v>Gupta</v>
      </c>
      <c r="D855" t="str" cm="1">
        <f t="array" ref="D855">INDEX('Data Cleaning'!G$2:G$1001,'Data Cleaning'!$AF853)</f>
        <v>Sr. Manger</v>
      </c>
      <c r="E855" t="str" cm="1">
        <f t="array" ref="E855">INDEX('Data Cleaning'!J$2:J$1001,'Data Cleaning'!$AF853)</f>
        <v>Finance</v>
      </c>
      <c r="F855" t="str" cm="1">
        <f t="array" ref="F855">INDEX('Data Cleaning'!K$2:K$1001,'Data Cleaning'!$AF853)</f>
        <v>Corporate</v>
      </c>
      <c r="G855" t="str" cm="1">
        <f t="array" ref="G855">INDEX('Data Cleaning'!L$2:L$1001,'Data Cleaning'!$AF853)</f>
        <v>Female</v>
      </c>
      <c r="H855" t="str" cm="1">
        <f t="array" ref="H855">INDEX('Data Cleaning'!M$2:M$1001,'Data Cleaning'!$AF853)</f>
        <v>Asian</v>
      </c>
      <c r="I855" cm="1">
        <f t="array" ref="I855">INDEX('Data Cleaning'!N$2:N$1001,'Data Cleaning'!$AF853)</f>
        <v>48</v>
      </c>
      <c r="J855" s="9" cm="1">
        <f t="array" ref="J855">INDEX('Data Cleaning'!U$2:U$1001,'Data Cleaning'!$AF853)</f>
        <v>37144</v>
      </c>
      <c r="K855" s="9" t="str" cm="1">
        <f t="array" ref="K855">INDEX('Data Cleaning'!V$2:V$1001,'Data Cleaning'!$AF853)</f>
        <v>September</v>
      </c>
      <c r="L855" s="9" t="str" cm="1">
        <f t="array" ref="L855">INDEX('Data Cleaning'!W$2:W$1001,'Data Cleaning'!$AF853)</f>
        <v>2001</v>
      </c>
      <c r="M855" t="str" cm="1">
        <f t="array" ref="M855">INDEX('Data Cleaning'!AB$2:AB$1001,'Data Cleaning'!$AF853)</f>
        <v>Chongqing</v>
      </c>
      <c r="N855" t="str" cm="1">
        <f t="array" ref="N855">INDEX('Data Cleaning'!AC$2:AC$1001,'Data Cleaning'!$AF853)</f>
        <v>China</v>
      </c>
      <c r="O855" t="str" cm="1">
        <f t="array" ref="O855">INDEX('Data Cleaning'!X$2:X$1001,'Data Cleaning'!$AF853)</f>
        <v>$125,730</v>
      </c>
      <c r="P855" s="6" cm="1">
        <f t="array" ref="P855">INDEX('Data Cleaning'!Y$2:Y$1001,'Data Cleaning'!$AF853)</f>
        <v>0.11</v>
      </c>
    </row>
    <row r="856" spans="1:16" x14ac:dyDescent="0.2">
      <c r="A856" t="str" cm="1">
        <f t="array" ref="A856">INDEX('Data Cleaning'!$D$2:$D$1001,'Data Cleaning'!AF854)</f>
        <v>E03683</v>
      </c>
      <c r="B856" t="str" cm="1">
        <f t="array" ref="B856">INDEX('Data Cleaning'!E$2:E$1001,'Data Cleaning'!$AF854)</f>
        <v>Raelynn</v>
      </c>
      <c r="C856" t="str" cm="1">
        <f t="array" ref="C856">INDEX('Data Cleaning'!F$2:F$1001,'Data Cleaning'!$AF854)</f>
        <v>Hong</v>
      </c>
      <c r="D856" t="str" cm="1">
        <f t="array" ref="D856">INDEX('Data Cleaning'!G$2:G$1001,'Data Cleaning'!$AF854)</f>
        <v>Director</v>
      </c>
      <c r="E856" t="str" cm="1">
        <f t="array" ref="E856">INDEX('Data Cleaning'!J$2:J$1001,'Data Cleaning'!$AF854)</f>
        <v>Marketing</v>
      </c>
      <c r="F856" t="str" cm="1">
        <f t="array" ref="F856">INDEX('Data Cleaning'!K$2:K$1001,'Data Cleaning'!$AF854)</f>
        <v>Speciality Products</v>
      </c>
      <c r="G856" t="str" cm="1">
        <f t="array" ref="G856">INDEX('Data Cleaning'!L$2:L$1001,'Data Cleaning'!$AF854)</f>
        <v>Female</v>
      </c>
      <c r="H856" t="str" cm="1">
        <f t="array" ref="H856">INDEX('Data Cleaning'!M$2:M$1001,'Data Cleaning'!$AF854)</f>
        <v>Asian</v>
      </c>
      <c r="I856" cm="1">
        <f t="array" ref="I856">INDEX('Data Cleaning'!N$2:N$1001,'Data Cleaning'!$AF854)</f>
        <v>28</v>
      </c>
      <c r="J856" s="9" cm="1">
        <f t="array" ref="J856">INDEX('Data Cleaning'!U$2:U$1001,'Data Cleaning'!$AF854)</f>
        <v>43810</v>
      </c>
      <c r="K856" s="9" t="str" cm="1">
        <f t="array" ref="K856">INDEX('Data Cleaning'!V$2:V$1001,'Data Cleaning'!$AF854)</f>
        <v>December</v>
      </c>
      <c r="L856" s="9" t="str" cm="1">
        <f t="array" ref="L856">INDEX('Data Cleaning'!W$2:W$1001,'Data Cleaning'!$AF854)</f>
        <v>2019</v>
      </c>
      <c r="M856" t="str" cm="1">
        <f t="array" ref="M856">INDEX('Data Cleaning'!AB$2:AB$1001,'Data Cleaning'!$AF854)</f>
        <v>Beijing</v>
      </c>
      <c r="N856" t="str" cm="1">
        <f t="array" ref="N856">INDEX('Data Cleaning'!AC$2:AC$1001,'Data Cleaning'!$AF854)</f>
        <v>China</v>
      </c>
      <c r="O856" t="str" cm="1">
        <f t="array" ref="O856">INDEX('Data Cleaning'!X$2:X$1001,'Data Cleaning'!$AF854)</f>
        <v>$182,321</v>
      </c>
      <c r="P856" s="6" cm="1">
        <f t="array" ref="P856">INDEX('Data Cleaning'!Y$2:Y$1001,'Data Cleaning'!$AF854)</f>
        <v>0.28000000000000003</v>
      </c>
    </row>
    <row r="857" spans="1:16" x14ac:dyDescent="0.2">
      <c r="A857" t="str" cm="1">
        <f t="array" ref="A857">INDEX('Data Cleaning'!$D$2:$D$1001,'Data Cleaning'!AF855)</f>
        <v>E01193</v>
      </c>
      <c r="B857" t="str" cm="1">
        <f t="array" ref="B857">INDEX('Data Cleaning'!E$2:E$1001,'Data Cleaning'!$AF855)</f>
        <v>Raelynn</v>
      </c>
      <c r="C857" t="str" cm="1">
        <f t="array" ref="C857">INDEX('Data Cleaning'!F$2:F$1001,'Data Cleaning'!$AF855)</f>
        <v>Lu</v>
      </c>
      <c r="D857" t="str" cm="1">
        <f t="array" ref="D857">INDEX('Data Cleaning'!G$2:G$1001,'Data Cleaning'!$AF855)</f>
        <v>Director</v>
      </c>
      <c r="E857" t="str" cm="1">
        <f t="array" ref="E857">INDEX('Data Cleaning'!J$2:J$1001,'Data Cleaning'!$AF855)</f>
        <v>Finance</v>
      </c>
      <c r="F857" t="str" cm="1">
        <f t="array" ref="F857">INDEX('Data Cleaning'!K$2:K$1001,'Data Cleaning'!$AF855)</f>
        <v>Research &amp; Development</v>
      </c>
      <c r="G857" t="str" cm="1">
        <f t="array" ref="G857">INDEX('Data Cleaning'!L$2:L$1001,'Data Cleaning'!$AF855)</f>
        <v>Female</v>
      </c>
      <c r="H857" t="str" cm="1">
        <f t="array" ref="H857">INDEX('Data Cleaning'!M$2:M$1001,'Data Cleaning'!$AF855)</f>
        <v>Asian</v>
      </c>
      <c r="I857" cm="1">
        <f t="array" ref="I857">INDEX('Data Cleaning'!N$2:N$1001,'Data Cleaning'!$AF855)</f>
        <v>27</v>
      </c>
      <c r="J857" s="9" cm="1">
        <f t="array" ref="J857">INDEX('Data Cleaning'!U$2:U$1001,'Data Cleaning'!$AF855)</f>
        <v>43977</v>
      </c>
      <c r="K857" s="9" t="str" cm="1">
        <f t="array" ref="K857">INDEX('Data Cleaning'!V$2:V$1001,'Data Cleaning'!$AF855)</f>
        <v>May</v>
      </c>
      <c r="L857" s="9" t="str" cm="1">
        <f t="array" ref="L857">INDEX('Data Cleaning'!W$2:W$1001,'Data Cleaning'!$AF855)</f>
        <v>2020</v>
      </c>
      <c r="M857" t="str" cm="1">
        <f t="array" ref="M857">INDEX('Data Cleaning'!AB$2:AB$1001,'Data Cleaning'!$AF855)</f>
        <v>Chongqing</v>
      </c>
      <c r="N857" t="str" cm="1">
        <f t="array" ref="N857">INDEX('Data Cleaning'!AC$2:AC$1001,'Data Cleaning'!$AF855)</f>
        <v>China</v>
      </c>
      <c r="O857" t="str" cm="1">
        <f t="array" ref="O857">INDEX('Data Cleaning'!X$2:X$1001,'Data Cleaning'!$AF855)</f>
        <v>$153,628</v>
      </c>
      <c r="P857" s="6" cm="1">
        <f t="array" ref="P857">INDEX('Data Cleaning'!Y$2:Y$1001,'Data Cleaning'!$AF855)</f>
        <v>0.28999999999999998</v>
      </c>
    </row>
    <row r="858" spans="1:16" x14ac:dyDescent="0.2">
      <c r="A858" t="str" cm="1">
        <f t="array" ref="A858">INDEX('Data Cleaning'!$D$2:$D$1001,'Data Cleaning'!AF856)</f>
        <v>E00013</v>
      </c>
      <c r="B858" t="str" cm="1">
        <f t="array" ref="B858">INDEX('Data Cleaning'!E$2:E$1001,'Data Cleaning'!$AF856)</f>
        <v>Raelynn</v>
      </c>
      <c r="C858" t="str" cm="1">
        <f t="array" ref="C858">INDEX('Data Cleaning'!F$2:F$1001,'Data Cleaning'!$AF856)</f>
        <v>Ma</v>
      </c>
      <c r="D858" t="str" cm="1">
        <f t="array" ref="D858">INDEX('Data Cleaning'!G$2:G$1001,'Data Cleaning'!$AF856)</f>
        <v>Sr. Analyst</v>
      </c>
      <c r="E858" t="str" cm="1">
        <f t="array" ref="E858">INDEX('Data Cleaning'!J$2:J$1001,'Data Cleaning'!$AF856)</f>
        <v>Finance</v>
      </c>
      <c r="F858" t="str" cm="1">
        <f t="array" ref="F858">INDEX('Data Cleaning'!K$2:K$1001,'Data Cleaning'!$AF856)</f>
        <v>Speciality Products</v>
      </c>
      <c r="G858" t="str" cm="1">
        <f t="array" ref="G858">INDEX('Data Cleaning'!L$2:L$1001,'Data Cleaning'!$AF856)</f>
        <v>Female</v>
      </c>
      <c r="H858" t="str" cm="1">
        <f t="array" ref="H858">INDEX('Data Cleaning'!M$2:M$1001,'Data Cleaning'!$AF856)</f>
        <v>Asian</v>
      </c>
      <c r="I858" cm="1">
        <f t="array" ref="I858">INDEX('Data Cleaning'!N$2:N$1001,'Data Cleaning'!$AF856)</f>
        <v>33</v>
      </c>
      <c r="J858" s="9" cm="1">
        <f t="array" ref="J858">INDEX('Data Cleaning'!U$2:U$1001,'Data Cleaning'!$AF856)</f>
        <v>42285</v>
      </c>
      <c r="K858" s="9" t="str" cm="1">
        <f t="array" ref="K858">INDEX('Data Cleaning'!V$2:V$1001,'Data Cleaning'!$AF856)</f>
        <v>October</v>
      </c>
      <c r="L858" s="9" t="str" cm="1">
        <f t="array" ref="L858">INDEX('Data Cleaning'!W$2:W$1001,'Data Cleaning'!$AF856)</f>
        <v>2015</v>
      </c>
      <c r="M858" t="str" cm="1">
        <f t="array" ref="M858">INDEX('Data Cleaning'!AB$2:AB$1001,'Data Cleaning'!$AF856)</f>
        <v>Miami</v>
      </c>
      <c r="N858" t="str" cm="1">
        <f t="array" ref="N858">INDEX('Data Cleaning'!AC$2:AC$1001,'Data Cleaning'!$AF856)</f>
        <v>United States</v>
      </c>
      <c r="O858" t="str" cm="1">
        <f t="array" ref="O858">INDEX('Data Cleaning'!X$2:X$1001,'Data Cleaning'!$AF856)</f>
        <v>$94,876</v>
      </c>
      <c r="P858" s="6" cm="1">
        <f t="array" ref="P858">INDEX('Data Cleaning'!Y$2:Y$1001,'Data Cleaning'!$AF856)</f>
        <v>0</v>
      </c>
    </row>
    <row r="859" spans="1:16" x14ac:dyDescent="0.2">
      <c r="A859" t="str" cm="1">
        <f t="array" ref="A859">INDEX('Data Cleaning'!$D$2:$D$1001,'Data Cleaning'!AF857)</f>
        <v>E04354</v>
      </c>
      <c r="B859" t="str" cm="1">
        <f t="array" ref="B859">INDEX('Data Cleaning'!E$2:E$1001,'Data Cleaning'!$AF857)</f>
        <v>Raelynn</v>
      </c>
      <c r="C859" t="str" cm="1">
        <f t="array" ref="C859">INDEX('Data Cleaning'!F$2:F$1001,'Data Cleaning'!$AF857)</f>
        <v>Rios</v>
      </c>
      <c r="D859" t="str" cm="1">
        <f t="array" ref="D859">INDEX('Data Cleaning'!G$2:G$1001,'Data Cleaning'!$AF857)</f>
        <v>Vice President</v>
      </c>
      <c r="E859" t="str" cm="1">
        <f t="array" ref="E859">INDEX('Data Cleaning'!J$2:J$1001,'Data Cleaning'!$AF857)</f>
        <v>Sales</v>
      </c>
      <c r="F859" t="str" cm="1">
        <f t="array" ref="F859">INDEX('Data Cleaning'!K$2:K$1001,'Data Cleaning'!$AF857)</f>
        <v>Manufacturing</v>
      </c>
      <c r="G859" t="str" cm="1">
        <f t="array" ref="G859">INDEX('Data Cleaning'!L$2:L$1001,'Data Cleaning'!$AF857)</f>
        <v>Female</v>
      </c>
      <c r="H859" t="str" cm="1">
        <f t="array" ref="H859">INDEX('Data Cleaning'!M$2:M$1001,'Data Cleaning'!$AF857)</f>
        <v>Latino</v>
      </c>
      <c r="I859" cm="1">
        <f t="array" ref="I859">INDEX('Data Cleaning'!N$2:N$1001,'Data Cleaning'!$AF857)</f>
        <v>43</v>
      </c>
      <c r="J859" s="9" cm="1">
        <f t="array" ref="J859">INDEX('Data Cleaning'!U$2:U$1001,'Data Cleaning'!$AF857)</f>
        <v>42603</v>
      </c>
      <c r="K859" s="9" t="str" cm="1">
        <f t="array" ref="K859">INDEX('Data Cleaning'!V$2:V$1001,'Data Cleaning'!$AF857)</f>
        <v>August</v>
      </c>
      <c r="L859" s="9" t="str" cm="1">
        <f t="array" ref="L859">INDEX('Data Cleaning'!W$2:W$1001,'Data Cleaning'!$AF857)</f>
        <v>2016</v>
      </c>
      <c r="M859" t="str" cm="1">
        <f t="array" ref="M859">INDEX('Data Cleaning'!AB$2:AB$1001,'Data Cleaning'!$AF857)</f>
        <v>Columbus</v>
      </c>
      <c r="N859" t="str" cm="1">
        <f t="array" ref="N859">INDEX('Data Cleaning'!AC$2:AC$1001,'Data Cleaning'!$AF857)</f>
        <v>United States</v>
      </c>
      <c r="O859" t="str" cm="1">
        <f t="array" ref="O859">INDEX('Data Cleaning'!X$2:X$1001,'Data Cleaning'!$AF857)</f>
        <v>$258,498</v>
      </c>
      <c r="P859" s="6" cm="1">
        <f t="array" ref="P859">INDEX('Data Cleaning'!Y$2:Y$1001,'Data Cleaning'!$AF857)</f>
        <v>0.35</v>
      </c>
    </row>
    <row r="860" spans="1:16" x14ac:dyDescent="0.2">
      <c r="A860" t="str" cm="1">
        <f t="array" ref="A860">INDEX('Data Cleaning'!$D$2:$D$1001,'Data Cleaning'!AF858)</f>
        <v>E02769</v>
      </c>
      <c r="B860" t="str" cm="1">
        <f t="array" ref="B860">INDEX('Data Cleaning'!E$2:E$1001,'Data Cleaning'!$AF858)</f>
        <v>Riley</v>
      </c>
      <c r="C860" t="str" cm="1">
        <f t="array" ref="C860">INDEX('Data Cleaning'!F$2:F$1001,'Data Cleaning'!$AF858)</f>
        <v>Marquez</v>
      </c>
      <c r="D860" t="str" cm="1">
        <f t="array" ref="D860">INDEX('Data Cleaning'!G$2:G$1001,'Data Cleaning'!$AF858)</f>
        <v>Sr. Manger</v>
      </c>
      <c r="E860" t="str" cm="1">
        <f t="array" ref="E860">INDEX('Data Cleaning'!J$2:J$1001,'Data Cleaning'!$AF858)</f>
        <v>Finance</v>
      </c>
      <c r="F860" t="str" cm="1">
        <f t="array" ref="F860">INDEX('Data Cleaning'!K$2:K$1001,'Data Cleaning'!$AF858)</f>
        <v>Research &amp; Development</v>
      </c>
      <c r="G860" t="str" cm="1">
        <f t="array" ref="G860">INDEX('Data Cleaning'!L$2:L$1001,'Data Cleaning'!$AF858)</f>
        <v>Female</v>
      </c>
      <c r="H860" t="str" cm="1">
        <f t="array" ref="H860">INDEX('Data Cleaning'!M$2:M$1001,'Data Cleaning'!$AF858)</f>
        <v>Latino</v>
      </c>
      <c r="I860" cm="1">
        <f t="array" ref="I860">INDEX('Data Cleaning'!N$2:N$1001,'Data Cleaning'!$AF858)</f>
        <v>39</v>
      </c>
      <c r="J860" s="9" cm="1">
        <f t="array" ref="J860">INDEX('Data Cleaning'!U$2:U$1001,'Data Cleaning'!$AF858)</f>
        <v>43756</v>
      </c>
      <c r="K860" s="9" t="str" cm="1">
        <f t="array" ref="K860">INDEX('Data Cleaning'!V$2:V$1001,'Data Cleaning'!$AF858)</f>
        <v>October</v>
      </c>
      <c r="L860" s="9" t="str" cm="1">
        <f t="array" ref="L860">INDEX('Data Cleaning'!W$2:W$1001,'Data Cleaning'!$AF858)</f>
        <v>2019</v>
      </c>
      <c r="M860" t="str" cm="1">
        <f t="array" ref="M860">INDEX('Data Cleaning'!AB$2:AB$1001,'Data Cleaning'!$AF858)</f>
        <v>Chicago</v>
      </c>
      <c r="N860" t="str" cm="1">
        <f t="array" ref="N860">INDEX('Data Cleaning'!AC$2:AC$1001,'Data Cleaning'!$AF858)</f>
        <v>United States</v>
      </c>
      <c r="O860" t="str" cm="1">
        <f t="array" ref="O860">INDEX('Data Cleaning'!X$2:X$1001,'Data Cleaning'!$AF858)</f>
        <v>$122,829</v>
      </c>
      <c r="P860" s="6" cm="1">
        <f t="array" ref="P860">INDEX('Data Cleaning'!Y$2:Y$1001,'Data Cleaning'!$AF858)</f>
        <v>0.11</v>
      </c>
    </row>
    <row r="861" spans="1:16" x14ac:dyDescent="0.2">
      <c r="A861" t="str" cm="1">
        <f t="array" ref="A861">INDEX('Data Cleaning'!$D$2:$D$1001,'Data Cleaning'!AF859)</f>
        <v>E04285</v>
      </c>
      <c r="B861" t="str" cm="1">
        <f t="array" ref="B861">INDEX('Data Cleaning'!E$2:E$1001,'Data Cleaning'!$AF859)</f>
        <v>Riley</v>
      </c>
      <c r="C861" t="str" cm="1">
        <f t="array" ref="C861">INDEX('Data Cleaning'!F$2:F$1001,'Data Cleaning'!$AF859)</f>
        <v>Padilla</v>
      </c>
      <c r="D861" t="str" cm="1">
        <f t="array" ref="D861">INDEX('Data Cleaning'!G$2:G$1001,'Data Cleaning'!$AF859)</f>
        <v>Technical Architect</v>
      </c>
      <c r="E861" t="str" cm="1">
        <f t="array" ref="E861">INDEX('Data Cleaning'!J$2:J$1001,'Data Cleaning'!$AF859)</f>
        <v>IT</v>
      </c>
      <c r="F861" t="str" cm="1">
        <f t="array" ref="F861">INDEX('Data Cleaning'!K$2:K$1001,'Data Cleaning'!$AF859)</f>
        <v>Manufacturing</v>
      </c>
      <c r="G861" t="str" cm="1">
        <f t="array" ref="G861">INDEX('Data Cleaning'!L$2:L$1001,'Data Cleaning'!$AF859)</f>
        <v>Female</v>
      </c>
      <c r="H861" t="str" cm="1">
        <f t="array" ref="H861">INDEX('Data Cleaning'!M$2:M$1001,'Data Cleaning'!$AF859)</f>
        <v>Latino</v>
      </c>
      <c r="I861" cm="1">
        <f t="array" ref="I861">INDEX('Data Cleaning'!N$2:N$1001,'Data Cleaning'!$AF859)</f>
        <v>35</v>
      </c>
      <c r="J861" s="9" cm="1">
        <f t="array" ref="J861">INDEX('Data Cleaning'!U$2:U$1001,'Data Cleaning'!$AF859)</f>
        <v>41409</v>
      </c>
      <c r="K861" s="9" t="str" cm="1">
        <f t="array" ref="K861">INDEX('Data Cleaning'!V$2:V$1001,'Data Cleaning'!$AF859)</f>
        <v>May</v>
      </c>
      <c r="L861" s="9" t="str" cm="1">
        <f t="array" ref="L861">INDEX('Data Cleaning'!W$2:W$1001,'Data Cleaning'!$AF859)</f>
        <v>2013</v>
      </c>
      <c r="M861" t="str" cm="1">
        <f t="array" ref="M861">INDEX('Data Cleaning'!AB$2:AB$1001,'Data Cleaning'!$AF859)</f>
        <v>Miami</v>
      </c>
      <c r="N861" t="str" cm="1">
        <f t="array" ref="N861">INDEX('Data Cleaning'!AC$2:AC$1001,'Data Cleaning'!$AF859)</f>
        <v>United States</v>
      </c>
      <c r="O861" t="str" cm="1">
        <f t="array" ref="O861">INDEX('Data Cleaning'!X$2:X$1001,'Data Cleaning'!$AF859)</f>
        <v>$78,940</v>
      </c>
      <c r="P861" s="6" cm="1">
        <f t="array" ref="P861">INDEX('Data Cleaning'!Y$2:Y$1001,'Data Cleaning'!$AF859)</f>
        <v>0</v>
      </c>
    </row>
    <row r="862" spans="1:16" x14ac:dyDescent="0.2">
      <c r="A862" t="str" cm="1">
        <f t="array" ref="A862">INDEX('Data Cleaning'!$D$2:$D$1001,'Data Cleaning'!AF860)</f>
        <v>E02235</v>
      </c>
      <c r="B862" t="str" cm="1">
        <f t="array" ref="B862">INDEX('Data Cleaning'!E$2:E$1001,'Data Cleaning'!$AF860)</f>
        <v>Riley</v>
      </c>
      <c r="C862" t="str" cm="1">
        <f t="array" ref="C862">INDEX('Data Cleaning'!F$2:F$1001,'Data Cleaning'!$AF860)</f>
        <v>Ramirez</v>
      </c>
      <c r="D862" t="str" cm="1">
        <f t="array" ref="D862">INDEX('Data Cleaning'!G$2:G$1001,'Data Cleaning'!$AF860)</f>
        <v>Sr. Business Partner</v>
      </c>
      <c r="E862" t="str" cm="1">
        <f t="array" ref="E862">INDEX('Data Cleaning'!J$2:J$1001,'Data Cleaning'!$AF860)</f>
        <v>Human</v>
      </c>
      <c r="F862" t="str" cm="1">
        <f t="array" ref="F862">INDEX('Data Cleaning'!K$2:K$1001,'Data Cleaning'!$AF860)</f>
        <v>Resources Research &amp; Development</v>
      </c>
      <c r="G862" t="str" cm="1">
        <f t="array" ref="G862">INDEX('Data Cleaning'!L$2:L$1001,'Data Cleaning'!$AF860)</f>
        <v>Female</v>
      </c>
      <c r="H862" t="str" cm="1">
        <f t="array" ref="H862">INDEX('Data Cleaning'!M$2:M$1001,'Data Cleaning'!$AF860)</f>
        <v>Latino</v>
      </c>
      <c r="I862" cm="1">
        <f t="array" ref="I862">INDEX('Data Cleaning'!N$2:N$1001,'Data Cleaning'!$AF860)</f>
        <v>52</v>
      </c>
      <c r="J862" s="9" cm="1">
        <f t="array" ref="J862">INDEX('Data Cleaning'!U$2:U$1001,'Data Cleaning'!$AF860)</f>
        <v>36416</v>
      </c>
      <c r="K862" s="9" t="str" cm="1">
        <f t="array" ref="K862">INDEX('Data Cleaning'!V$2:V$1001,'Data Cleaning'!$AF860)</f>
        <v>September</v>
      </c>
      <c r="L862" s="9" t="str" cm="1">
        <f t="array" ref="L862">INDEX('Data Cleaning'!W$2:W$1001,'Data Cleaning'!$AF860)</f>
        <v>1999</v>
      </c>
      <c r="M862" t="str" cm="1">
        <f t="array" ref="M862">INDEX('Data Cleaning'!AB$2:AB$1001,'Data Cleaning'!$AF860)</f>
        <v>Chicago</v>
      </c>
      <c r="N862" t="str" cm="1">
        <f t="array" ref="N862">INDEX('Data Cleaning'!AC$2:AC$1001,'Data Cleaning'!$AF860)</f>
        <v>United States</v>
      </c>
      <c r="O862" t="str" cm="1">
        <f t="array" ref="O862">INDEX('Data Cleaning'!X$2:X$1001,'Data Cleaning'!$AF860)</f>
        <v>$92,994</v>
      </c>
      <c r="P862" s="6" cm="1">
        <f t="array" ref="P862">INDEX('Data Cleaning'!Y$2:Y$1001,'Data Cleaning'!$AF860)</f>
        <v>0</v>
      </c>
    </row>
    <row r="863" spans="1:16" x14ac:dyDescent="0.2">
      <c r="A863" t="str" cm="1">
        <f t="array" ref="A863">INDEX('Data Cleaning'!$D$2:$D$1001,'Data Cleaning'!AF861)</f>
        <v>E00102</v>
      </c>
      <c r="B863" t="str" cm="1">
        <f t="array" ref="B863">INDEX('Data Cleaning'!E$2:E$1001,'Data Cleaning'!$AF861)</f>
        <v>Riley</v>
      </c>
      <c r="C863" t="str" cm="1">
        <f t="array" ref="C863">INDEX('Data Cleaning'!F$2:F$1001,'Data Cleaning'!$AF861)</f>
        <v>Rojas</v>
      </c>
      <c r="D863" t="str" cm="1">
        <f t="array" ref="D863">INDEX('Data Cleaning'!G$2:G$1001,'Data Cleaning'!$AF861)</f>
        <v>Network Architect</v>
      </c>
      <c r="E863" t="str" cm="1">
        <f t="array" ref="E863">INDEX('Data Cleaning'!J$2:J$1001,'Data Cleaning'!$AF861)</f>
        <v>IT</v>
      </c>
      <c r="F863" t="str" cm="1">
        <f t="array" ref="F863">INDEX('Data Cleaning'!K$2:K$1001,'Data Cleaning'!$AF861)</f>
        <v>Speciality Products</v>
      </c>
      <c r="G863" t="str" cm="1">
        <f t="array" ref="G863">INDEX('Data Cleaning'!L$2:L$1001,'Data Cleaning'!$AF861)</f>
        <v>Female</v>
      </c>
      <c r="H863" t="str" cm="1">
        <f t="array" ref="H863">INDEX('Data Cleaning'!M$2:M$1001,'Data Cleaning'!$AF861)</f>
        <v>Latino</v>
      </c>
      <c r="I863" cm="1">
        <f t="array" ref="I863">INDEX('Data Cleaning'!N$2:N$1001,'Data Cleaning'!$AF861)</f>
        <v>36</v>
      </c>
      <c r="J863" s="9" cm="1">
        <f t="array" ref="J863">INDEX('Data Cleaning'!U$2:U$1001,'Data Cleaning'!$AF861)</f>
        <v>44217</v>
      </c>
      <c r="K863" s="9" t="str" cm="1">
        <f t="array" ref="K863">INDEX('Data Cleaning'!V$2:V$1001,'Data Cleaning'!$AF861)</f>
        <v>January</v>
      </c>
      <c r="L863" s="9" t="str" cm="1">
        <f t="array" ref="L863">INDEX('Data Cleaning'!W$2:W$1001,'Data Cleaning'!$AF861)</f>
        <v>2021</v>
      </c>
      <c r="M863" t="str" cm="1">
        <f t="array" ref="M863">INDEX('Data Cleaning'!AB$2:AB$1001,'Data Cleaning'!$AF861)</f>
        <v>Rio de Janerio</v>
      </c>
      <c r="N863" t="str" cm="1">
        <f t="array" ref="N863">INDEX('Data Cleaning'!AC$2:AC$1001,'Data Cleaning'!$AF861)</f>
        <v>Brazil</v>
      </c>
      <c r="O863" t="str" cm="1">
        <f t="array" ref="O863">INDEX('Data Cleaning'!X$2:X$1001,'Data Cleaning'!$AF861)</f>
        <v>$90,333</v>
      </c>
      <c r="P863" s="6" cm="1">
        <f t="array" ref="P863">INDEX('Data Cleaning'!Y$2:Y$1001,'Data Cleaning'!$AF861)</f>
        <v>0</v>
      </c>
    </row>
    <row r="864" spans="1:16" x14ac:dyDescent="0.2">
      <c r="A864" t="str" cm="1">
        <f t="array" ref="A864">INDEX('Data Cleaning'!$D$2:$D$1001,'Data Cleaning'!AF862)</f>
        <v>E00005</v>
      </c>
      <c r="B864" t="str" cm="1">
        <f t="array" ref="B864">INDEX('Data Cleaning'!E$2:E$1001,'Data Cleaning'!$AF862)</f>
        <v>Riley</v>
      </c>
      <c r="C864" t="str" cm="1">
        <f t="array" ref="C864">INDEX('Data Cleaning'!F$2:F$1001,'Data Cleaning'!$AF862)</f>
        <v>Washington</v>
      </c>
      <c r="D864" t="str" cm="1">
        <f t="array" ref="D864">INDEX('Data Cleaning'!G$2:G$1001,'Data Cleaning'!$AF862)</f>
        <v>Director</v>
      </c>
      <c r="E864" t="str" cm="1">
        <f t="array" ref="E864">INDEX('Data Cleaning'!J$2:J$1001,'Data Cleaning'!$AF862)</f>
        <v>Sales</v>
      </c>
      <c r="F864" t="str" cm="1">
        <f t="array" ref="F864">INDEX('Data Cleaning'!K$2:K$1001,'Data Cleaning'!$AF862)</f>
        <v>Speciality Products</v>
      </c>
      <c r="G864" t="str" cm="1">
        <f t="array" ref="G864">INDEX('Data Cleaning'!L$2:L$1001,'Data Cleaning'!$AF862)</f>
        <v>Female</v>
      </c>
      <c r="H864" t="str" cm="1">
        <f t="array" ref="H864">INDEX('Data Cleaning'!M$2:M$1001,'Data Cleaning'!$AF862)</f>
        <v>Caucasian</v>
      </c>
      <c r="I864" cm="1">
        <f t="array" ref="I864">INDEX('Data Cleaning'!N$2:N$1001,'Data Cleaning'!$AF862)</f>
        <v>39</v>
      </c>
      <c r="J864" s="9" cm="1">
        <f t="array" ref="J864">INDEX('Data Cleaning'!U$2:U$1001,'Data Cleaning'!$AF862)</f>
        <v>39201</v>
      </c>
      <c r="K864" s="9" t="str" cm="1">
        <f t="array" ref="K864">INDEX('Data Cleaning'!V$2:V$1001,'Data Cleaning'!$AF862)</f>
        <v>April</v>
      </c>
      <c r="L864" s="9" t="str" cm="1">
        <f t="array" ref="L864">INDEX('Data Cleaning'!W$2:W$1001,'Data Cleaning'!$AF862)</f>
        <v>2007</v>
      </c>
      <c r="M864" t="str" cm="1">
        <f t="array" ref="M864">INDEX('Data Cleaning'!AB$2:AB$1001,'Data Cleaning'!$AF862)</f>
        <v>Phoenix</v>
      </c>
      <c r="N864" t="str" cm="1">
        <f t="array" ref="N864">INDEX('Data Cleaning'!AC$2:AC$1001,'Data Cleaning'!$AF862)</f>
        <v>United States</v>
      </c>
      <c r="O864" t="str" cm="1">
        <f t="array" ref="O864">INDEX('Data Cleaning'!X$2:X$1001,'Data Cleaning'!$AF862)</f>
        <v>$171,487</v>
      </c>
      <c r="P864" s="6" cm="1">
        <f t="array" ref="P864">INDEX('Data Cleaning'!Y$2:Y$1001,'Data Cleaning'!$AF862)</f>
        <v>0.23</v>
      </c>
    </row>
    <row r="865" spans="1:16" x14ac:dyDescent="0.2">
      <c r="A865" t="str" cm="1">
        <f t="array" ref="A865">INDEX('Data Cleaning'!$D$2:$D$1001,'Data Cleaning'!AF863)</f>
        <v>E00494</v>
      </c>
      <c r="B865" t="str" cm="1">
        <f t="array" ref="B865">INDEX('Data Cleaning'!E$2:E$1001,'Data Cleaning'!$AF863)</f>
        <v>Robert</v>
      </c>
      <c r="C865" t="str" cm="1">
        <f t="array" ref="C865">INDEX('Data Cleaning'!F$2:F$1001,'Data Cleaning'!$AF863)</f>
        <v>Alvarez</v>
      </c>
      <c r="D865" t="str" cm="1">
        <f t="array" ref="D865">INDEX('Data Cleaning'!G$2:G$1001,'Data Cleaning'!$AF863)</f>
        <v>Service Desk Analyst</v>
      </c>
      <c r="E865" t="str" cm="1">
        <f t="array" ref="E865">INDEX('Data Cleaning'!J$2:J$1001,'Data Cleaning'!$AF863)</f>
        <v>IT</v>
      </c>
      <c r="F865" t="str" cm="1">
        <f t="array" ref="F865">INDEX('Data Cleaning'!K$2:K$1001,'Data Cleaning'!$AF863)</f>
        <v>Corporate</v>
      </c>
      <c r="G865" t="str" cm="1">
        <f t="array" ref="G865">INDEX('Data Cleaning'!L$2:L$1001,'Data Cleaning'!$AF863)</f>
        <v>Male</v>
      </c>
      <c r="H865" t="str" cm="1">
        <f t="array" ref="H865">INDEX('Data Cleaning'!M$2:M$1001,'Data Cleaning'!$AF863)</f>
        <v>Latino</v>
      </c>
      <c r="I865" cm="1">
        <f t="array" ref="I865">INDEX('Data Cleaning'!N$2:N$1001,'Data Cleaning'!$AF863)</f>
        <v>39</v>
      </c>
      <c r="J865" s="9" cm="1">
        <f t="array" ref="J865">INDEX('Data Cleaning'!U$2:U$1001,'Data Cleaning'!$AF863)</f>
        <v>42664</v>
      </c>
      <c r="K865" s="9" t="str" cm="1">
        <f t="array" ref="K865">INDEX('Data Cleaning'!V$2:V$1001,'Data Cleaning'!$AF863)</f>
        <v>October</v>
      </c>
      <c r="L865" s="9" t="str" cm="1">
        <f t="array" ref="L865">INDEX('Data Cleaning'!W$2:W$1001,'Data Cleaning'!$AF863)</f>
        <v>2016</v>
      </c>
      <c r="M865" t="str" cm="1">
        <f t="array" ref="M865">INDEX('Data Cleaning'!AB$2:AB$1001,'Data Cleaning'!$AF863)</f>
        <v>Manaus</v>
      </c>
      <c r="N865" t="str" cm="1">
        <f t="array" ref="N865">INDEX('Data Cleaning'!AC$2:AC$1001,'Data Cleaning'!$AF863)</f>
        <v>Brazil</v>
      </c>
      <c r="O865" t="str" cm="1">
        <f t="array" ref="O865">INDEX('Data Cleaning'!X$2:X$1001,'Data Cleaning'!$AF863)</f>
        <v>$84,297</v>
      </c>
      <c r="P865" s="6" cm="1">
        <f t="array" ref="P865">INDEX('Data Cleaning'!Y$2:Y$1001,'Data Cleaning'!$AF863)</f>
        <v>0</v>
      </c>
    </row>
    <row r="866" spans="1:16" x14ac:dyDescent="0.2">
      <c r="A866" t="str" cm="1">
        <f t="array" ref="A866">INDEX('Data Cleaning'!$D$2:$D$1001,'Data Cleaning'!AF864)</f>
        <v>E03325</v>
      </c>
      <c r="B866" t="str" cm="1">
        <f t="array" ref="B866">INDEX('Data Cleaning'!E$2:E$1001,'Data Cleaning'!$AF864)</f>
        <v>Robert</v>
      </c>
      <c r="C866" t="str" cm="1">
        <f t="array" ref="C866">INDEX('Data Cleaning'!F$2:F$1001,'Data Cleaning'!$AF864)</f>
        <v>Edwards</v>
      </c>
      <c r="D866" t="str" cm="1">
        <f t="array" ref="D866">INDEX('Data Cleaning'!G$2:G$1001,'Data Cleaning'!$AF864)</f>
        <v>HRISr. Analyst</v>
      </c>
      <c r="E866" t="str" cm="1">
        <f t="array" ref="E866">INDEX('Data Cleaning'!J$2:J$1001,'Data Cleaning'!$AF864)</f>
        <v>Human</v>
      </c>
      <c r="F866" t="str" cm="1">
        <f t="array" ref="F866">INDEX('Data Cleaning'!K$2:K$1001,'Data Cleaning'!$AF864)</f>
        <v>Resources Corporate</v>
      </c>
      <c r="G866" t="str" cm="1">
        <f t="array" ref="G866">INDEX('Data Cleaning'!L$2:L$1001,'Data Cleaning'!$AF864)</f>
        <v>Male</v>
      </c>
      <c r="H866" t="str" cm="1">
        <f t="array" ref="H866">INDEX('Data Cleaning'!M$2:M$1001,'Data Cleaning'!$AF864)</f>
        <v>Caucasian</v>
      </c>
      <c r="I866" cm="1">
        <f t="array" ref="I866">INDEX('Data Cleaning'!N$2:N$1001,'Data Cleaning'!$AF864)</f>
        <v>62</v>
      </c>
      <c r="J866" s="9" cm="1">
        <f t="array" ref="J866">INDEX('Data Cleaning'!U$2:U$1001,'Data Cleaning'!$AF864)</f>
        <v>38271</v>
      </c>
      <c r="K866" s="9" t="str" cm="1">
        <f t="array" ref="K866">INDEX('Data Cleaning'!V$2:V$1001,'Data Cleaning'!$AF864)</f>
        <v>October</v>
      </c>
      <c r="L866" s="9" t="str" cm="1">
        <f t="array" ref="L866">INDEX('Data Cleaning'!W$2:W$1001,'Data Cleaning'!$AF864)</f>
        <v>2004</v>
      </c>
      <c r="M866" t="str" cm="1">
        <f t="array" ref="M866">INDEX('Data Cleaning'!AB$2:AB$1001,'Data Cleaning'!$AF864)</f>
        <v>Seattle</v>
      </c>
      <c r="N866" t="str" cm="1">
        <f t="array" ref="N866">INDEX('Data Cleaning'!AC$2:AC$1001,'Data Cleaning'!$AF864)</f>
        <v>United States</v>
      </c>
      <c r="O866" t="str" cm="1">
        <f t="array" ref="O866">INDEX('Data Cleaning'!X$2:X$1001,'Data Cleaning'!$AF864)</f>
        <v>$50,825</v>
      </c>
      <c r="P866" s="6" cm="1">
        <f t="array" ref="P866">INDEX('Data Cleaning'!Y$2:Y$1001,'Data Cleaning'!$AF864)</f>
        <v>0</v>
      </c>
    </row>
    <row r="867" spans="1:16" x14ac:dyDescent="0.2">
      <c r="A867" t="str" cm="1">
        <f t="array" ref="A867">INDEX('Data Cleaning'!$D$2:$D$1001,'Data Cleaning'!AF865)</f>
        <v>E02903</v>
      </c>
      <c r="B867" t="str" cm="1">
        <f t="array" ref="B867">INDEX('Data Cleaning'!E$2:E$1001,'Data Cleaning'!$AF865)</f>
        <v>Robert</v>
      </c>
      <c r="C867" t="str" cm="1">
        <f t="array" ref="C867">INDEX('Data Cleaning'!F$2:F$1001,'Data Cleaning'!$AF865)</f>
        <v>Vazquez</v>
      </c>
      <c r="D867" t="str" cm="1">
        <f t="array" ref="D867">INDEX('Data Cleaning'!G$2:G$1001,'Data Cleaning'!$AF865)</f>
        <v>System Administrator </v>
      </c>
      <c r="E867" t="str" cm="1">
        <f t="array" ref="E867">INDEX('Data Cleaning'!J$2:J$1001,'Data Cleaning'!$AF865)</f>
        <v>IT</v>
      </c>
      <c r="F867" t="str" cm="1">
        <f t="array" ref="F867">INDEX('Data Cleaning'!K$2:K$1001,'Data Cleaning'!$AF865)</f>
        <v>Corporate</v>
      </c>
      <c r="G867" t="str" cm="1">
        <f t="array" ref="G867">INDEX('Data Cleaning'!L$2:L$1001,'Data Cleaning'!$AF865)</f>
        <v>Male</v>
      </c>
      <c r="H867" t="str" cm="1">
        <f t="array" ref="H867">INDEX('Data Cleaning'!M$2:M$1001,'Data Cleaning'!$AF865)</f>
        <v>Latino</v>
      </c>
      <c r="I867" cm="1">
        <f t="array" ref="I867">INDEX('Data Cleaning'!N$2:N$1001,'Data Cleaning'!$AF865)</f>
        <v>40</v>
      </c>
      <c r="J867" s="9" cm="1">
        <f t="array" ref="J867">INDEX('Data Cleaning'!U$2:U$1001,'Data Cleaning'!$AF865)</f>
        <v>44465</v>
      </c>
      <c r="K867" s="9" t="str" cm="1">
        <f t="array" ref="K867">INDEX('Data Cleaning'!V$2:V$1001,'Data Cleaning'!$AF865)</f>
        <v>September</v>
      </c>
      <c r="L867" s="9" t="str" cm="1">
        <f t="array" ref="L867">INDEX('Data Cleaning'!W$2:W$1001,'Data Cleaning'!$AF865)</f>
        <v>2021</v>
      </c>
      <c r="M867" t="str" cm="1">
        <f t="array" ref="M867">INDEX('Data Cleaning'!AB$2:AB$1001,'Data Cleaning'!$AF865)</f>
        <v>Austin</v>
      </c>
      <c r="N867" t="str" cm="1">
        <f t="array" ref="N867">INDEX('Data Cleaning'!AC$2:AC$1001,'Data Cleaning'!$AF865)</f>
        <v>United States</v>
      </c>
      <c r="O867" t="str" cm="1">
        <f t="array" ref="O867">INDEX('Data Cleaning'!X$2:X$1001,'Data Cleaning'!$AF865)</f>
        <v>$87,770</v>
      </c>
      <c r="P867" s="6" cm="1">
        <f t="array" ref="P867">INDEX('Data Cleaning'!Y$2:Y$1001,'Data Cleaning'!$AF865)</f>
        <v>0</v>
      </c>
    </row>
    <row r="868" spans="1:16" x14ac:dyDescent="0.2">
      <c r="A868" t="str" cm="1">
        <f t="array" ref="A868">INDEX('Data Cleaning'!$D$2:$D$1001,'Data Cleaning'!AF866)</f>
        <v>E03058</v>
      </c>
      <c r="B868" t="str" cm="1">
        <f t="array" ref="B868">INDEX('Data Cleaning'!E$2:E$1001,'Data Cleaning'!$AF866)</f>
        <v>Robert</v>
      </c>
      <c r="C868" t="str" cm="1">
        <f t="array" ref="C868">INDEX('Data Cleaning'!F$2:F$1001,'Data Cleaning'!$AF866)</f>
        <v>Wright</v>
      </c>
      <c r="D868" t="str" cm="1">
        <f t="array" ref="D868">INDEX('Data Cleaning'!G$2:G$1001,'Data Cleaning'!$AF866)</f>
        <v>Technical Architect</v>
      </c>
      <c r="E868" t="str" cm="1">
        <f t="array" ref="E868">INDEX('Data Cleaning'!J$2:J$1001,'Data Cleaning'!$AF866)</f>
        <v>IT</v>
      </c>
      <c r="F868" t="str" cm="1">
        <f t="array" ref="F868">INDEX('Data Cleaning'!K$2:K$1001,'Data Cleaning'!$AF866)</f>
        <v>Manufacturing</v>
      </c>
      <c r="G868" t="str" cm="1">
        <f t="array" ref="G868">INDEX('Data Cleaning'!L$2:L$1001,'Data Cleaning'!$AF866)</f>
        <v>Male</v>
      </c>
      <c r="H868" t="str" cm="1">
        <f t="array" ref="H868">INDEX('Data Cleaning'!M$2:M$1001,'Data Cleaning'!$AF866)</f>
        <v>Caucasian</v>
      </c>
      <c r="I868" cm="1">
        <f t="array" ref="I868">INDEX('Data Cleaning'!N$2:N$1001,'Data Cleaning'!$AF866)</f>
        <v>30</v>
      </c>
      <c r="J868" s="9" cm="1">
        <f t="array" ref="J868">INDEX('Data Cleaning'!U$2:U$1001,'Data Cleaning'!$AF866)</f>
        <v>42169</v>
      </c>
      <c r="K868" s="9" t="str" cm="1">
        <f t="array" ref="K868">INDEX('Data Cleaning'!V$2:V$1001,'Data Cleaning'!$AF866)</f>
        <v>June</v>
      </c>
      <c r="L868" s="9" t="str" cm="1">
        <f t="array" ref="L868">INDEX('Data Cleaning'!W$2:W$1001,'Data Cleaning'!$AF866)</f>
        <v>2015</v>
      </c>
      <c r="M868" t="str" cm="1">
        <f t="array" ref="M868">INDEX('Data Cleaning'!AB$2:AB$1001,'Data Cleaning'!$AF866)</f>
        <v>Chicago</v>
      </c>
      <c r="N868" t="str" cm="1">
        <f t="array" ref="N868">INDEX('Data Cleaning'!AC$2:AC$1001,'Data Cleaning'!$AF866)</f>
        <v>United States</v>
      </c>
      <c r="O868" t="str" cm="1">
        <f t="array" ref="O868">INDEX('Data Cleaning'!X$2:X$1001,'Data Cleaning'!$AF866)</f>
        <v>$67,489</v>
      </c>
      <c r="P868" s="6" cm="1">
        <f t="array" ref="P868">INDEX('Data Cleaning'!Y$2:Y$1001,'Data Cleaning'!$AF866)</f>
        <v>0</v>
      </c>
    </row>
    <row r="869" spans="1:16" x14ac:dyDescent="0.2">
      <c r="A869" t="str" cm="1">
        <f t="array" ref="A869">INDEX('Data Cleaning'!$D$2:$D$1001,'Data Cleaning'!AF867)</f>
        <v>E03496</v>
      </c>
      <c r="B869" t="str" cm="1">
        <f t="array" ref="B869">INDEX('Data Cleaning'!E$2:E$1001,'Data Cleaning'!$AF867)</f>
        <v>Robert</v>
      </c>
      <c r="C869" t="str" cm="1">
        <f t="array" ref="C869">INDEX('Data Cleaning'!F$2:F$1001,'Data Cleaning'!$AF867)</f>
        <v>Yang</v>
      </c>
      <c r="D869" t="str" cm="1">
        <f t="array" ref="D869">INDEX('Data Cleaning'!G$2:G$1001,'Data Cleaning'!$AF867)</f>
        <v>Sr. Analyst</v>
      </c>
      <c r="E869" t="str" cm="1">
        <f t="array" ref="E869">INDEX('Data Cleaning'!J$2:J$1001,'Data Cleaning'!$AF867)</f>
        <v>Accounting</v>
      </c>
      <c r="F869" t="str" cm="1">
        <f t="array" ref="F869">INDEX('Data Cleaning'!K$2:K$1001,'Data Cleaning'!$AF867)</f>
        <v>Speciality Products</v>
      </c>
      <c r="G869" t="str" cm="1">
        <f t="array" ref="G869">INDEX('Data Cleaning'!L$2:L$1001,'Data Cleaning'!$AF867)</f>
        <v>Male</v>
      </c>
      <c r="H869" t="str" cm="1">
        <f t="array" ref="H869">INDEX('Data Cleaning'!M$2:M$1001,'Data Cleaning'!$AF867)</f>
        <v>Asian</v>
      </c>
      <c r="I869" cm="1">
        <f t="array" ref="I869">INDEX('Data Cleaning'!N$2:N$1001,'Data Cleaning'!$AF867)</f>
        <v>31</v>
      </c>
      <c r="J869" s="9" cm="1">
        <f t="array" ref="J869">INDEX('Data Cleaning'!U$2:U$1001,'Data Cleaning'!$AF867)</f>
        <v>43043</v>
      </c>
      <c r="K869" s="9" t="str" cm="1">
        <f t="array" ref="K869">INDEX('Data Cleaning'!V$2:V$1001,'Data Cleaning'!$AF867)</f>
        <v>November</v>
      </c>
      <c r="L869" s="9" t="str" cm="1">
        <f t="array" ref="L869">INDEX('Data Cleaning'!W$2:W$1001,'Data Cleaning'!$AF867)</f>
        <v>2017</v>
      </c>
      <c r="M869" t="str" cm="1">
        <f t="array" ref="M869">INDEX('Data Cleaning'!AB$2:AB$1001,'Data Cleaning'!$AF867)</f>
        <v>Austin</v>
      </c>
      <c r="N869" t="str" cm="1">
        <f t="array" ref="N869">INDEX('Data Cleaning'!AC$2:AC$1001,'Data Cleaning'!$AF867)</f>
        <v>United States</v>
      </c>
      <c r="O869" t="str" cm="1">
        <f t="array" ref="O869">INDEX('Data Cleaning'!X$2:X$1001,'Data Cleaning'!$AF867)</f>
        <v>$97,078</v>
      </c>
      <c r="P869" s="6" cm="1">
        <f t="array" ref="P869">INDEX('Data Cleaning'!Y$2:Y$1001,'Data Cleaning'!$AF867)</f>
        <v>0</v>
      </c>
    </row>
    <row r="870" spans="1:16" x14ac:dyDescent="0.2">
      <c r="A870" t="str" cm="1">
        <f t="array" ref="A870">INDEX('Data Cleaning'!$D$2:$D$1001,'Data Cleaning'!AF868)</f>
        <v>E03579</v>
      </c>
      <c r="B870" t="str" cm="1">
        <f t="array" ref="B870">INDEX('Data Cleaning'!E$2:E$1001,'Data Cleaning'!$AF868)</f>
        <v>Robert</v>
      </c>
      <c r="C870" t="str" cm="1">
        <f t="array" ref="C870">INDEX('Data Cleaning'!F$2:F$1001,'Data Cleaning'!$AF868)</f>
        <v>Zhang</v>
      </c>
      <c r="D870" t="str" cm="1">
        <f t="array" ref="D870">INDEX('Data Cleaning'!G$2:G$1001,'Data Cleaning'!$AF868)</f>
        <v>Vice President</v>
      </c>
      <c r="E870" t="str" cm="1">
        <f t="array" ref="E870">INDEX('Data Cleaning'!J$2:J$1001,'Data Cleaning'!$AF868)</f>
        <v>Marketing</v>
      </c>
      <c r="F870" t="str" cm="1">
        <f t="array" ref="F870">INDEX('Data Cleaning'!K$2:K$1001,'Data Cleaning'!$AF868)</f>
        <v>Corporate</v>
      </c>
      <c r="G870" t="str" cm="1">
        <f t="array" ref="G870">INDEX('Data Cleaning'!L$2:L$1001,'Data Cleaning'!$AF868)</f>
        <v>Male</v>
      </c>
      <c r="H870" t="str" cm="1">
        <f t="array" ref="H870">INDEX('Data Cleaning'!M$2:M$1001,'Data Cleaning'!$AF868)</f>
        <v>Asian</v>
      </c>
      <c r="I870" cm="1">
        <f t="array" ref="I870">INDEX('Data Cleaning'!N$2:N$1001,'Data Cleaning'!$AF868)</f>
        <v>45</v>
      </c>
      <c r="J870" s="9" cm="1">
        <f t="array" ref="J870">INDEX('Data Cleaning'!U$2:U$1001,'Data Cleaning'!$AF868)</f>
        <v>42271</v>
      </c>
      <c r="K870" s="9" t="str" cm="1">
        <f t="array" ref="K870">INDEX('Data Cleaning'!V$2:V$1001,'Data Cleaning'!$AF868)</f>
        <v>September</v>
      </c>
      <c r="L870" s="9" t="str" cm="1">
        <f t="array" ref="L870">INDEX('Data Cleaning'!W$2:W$1001,'Data Cleaning'!$AF868)</f>
        <v>2015</v>
      </c>
      <c r="M870" t="str" cm="1">
        <f t="array" ref="M870">INDEX('Data Cleaning'!AB$2:AB$1001,'Data Cleaning'!$AF868)</f>
        <v>Phoenix</v>
      </c>
      <c r="N870" t="str" cm="1">
        <f t="array" ref="N870">INDEX('Data Cleaning'!AC$2:AC$1001,'Data Cleaning'!$AF868)</f>
        <v>United States</v>
      </c>
      <c r="O870" t="str" cm="1">
        <f t="array" ref="O870">INDEX('Data Cleaning'!X$2:X$1001,'Data Cleaning'!$AF868)</f>
        <v>$202,680</v>
      </c>
      <c r="P870" s="6" cm="1">
        <f t="array" ref="P870">INDEX('Data Cleaning'!Y$2:Y$1001,'Data Cleaning'!$AF868)</f>
        <v>0.32</v>
      </c>
    </row>
    <row r="871" spans="1:16" x14ac:dyDescent="0.2">
      <c r="A871" t="str" cm="1">
        <f t="array" ref="A871">INDEX('Data Cleaning'!$D$2:$D$1001,'Data Cleaning'!AF869)</f>
        <v>E04221</v>
      </c>
      <c r="B871" t="str" cm="1">
        <f t="array" ref="B871">INDEX('Data Cleaning'!E$2:E$1001,'Data Cleaning'!$AF869)</f>
        <v>Roman</v>
      </c>
      <c r="C871" t="str" cm="1">
        <f t="array" ref="C871">INDEX('Data Cleaning'!F$2:F$1001,'Data Cleaning'!$AF869)</f>
        <v>King</v>
      </c>
      <c r="D871" t="str" cm="1">
        <f t="array" ref="D871">INDEX('Data Cleaning'!G$2:G$1001,'Data Cleaning'!$AF869)</f>
        <v>Analyst II</v>
      </c>
      <c r="E871" t="str" cm="1">
        <f t="array" ref="E871">INDEX('Data Cleaning'!J$2:J$1001,'Data Cleaning'!$AF869)</f>
        <v>Finance</v>
      </c>
      <c r="F871" t="str" cm="1">
        <f t="array" ref="F871">INDEX('Data Cleaning'!K$2:K$1001,'Data Cleaning'!$AF869)</f>
        <v>Corporate</v>
      </c>
      <c r="G871" t="str" cm="1">
        <f t="array" ref="G871">INDEX('Data Cleaning'!L$2:L$1001,'Data Cleaning'!$AF869)</f>
        <v>Male</v>
      </c>
      <c r="H871" t="str" cm="1">
        <f t="array" ref="H871">INDEX('Data Cleaning'!M$2:M$1001,'Data Cleaning'!$AF869)</f>
        <v>Caucasian</v>
      </c>
      <c r="I871" cm="1">
        <f t="array" ref="I871">INDEX('Data Cleaning'!N$2:N$1001,'Data Cleaning'!$AF869)</f>
        <v>60</v>
      </c>
      <c r="J871" s="9" cm="1">
        <f t="array" ref="J871">INDEX('Data Cleaning'!U$2:U$1001,'Data Cleaning'!$AF869)</f>
        <v>39310</v>
      </c>
      <c r="K871" s="9" t="str" cm="1">
        <f t="array" ref="K871">INDEX('Data Cleaning'!V$2:V$1001,'Data Cleaning'!$AF869)</f>
        <v>August</v>
      </c>
      <c r="L871" s="9" t="str" cm="1">
        <f t="array" ref="L871">INDEX('Data Cleaning'!W$2:W$1001,'Data Cleaning'!$AF869)</f>
        <v>2007</v>
      </c>
      <c r="M871" t="str" cm="1">
        <f t="array" ref="M871">INDEX('Data Cleaning'!AB$2:AB$1001,'Data Cleaning'!$AF869)</f>
        <v>Columbus</v>
      </c>
      <c r="N871" t="str" cm="1">
        <f t="array" ref="N871">INDEX('Data Cleaning'!AC$2:AC$1001,'Data Cleaning'!$AF869)</f>
        <v>United States</v>
      </c>
      <c r="O871" t="str" cm="1">
        <f t="array" ref="O871">INDEX('Data Cleaning'!X$2:X$1001,'Data Cleaning'!$AF869)</f>
        <v>$58,671</v>
      </c>
      <c r="P871" s="6" cm="1">
        <f t="array" ref="P871">INDEX('Data Cleaning'!Y$2:Y$1001,'Data Cleaning'!$AF869)</f>
        <v>0</v>
      </c>
    </row>
    <row r="872" spans="1:16" x14ac:dyDescent="0.2">
      <c r="A872" t="str" cm="1">
        <f t="array" ref="A872">INDEX('Data Cleaning'!$D$2:$D$1001,'Data Cleaning'!AF870)</f>
        <v>E04037</v>
      </c>
      <c r="B872" t="str" cm="1">
        <f t="array" ref="B872">INDEX('Data Cleaning'!E$2:E$1001,'Data Cleaning'!$AF870)</f>
        <v>Roman</v>
      </c>
      <c r="C872" t="str" cm="1">
        <f t="array" ref="C872">INDEX('Data Cleaning'!F$2:F$1001,'Data Cleaning'!$AF870)</f>
        <v>Martinez</v>
      </c>
      <c r="D872" t="str" cm="1">
        <f t="array" ref="D872">INDEX('Data Cleaning'!G$2:G$1001,'Data Cleaning'!$AF870)</f>
        <v>Sr. Manger</v>
      </c>
      <c r="E872" t="str" cm="1">
        <f t="array" ref="E872">INDEX('Data Cleaning'!J$2:J$1001,'Data Cleaning'!$AF870)</f>
        <v>Finance</v>
      </c>
      <c r="F872" t="str" cm="1">
        <f t="array" ref="F872">INDEX('Data Cleaning'!K$2:K$1001,'Data Cleaning'!$AF870)</f>
        <v>Research &amp; Development</v>
      </c>
      <c r="G872" t="str" cm="1">
        <f t="array" ref="G872">INDEX('Data Cleaning'!L$2:L$1001,'Data Cleaning'!$AF870)</f>
        <v>Male</v>
      </c>
      <c r="H872" t="str" cm="1">
        <f t="array" ref="H872">INDEX('Data Cleaning'!M$2:M$1001,'Data Cleaning'!$AF870)</f>
        <v>Latino</v>
      </c>
      <c r="I872" cm="1">
        <f t="array" ref="I872">INDEX('Data Cleaning'!N$2:N$1001,'Data Cleaning'!$AF870)</f>
        <v>31</v>
      </c>
      <c r="J872" s="9" cm="1">
        <f t="array" ref="J872">INDEX('Data Cleaning'!U$2:U$1001,'Data Cleaning'!$AF870)</f>
        <v>42266</v>
      </c>
      <c r="K872" s="9" t="str" cm="1">
        <f t="array" ref="K872">INDEX('Data Cleaning'!V$2:V$1001,'Data Cleaning'!$AF870)</f>
        <v>September</v>
      </c>
      <c r="L872" s="9" t="str" cm="1">
        <f t="array" ref="L872">INDEX('Data Cleaning'!W$2:W$1001,'Data Cleaning'!$AF870)</f>
        <v>2015</v>
      </c>
      <c r="M872" t="str" cm="1">
        <f t="array" ref="M872">INDEX('Data Cleaning'!AB$2:AB$1001,'Data Cleaning'!$AF870)</f>
        <v>Manaus</v>
      </c>
      <c r="N872" t="str" cm="1">
        <f t="array" ref="N872">INDEX('Data Cleaning'!AC$2:AC$1001,'Data Cleaning'!$AF870)</f>
        <v>Brazil</v>
      </c>
      <c r="O872" t="str" cm="1">
        <f t="array" ref="O872">INDEX('Data Cleaning'!X$2:X$1001,'Data Cleaning'!$AF870)</f>
        <v>$145,846</v>
      </c>
      <c r="P872" s="6" cm="1">
        <f t="array" ref="P872">INDEX('Data Cleaning'!Y$2:Y$1001,'Data Cleaning'!$AF870)</f>
        <v>0.15</v>
      </c>
    </row>
    <row r="873" spans="1:16" x14ac:dyDescent="0.2">
      <c r="A873" t="str" cm="1">
        <f t="array" ref="A873">INDEX('Data Cleaning'!$D$2:$D$1001,'Data Cleaning'!AF871)</f>
        <v>E02059</v>
      </c>
      <c r="B873" t="str" cm="1">
        <f t="array" ref="B873">INDEX('Data Cleaning'!E$2:E$1001,'Data Cleaning'!$AF871)</f>
        <v>Roman</v>
      </c>
      <c r="C873" t="str" cm="1">
        <f t="array" ref="C873">INDEX('Data Cleaning'!F$2:F$1001,'Data Cleaning'!$AF871)</f>
        <v>Munoz</v>
      </c>
      <c r="D873" t="str" cm="1">
        <f t="array" ref="D873">INDEX('Data Cleaning'!G$2:G$1001,'Data Cleaning'!$AF871)</f>
        <v>Sr. Manger</v>
      </c>
      <c r="E873" t="str" cm="1">
        <f t="array" ref="E873">INDEX('Data Cleaning'!J$2:J$1001,'Data Cleaning'!$AF871)</f>
        <v>Sales</v>
      </c>
      <c r="F873" t="str" cm="1">
        <f t="array" ref="F873">INDEX('Data Cleaning'!K$2:K$1001,'Data Cleaning'!$AF871)</f>
        <v>Speciality Products</v>
      </c>
      <c r="G873" t="str" cm="1">
        <f t="array" ref="G873">INDEX('Data Cleaning'!L$2:L$1001,'Data Cleaning'!$AF871)</f>
        <v>Male</v>
      </c>
      <c r="H873" t="str" cm="1">
        <f t="array" ref="H873">INDEX('Data Cleaning'!M$2:M$1001,'Data Cleaning'!$AF871)</f>
        <v>Latino</v>
      </c>
      <c r="I873" cm="1">
        <f t="array" ref="I873">INDEX('Data Cleaning'!N$2:N$1001,'Data Cleaning'!$AF871)</f>
        <v>54</v>
      </c>
      <c r="J873" s="9" cm="1">
        <f t="array" ref="J873">INDEX('Data Cleaning'!U$2:U$1001,'Data Cleaning'!$AF871)</f>
        <v>40836</v>
      </c>
      <c r="K873" s="9" t="str" cm="1">
        <f t="array" ref="K873">INDEX('Data Cleaning'!V$2:V$1001,'Data Cleaning'!$AF871)</f>
        <v>October</v>
      </c>
      <c r="L873" s="9" t="str" cm="1">
        <f t="array" ref="L873">INDEX('Data Cleaning'!W$2:W$1001,'Data Cleaning'!$AF871)</f>
        <v>2011</v>
      </c>
      <c r="M873" t="str" cm="1">
        <f t="array" ref="M873">INDEX('Data Cleaning'!AB$2:AB$1001,'Data Cleaning'!$AF871)</f>
        <v>Austin</v>
      </c>
      <c r="N873" t="str" cm="1">
        <f t="array" ref="N873">INDEX('Data Cleaning'!AC$2:AC$1001,'Data Cleaning'!$AF871)</f>
        <v>United States</v>
      </c>
      <c r="O873" t="str" cm="1">
        <f t="array" ref="O873">INDEX('Data Cleaning'!X$2:X$1001,'Data Cleaning'!$AF871)</f>
        <v>$122,644</v>
      </c>
      <c r="P873" s="6" cm="1">
        <f t="array" ref="P873">INDEX('Data Cleaning'!Y$2:Y$1001,'Data Cleaning'!$AF871)</f>
        <v>0.12</v>
      </c>
    </row>
    <row r="874" spans="1:16" x14ac:dyDescent="0.2">
      <c r="A874" t="str" cm="1">
        <f t="array" ref="A874">INDEX('Data Cleaning'!$D$2:$D$1001,'Data Cleaning'!AF872)</f>
        <v>E01118</v>
      </c>
      <c r="B874" t="str" cm="1">
        <f t="array" ref="B874">INDEX('Data Cleaning'!E$2:E$1001,'Data Cleaning'!$AF872)</f>
        <v>Roman</v>
      </c>
      <c r="C874" t="str" cm="1">
        <f t="array" ref="C874">INDEX('Data Cleaning'!F$2:F$1001,'Data Cleaning'!$AF872)</f>
        <v>Yang</v>
      </c>
      <c r="D874" t="str" cm="1">
        <f t="array" ref="D874">INDEX('Data Cleaning'!G$2:G$1001,'Data Cleaning'!$AF872)</f>
        <v>Manager</v>
      </c>
      <c r="E874" t="str" cm="1">
        <f t="array" ref="E874">INDEX('Data Cleaning'!J$2:J$1001,'Data Cleaning'!$AF872)</f>
        <v>Human</v>
      </c>
      <c r="F874" t="str" cm="1">
        <f t="array" ref="F874">INDEX('Data Cleaning'!K$2:K$1001,'Data Cleaning'!$AF872)</f>
        <v>Resources Manufacturing</v>
      </c>
      <c r="G874" t="str" cm="1">
        <f t="array" ref="G874">INDEX('Data Cleaning'!L$2:L$1001,'Data Cleaning'!$AF872)</f>
        <v>Male</v>
      </c>
      <c r="H874" t="str" cm="1">
        <f t="array" ref="H874">INDEX('Data Cleaning'!M$2:M$1001,'Data Cleaning'!$AF872)</f>
        <v>Asian</v>
      </c>
      <c r="I874" cm="1">
        <f t="array" ref="I874">INDEX('Data Cleaning'!N$2:N$1001,'Data Cleaning'!$AF872)</f>
        <v>42</v>
      </c>
      <c r="J874" s="9" cm="1">
        <f t="array" ref="J874">INDEX('Data Cleaning'!U$2:U$1001,'Data Cleaning'!$AF872)</f>
        <v>40159</v>
      </c>
      <c r="K874" s="9" t="str" cm="1">
        <f t="array" ref="K874">INDEX('Data Cleaning'!V$2:V$1001,'Data Cleaning'!$AF872)</f>
        <v>December</v>
      </c>
      <c r="L874" s="9" t="str" cm="1">
        <f t="array" ref="L874">INDEX('Data Cleaning'!W$2:W$1001,'Data Cleaning'!$AF872)</f>
        <v>2009</v>
      </c>
      <c r="M874" t="str" cm="1">
        <f t="array" ref="M874">INDEX('Data Cleaning'!AB$2:AB$1001,'Data Cleaning'!$AF872)</f>
        <v>Phoenix</v>
      </c>
      <c r="N874" t="str" cm="1">
        <f t="array" ref="N874">INDEX('Data Cleaning'!AC$2:AC$1001,'Data Cleaning'!$AF872)</f>
        <v>United States</v>
      </c>
      <c r="O874" t="str" cm="1">
        <f t="array" ref="O874">INDEX('Data Cleaning'!X$2:X$1001,'Data Cleaning'!$AF872)</f>
        <v>$114,242</v>
      </c>
      <c r="P874" s="6" cm="1">
        <f t="array" ref="P874">INDEX('Data Cleaning'!Y$2:Y$1001,'Data Cleaning'!$AF872)</f>
        <v>0.08</v>
      </c>
    </row>
    <row r="875" spans="1:16" x14ac:dyDescent="0.2">
      <c r="A875" t="str" cm="1">
        <f t="array" ref="A875">INDEX('Data Cleaning'!$D$2:$D$1001,'Data Cleaning'!AF873)</f>
        <v>E01550</v>
      </c>
      <c r="B875" t="str" cm="1">
        <f t="array" ref="B875">INDEX('Data Cleaning'!E$2:E$1001,'Data Cleaning'!$AF873)</f>
        <v>Ruby</v>
      </c>
      <c r="C875" t="str" cm="1">
        <f t="array" ref="C875">INDEX('Data Cleaning'!F$2:F$1001,'Data Cleaning'!$AF873)</f>
        <v>Barnes</v>
      </c>
      <c r="D875" t="str" cm="1">
        <f t="array" ref="D875">INDEX('Data Cleaning'!G$2:G$1001,'Data Cleaning'!$AF873)</f>
        <v>Manager</v>
      </c>
      <c r="E875" t="str" cm="1">
        <f t="array" ref="E875">INDEX('Data Cleaning'!J$2:J$1001,'Data Cleaning'!$AF873)</f>
        <v>IT</v>
      </c>
      <c r="F875" t="str" cm="1">
        <f t="array" ref="F875">INDEX('Data Cleaning'!K$2:K$1001,'Data Cleaning'!$AF873)</f>
        <v>Corporate</v>
      </c>
      <c r="G875" t="str" cm="1">
        <f t="array" ref="G875">INDEX('Data Cleaning'!L$2:L$1001,'Data Cleaning'!$AF873)</f>
        <v>Female</v>
      </c>
      <c r="H875" t="str" cm="1">
        <f t="array" ref="H875">INDEX('Data Cleaning'!M$2:M$1001,'Data Cleaning'!$AF873)</f>
        <v>Caucasian</v>
      </c>
      <c r="I875" cm="1">
        <f t="array" ref="I875">INDEX('Data Cleaning'!N$2:N$1001,'Data Cleaning'!$AF873)</f>
        <v>27</v>
      </c>
      <c r="J875" s="9" cm="1">
        <f t="array" ref="J875">INDEX('Data Cleaning'!U$2:U$1001,'Data Cleaning'!$AF873)</f>
        <v>44013</v>
      </c>
      <c r="K875" s="9" t="str" cm="1">
        <f t="array" ref="K875">INDEX('Data Cleaning'!V$2:V$1001,'Data Cleaning'!$AF873)</f>
        <v>July</v>
      </c>
      <c r="L875" s="9" t="str" cm="1">
        <f t="array" ref="L875">INDEX('Data Cleaning'!W$2:W$1001,'Data Cleaning'!$AF873)</f>
        <v>2020</v>
      </c>
      <c r="M875" t="str" cm="1">
        <f t="array" ref="M875">INDEX('Data Cleaning'!AB$2:AB$1001,'Data Cleaning'!$AF873)</f>
        <v>Phoenix</v>
      </c>
      <c r="N875" t="str" cm="1">
        <f t="array" ref="N875">INDEX('Data Cleaning'!AC$2:AC$1001,'Data Cleaning'!$AF873)</f>
        <v>United States</v>
      </c>
      <c r="O875" t="str" cm="1">
        <f t="array" ref="O875">INDEX('Data Cleaning'!X$2:X$1001,'Data Cleaning'!$AF873)</f>
        <v>$119,746</v>
      </c>
      <c r="P875" s="6" cm="1">
        <f t="array" ref="P875">INDEX('Data Cleaning'!Y$2:Y$1001,'Data Cleaning'!$AF873)</f>
        <v>0.1</v>
      </c>
    </row>
    <row r="876" spans="1:16" x14ac:dyDescent="0.2">
      <c r="A876" t="str" cm="1">
        <f t="array" ref="A876">INDEX('Data Cleaning'!$D$2:$D$1001,'Data Cleaning'!AF874)</f>
        <v>E04131</v>
      </c>
      <c r="B876" t="str" cm="1">
        <f t="array" ref="B876">INDEX('Data Cleaning'!E$2:E$1001,'Data Cleaning'!$AF874)</f>
        <v>Ruby</v>
      </c>
      <c r="C876" t="str" cm="1">
        <f t="array" ref="C876">INDEX('Data Cleaning'!F$2:F$1001,'Data Cleaning'!$AF874)</f>
        <v>Choi</v>
      </c>
      <c r="D876" t="str" cm="1">
        <f t="array" ref="D876">INDEX('Data Cleaning'!G$2:G$1001,'Data Cleaning'!$AF874)</f>
        <v>Analyst</v>
      </c>
      <c r="E876" t="str" cm="1">
        <f t="array" ref="E876">INDEX('Data Cleaning'!J$2:J$1001,'Data Cleaning'!$AF874)</f>
        <v>Accounting</v>
      </c>
      <c r="F876" t="str" cm="1">
        <f t="array" ref="F876">INDEX('Data Cleaning'!K$2:K$1001,'Data Cleaning'!$AF874)</f>
        <v>Manufacturing</v>
      </c>
      <c r="G876" t="str" cm="1">
        <f t="array" ref="G876">INDEX('Data Cleaning'!L$2:L$1001,'Data Cleaning'!$AF874)</f>
        <v>Female</v>
      </c>
      <c r="H876" t="str" cm="1">
        <f t="array" ref="H876">INDEX('Data Cleaning'!M$2:M$1001,'Data Cleaning'!$AF874)</f>
        <v>Asian</v>
      </c>
      <c r="I876" cm="1">
        <f t="array" ref="I876">INDEX('Data Cleaning'!N$2:N$1001,'Data Cleaning'!$AF874)</f>
        <v>40</v>
      </c>
      <c r="J876" s="9" cm="1">
        <f t="array" ref="J876">INDEX('Data Cleaning'!U$2:U$1001,'Data Cleaning'!$AF874)</f>
        <v>43440</v>
      </c>
      <c r="K876" s="9" t="str" cm="1">
        <f t="array" ref="K876">INDEX('Data Cleaning'!V$2:V$1001,'Data Cleaning'!$AF874)</f>
        <v>December</v>
      </c>
      <c r="L876" s="9" t="str" cm="1">
        <f t="array" ref="L876">INDEX('Data Cleaning'!W$2:W$1001,'Data Cleaning'!$AF874)</f>
        <v>2018</v>
      </c>
      <c r="M876" t="str" cm="1">
        <f t="array" ref="M876">INDEX('Data Cleaning'!AB$2:AB$1001,'Data Cleaning'!$AF874)</f>
        <v>Columbus</v>
      </c>
      <c r="N876" t="str" cm="1">
        <f t="array" ref="N876">INDEX('Data Cleaning'!AC$2:AC$1001,'Data Cleaning'!$AF874)</f>
        <v>United States</v>
      </c>
      <c r="O876" t="str" cm="1">
        <f t="array" ref="O876">INDEX('Data Cleaning'!X$2:X$1001,'Data Cleaning'!$AF874)</f>
        <v>$57,225</v>
      </c>
      <c r="P876" s="6" cm="1">
        <f t="array" ref="P876">INDEX('Data Cleaning'!Y$2:Y$1001,'Data Cleaning'!$AF874)</f>
        <v>0</v>
      </c>
    </row>
    <row r="877" spans="1:16" x14ac:dyDescent="0.2">
      <c r="A877" t="str" cm="1">
        <f t="array" ref="A877">INDEX('Data Cleaning'!$D$2:$D$1001,'Data Cleaning'!AF875)</f>
        <v>E03251</v>
      </c>
      <c r="B877" t="str" cm="1">
        <f t="array" ref="B877">INDEX('Data Cleaning'!E$2:E$1001,'Data Cleaning'!$AF875)</f>
        <v>Ruby</v>
      </c>
      <c r="C877" t="str" cm="1">
        <f t="array" ref="C877">INDEX('Data Cleaning'!F$2:F$1001,'Data Cleaning'!$AF875)</f>
        <v>Medina</v>
      </c>
      <c r="D877" t="str" cm="1">
        <f t="array" ref="D877">INDEX('Data Cleaning'!G$2:G$1001,'Data Cleaning'!$AF875)</f>
        <v>Director</v>
      </c>
      <c r="E877" t="str" cm="1">
        <f t="array" ref="E877">INDEX('Data Cleaning'!J$2:J$1001,'Data Cleaning'!$AF875)</f>
        <v>Sales</v>
      </c>
      <c r="F877" t="str" cm="1">
        <f t="array" ref="F877">INDEX('Data Cleaning'!K$2:K$1001,'Data Cleaning'!$AF875)</f>
        <v>Manufacturing</v>
      </c>
      <c r="G877" t="str" cm="1">
        <f t="array" ref="G877">INDEX('Data Cleaning'!L$2:L$1001,'Data Cleaning'!$AF875)</f>
        <v>Female</v>
      </c>
      <c r="H877" t="str" cm="1">
        <f t="array" ref="H877">INDEX('Data Cleaning'!M$2:M$1001,'Data Cleaning'!$AF875)</f>
        <v>Latino</v>
      </c>
      <c r="I877" cm="1">
        <f t="array" ref="I877">INDEX('Data Cleaning'!N$2:N$1001,'Data Cleaning'!$AF875)</f>
        <v>50</v>
      </c>
      <c r="J877" s="9" cm="1">
        <f t="array" ref="J877">INDEX('Data Cleaning'!U$2:U$1001,'Data Cleaning'!$AF875)</f>
        <v>43452</v>
      </c>
      <c r="K877" s="9" t="str" cm="1">
        <f t="array" ref="K877">INDEX('Data Cleaning'!V$2:V$1001,'Data Cleaning'!$AF875)</f>
        <v>December</v>
      </c>
      <c r="L877" s="9" t="str" cm="1">
        <f t="array" ref="L877">INDEX('Data Cleaning'!W$2:W$1001,'Data Cleaning'!$AF875)</f>
        <v>2018</v>
      </c>
      <c r="M877" t="str" cm="1">
        <f t="array" ref="M877">INDEX('Data Cleaning'!AB$2:AB$1001,'Data Cleaning'!$AF875)</f>
        <v>Seattle</v>
      </c>
      <c r="N877" t="str" cm="1">
        <f t="array" ref="N877">INDEX('Data Cleaning'!AC$2:AC$1001,'Data Cleaning'!$AF875)</f>
        <v>United States</v>
      </c>
      <c r="O877" t="str" cm="1">
        <f t="array" ref="O877">INDEX('Data Cleaning'!X$2:X$1001,'Data Cleaning'!$AF875)</f>
        <v>$155,351</v>
      </c>
      <c r="P877" s="6" cm="1">
        <f t="array" ref="P877">INDEX('Data Cleaning'!Y$2:Y$1001,'Data Cleaning'!$AF875)</f>
        <v>0.2</v>
      </c>
    </row>
    <row r="878" spans="1:16" x14ac:dyDescent="0.2">
      <c r="A878" t="str" cm="1">
        <f t="array" ref="A878">INDEX('Data Cleaning'!$D$2:$D$1001,'Data Cleaning'!AF876)</f>
        <v>E03332</v>
      </c>
      <c r="B878" t="str" cm="1">
        <f t="array" ref="B878">INDEX('Data Cleaning'!E$2:E$1001,'Data Cleaning'!$AF876)</f>
        <v>Ruby</v>
      </c>
      <c r="C878" t="str" cm="1">
        <f t="array" ref="C878">INDEX('Data Cleaning'!F$2:F$1001,'Data Cleaning'!$AF876)</f>
        <v>Sun</v>
      </c>
      <c r="D878" t="str" cm="1">
        <f t="array" ref="D878">INDEX('Data Cleaning'!G$2:G$1001,'Data Cleaning'!$AF876)</f>
        <v>Cloud Infrastructure Architect</v>
      </c>
      <c r="E878" t="str" cm="1">
        <f t="array" ref="E878">INDEX('Data Cleaning'!J$2:J$1001,'Data Cleaning'!$AF876)</f>
        <v>IT</v>
      </c>
      <c r="F878" t="str" cm="1">
        <f t="array" ref="F878">INDEX('Data Cleaning'!K$2:K$1001,'Data Cleaning'!$AF876)</f>
        <v>Manufacturing</v>
      </c>
      <c r="G878" t="str" cm="1">
        <f t="array" ref="G878">INDEX('Data Cleaning'!L$2:L$1001,'Data Cleaning'!$AF876)</f>
        <v>Female</v>
      </c>
      <c r="H878" t="str" cm="1">
        <f t="array" ref="H878">INDEX('Data Cleaning'!M$2:M$1001,'Data Cleaning'!$AF876)</f>
        <v>Asian</v>
      </c>
      <c r="I878" cm="1">
        <f t="array" ref="I878">INDEX('Data Cleaning'!N$2:N$1001,'Data Cleaning'!$AF876)</f>
        <v>50</v>
      </c>
      <c r="J878" s="9" cm="1">
        <f t="array" ref="J878">INDEX('Data Cleaning'!U$2:U$1001,'Data Cleaning'!$AF876)</f>
        <v>44445</v>
      </c>
      <c r="K878" s="9" t="str" cm="1">
        <f t="array" ref="K878">INDEX('Data Cleaning'!V$2:V$1001,'Data Cleaning'!$AF876)</f>
        <v>September</v>
      </c>
      <c r="L878" s="9" t="str" cm="1">
        <f t="array" ref="L878">INDEX('Data Cleaning'!W$2:W$1001,'Data Cleaning'!$AF876)</f>
        <v>2021</v>
      </c>
      <c r="M878" t="str" cm="1">
        <f t="array" ref="M878">INDEX('Data Cleaning'!AB$2:AB$1001,'Data Cleaning'!$AF876)</f>
        <v>Shanghai</v>
      </c>
      <c r="N878" t="str" cm="1">
        <f t="array" ref="N878">INDEX('Data Cleaning'!AC$2:AC$1001,'Data Cleaning'!$AF876)</f>
        <v>China</v>
      </c>
      <c r="O878" t="str" cm="1">
        <f t="array" ref="O878">INDEX('Data Cleaning'!X$2:X$1001,'Data Cleaning'!$AF876)</f>
        <v>$83,418</v>
      </c>
      <c r="P878" s="6" cm="1">
        <f t="array" ref="P878">INDEX('Data Cleaning'!Y$2:Y$1001,'Data Cleaning'!$AF876)</f>
        <v>0</v>
      </c>
    </row>
    <row r="879" spans="1:16" x14ac:dyDescent="0.2">
      <c r="A879" t="str" cm="1">
        <f t="array" ref="A879">INDEX('Data Cleaning'!$D$2:$D$1001,'Data Cleaning'!AF877)</f>
        <v>E04739</v>
      </c>
      <c r="B879" t="str" cm="1">
        <f t="array" ref="B879">INDEX('Data Cleaning'!E$2:E$1001,'Data Cleaning'!$AF877)</f>
        <v>Ruby</v>
      </c>
      <c r="C879" t="str" cm="1">
        <f t="array" ref="C879">INDEX('Data Cleaning'!F$2:F$1001,'Data Cleaning'!$AF877)</f>
        <v>Washington</v>
      </c>
      <c r="D879" t="str" cm="1">
        <f t="array" ref="D879">INDEX('Data Cleaning'!G$2:G$1001,'Data Cleaning'!$AF877)</f>
        <v>Analyst</v>
      </c>
      <c r="E879" t="str" cm="1">
        <f t="array" ref="E879">INDEX('Data Cleaning'!J$2:J$1001,'Data Cleaning'!$AF877)</f>
        <v>Marketing</v>
      </c>
      <c r="F879" t="str" cm="1">
        <f t="array" ref="F879">INDEX('Data Cleaning'!K$2:K$1001,'Data Cleaning'!$AF877)</f>
        <v>Research &amp; Development</v>
      </c>
      <c r="G879" t="str" cm="1">
        <f t="array" ref="G879">INDEX('Data Cleaning'!L$2:L$1001,'Data Cleaning'!$AF877)</f>
        <v>Female</v>
      </c>
      <c r="H879" t="str" cm="1">
        <f t="array" ref="H879">INDEX('Data Cleaning'!M$2:M$1001,'Data Cleaning'!$AF877)</f>
        <v>Black</v>
      </c>
      <c r="I879" cm="1">
        <f t="array" ref="I879">INDEX('Data Cleaning'!N$2:N$1001,'Data Cleaning'!$AF877)</f>
        <v>65</v>
      </c>
      <c r="J879" s="9" cm="1">
        <f t="array" ref="J879">INDEX('Data Cleaning'!U$2:U$1001,'Data Cleaning'!$AF877)</f>
        <v>40711</v>
      </c>
      <c r="K879" s="9" t="str" cm="1">
        <f t="array" ref="K879">INDEX('Data Cleaning'!V$2:V$1001,'Data Cleaning'!$AF877)</f>
        <v>June</v>
      </c>
      <c r="L879" s="9" t="str" cm="1">
        <f t="array" ref="L879">INDEX('Data Cleaning'!W$2:W$1001,'Data Cleaning'!$AF877)</f>
        <v>2011</v>
      </c>
      <c r="M879" t="str" cm="1">
        <f t="array" ref="M879">INDEX('Data Cleaning'!AB$2:AB$1001,'Data Cleaning'!$AF877)</f>
        <v>Seattle</v>
      </c>
      <c r="N879" t="str" cm="1">
        <f t="array" ref="N879">INDEX('Data Cleaning'!AC$2:AC$1001,'Data Cleaning'!$AF877)</f>
        <v>United States</v>
      </c>
      <c r="O879" t="str" cm="1">
        <f t="array" ref="O879">INDEX('Data Cleaning'!X$2:X$1001,'Data Cleaning'!$AF877)</f>
        <v>$56,686</v>
      </c>
      <c r="P879" s="6" cm="1">
        <f t="array" ref="P879">INDEX('Data Cleaning'!Y$2:Y$1001,'Data Cleaning'!$AF877)</f>
        <v>0</v>
      </c>
    </row>
    <row r="880" spans="1:16" x14ac:dyDescent="0.2">
      <c r="A880" t="str" cm="1">
        <f t="array" ref="A880">INDEX('Data Cleaning'!$D$2:$D$1001,'Data Cleaning'!AF878)</f>
        <v>E00161</v>
      </c>
      <c r="B880" t="str" cm="1">
        <f t="array" ref="B880">INDEX('Data Cleaning'!E$2:E$1001,'Data Cleaning'!$AF878)</f>
        <v>Ryan</v>
      </c>
      <c r="C880" t="str" cm="1">
        <f t="array" ref="C880">INDEX('Data Cleaning'!F$2:F$1001,'Data Cleaning'!$AF878)</f>
        <v>Ha</v>
      </c>
      <c r="D880" t="str" cm="1">
        <f t="array" ref="D880">INDEX('Data Cleaning'!G$2:G$1001,'Data Cleaning'!$AF878)</f>
        <v>Vice President</v>
      </c>
      <c r="E880" t="str" cm="1">
        <f t="array" ref="E880">INDEX('Data Cleaning'!J$2:J$1001,'Data Cleaning'!$AF878)</f>
        <v>Marketing</v>
      </c>
      <c r="F880" t="str" cm="1">
        <f t="array" ref="F880">INDEX('Data Cleaning'!K$2:K$1001,'Data Cleaning'!$AF878)</f>
        <v>Corporate</v>
      </c>
      <c r="G880" t="str" cm="1">
        <f t="array" ref="G880">INDEX('Data Cleaning'!L$2:L$1001,'Data Cleaning'!$AF878)</f>
        <v>Male</v>
      </c>
      <c r="H880" t="str" cm="1">
        <f t="array" ref="H880">INDEX('Data Cleaning'!M$2:M$1001,'Data Cleaning'!$AF878)</f>
        <v>Asian</v>
      </c>
      <c r="I880" cm="1">
        <f t="array" ref="I880">INDEX('Data Cleaning'!N$2:N$1001,'Data Cleaning'!$AF878)</f>
        <v>60</v>
      </c>
      <c r="J880" s="9" cm="1">
        <f t="array" ref="J880">INDEX('Data Cleaning'!U$2:U$1001,'Data Cleaning'!$AF878)</f>
        <v>39109</v>
      </c>
      <c r="K880" s="9" t="str" cm="1">
        <f t="array" ref="K880">INDEX('Data Cleaning'!V$2:V$1001,'Data Cleaning'!$AF878)</f>
        <v>January</v>
      </c>
      <c r="L880" s="9" t="str" cm="1">
        <f t="array" ref="L880">INDEX('Data Cleaning'!W$2:W$1001,'Data Cleaning'!$AF878)</f>
        <v>2007</v>
      </c>
      <c r="M880" t="str" cm="1">
        <f t="array" ref="M880">INDEX('Data Cleaning'!AB$2:AB$1001,'Data Cleaning'!$AF878)</f>
        <v>Miami</v>
      </c>
      <c r="N880" t="str" cm="1">
        <f t="array" ref="N880">INDEX('Data Cleaning'!AC$2:AC$1001,'Data Cleaning'!$AF878)</f>
        <v>United States</v>
      </c>
      <c r="O880" t="str" cm="1">
        <f t="array" ref="O880">INDEX('Data Cleaning'!X$2:X$1001,'Data Cleaning'!$AF878)</f>
        <v>$234,311</v>
      </c>
      <c r="P880" s="6" cm="1">
        <f t="array" ref="P880">INDEX('Data Cleaning'!Y$2:Y$1001,'Data Cleaning'!$AF878)</f>
        <v>0.37</v>
      </c>
    </row>
    <row r="881" spans="1:16" x14ac:dyDescent="0.2">
      <c r="A881" t="str" cm="1">
        <f t="array" ref="A881">INDEX('Data Cleaning'!$D$2:$D$1001,'Data Cleaning'!AF879)</f>
        <v>E04095</v>
      </c>
      <c r="B881" t="str" cm="1">
        <f t="array" ref="B881">INDEX('Data Cleaning'!E$2:E$1001,'Data Cleaning'!$AF879)</f>
        <v>Ryan</v>
      </c>
      <c r="C881" t="str" cm="1">
        <f t="array" ref="C881">INDEX('Data Cleaning'!F$2:F$1001,'Data Cleaning'!$AF879)</f>
        <v>Holmes</v>
      </c>
      <c r="D881" t="str" cm="1">
        <f t="array" ref="D881">INDEX('Data Cleaning'!G$2:G$1001,'Data Cleaning'!$AF879)</f>
        <v>Sr. Manger</v>
      </c>
      <c r="E881" t="str" cm="1">
        <f t="array" ref="E881">INDEX('Data Cleaning'!J$2:J$1001,'Data Cleaning'!$AF879)</f>
        <v>Marketing</v>
      </c>
      <c r="F881" t="str" cm="1">
        <f t="array" ref="F881">INDEX('Data Cleaning'!K$2:K$1001,'Data Cleaning'!$AF879)</f>
        <v>Speciality Products</v>
      </c>
      <c r="G881" t="str" cm="1">
        <f t="array" ref="G881">INDEX('Data Cleaning'!L$2:L$1001,'Data Cleaning'!$AF879)</f>
        <v>Male</v>
      </c>
      <c r="H881" t="str" cm="1">
        <f t="array" ref="H881">INDEX('Data Cleaning'!M$2:M$1001,'Data Cleaning'!$AF879)</f>
        <v>Caucasian</v>
      </c>
      <c r="I881" cm="1">
        <f t="array" ref="I881">INDEX('Data Cleaning'!N$2:N$1001,'Data Cleaning'!$AF879)</f>
        <v>45</v>
      </c>
      <c r="J881" s="9" cm="1">
        <f t="array" ref="J881">INDEX('Data Cleaning'!U$2:U$1001,'Data Cleaning'!$AF879)</f>
        <v>43111</v>
      </c>
      <c r="K881" s="9" t="str" cm="1">
        <f t="array" ref="K881">INDEX('Data Cleaning'!V$2:V$1001,'Data Cleaning'!$AF879)</f>
        <v>January</v>
      </c>
      <c r="L881" s="9" t="str" cm="1">
        <f t="array" ref="L881">INDEX('Data Cleaning'!W$2:W$1001,'Data Cleaning'!$AF879)</f>
        <v>2018</v>
      </c>
      <c r="M881" t="str" cm="1">
        <f t="array" ref="M881">INDEX('Data Cleaning'!AB$2:AB$1001,'Data Cleaning'!$AF879)</f>
        <v>Columbus</v>
      </c>
      <c r="N881" t="str" cm="1">
        <f t="array" ref="N881">INDEX('Data Cleaning'!AC$2:AC$1001,'Data Cleaning'!$AF879)</f>
        <v>United States</v>
      </c>
      <c r="O881" t="str" cm="1">
        <f t="array" ref="O881">INDEX('Data Cleaning'!X$2:X$1001,'Data Cleaning'!$AF879)</f>
        <v>$127,422</v>
      </c>
      <c r="P881" s="6" cm="1">
        <f t="array" ref="P881">INDEX('Data Cleaning'!Y$2:Y$1001,'Data Cleaning'!$AF879)</f>
        <v>0.15</v>
      </c>
    </row>
    <row r="882" spans="1:16" x14ac:dyDescent="0.2">
      <c r="A882" t="str" cm="1">
        <f t="array" ref="A882">INDEX('Data Cleaning'!$D$2:$D$1001,'Data Cleaning'!AF880)</f>
        <v>E02696</v>
      </c>
      <c r="B882" t="str" cm="1">
        <f t="array" ref="B882">INDEX('Data Cleaning'!E$2:E$1001,'Data Cleaning'!$AF880)</f>
        <v>Ryan</v>
      </c>
      <c r="C882" t="str" cm="1">
        <f t="array" ref="C882">INDEX('Data Cleaning'!F$2:F$1001,'Data Cleaning'!$AF880)</f>
        <v>Lu</v>
      </c>
      <c r="D882" t="str" cm="1">
        <f t="array" ref="D882">INDEX('Data Cleaning'!G$2:G$1001,'Data Cleaning'!$AF880)</f>
        <v>Development Engineer</v>
      </c>
      <c r="E882" t="str" cm="1">
        <f t="array" ref="E882">INDEX('Data Cleaning'!J$2:J$1001,'Data Cleaning'!$AF880)</f>
        <v>Engineering</v>
      </c>
      <c r="F882" t="str" cm="1">
        <f t="array" ref="F882">INDEX('Data Cleaning'!K$2:K$1001,'Data Cleaning'!$AF880)</f>
        <v>Speciality Products</v>
      </c>
      <c r="G882" t="str" cm="1">
        <f t="array" ref="G882">INDEX('Data Cleaning'!L$2:L$1001,'Data Cleaning'!$AF880)</f>
        <v>Male</v>
      </c>
      <c r="H882" t="str" cm="1">
        <f t="array" ref="H882">INDEX('Data Cleaning'!M$2:M$1001,'Data Cleaning'!$AF880)</f>
        <v>Asian</v>
      </c>
      <c r="I882" cm="1">
        <f t="array" ref="I882">INDEX('Data Cleaning'!N$2:N$1001,'Data Cleaning'!$AF880)</f>
        <v>25</v>
      </c>
      <c r="J882" s="9" cm="1">
        <f t="array" ref="J882">INDEX('Data Cleaning'!U$2:U$1001,'Data Cleaning'!$AF880)</f>
        <v>44385</v>
      </c>
      <c r="K882" s="9" t="str" cm="1">
        <f t="array" ref="K882">INDEX('Data Cleaning'!V$2:V$1001,'Data Cleaning'!$AF880)</f>
        <v>July</v>
      </c>
      <c r="L882" s="9" t="str" cm="1">
        <f t="array" ref="L882">INDEX('Data Cleaning'!W$2:W$1001,'Data Cleaning'!$AF880)</f>
        <v>2021</v>
      </c>
      <c r="M882" t="str" cm="1">
        <f t="array" ref="M882">INDEX('Data Cleaning'!AB$2:AB$1001,'Data Cleaning'!$AF880)</f>
        <v>Columbus</v>
      </c>
      <c r="N882" t="str" cm="1">
        <f t="array" ref="N882">INDEX('Data Cleaning'!AC$2:AC$1001,'Data Cleaning'!$AF880)</f>
        <v>United States</v>
      </c>
      <c r="O882" t="str" cm="1">
        <f t="array" ref="O882">INDEX('Data Cleaning'!X$2:X$1001,'Data Cleaning'!$AF880)</f>
        <v>$67,275</v>
      </c>
      <c r="P882" s="6" cm="1">
        <f t="array" ref="P882">INDEX('Data Cleaning'!Y$2:Y$1001,'Data Cleaning'!$AF880)</f>
        <v>0</v>
      </c>
    </row>
    <row r="883" spans="1:16" x14ac:dyDescent="0.2">
      <c r="A883" t="str" cm="1">
        <f t="array" ref="A883">INDEX('Data Cleaning'!$D$2:$D$1001,'Data Cleaning'!AF881)</f>
        <v>E00826</v>
      </c>
      <c r="B883" t="str" cm="1">
        <f t="array" ref="B883">INDEX('Data Cleaning'!E$2:E$1001,'Data Cleaning'!$AF881)</f>
        <v>Rylee</v>
      </c>
      <c r="C883" t="str" cm="1">
        <f t="array" ref="C883">INDEX('Data Cleaning'!F$2:F$1001,'Data Cleaning'!$AF881)</f>
        <v>Bui</v>
      </c>
      <c r="D883" t="str" cm="1">
        <f t="array" ref="D883">INDEX('Data Cleaning'!G$2:G$1001,'Data Cleaning'!$AF881)</f>
        <v>Analyst</v>
      </c>
      <c r="E883" t="str" cm="1">
        <f t="array" ref="E883">INDEX('Data Cleaning'!J$2:J$1001,'Data Cleaning'!$AF881)</f>
        <v>Accounting</v>
      </c>
      <c r="F883" t="str" cm="1">
        <f t="array" ref="F883">INDEX('Data Cleaning'!K$2:K$1001,'Data Cleaning'!$AF881)</f>
        <v>Corporate</v>
      </c>
      <c r="G883" t="str" cm="1">
        <f t="array" ref="G883">INDEX('Data Cleaning'!L$2:L$1001,'Data Cleaning'!$AF881)</f>
        <v>Female</v>
      </c>
      <c r="H883" t="str" cm="1">
        <f t="array" ref="H883">INDEX('Data Cleaning'!M$2:M$1001,'Data Cleaning'!$AF881)</f>
        <v>Asian</v>
      </c>
      <c r="I883" cm="1">
        <f t="array" ref="I883">INDEX('Data Cleaning'!N$2:N$1001,'Data Cleaning'!$AF881)</f>
        <v>55</v>
      </c>
      <c r="J883" s="9" cm="1">
        <f t="array" ref="J883">INDEX('Data Cleaning'!U$2:U$1001,'Data Cleaning'!$AF881)</f>
        <v>40899</v>
      </c>
      <c r="K883" s="9" t="str" cm="1">
        <f t="array" ref="K883">INDEX('Data Cleaning'!V$2:V$1001,'Data Cleaning'!$AF881)</f>
        <v>December</v>
      </c>
      <c r="L883" s="9" t="str" cm="1">
        <f t="array" ref="L883">INDEX('Data Cleaning'!W$2:W$1001,'Data Cleaning'!$AF881)</f>
        <v>2011</v>
      </c>
      <c r="M883" t="str" cm="1">
        <f t="array" ref="M883">INDEX('Data Cleaning'!AB$2:AB$1001,'Data Cleaning'!$AF881)</f>
        <v>Chongqing</v>
      </c>
      <c r="N883" t="str" cm="1">
        <f t="array" ref="N883">INDEX('Data Cleaning'!AC$2:AC$1001,'Data Cleaning'!$AF881)</f>
        <v>China</v>
      </c>
      <c r="O883" t="str" cm="1">
        <f t="array" ref="O883">INDEX('Data Cleaning'!X$2:X$1001,'Data Cleaning'!$AF881)</f>
        <v>$54,733</v>
      </c>
      <c r="P883" s="6" cm="1">
        <f t="array" ref="P883">INDEX('Data Cleaning'!Y$2:Y$1001,'Data Cleaning'!$AF881)</f>
        <v>0</v>
      </c>
    </row>
    <row r="884" spans="1:16" x14ac:dyDescent="0.2">
      <c r="A884" t="str" cm="1">
        <f t="array" ref="A884">INDEX('Data Cleaning'!$D$2:$D$1001,'Data Cleaning'!AF882)</f>
        <v>E03347</v>
      </c>
      <c r="B884" t="str" cm="1">
        <f t="array" ref="B884">INDEX('Data Cleaning'!E$2:E$1001,'Data Cleaning'!$AF882)</f>
        <v>Rylee</v>
      </c>
      <c r="C884" t="str" cm="1">
        <f t="array" ref="C884">INDEX('Data Cleaning'!F$2:F$1001,'Data Cleaning'!$AF882)</f>
        <v>Dinh</v>
      </c>
      <c r="D884" t="str" cm="1">
        <f t="array" ref="D884">INDEX('Data Cleaning'!G$2:G$1001,'Data Cleaning'!$AF882)</f>
        <v>Development Engineer</v>
      </c>
      <c r="E884" t="str" cm="1">
        <f t="array" ref="E884">INDEX('Data Cleaning'!J$2:J$1001,'Data Cleaning'!$AF882)</f>
        <v>Engineering</v>
      </c>
      <c r="F884" t="str" cm="1">
        <f t="array" ref="F884">INDEX('Data Cleaning'!K$2:K$1001,'Data Cleaning'!$AF882)</f>
        <v>Speciality Products</v>
      </c>
      <c r="G884" t="str" cm="1">
        <f t="array" ref="G884">INDEX('Data Cleaning'!L$2:L$1001,'Data Cleaning'!$AF882)</f>
        <v>Female</v>
      </c>
      <c r="H884" t="str" cm="1">
        <f t="array" ref="H884">INDEX('Data Cleaning'!M$2:M$1001,'Data Cleaning'!$AF882)</f>
        <v>Asian</v>
      </c>
      <c r="I884" cm="1">
        <f t="array" ref="I884">INDEX('Data Cleaning'!N$2:N$1001,'Data Cleaning'!$AF882)</f>
        <v>35</v>
      </c>
      <c r="J884" s="9" cm="1">
        <f t="array" ref="J884">INDEX('Data Cleaning'!U$2:U$1001,'Data Cleaning'!$AF882)</f>
        <v>42776</v>
      </c>
      <c r="K884" s="9" t="str" cm="1">
        <f t="array" ref="K884">INDEX('Data Cleaning'!V$2:V$1001,'Data Cleaning'!$AF882)</f>
        <v>February</v>
      </c>
      <c r="L884" s="9" t="str" cm="1">
        <f t="array" ref="L884">INDEX('Data Cleaning'!W$2:W$1001,'Data Cleaning'!$AF882)</f>
        <v>2017</v>
      </c>
      <c r="M884" t="str" cm="1">
        <f t="array" ref="M884">INDEX('Data Cleaning'!AB$2:AB$1001,'Data Cleaning'!$AF882)</f>
        <v>Chongqing</v>
      </c>
      <c r="N884" t="str" cm="1">
        <f t="array" ref="N884">INDEX('Data Cleaning'!AC$2:AC$1001,'Data Cleaning'!$AF882)</f>
        <v>China</v>
      </c>
      <c r="O884" t="str" cm="1">
        <f t="array" ref="O884">INDEX('Data Cleaning'!X$2:X$1001,'Data Cleaning'!$AF882)</f>
        <v>$60,132</v>
      </c>
      <c r="P884" s="6" cm="1">
        <f t="array" ref="P884">INDEX('Data Cleaning'!Y$2:Y$1001,'Data Cleaning'!$AF882)</f>
        <v>0</v>
      </c>
    </row>
    <row r="885" spans="1:16" x14ac:dyDescent="0.2">
      <c r="A885" t="str" cm="1">
        <f t="array" ref="A885">INDEX('Data Cleaning'!$D$2:$D$1001,'Data Cleaning'!AF883)</f>
        <v>E02139</v>
      </c>
      <c r="B885" t="str" cm="1">
        <f t="array" ref="B885">INDEX('Data Cleaning'!E$2:E$1001,'Data Cleaning'!$AF883)</f>
        <v>Rylee</v>
      </c>
      <c r="C885" t="str" cm="1">
        <f t="array" ref="C885">INDEX('Data Cleaning'!F$2:F$1001,'Data Cleaning'!$AF883)</f>
        <v>Yu</v>
      </c>
      <c r="D885" t="str" cm="1">
        <f t="array" ref="D885">INDEX('Data Cleaning'!G$2:G$1001,'Data Cleaning'!$AF883)</f>
        <v>Director</v>
      </c>
      <c r="E885" t="str" cm="1">
        <f t="array" ref="E885">INDEX('Data Cleaning'!J$2:J$1001,'Data Cleaning'!$AF883)</f>
        <v>Accounting</v>
      </c>
      <c r="F885" t="str" cm="1">
        <f t="array" ref="F885">INDEX('Data Cleaning'!K$2:K$1001,'Data Cleaning'!$AF883)</f>
        <v>Research &amp; Development</v>
      </c>
      <c r="G885" t="str" cm="1">
        <f t="array" ref="G885">INDEX('Data Cleaning'!L$2:L$1001,'Data Cleaning'!$AF883)</f>
        <v>Female</v>
      </c>
      <c r="H885" t="str" cm="1">
        <f t="array" ref="H885">INDEX('Data Cleaning'!M$2:M$1001,'Data Cleaning'!$AF883)</f>
        <v>Asian</v>
      </c>
      <c r="I885" cm="1">
        <f t="array" ref="I885">INDEX('Data Cleaning'!N$2:N$1001,'Data Cleaning'!$AF883)</f>
        <v>36</v>
      </c>
      <c r="J885" s="9" cm="1">
        <f t="array" ref="J885">INDEX('Data Cleaning'!U$2:U$1001,'Data Cleaning'!$AF883)</f>
        <v>42276</v>
      </c>
      <c r="K885" s="9" t="str" cm="1">
        <f t="array" ref="K885">INDEX('Data Cleaning'!V$2:V$1001,'Data Cleaning'!$AF883)</f>
        <v>September</v>
      </c>
      <c r="L885" s="9" t="str" cm="1">
        <f t="array" ref="L885">INDEX('Data Cleaning'!W$2:W$1001,'Data Cleaning'!$AF883)</f>
        <v>2015</v>
      </c>
      <c r="M885" t="str" cm="1">
        <f t="array" ref="M885">INDEX('Data Cleaning'!AB$2:AB$1001,'Data Cleaning'!$AF883)</f>
        <v>Seattle</v>
      </c>
      <c r="N885" t="str" cm="1">
        <f t="array" ref="N885">INDEX('Data Cleaning'!AC$2:AC$1001,'Data Cleaning'!$AF883)</f>
        <v>United States</v>
      </c>
      <c r="O885" t="str" cm="1">
        <f t="array" ref="O885">INDEX('Data Cleaning'!X$2:X$1001,'Data Cleaning'!$AF883)</f>
        <v>$178,700</v>
      </c>
      <c r="P885" s="6" cm="1">
        <f t="array" ref="P885">INDEX('Data Cleaning'!Y$2:Y$1001,'Data Cleaning'!$AF883)</f>
        <v>0.28999999999999998</v>
      </c>
    </row>
    <row r="886" spans="1:16" x14ac:dyDescent="0.2">
      <c r="A886" t="str" cm="1">
        <f t="array" ref="A886">INDEX('Data Cleaning'!$D$2:$D$1001,'Data Cleaning'!AF884)</f>
        <v>E04568</v>
      </c>
      <c r="B886" t="str" cm="1">
        <f t="array" ref="B886">INDEX('Data Cleaning'!E$2:E$1001,'Data Cleaning'!$AF884)</f>
        <v>Rylee</v>
      </c>
      <c r="C886" t="str" cm="1">
        <f t="array" ref="C886">INDEX('Data Cleaning'!F$2:F$1001,'Data Cleaning'!$AF884)</f>
        <v>Yu</v>
      </c>
      <c r="D886" t="str" cm="1">
        <f t="array" ref="D886">INDEX('Data Cleaning'!G$2:G$1001,'Data Cleaning'!$AF884)</f>
        <v>Vice President</v>
      </c>
      <c r="E886" t="str" cm="1">
        <f t="array" ref="E886">INDEX('Data Cleaning'!J$2:J$1001,'Data Cleaning'!$AF884)</f>
        <v>Finance</v>
      </c>
      <c r="F886" t="str" cm="1">
        <f t="array" ref="F886">INDEX('Data Cleaning'!K$2:K$1001,'Data Cleaning'!$AF884)</f>
        <v>Speciality Products</v>
      </c>
      <c r="G886" t="str" cm="1">
        <f t="array" ref="G886">INDEX('Data Cleaning'!L$2:L$1001,'Data Cleaning'!$AF884)</f>
        <v>Female</v>
      </c>
      <c r="H886" t="str" cm="1">
        <f t="array" ref="H886">INDEX('Data Cleaning'!M$2:M$1001,'Data Cleaning'!$AF884)</f>
        <v>Asian</v>
      </c>
      <c r="I886" cm="1">
        <f t="array" ref="I886">INDEX('Data Cleaning'!N$2:N$1001,'Data Cleaning'!$AF884)</f>
        <v>54</v>
      </c>
      <c r="J886" s="9" cm="1">
        <f t="array" ref="J886">INDEX('Data Cleaning'!U$2:U$1001,'Data Cleaning'!$AF884)</f>
        <v>40734</v>
      </c>
      <c r="K886" s="9" t="str" cm="1">
        <f t="array" ref="K886">INDEX('Data Cleaning'!V$2:V$1001,'Data Cleaning'!$AF884)</f>
        <v>July</v>
      </c>
      <c r="L886" s="9" t="str" cm="1">
        <f t="array" ref="L886">INDEX('Data Cleaning'!W$2:W$1001,'Data Cleaning'!$AF884)</f>
        <v>2011</v>
      </c>
      <c r="M886" t="str" cm="1">
        <f t="array" ref="M886">INDEX('Data Cleaning'!AB$2:AB$1001,'Data Cleaning'!$AF884)</f>
        <v>Beijing</v>
      </c>
      <c r="N886" t="str" cm="1">
        <f t="array" ref="N886">INDEX('Data Cleaning'!AC$2:AC$1001,'Data Cleaning'!$AF884)</f>
        <v>China</v>
      </c>
      <c r="O886" t="str" cm="1">
        <f t="array" ref="O886">INDEX('Data Cleaning'!X$2:X$1001,'Data Cleaning'!$AF884)</f>
        <v>$247,022</v>
      </c>
      <c r="P886" s="6" cm="1">
        <f t="array" ref="P886">INDEX('Data Cleaning'!Y$2:Y$1001,'Data Cleaning'!$AF884)</f>
        <v>0.3</v>
      </c>
    </row>
    <row r="887" spans="1:16" x14ac:dyDescent="0.2">
      <c r="A887" t="str" cm="1">
        <f t="array" ref="A887">INDEX('Data Cleaning'!$D$2:$D$1001,'Data Cleaning'!AF885)</f>
        <v>E01300</v>
      </c>
      <c r="B887" t="str" cm="1">
        <f t="array" ref="B887">INDEX('Data Cleaning'!E$2:E$1001,'Data Cleaning'!$AF885)</f>
        <v>Sadie</v>
      </c>
      <c r="C887" t="str" cm="1">
        <f t="array" ref="C887">INDEX('Data Cleaning'!F$2:F$1001,'Data Cleaning'!$AF885)</f>
        <v>Lee</v>
      </c>
      <c r="D887" t="str" cm="1">
        <f t="array" ref="D887">INDEX('Data Cleaning'!G$2:G$1001,'Data Cleaning'!$AF885)</f>
        <v>Sr. Manger</v>
      </c>
      <c r="E887" t="str" cm="1">
        <f t="array" ref="E887">INDEX('Data Cleaning'!J$2:J$1001,'Data Cleaning'!$AF885)</f>
        <v>Marketing</v>
      </c>
      <c r="F887" t="str" cm="1">
        <f t="array" ref="F887">INDEX('Data Cleaning'!K$2:K$1001,'Data Cleaning'!$AF885)</f>
        <v>Corporate</v>
      </c>
      <c r="G887" t="str" cm="1">
        <f t="array" ref="G887">INDEX('Data Cleaning'!L$2:L$1001,'Data Cleaning'!$AF885)</f>
        <v>Female</v>
      </c>
      <c r="H887" t="str" cm="1">
        <f t="array" ref="H887">INDEX('Data Cleaning'!M$2:M$1001,'Data Cleaning'!$AF885)</f>
        <v>Asian</v>
      </c>
      <c r="I887" cm="1">
        <f t="array" ref="I887">INDEX('Data Cleaning'!N$2:N$1001,'Data Cleaning'!$AF885)</f>
        <v>65</v>
      </c>
      <c r="J887" s="9" cm="1">
        <f t="array" ref="J887">INDEX('Data Cleaning'!U$2:U$1001,'Data Cleaning'!$AF885)</f>
        <v>36823</v>
      </c>
      <c r="K887" s="9" t="str" cm="1">
        <f t="array" ref="K887">INDEX('Data Cleaning'!V$2:V$1001,'Data Cleaning'!$AF885)</f>
        <v>October</v>
      </c>
      <c r="L887" s="9" t="str" cm="1">
        <f t="array" ref="L887">INDEX('Data Cleaning'!W$2:W$1001,'Data Cleaning'!$AF885)</f>
        <v>2000</v>
      </c>
      <c r="M887" t="str" cm="1">
        <f t="array" ref="M887">INDEX('Data Cleaning'!AB$2:AB$1001,'Data Cleaning'!$AF885)</f>
        <v>Chengdu</v>
      </c>
      <c r="N887" t="str" cm="1">
        <f t="array" ref="N887">INDEX('Data Cleaning'!AC$2:AC$1001,'Data Cleaning'!$AF885)</f>
        <v>China</v>
      </c>
      <c r="O887" t="str" cm="1">
        <f t="array" ref="O887">INDEX('Data Cleaning'!X$2:X$1001,'Data Cleaning'!$AF885)</f>
        <v>$149,417</v>
      </c>
      <c r="P887" s="6" cm="1">
        <f t="array" ref="P887">INDEX('Data Cleaning'!Y$2:Y$1001,'Data Cleaning'!$AF885)</f>
        <v>0.13</v>
      </c>
    </row>
    <row r="888" spans="1:16" x14ac:dyDescent="0.2">
      <c r="A888" t="str" cm="1">
        <f t="array" ref="A888">INDEX('Data Cleaning'!$D$2:$D$1001,'Data Cleaning'!AF886)</f>
        <v>E04095</v>
      </c>
      <c r="B888" t="str" cm="1">
        <f t="array" ref="B888">INDEX('Data Cleaning'!E$2:E$1001,'Data Cleaning'!$AF886)</f>
        <v>Sadie</v>
      </c>
      <c r="C888" t="str" cm="1">
        <f t="array" ref="C888">INDEX('Data Cleaning'!F$2:F$1001,'Data Cleaning'!$AF886)</f>
        <v>Patterson</v>
      </c>
      <c r="D888" t="str" cm="1">
        <f t="array" ref="D888">INDEX('Data Cleaning'!G$2:G$1001,'Data Cleaning'!$AF886)</f>
        <v>Sr. Analyst</v>
      </c>
      <c r="E888" t="str" cm="1">
        <f t="array" ref="E888">INDEX('Data Cleaning'!J$2:J$1001,'Data Cleaning'!$AF886)</f>
        <v>Accounting</v>
      </c>
      <c r="F888" t="str" cm="1">
        <f t="array" ref="F888">INDEX('Data Cleaning'!K$2:K$1001,'Data Cleaning'!$AF886)</f>
        <v>Speciality Products</v>
      </c>
      <c r="G888" t="str" cm="1">
        <f t="array" ref="G888">INDEX('Data Cleaning'!L$2:L$1001,'Data Cleaning'!$AF886)</f>
        <v>Female</v>
      </c>
      <c r="H888" t="str" cm="1">
        <f t="array" ref="H888">INDEX('Data Cleaning'!M$2:M$1001,'Data Cleaning'!$AF886)</f>
        <v>Caucasian</v>
      </c>
      <c r="I888" cm="1">
        <f t="array" ref="I888">INDEX('Data Cleaning'!N$2:N$1001,'Data Cleaning'!$AF886)</f>
        <v>38</v>
      </c>
      <c r="J888" s="9" cm="1">
        <f t="array" ref="J888">INDEX('Data Cleaning'!U$2:U$1001,'Data Cleaning'!$AF886)</f>
        <v>44036</v>
      </c>
      <c r="K888" s="9" t="str" cm="1">
        <f t="array" ref="K888">INDEX('Data Cleaning'!V$2:V$1001,'Data Cleaning'!$AF886)</f>
        <v>July</v>
      </c>
      <c r="L888" s="9" t="str" cm="1">
        <f t="array" ref="L888">INDEX('Data Cleaning'!W$2:W$1001,'Data Cleaning'!$AF886)</f>
        <v>2020</v>
      </c>
      <c r="M888" t="str" cm="1">
        <f t="array" ref="M888">INDEX('Data Cleaning'!AB$2:AB$1001,'Data Cleaning'!$AF886)</f>
        <v>Seattle</v>
      </c>
      <c r="N888" t="str" cm="1">
        <f t="array" ref="N888">INDEX('Data Cleaning'!AC$2:AC$1001,'Data Cleaning'!$AF886)</f>
        <v>United States</v>
      </c>
      <c r="O888" t="str" cm="1">
        <f t="array" ref="O888">INDEX('Data Cleaning'!X$2:X$1001,'Data Cleaning'!$AF886)</f>
        <v>$89,390</v>
      </c>
      <c r="P888" s="6" cm="1">
        <f t="array" ref="P888">INDEX('Data Cleaning'!Y$2:Y$1001,'Data Cleaning'!$AF886)</f>
        <v>0</v>
      </c>
    </row>
    <row r="889" spans="1:16" x14ac:dyDescent="0.2">
      <c r="A889" t="str" cm="1">
        <f t="array" ref="A889">INDEX('Data Cleaning'!$D$2:$D$1001,'Data Cleaning'!AF887)</f>
        <v>E00586</v>
      </c>
      <c r="B889" t="str" cm="1">
        <f t="array" ref="B889">INDEX('Data Cleaning'!E$2:E$1001,'Data Cleaning'!$AF887)</f>
        <v>Sadie</v>
      </c>
      <c r="C889" t="str" cm="1">
        <f t="array" ref="C889">INDEX('Data Cleaning'!F$2:F$1001,'Data Cleaning'!$AF887)</f>
        <v>Washington</v>
      </c>
      <c r="D889" t="str" cm="1">
        <f t="array" ref="D889">INDEX('Data Cleaning'!G$2:G$1001,'Data Cleaning'!$AF887)</f>
        <v>Sr. Manger</v>
      </c>
      <c r="E889" t="str" cm="1">
        <f t="array" ref="E889">INDEX('Data Cleaning'!J$2:J$1001,'Data Cleaning'!$AF887)</f>
        <v>Marketing</v>
      </c>
      <c r="F889" t="str" cm="1">
        <f t="array" ref="F889">INDEX('Data Cleaning'!K$2:K$1001,'Data Cleaning'!$AF887)</f>
        <v>Research &amp; Development</v>
      </c>
      <c r="G889" t="str" cm="1">
        <f t="array" ref="G889">INDEX('Data Cleaning'!L$2:L$1001,'Data Cleaning'!$AF887)</f>
        <v>Female</v>
      </c>
      <c r="H889" t="str" cm="1">
        <f t="array" ref="H889">INDEX('Data Cleaning'!M$2:M$1001,'Data Cleaning'!$AF887)</f>
        <v>Caucasian</v>
      </c>
      <c r="I889" cm="1">
        <f t="array" ref="I889">INDEX('Data Cleaning'!N$2:N$1001,'Data Cleaning'!$AF887)</f>
        <v>29</v>
      </c>
      <c r="J889" s="9" cm="1">
        <f t="array" ref="J889">INDEX('Data Cleaning'!U$2:U$1001,'Data Cleaning'!$AF887)</f>
        <v>43609</v>
      </c>
      <c r="K889" s="9" t="str" cm="1">
        <f t="array" ref="K889">INDEX('Data Cleaning'!V$2:V$1001,'Data Cleaning'!$AF887)</f>
        <v>May</v>
      </c>
      <c r="L889" s="9" t="str" cm="1">
        <f t="array" ref="L889">INDEX('Data Cleaning'!W$2:W$1001,'Data Cleaning'!$AF887)</f>
        <v>2019</v>
      </c>
      <c r="M889" t="str" cm="1">
        <f t="array" ref="M889">INDEX('Data Cleaning'!AB$2:AB$1001,'Data Cleaning'!$AF887)</f>
        <v>Phoenix</v>
      </c>
      <c r="N889" t="str" cm="1">
        <f t="array" ref="N889">INDEX('Data Cleaning'!AC$2:AC$1001,'Data Cleaning'!$AF887)</f>
        <v>United States</v>
      </c>
      <c r="O889" t="str" cm="1">
        <f t="array" ref="O889">INDEX('Data Cleaning'!X$2:X$1001,'Data Cleaning'!$AF887)</f>
        <v>$122,350</v>
      </c>
      <c r="P889" s="6" cm="1">
        <f t="array" ref="P889">INDEX('Data Cleaning'!Y$2:Y$1001,'Data Cleaning'!$AF887)</f>
        <v>0.12</v>
      </c>
    </row>
    <row r="890" spans="1:16" x14ac:dyDescent="0.2">
      <c r="A890" t="str" cm="1">
        <f t="array" ref="A890">INDEX('Data Cleaning'!$D$2:$D$1001,'Data Cleaning'!AF888)</f>
        <v>E01194</v>
      </c>
      <c r="B890" t="str" cm="1">
        <f t="array" ref="B890">INDEX('Data Cleaning'!E$2:E$1001,'Data Cleaning'!$AF888)</f>
        <v>Samantha</v>
      </c>
      <c r="C890" t="str" cm="1">
        <f t="array" ref="C890">INDEX('Data Cleaning'!F$2:F$1001,'Data Cleaning'!$AF888)</f>
        <v>Adams</v>
      </c>
      <c r="D890" t="str" cm="1">
        <f t="array" ref="D890">INDEX('Data Cleaning'!G$2:G$1001,'Data Cleaning'!$AF888)</f>
        <v>Test Engineer</v>
      </c>
      <c r="E890" t="str" cm="1">
        <f t="array" ref="E890">INDEX('Data Cleaning'!J$2:J$1001,'Data Cleaning'!$AF888)</f>
        <v>Engineering</v>
      </c>
      <c r="F890" t="str" cm="1">
        <f t="array" ref="F890">INDEX('Data Cleaning'!K$2:K$1001,'Data Cleaning'!$AF888)</f>
        <v>Research &amp; Development</v>
      </c>
      <c r="G890" t="str" cm="1">
        <f t="array" ref="G890">INDEX('Data Cleaning'!L$2:L$1001,'Data Cleaning'!$AF888)</f>
        <v>Female</v>
      </c>
      <c r="H890" t="str" cm="1">
        <f t="array" ref="H890">INDEX('Data Cleaning'!M$2:M$1001,'Data Cleaning'!$AF888)</f>
        <v>Caucasian</v>
      </c>
      <c r="I890" cm="1">
        <f t="array" ref="I890">INDEX('Data Cleaning'!N$2:N$1001,'Data Cleaning'!$AF888)</f>
        <v>45</v>
      </c>
      <c r="J890" s="9" cm="1">
        <f t="array" ref="J890">INDEX('Data Cleaning'!U$2:U$1001,'Data Cleaning'!$AF888)</f>
        <v>41386</v>
      </c>
      <c r="K890" s="9" t="str" cm="1">
        <f t="array" ref="K890">INDEX('Data Cleaning'!V$2:V$1001,'Data Cleaning'!$AF888)</f>
        <v>April</v>
      </c>
      <c r="L890" s="9" t="str" cm="1">
        <f t="array" ref="L890">INDEX('Data Cleaning'!W$2:W$1001,'Data Cleaning'!$AF888)</f>
        <v>2013</v>
      </c>
      <c r="M890" t="str" cm="1">
        <f t="array" ref="M890">INDEX('Data Cleaning'!AB$2:AB$1001,'Data Cleaning'!$AF888)</f>
        <v>Seattle</v>
      </c>
      <c r="N890" t="str" cm="1">
        <f t="array" ref="N890">INDEX('Data Cleaning'!AC$2:AC$1001,'Data Cleaning'!$AF888)</f>
        <v>United States</v>
      </c>
      <c r="O890" t="str" cm="1">
        <f t="array" ref="O890">INDEX('Data Cleaning'!X$2:X$1001,'Data Cleaning'!$AF888)</f>
        <v>$61,773</v>
      </c>
      <c r="P890" s="6" cm="1">
        <f t="array" ref="P890">INDEX('Data Cleaning'!Y$2:Y$1001,'Data Cleaning'!$AF888)</f>
        <v>0</v>
      </c>
    </row>
    <row r="891" spans="1:16" x14ac:dyDescent="0.2">
      <c r="A891" t="str" cm="1">
        <f t="array" ref="A891">INDEX('Data Cleaning'!$D$2:$D$1001,'Data Cleaning'!AF889)</f>
        <v>E00864</v>
      </c>
      <c r="B891" t="str" cm="1">
        <f t="array" ref="B891">INDEX('Data Cleaning'!E$2:E$1001,'Data Cleaning'!$AF889)</f>
        <v>Samantha</v>
      </c>
      <c r="C891" t="str" cm="1">
        <f t="array" ref="C891">INDEX('Data Cleaning'!F$2:F$1001,'Data Cleaning'!$AF889)</f>
        <v>Aguilar</v>
      </c>
      <c r="D891" t="str" cm="1">
        <f t="array" ref="D891">INDEX('Data Cleaning'!G$2:G$1001,'Data Cleaning'!$AF889)</f>
        <v>Manager</v>
      </c>
      <c r="E891" t="str" cm="1">
        <f t="array" ref="E891">INDEX('Data Cleaning'!J$2:J$1001,'Data Cleaning'!$AF889)</f>
        <v>Accounting</v>
      </c>
      <c r="F891" t="str" cm="1">
        <f t="array" ref="F891">INDEX('Data Cleaning'!K$2:K$1001,'Data Cleaning'!$AF889)</f>
        <v>Speciality Products</v>
      </c>
      <c r="G891" t="str" cm="1">
        <f t="array" ref="G891">INDEX('Data Cleaning'!L$2:L$1001,'Data Cleaning'!$AF889)</f>
        <v>Female</v>
      </c>
      <c r="H891" t="str" cm="1">
        <f t="array" ref="H891">INDEX('Data Cleaning'!M$2:M$1001,'Data Cleaning'!$AF889)</f>
        <v>Latino</v>
      </c>
      <c r="I891" cm="1">
        <f t="array" ref="I891">INDEX('Data Cleaning'!N$2:N$1001,'Data Cleaning'!$AF889)</f>
        <v>46</v>
      </c>
      <c r="J891" s="9" cm="1">
        <f t="array" ref="J891">INDEX('Data Cleaning'!U$2:U$1001,'Data Cleaning'!$AF889)</f>
        <v>40292</v>
      </c>
      <c r="K891" s="9" t="str" cm="1">
        <f t="array" ref="K891">INDEX('Data Cleaning'!V$2:V$1001,'Data Cleaning'!$AF889)</f>
        <v>April</v>
      </c>
      <c r="L891" s="9" t="str" cm="1">
        <f t="array" ref="L891">INDEX('Data Cleaning'!W$2:W$1001,'Data Cleaning'!$AF889)</f>
        <v>2010</v>
      </c>
      <c r="M891" t="str" cm="1">
        <f t="array" ref="M891">INDEX('Data Cleaning'!AB$2:AB$1001,'Data Cleaning'!$AF889)</f>
        <v>Seattle</v>
      </c>
      <c r="N891" t="str" cm="1">
        <f t="array" ref="N891">INDEX('Data Cleaning'!AC$2:AC$1001,'Data Cleaning'!$AF889)</f>
        <v>United States</v>
      </c>
      <c r="O891" t="str" cm="1">
        <f t="array" ref="O891">INDEX('Data Cleaning'!X$2:X$1001,'Data Cleaning'!$AF889)</f>
        <v>$102,636</v>
      </c>
      <c r="P891" s="6" cm="1">
        <f t="array" ref="P891">INDEX('Data Cleaning'!Y$2:Y$1001,'Data Cleaning'!$AF889)</f>
        <v>0.06</v>
      </c>
    </row>
    <row r="892" spans="1:16" x14ac:dyDescent="0.2">
      <c r="A892" t="str" cm="1">
        <f t="array" ref="A892">INDEX('Data Cleaning'!$D$2:$D$1001,'Data Cleaning'!AF890)</f>
        <v>E04342</v>
      </c>
      <c r="B892" t="str" cm="1">
        <f t="array" ref="B892">INDEX('Data Cleaning'!E$2:E$1001,'Data Cleaning'!$AF890)</f>
        <v>Samantha</v>
      </c>
      <c r="C892" t="str" cm="1">
        <f t="array" ref="C892">INDEX('Data Cleaning'!F$2:F$1001,'Data Cleaning'!$AF890)</f>
        <v>Barnes</v>
      </c>
      <c r="D892" t="str" cm="1">
        <f t="array" ref="D892">INDEX('Data Cleaning'!G$2:G$1001,'Data Cleaning'!$AF890)</f>
        <v>Vice President</v>
      </c>
      <c r="E892" t="str" cm="1">
        <f t="array" ref="E892">INDEX('Data Cleaning'!J$2:J$1001,'Data Cleaning'!$AF890)</f>
        <v>Marketing</v>
      </c>
      <c r="F892" t="str" cm="1">
        <f t="array" ref="F892">INDEX('Data Cleaning'!K$2:K$1001,'Data Cleaning'!$AF890)</f>
        <v>Speciality Products</v>
      </c>
      <c r="G892" t="str" cm="1">
        <f t="array" ref="G892">INDEX('Data Cleaning'!L$2:L$1001,'Data Cleaning'!$AF890)</f>
        <v>Female</v>
      </c>
      <c r="H892" t="str" cm="1">
        <f t="array" ref="H892">INDEX('Data Cleaning'!M$2:M$1001,'Data Cleaning'!$AF890)</f>
        <v>Caucasian</v>
      </c>
      <c r="I892" cm="1">
        <f t="array" ref="I892">INDEX('Data Cleaning'!N$2:N$1001,'Data Cleaning'!$AF890)</f>
        <v>29</v>
      </c>
      <c r="J892" s="9" cm="1">
        <f t="array" ref="J892">INDEX('Data Cleaning'!U$2:U$1001,'Data Cleaning'!$AF890)</f>
        <v>42740</v>
      </c>
      <c r="K892" s="9" t="str" cm="1">
        <f t="array" ref="K892">INDEX('Data Cleaning'!V$2:V$1001,'Data Cleaning'!$AF890)</f>
        <v>January</v>
      </c>
      <c r="L892" s="9" t="str" cm="1">
        <f t="array" ref="L892">INDEX('Data Cleaning'!W$2:W$1001,'Data Cleaning'!$AF890)</f>
        <v>2017</v>
      </c>
      <c r="M892" t="str" cm="1">
        <f t="array" ref="M892">INDEX('Data Cleaning'!AB$2:AB$1001,'Data Cleaning'!$AF890)</f>
        <v>Columbus</v>
      </c>
      <c r="N892" t="str" cm="1">
        <f t="array" ref="N892">INDEX('Data Cleaning'!AC$2:AC$1001,'Data Cleaning'!$AF890)</f>
        <v>United States</v>
      </c>
      <c r="O892" t="str" cm="1">
        <f t="array" ref="O892">INDEX('Data Cleaning'!X$2:X$1001,'Data Cleaning'!$AF890)</f>
        <v>$190,401</v>
      </c>
      <c r="P892" s="6" cm="1">
        <f t="array" ref="P892">INDEX('Data Cleaning'!Y$2:Y$1001,'Data Cleaning'!$AF890)</f>
        <v>0.37</v>
      </c>
    </row>
    <row r="893" spans="1:16" x14ac:dyDescent="0.2">
      <c r="A893" t="str" cm="1">
        <f t="array" ref="A893">INDEX('Data Cleaning'!$D$2:$D$1001,'Data Cleaning'!AF891)</f>
        <v>E00634</v>
      </c>
      <c r="B893" t="str" cm="1">
        <f t="array" ref="B893">INDEX('Data Cleaning'!E$2:E$1001,'Data Cleaning'!$AF891)</f>
        <v>Samantha</v>
      </c>
      <c r="C893" t="str" cm="1">
        <f t="array" ref="C893">INDEX('Data Cleaning'!F$2:F$1001,'Data Cleaning'!$AF891)</f>
        <v>Chavez</v>
      </c>
      <c r="D893" t="str" cm="1">
        <f t="array" ref="D893">INDEX('Data Cleaning'!G$2:G$1001,'Data Cleaning'!$AF891)</f>
        <v>Sr. Analyst</v>
      </c>
      <c r="E893" t="str" cm="1">
        <f t="array" ref="E893">INDEX('Data Cleaning'!J$2:J$1001,'Data Cleaning'!$AF891)</f>
        <v>Sales</v>
      </c>
      <c r="F893" t="str" cm="1">
        <f t="array" ref="F893">INDEX('Data Cleaning'!K$2:K$1001,'Data Cleaning'!$AF891)</f>
        <v>Speciality Products</v>
      </c>
      <c r="G893" t="str" cm="1">
        <f t="array" ref="G893">INDEX('Data Cleaning'!L$2:L$1001,'Data Cleaning'!$AF891)</f>
        <v>Female</v>
      </c>
      <c r="H893" t="str" cm="1">
        <f t="array" ref="H893">INDEX('Data Cleaning'!M$2:M$1001,'Data Cleaning'!$AF891)</f>
        <v>Latino</v>
      </c>
      <c r="I893" cm="1">
        <f t="array" ref="I893">INDEX('Data Cleaning'!N$2:N$1001,'Data Cleaning'!$AF891)</f>
        <v>53</v>
      </c>
      <c r="J893" s="9" cm="1">
        <f t="array" ref="J893">INDEX('Data Cleaning'!U$2:U$1001,'Data Cleaning'!$AF891)</f>
        <v>42744</v>
      </c>
      <c r="K893" s="9" t="str" cm="1">
        <f t="array" ref="K893">INDEX('Data Cleaning'!V$2:V$1001,'Data Cleaning'!$AF891)</f>
        <v>January</v>
      </c>
      <c r="L893" s="9" t="str" cm="1">
        <f t="array" ref="L893">INDEX('Data Cleaning'!W$2:W$1001,'Data Cleaning'!$AF891)</f>
        <v>2017</v>
      </c>
      <c r="M893" t="str" cm="1">
        <f t="array" ref="M893">INDEX('Data Cleaning'!AB$2:AB$1001,'Data Cleaning'!$AF891)</f>
        <v>Manaus</v>
      </c>
      <c r="N893" t="str" cm="1">
        <f t="array" ref="N893">INDEX('Data Cleaning'!AC$2:AC$1001,'Data Cleaning'!$AF891)</f>
        <v>Brazil</v>
      </c>
      <c r="O893" t="str" cm="1">
        <f t="array" ref="O893">INDEX('Data Cleaning'!X$2:X$1001,'Data Cleaning'!$AF891)</f>
        <v>$75,769</v>
      </c>
      <c r="P893" s="6" cm="1">
        <f t="array" ref="P893">INDEX('Data Cleaning'!Y$2:Y$1001,'Data Cleaning'!$AF891)</f>
        <v>0</v>
      </c>
    </row>
    <row r="894" spans="1:16" x14ac:dyDescent="0.2">
      <c r="A894" t="str" cm="1">
        <f t="array" ref="A894">INDEX('Data Cleaning'!$D$2:$D$1001,'Data Cleaning'!AF892)</f>
        <v>E01232</v>
      </c>
      <c r="B894" t="str" cm="1">
        <f t="array" ref="B894">INDEX('Data Cleaning'!E$2:E$1001,'Data Cleaning'!$AF892)</f>
        <v>Samantha</v>
      </c>
      <c r="C894" t="str" cm="1">
        <f t="array" ref="C894">INDEX('Data Cleaning'!F$2:F$1001,'Data Cleaning'!$AF892)</f>
        <v>Foster</v>
      </c>
      <c r="D894" t="str" cm="1">
        <f t="array" ref="D894">INDEX('Data Cleaning'!G$2:G$1001,'Data Cleaning'!$AF892)</f>
        <v>Vice President</v>
      </c>
      <c r="E894" t="str" cm="1">
        <f t="array" ref="E894">INDEX('Data Cleaning'!J$2:J$1001,'Data Cleaning'!$AF892)</f>
        <v>Human</v>
      </c>
      <c r="F894" t="str" cm="1">
        <f t="array" ref="F894">INDEX('Data Cleaning'!K$2:K$1001,'Data Cleaning'!$AF892)</f>
        <v>Resources Research &amp; Development</v>
      </c>
      <c r="G894" t="str" cm="1">
        <f t="array" ref="G894">INDEX('Data Cleaning'!L$2:L$1001,'Data Cleaning'!$AF892)</f>
        <v>Female</v>
      </c>
      <c r="H894" t="str" cm="1">
        <f t="array" ref="H894">INDEX('Data Cleaning'!M$2:M$1001,'Data Cleaning'!$AF892)</f>
        <v>Black</v>
      </c>
      <c r="I894" cm="1">
        <f t="array" ref="I894">INDEX('Data Cleaning'!N$2:N$1001,'Data Cleaning'!$AF892)</f>
        <v>34</v>
      </c>
      <c r="J894" s="9" cm="1">
        <f t="array" ref="J894">INDEX('Data Cleaning'!U$2:U$1001,'Data Cleaning'!$AF892)</f>
        <v>43673</v>
      </c>
      <c r="K894" s="9" t="str" cm="1">
        <f t="array" ref="K894">INDEX('Data Cleaning'!V$2:V$1001,'Data Cleaning'!$AF892)</f>
        <v>July</v>
      </c>
      <c r="L894" s="9" t="str" cm="1">
        <f t="array" ref="L894">INDEX('Data Cleaning'!W$2:W$1001,'Data Cleaning'!$AF892)</f>
        <v>2019</v>
      </c>
      <c r="M894" t="str" cm="1">
        <f t="array" ref="M894">INDEX('Data Cleaning'!AB$2:AB$1001,'Data Cleaning'!$AF892)</f>
        <v>Austin</v>
      </c>
      <c r="N894" t="str" cm="1">
        <f t="array" ref="N894">INDEX('Data Cleaning'!AC$2:AC$1001,'Data Cleaning'!$AF892)</f>
        <v>United States</v>
      </c>
      <c r="O894" t="str" cm="1">
        <f t="array" ref="O894">INDEX('Data Cleaning'!X$2:X$1001,'Data Cleaning'!$AF892)</f>
        <v>$220,937</v>
      </c>
      <c r="P894" s="6" cm="1">
        <f t="array" ref="P894">INDEX('Data Cleaning'!Y$2:Y$1001,'Data Cleaning'!$AF892)</f>
        <v>0.38</v>
      </c>
    </row>
    <row r="895" spans="1:16" x14ac:dyDescent="0.2">
      <c r="A895" t="str" cm="1">
        <f t="array" ref="A895">INDEX('Data Cleaning'!$D$2:$D$1001,'Data Cleaning'!AF893)</f>
        <v>E03655</v>
      </c>
      <c r="B895" t="str" cm="1">
        <f t="array" ref="B895">INDEX('Data Cleaning'!E$2:E$1001,'Data Cleaning'!$AF893)</f>
        <v>Samantha</v>
      </c>
      <c r="C895" t="str" cm="1">
        <f t="array" ref="C895">INDEX('Data Cleaning'!F$2:F$1001,'Data Cleaning'!$AF893)</f>
        <v>Rogers</v>
      </c>
      <c r="D895" t="str" cm="1">
        <f t="array" ref="D895">INDEX('Data Cleaning'!G$2:G$1001,'Data Cleaning'!$AF893)</f>
        <v>Analyst</v>
      </c>
      <c r="E895" t="str" cm="1">
        <f t="array" ref="E895">INDEX('Data Cleaning'!J$2:J$1001,'Data Cleaning'!$AF893)</f>
        <v>Marketing</v>
      </c>
      <c r="F895" t="str" cm="1">
        <f t="array" ref="F895">INDEX('Data Cleaning'!K$2:K$1001,'Data Cleaning'!$AF893)</f>
        <v>Speciality Products</v>
      </c>
      <c r="G895" t="str" cm="1">
        <f t="array" ref="G895">INDEX('Data Cleaning'!L$2:L$1001,'Data Cleaning'!$AF893)</f>
        <v>Female</v>
      </c>
      <c r="H895" t="str" cm="1">
        <f t="array" ref="H895">INDEX('Data Cleaning'!M$2:M$1001,'Data Cleaning'!$AF893)</f>
        <v>Caucasian</v>
      </c>
      <c r="I895" cm="1">
        <f t="array" ref="I895">INDEX('Data Cleaning'!N$2:N$1001,'Data Cleaning'!$AF893)</f>
        <v>28</v>
      </c>
      <c r="J895" s="9" cm="1">
        <f t="array" ref="J895">INDEX('Data Cleaning'!U$2:U$1001,'Data Cleaning'!$AF893)</f>
        <v>43847</v>
      </c>
      <c r="K895" s="9" t="str" cm="1">
        <f t="array" ref="K895">INDEX('Data Cleaning'!V$2:V$1001,'Data Cleaning'!$AF893)</f>
        <v>January</v>
      </c>
      <c r="L895" s="9" t="str" cm="1">
        <f t="array" ref="L895">INDEX('Data Cleaning'!W$2:W$1001,'Data Cleaning'!$AF893)</f>
        <v>2020</v>
      </c>
      <c r="M895" t="str" cm="1">
        <f t="array" ref="M895">INDEX('Data Cleaning'!AB$2:AB$1001,'Data Cleaning'!$AF893)</f>
        <v>Miami</v>
      </c>
      <c r="N895" t="str" cm="1">
        <f t="array" ref="N895">INDEX('Data Cleaning'!AC$2:AC$1001,'Data Cleaning'!$AF893)</f>
        <v>United States</v>
      </c>
      <c r="O895" t="str" cm="1">
        <f t="array" ref="O895">INDEX('Data Cleaning'!X$2:X$1001,'Data Cleaning'!$AF893)</f>
        <v>$45,061</v>
      </c>
      <c r="P895" s="6" cm="1">
        <f t="array" ref="P895">INDEX('Data Cleaning'!Y$2:Y$1001,'Data Cleaning'!$AF893)</f>
        <v>0</v>
      </c>
    </row>
    <row r="896" spans="1:16" x14ac:dyDescent="0.2">
      <c r="A896" t="str" cm="1">
        <f t="array" ref="A896">INDEX('Data Cleaning'!$D$2:$D$1001,'Data Cleaning'!AF894)</f>
        <v>E02561</v>
      </c>
      <c r="B896" t="str" cm="1">
        <f t="array" ref="B896">INDEX('Data Cleaning'!E$2:E$1001,'Data Cleaning'!$AF894)</f>
        <v>Samantha</v>
      </c>
      <c r="C896" t="str" cm="1">
        <f t="array" ref="C896">INDEX('Data Cleaning'!F$2:F$1001,'Data Cleaning'!$AF894)</f>
        <v>Vargas</v>
      </c>
      <c r="D896" t="str" cm="1">
        <f t="array" ref="D896">INDEX('Data Cleaning'!G$2:G$1001,'Data Cleaning'!$AF894)</f>
        <v>Director</v>
      </c>
      <c r="E896" t="str" cm="1">
        <f t="array" ref="E896">INDEX('Data Cleaning'!J$2:J$1001,'Data Cleaning'!$AF894)</f>
        <v>Human</v>
      </c>
      <c r="F896" t="str" cm="1">
        <f t="array" ref="F896">INDEX('Data Cleaning'!K$2:K$1001,'Data Cleaning'!$AF894)</f>
        <v>Resources Corporate</v>
      </c>
      <c r="G896" t="str" cm="1">
        <f t="array" ref="G896">INDEX('Data Cleaning'!L$2:L$1001,'Data Cleaning'!$AF894)</f>
        <v>Female</v>
      </c>
      <c r="H896" t="str" cm="1">
        <f t="array" ref="H896">INDEX('Data Cleaning'!M$2:M$1001,'Data Cleaning'!$AF894)</f>
        <v>Latino</v>
      </c>
      <c r="I896" cm="1">
        <f t="array" ref="I896">INDEX('Data Cleaning'!N$2:N$1001,'Data Cleaning'!$AF894)</f>
        <v>53</v>
      </c>
      <c r="J896" s="9" cm="1">
        <f t="array" ref="J896">INDEX('Data Cleaning'!U$2:U$1001,'Data Cleaning'!$AF894)</f>
        <v>38919</v>
      </c>
      <c r="K896" s="9" t="str" cm="1">
        <f t="array" ref="K896">INDEX('Data Cleaning'!V$2:V$1001,'Data Cleaning'!$AF894)</f>
        <v>July</v>
      </c>
      <c r="L896" s="9" t="str" cm="1">
        <f t="array" ref="L896">INDEX('Data Cleaning'!W$2:W$1001,'Data Cleaning'!$AF894)</f>
        <v>2006</v>
      </c>
      <c r="M896" t="str" cm="1">
        <f t="array" ref="M896">INDEX('Data Cleaning'!AB$2:AB$1001,'Data Cleaning'!$AF894)</f>
        <v>Sao Paulo</v>
      </c>
      <c r="N896" t="str" cm="1">
        <f t="array" ref="N896">INDEX('Data Cleaning'!AC$2:AC$1001,'Data Cleaning'!$AF894)</f>
        <v>Brazil</v>
      </c>
      <c r="O896" t="str" cm="1">
        <f t="array" ref="O896">INDEX('Data Cleaning'!X$2:X$1001,'Data Cleaning'!$AF894)</f>
        <v>$151,246</v>
      </c>
      <c r="P896" s="6" cm="1">
        <f t="array" ref="P896">INDEX('Data Cleaning'!Y$2:Y$1001,'Data Cleaning'!$AF894)</f>
        <v>0.21</v>
      </c>
    </row>
    <row r="897" spans="1:16" x14ac:dyDescent="0.2">
      <c r="A897" t="str" cm="1">
        <f t="array" ref="A897">INDEX('Data Cleaning'!$D$2:$D$1001,'Data Cleaning'!AF895)</f>
        <v>E03880</v>
      </c>
      <c r="B897" t="str" cm="1">
        <f t="array" ref="B897">INDEX('Data Cleaning'!E$2:E$1001,'Data Cleaning'!$AF895)</f>
        <v>Samantha</v>
      </c>
      <c r="C897" t="str" cm="1">
        <f t="array" ref="C897">INDEX('Data Cleaning'!F$2:F$1001,'Data Cleaning'!$AF895)</f>
        <v>Woods</v>
      </c>
      <c r="D897" t="str" cm="1">
        <f t="array" ref="D897">INDEX('Data Cleaning'!G$2:G$1001,'Data Cleaning'!$AF895)</f>
        <v>Analyst</v>
      </c>
      <c r="E897" t="str" cm="1">
        <f t="array" ref="E897">INDEX('Data Cleaning'!J$2:J$1001,'Data Cleaning'!$AF895)</f>
        <v>Accounting</v>
      </c>
      <c r="F897" t="str" cm="1">
        <f t="array" ref="F897">INDEX('Data Cleaning'!K$2:K$1001,'Data Cleaning'!$AF895)</f>
        <v>Speciality Products</v>
      </c>
      <c r="G897" t="str" cm="1">
        <f t="array" ref="G897">INDEX('Data Cleaning'!L$2:L$1001,'Data Cleaning'!$AF895)</f>
        <v>Female</v>
      </c>
      <c r="H897" t="str" cm="1">
        <f t="array" ref="H897">INDEX('Data Cleaning'!M$2:M$1001,'Data Cleaning'!$AF895)</f>
        <v>Caucasian</v>
      </c>
      <c r="I897" cm="1">
        <f t="array" ref="I897">INDEX('Data Cleaning'!N$2:N$1001,'Data Cleaning'!$AF895)</f>
        <v>56</v>
      </c>
      <c r="J897" s="9" cm="1">
        <f t="array" ref="J897">INDEX('Data Cleaning'!U$2:U$1001,'Data Cleaning'!$AF895)</f>
        <v>43824</v>
      </c>
      <c r="K897" s="9" t="str" cm="1">
        <f t="array" ref="K897">INDEX('Data Cleaning'!V$2:V$1001,'Data Cleaning'!$AF895)</f>
        <v>December</v>
      </c>
      <c r="L897" s="9" t="str" cm="1">
        <f t="array" ref="L897">INDEX('Data Cleaning'!W$2:W$1001,'Data Cleaning'!$AF895)</f>
        <v>2019</v>
      </c>
      <c r="M897" t="str" cm="1">
        <f t="array" ref="M897">INDEX('Data Cleaning'!AB$2:AB$1001,'Data Cleaning'!$AF895)</f>
        <v>Phoenix</v>
      </c>
      <c r="N897" t="str" cm="1">
        <f t="array" ref="N897">INDEX('Data Cleaning'!AC$2:AC$1001,'Data Cleaning'!$AF895)</f>
        <v>United States</v>
      </c>
      <c r="O897" t="str" cm="1">
        <f t="array" ref="O897">INDEX('Data Cleaning'!X$2:X$1001,'Data Cleaning'!$AF895)</f>
        <v>$54,829</v>
      </c>
      <c r="P897" s="6" cm="1">
        <f t="array" ref="P897">INDEX('Data Cleaning'!Y$2:Y$1001,'Data Cleaning'!$AF895)</f>
        <v>0</v>
      </c>
    </row>
    <row r="898" spans="1:16" x14ac:dyDescent="0.2">
      <c r="A898" t="str" cm="1">
        <f t="array" ref="A898">INDEX('Data Cleaning'!$D$2:$D$1001,'Data Cleaning'!AF896)</f>
        <v>E01249</v>
      </c>
      <c r="B898" t="str" cm="1">
        <f t="array" ref="B898">INDEX('Data Cleaning'!E$2:E$1001,'Data Cleaning'!$AF896)</f>
        <v>Samuel</v>
      </c>
      <c r="C898" t="str" cm="1">
        <f t="array" ref="C898">INDEX('Data Cleaning'!F$2:F$1001,'Data Cleaning'!$AF896)</f>
        <v>Bailey</v>
      </c>
      <c r="D898" t="str" cm="1">
        <f t="array" ref="D898">INDEX('Data Cleaning'!G$2:G$1001,'Data Cleaning'!$AF896)</f>
        <v>Vice President</v>
      </c>
      <c r="E898" t="str" cm="1">
        <f t="array" ref="E898">INDEX('Data Cleaning'!J$2:J$1001,'Data Cleaning'!$AF896)</f>
        <v>Accounting</v>
      </c>
      <c r="F898" t="str" cm="1">
        <f t="array" ref="F898">INDEX('Data Cleaning'!K$2:K$1001,'Data Cleaning'!$AF896)</f>
        <v>Speciality Products</v>
      </c>
      <c r="G898" t="str" cm="1">
        <f t="array" ref="G898">INDEX('Data Cleaning'!L$2:L$1001,'Data Cleaning'!$AF896)</f>
        <v>Male</v>
      </c>
      <c r="H898" t="str" cm="1">
        <f t="array" ref="H898">INDEX('Data Cleaning'!M$2:M$1001,'Data Cleaning'!$AF896)</f>
        <v>Caucasian</v>
      </c>
      <c r="I898" cm="1">
        <f t="array" ref="I898">INDEX('Data Cleaning'!N$2:N$1001,'Data Cleaning'!$AF896)</f>
        <v>41</v>
      </c>
      <c r="J898" s="9" cm="1">
        <f t="array" ref="J898">INDEX('Data Cleaning'!U$2:U$1001,'Data Cleaning'!$AF896)</f>
        <v>41503</v>
      </c>
      <c r="K898" s="9" t="str" cm="1">
        <f t="array" ref="K898">INDEX('Data Cleaning'!V$2:V$1001,'Data Cleaning'!$AF896)</f>
        <v>August</v>
      </c>
      <c r="L898" s="9" t="str" cm="1">
        <f t="array" ref="L898">INDEX('Data Cleaning'!W$2:W$1001,'Data Cleaning'!$AF896)</f>
        <v>2013</v>
      </c>
      <c r="M898" t="str" cm="1">
        <f t="array" ref="M898">INDEX('Data Cleaning'!AB$2:AB$1001,'Data Cleaning'!$AF896)</f>
        <v>Seattle</v>
      </c>
      <c r="N898" t="str" cm="1">
        <f t="array" ref="N898">INDEX('Data Cleaning'!AC$2:AC$1001,'Data Cleaning'!$AF896)</f>
        <v>United States</v>
      </c>
      <c r="O898" t="str" cm="1">
        <f t="array" ref="O898">INDEX('Data Cleaning'!X$2:X$1001,'Data Cleaning'!$AF896)</f>
        <v>$235,619</v>
      </c>
      <c r="P898" s="6" cm="1">
        <f t="array" ref="P898">INDEX('Data Cleaning'!Y$2:Y$1001,'Data Cleaning'!$AF896)</f>
        <v>0.3</v>
      </c>
    </row>
    <row r="899" spans="1:16" x14ac:dyDescent="0.2">
      <c r="A899" t="str" cm="1">
        <f t="array" ref="A899">INDEX('Data Cleaning'!$D$2:$D$1001,'Data Cleaning'!AF897)</f>
        <v>E00254</v>
      </c>
      <c r="B899" t="str" cm="1">
        <f t="array" ref="B899">INDEX('Data Cleaning'!E$2:E$1001,'Data Cleaning'!$AF897)</f>
        <v>Samuel</v>
      </c>
      <c r="C899" t="str" cm="1">
        <f t="array" ref="C899">INDEX('Data Cleaning'!F$2:F$1001,'Data Cleaning'!$AF897)</f>
        <v>Morales</v>
      </c>
      <c r="D899" t="str" cm="1">
        <f t="array" ref="D899">INDEX('Data Cleaning'!G$2:G$1001,'Data Cleaning'!$AF897)</f>
        <v>Analyst II</v>
      </c>
      <c r="E899" t="str" cm="1">
        <f t="array" ref="E899">INDEX('Data Cleaning'!J$2:J$1001,'Data Cleaning'!$AF897)</f>
        <v>Finance</v>
      </c>
      <c r="F899" t="str" cm="1">
        <f t="array" ref="F899">INDEX('Data Cleaning'!K$2:K$1001,'Data Cleaning'!$AF897)</f>
        <v>Corporate</v>
      </c>
      <c r="G899" t="str" cm="1">
        <f t="array" ref="G899">INDEX('Data Cleaning'!L$2:L$1001,'Data Cleaning'!$AF897)</f>
        <v>Male</v>
      </c>
      <c r="H899" t="str" cm="1">
        <f t="array" ref="H899">INDEX('Data Cleaning'!M$2:M$1001,'Data Cleaning'!$AF897)</f>
        <v>Latino</v>
      </c>
      <c r="I899" cm="1">
        <f t="array" ref="I899">INDEX('Data Cleaning'!N$2:N$1001,'Data Cleaning'!$AF897)</f>
        <v>34</v>
      </c>
      <c r="J899" s="9" cm="1">
        <f t="array" ref="J899">INDEX('Data Cleaning'!U$2:U$1001,'Data Cleaning'!$AF897)</f>
        <v>42182</v>
      </c>
      <c r="K899" s="9" t="str" cm="1">
        <f t="array" ref="K899">INDEX('Data Cleaning'!V$2:V$1001,'Data Cleaning'!$AF897)</f>
        <v>June</v>
      </c>
      <c r="L899" s="9" t="str" cm="1">
        <f t="array" ref="L899">INDEX('Data Cleaning'!W$2:W$1001,'Data Cleaning'!$AF897)</f>
        <v>2015</v>
      </c>
      <c r="M899" t="str" cm="1">
        <f t="array" ref="M899">INDEX('Data Cleaning'!AB$2:AB$1001,'Data Cleaning'!$AF897)</f>
        <v>Phoenix</v>
      </c>
      <c r="N899" t="str" cm="1">
        <f t="array" ref="N899">INDEX('Data Cleaning'!AC$2:AC$1001,'Data Cleaning'!$AF897)</f>
        <v>United States</v>
      </c>
      <c r="O899" t="str" cm="1">
        <f t="array" ref="O899">INDEX('Data Cleaning'!X$2:X$1001,'Data Cleaning'!$AF897)</f>
        <v>$57,008</v>
      </c>
      <c r="P899" s="6" cm="1">
        <f t="array" ref="P899">INDEX('Data Cleaning'!Y$2:Y$1001,'Data Cleaning'!$AF897)</f>
        <v>0</v>
      </c>
    </row>
    <row r="900" spans="1:16" x14ac:dyDescent="0.2">
      <c r="A900" t="str" cm="1">
        <f t="array" ref="A900">INDEX('Data Cleaning'!$D$2:$D$1001,'Data Cleaning'!AF898)</f>
        <v>E04637</v>
      </c>
      <c r="B900" t="str" cm="1">
        <f t="array" ref="B900">INDEX('Data Cleaning'!E$2:E$1001,'Data Cleaning'!$AF898)</f>
        <v>Samuel</v>
      </c>
      <c r="C900" t="str" cm="1">
        <f t="array" ref="C900">INDEX('Data Cleaning'!F$2:F$1001,'Data Cleaning'!$AF898)</f>
        <v>Song</v>
      </c>
      <c r="D900" t="str" cm="1">
        <f t="array" ref="D900">INDEX('Data Cleaning'!G$2:G$1001,'Data Cleaning'!$AF898)</f>
        <v>Director</v>
      </c>
      <c r="E900" t="str" cm="1">
        <f t="array" ref="E900">INDEX('Data Cleaning'!J$2:J$1001,'Data Cleaning'!$AF898)</f>
        <v>Sales</v>
      </c>
      <c r="F900" t="str" cm="1">
        <f t="array" ref="F900">INDEX('Data Cleaning'!K$2:K$1001,'Data Cleaning'!$AF898)</f>
        <v>Corporate</v>
      </c>
      <c r="G900" t="str" cm="1">
        <f t="array" ref="G900">INDEX('Data Cleaning'!L$2:L$1001,'Data Cleaning'!$AF898)</f>
        <v>Male</v>
      </c>
      <c r="H900" t="str" cm="1">
        <f t="array" ref="H900">INDEX('Data Cleaning'!M$2:M$1001,'Data Cleaning'!$AF898)</f>
        <v>Asian</v>
      </c>
      <c r="I900" cm="1">
        <f t="array" ref="I900">INDEX('Data Cleaning'!N$2:N$1001,'Data Cleaning'!$AF898)</f>
        <v>31</v>
      </c>
      <c r="J900" s="9" cm="1">
        <f t="array" ref="J900">INDEX('Data Cleaning'!U$2:U$1001,'Data Cleaning'!$AF898)</f>
        <v>42184</v>
      </c>
      <c r="K900" s="9" t="str" cm="1">
        <f t="array" ref="K900">INDEX('Data Cleaning'!V$2:V$1001,'Data Cleaning'!$AF898)</f>
        <v>June</v>
      </c>
      <c r="L900" s="9" t="str" cm="1">
        <f t="array" ref="L900">INDEX('Data Cleaning'!W$2:W$1001,'Data Cleaning'!$AF898)</f>
        <v>2015</v>
      </c>
      <c r="M900" t="str" cm="1">
        <f t="array" ref="M900">INDEX('Data Cleaning'!AB$2:AB$1001,'Data Cleaning'!$AF898)</f>
        <v>Columbus</v>
      </c>
      <c r="N900" t="str" cm="1">
        <f t="array" ref="N900">INDEX('Data Cleaning'!AC$2:AC$1001,'Data Cleaning'!$AF898)</f>
        <v>United States</v>
      </c>
      <c r="O900" t="str" cm="1">
        <f t="array" ref="O900">INDEX('Data Cleaning'!X$2:X$1001,'Data Cleaning'!$AF898)</f>
        <v>$191,026</v>
      </c>
      <c r="P900" s="6" cm="1">
        <f t="array" ref="P900">INDEX('Data Cleaning'!Y$2:Y$1001,'Data Cleaning'!$AF898)</f>
        <v>0.16</v>
      </c>
    </row>
    <row r="901" spans="1:16" x14ac:dyDescent="0.2">
      <c r="A901" t="str" cm="1">
        <f t="array" ref="A901">INDEX('Data Cleaning'!$D$2:$D$1001,'Data Cleaning'!AF899)</f>
        <v>E04877</v>
      </c>
      <c r="B901" t="str" cm="1">
        <f t="array" ref="B901">INDEX('Data Cleaning'!E$2:E$1001,'Data Cleaning'!$AF899)</f>
        <v>Samuel</v>
      </c>
      <c r="C901" t="str" cm="1">
        <f t="array" ref="C901">INDEX('Data Cleaning'!F$2:F$1001,'Data Cleaning'!$AF899)</f>
        <v>Vega</v>
      </c>
      <c r="D901" t="str" cm="1">
        <f t="array" ref="D901">INDEX('Data Cleaning'!G$2:G$1001,'Data Cleaning'!$AF899)</f>
        <v>Analyst II</v>
      </c>
      <c r="E901" t="str" cm="1">
        <f t="array" ref="E901">INDEX('Data Cleaning'!J$2:J$1001,'Data Cleaning'!$AF899)</f>
        <v>Marketing</v>
      </c>
      <c r="F901" t="str" cm="1">
        <f t="array" ref="F901">INDEX('Data Cleaning'!K$2:K$1001,'Data Cleaning'!$AF899)</f>
        <v>Speciality Products</v>
      </c>
      <c r="G901" t="str" cm="1">
        <f t="array" ref="G901">INDEX('Data Cleaning'!L$2:L$1001,'Data Cleaning'!$AF899)</f>
        <v>Male</v>
      </c>
      <c r="H901" t="str" cm="1">
        <f t="array" ref="H901">INDEX('Data Cleaning'!M$2:M$1001,'Data Cleaning'!$AF899)</f>
        <v>Latino</v>
      </c>
      <c r="I901" cm="1">
        <f t="array" ref="I901">INDEX('Data Cleaning'!N$2:N$1001,'Data Cleaning'!$AF899)</f>
        <v>37</v>
      </c>
      <c r="J901" s="9" cm="1">
        <f t="array" ref="J901">INDEX('Data Cleaning'!U$2:U$1001,'Data Cleaning'!$AF899)</f>
        <v>41363</v>
      </c>
      <c r="K901" s="9" t="str" cm="1">
        <f t="array" ref="K901">INDEX('Data Cleaning'!V$2:V$1001,'Data Cleaning'!$AF899)</f>
        <v>March</v>
      </c>
      <c r="L901" s="9" t="str" cm="1">
        <f t="array" ref="L901">INDEX('Data Cleaning'!W$2:W$1001,'Data Cleaning'!$AF899)</f>
        <v>2013</v>
      </c>
      <c r="M901" t="str" cm="1">
        <f t="array" ref="M901">INDEX('Data Cleaning'!AB$2:AB$1001,'Data Cleaning'!$AF899)</f>
        <v>Miami</v>
      </c>
      <c r="N901" t="str" cm="1">
        <f t="array" ref="N901">INDEX('Data Cleaning'!AC$2:AC$1001,'Data Cleaning'!$AF899)</f>
        <v>United States</v>
      </c>
      <c r="O901" t="str" cm="1">
        <f t="array" ref="O901">INDEX('Data Cleaning'!X$2:X$1001,'Data Cleaning'!$AF899)</f>
        <v>$69,570</v>
      </c>
      <c r="P901" s="6" cm="1">
        <f t="array" ref="P901">INDEX('Data Cleaning'!Y$2:Y$1001,'Data Cleaning'!$AF899)</f>
        <v>0</v>
      </c>
    </row>
    <row r="902" spans="1:16" x14ac:dyDescent="0.2">
      <c r="A902" t="str" cm="1">
        <f t="array" ref="A902">INDEX('Data Cleaning'!$D$2:$D$1001,'Data Cleaning'!AF900)</f>
        <v>E02801</v>
      </c>
      <c r="B902" t="str" cm="1">
        <f t="array" ref="B902">INDEX('Data Cleaning'!E$2:E$1001,'Data Cleaning'!$AF900)</f>
        <v>Santiago</v>
      </c>
      <c r="C902" t="str" cm="1">
        <f t="array" ref="C902">INDEX('Data Cleaning'!F$2:F$1001,'Data Cleaning'!$AF900)</f>
        <v>Brooks</v>
      </c>
      <c r="D902" t="str" cm="1">
        <f t="array" ref="D902">INDEX('Data Cleaning'!G$2:G$1001,'Data Cleaning'!$AF900)</f>
        <v>Sr. Manger</v>
      </c>
      <c r="E902" t="str" cm="1">
        <f t="array" ref="E902">INDEX('Data Cleaning'!J$2:J$1001,'Data Cleaning'!$AF900)</f>
        <v>Sales</v>
      </c>
      <c r="F902" t="str" cm="1">
        <f t="array" ref="F902">INDEX('Data Cleaning'!K$2:K$1001,'Data Cleaning'!$AF900)</f>
        <v>Corporate</v>
      </c>
      <c r="G902" t="str" cm="1">
        <f t="array" ref="G902">INDEX('Data Cleaning'!L$2:L$1001,'Data Cleaning'!$AF900)</f>
        <v>Male</v>
      </c>
      <c r="H902" t="str" cm="1">
        <f t="array" ref="H902">INDEX('Data Cleaning'!M$2:M$1001,'Data Cleaning'!$AF900)</f>
        <v>Black</v>
      </c>
      <c r="I902" cm="1">
        <f t="array" ref="I902">INDEX('Data Cleaning'!N$2:N$1001,'Data Cleaning'!$AF900)</f>
        <v>51</v>
      </c>
      <c r="J902" s="9" cm="1">
        <f t="array" ref="J902">INDEX('Data Cleaning'!U$2:U$1001,'Data Cleaning'!$AF900)</f>
        <v>36770</v>
      </c>
      <c r="K902" s="9" t="str" cm="1">
        <f t="array" ref="K902">INDEX('Data Cleaning'!V$2:V$1001,'Data Cleaning'!$AF900)</f>
        <v>September</v>
      </c>
      <c r="L902" s="9" t="str" cm="1">
        <f t="array" ref="L902">INDEX('Data Cleaning'!W$2:W$1001,'Data Cleaning'!$AF900)</f>
        <v>2000</v>
      </c>
      <c r="M902" t="str" cm="1">
        <f t="array" ref="M902">INDEX('Data Cleaning'!AB$2:AB$1001,'Data Cleaning'!$AF900)</f>
        <v>Phoenix</v>
      </c>
      <c r="N902" t="str" cm="1">
        <f t="array" ref="N902">INDEX('Data Cleaning'!AC$2:AC$1001,'Data Cleaning'!$AF900)</f>
        <v>United States</v>
      </c>
      <c r="O902" t="str" cm="1">
        <f t="array" ref="O902">INDEX('Data Cleaning'!X$2:X$1001,'Data Cleaning'!$AF900)</f>
        <v>$157,487</v>
      </c>
      <c r="P902" s="6" cm="1">
        <f t="array" ref="P902">INDEX('Data Cleaning'!Y$2:Y$1001,'Data Cleaning'!$AF900)</f>
        <v>0.12</v>
      </c>
    </row>
    <row r="903" spans="1:16" x14ac:dyDescent="0.2">
      <c r="A903" t="str" cm="1">
        <f t="array" ref="A903">INDEX('Data Cleaning'!$D$2:$D$1001,'Data Cleaning'!AF901)</f>
        <v>E03423</v>
      </c>
      <c r="B903" t="str" cm="1">
        <f t="array" ref="B903">INDEX('Data Cleaning'!E$2:E$1001,'Data Cleaning'!$AF901)</f>
        <v>Santiago</v>
      </c>
      <c r="C903" t="str" cm="1">
        <f t="array" ref="C903">INDEX('Data Cleaning'!F$2:F$1001,'Data Cleaning'!$AF901)</f>
        <v>Gonzalez</v>
      </c>
      <c r="D903" t="str" cm="1">
        <f t="array" ref="D903">INDEX('Data Cleaning'!G$2:G$1001,'Data Cleaning'!$AF901)</f>
        <v>Manager</v>
      </c>
      <c r="E903" t="str" cm="1">
        <f t="array" ref="E903">INDEX('Data Cleaning'!J$2:J$1001,'Data Cleaning'!$AF901)</f>
        <v>Sales</v>
      </c>
      <c r="F903" t="str" cm="1">
        <f t="array" ref="F903">INDEX('Data Cleaning'!K$2:K$1001,'Data Cleaning'!$AF901)</f>
        <v>Research &amp; Development</v>
      </c>
      <c r="G903" t="str" cm="1">
        <f t="array" ref="G903">INDEX('Data Cleaning'!L$2:L$1001,'Data Cleaning'!$AF901)</f>
        <v>Male</v>
      </c>
      <c r="H903" t="str" cm="1">
        <f t="array" ref="H903">INDEX('Data Cleaning'!M$2:M$1001,'Data Cleaning'!$AF901)</f>
        <v>Latino</v>
      </c>
      <c r="I903" cm="1">
        <f t="array" ref="I903">INDEX('Data Cleaning'!N$2:N$1001,'Data Cleaning'!$AF901)</f>
        <v>36</v>
      </c>
      <c r="J903" s="9" cm="1">
        <f t="array" ref="J903">INDEX('Data Cleaning'!U$2:U$1001,'Data Cleaning'!$AF901)</f>
        <v>41116</v>
      </c>
      <c r="K903" s="9" t="str" cm="1">
        <f t="array" ref="K903">INDEX('Data Cleaning'!V$2:V$1001,'Data Cleaning'!$AF901)</f>
        <v>July</v>
      </c>
      <c r="L903" s="9" t="str" cm="1">
        <f t="array" ref="L903">INDEX('Data Cleaning'!W$2:W$1001,'Data Cleaning'!$AF901)</f>
        <v>2012</v>
      </c>
      <c r="M903" t="str" cm="1">
        <f t="array" ref="M903">INDEX('Data Cleaning'!AB$2:AB$1001,'Data Cleaning'!$AF901)</f>
        <v>Seattle</v>
      </c>
      <c r="N903" t="str" cm="1">
        <f t="array" ref="N903">INDEX('Data Cleaning'!AC$2:AC$1001,'Data Cleaning'!$AF901)</f>
        <v>United States</v>
      </c>
      <c r="O903" t="str" cm="1">
        <f t="array" ref="O903">INDEX('Data Cleaning'!X$2:X$1001,'Data Cleaning'!$AF901)</f>
        <v>$105,891</v>
      </c>
      <c r="P903" s="6" cm="1">
        <f t="array" ref="P903">INDEX('Data Cleaning'!Y$2:Y$1001,'Data Cleaning'!$AF901)</f>
        <v>7.0000000000000007E-2</v>
      </c>
    </row>
    <row r="904" spans="1:16" x14ac:dyDescent="0.2">
      <c r="A904" t="str" cm="1">
        <f t="array" ref="A904">INDEX('Data Cleaning'!$D$2:$D$1001,'Data Cleaning'!AF902)</f>
        <v>E04369</v>
      </c>
      <c r="B904" t="str" cm="1">
        <f t="array" ref="B904">INDEX('Data Cleaning'!E$2:E$1001,'Data Cleaning'!$AF902)</f>
        <v>Santiago</v>
      </c>
      <c r="C904" t="str" cm="1">
        <f t="array" ref="C904">INDEX('Data Cleaning'!F$2:F$1001,'Data Cleaning'!$AF902)</f>
        <v>Gray</v>
      </c>
      <c r="D904" t="str" cm="1">
        <f t="array" ref="D904">INDEX('Data Cleaning'!G$2:G$1001,'Data Cleaning'!$AF902)</f>
        <v>Quality Engineer</v>
      </c>
      <c r="E904" t="str" cm="1">
        <f t="array" ref="E904">INDEX('Data Cleaning'!J$2:J$1001,'Data Cleaning'!$AF902)</f>
        <v>Engineering</v>
      </c>
      <c r="F904" t="str" cm="1">
        <f t="array" ref="F904">INDEX('Data Cleaning'!K$2:K$1001,'Data Cleaning'!$AF902)</f>
        <v>Corporate</v>
      </c>
      <c r="G904" t="str" cm="1">
        <f t="array" ref="G904">INDEX('Data Cleaning'!L$2:L$1001,'Data Cleaning'!$AF902)</f>
        <v>Male</v>
      </c>
      <c r="H904" t="str" cm="1">
        <f t="array" ref="H904">INDEX('Data Cleaning'!M$2:M$1001,'Data Cleaning'!$AF902)</f>
        <v>Caucasian</v>
      </c>
      <c r="I904" cm="1">
        <f t="array" ref="I904">INDEX('Data Cleaning'!N$2:N$1001,'Data Cleaning'!$AF902)</f>
        <v>27</v>
      </c>
      <c r="J904" s="9" cm="1">
        <f t="array" ref="J904">INDEX('Data Cleaning'!U$2:U$1001,'Data Cleaning'!$AF902)</f>
        <v>43354</v>
      </c>
      <c r="K904" s="9" t="str" cm="1">
        <f t="array" ref="K904">INDEX('Data Cleaning'!V$2:V$1001,'Data Cleaning'!$AF902)</f>
        <v>September</v>
      </c>
      <c r="L904" s="9" t="str" cm="1">
        <f t="array" ref="L904">INDEX('Data Cleaning'!W$2:W$1001,'Data Cleaning'!$AF902)</f>
        <v>2018</v>
      </c>
      <c r="M904" t="str" cm="1">
        <f t="array" ref="M904">INDEX('Data Cleaning'!AB$2:AB$1001,'Data Cleaning'!$AF902)</f>
        <v>Chicago</v>
      </c>
      <c r="N904" t="str" cm="1">
        <f t="array" ref="N904">INDEX('Data Cleaning'!AC$2:AC$1001,'Data Cleaning'!$AF902)</f>
        <v>United States</v>
      </c>
      <c r="O904" t="str" cm="1">
        <f t="array" ref="O904">INDEX('Data Cleaning'!X$2:X$1001,'Data Cleaning'!$AF902)</f>
        <v>$80,745</v>
      </c>
      <c r="P904" s="6" cm="1">
        <f t="array" ref="P904">INDEX('Data Cleaning'!Y$2:Y$1001,'Data Cleaning'!$AF902)</f>
        <v>0</v>
      </c>
    </row>
    <row r="905" spans="1:16" x14ac:dyDescent="0.2">
      <c r="A905" t="str" cm="1">
        <f t="array" ref="A905">INDEX('Data Cleaning'!$D$2:$D$1001,'Data Cleaning'!AF903)</f>
        <v>E01111</v>
      </c>
      <c r="B905" t="str" cm="1">
        <f t="array" ref="B905">INDEX('Data Cleaning'!E$2:E$1001,'Data Cleaning'!$AF903)</f>
        <v>Santiago</v>
      </c>
      <c r="C905" t="str" cm="1">
        <f t="array" ref="C905">INDEX('Data Cleaning'!F$2:F$1001,'Data Cleaning'!$AF903)</f>
        <v>Moua</v>
      </c>
      <c r="D905" t="str" cm="1">
        <f t="array" ref="D905">INDEX('Data Cleaning'!G$2:G$1001,'Data Cleaning'!$AF903)</f>
        <v>Sr. Manger</v>
      </c>
      <c r="E905" t="str" cm="1">
        <f t="array" ref="E905">INDEX('Data Cleaning'!J$2:J$1001,'Data Cleaning'!$AF903)</f>
        <v>Human</v>
      </c>
      <c r="F905" t="str" cm="1">
        <f t="array" ref="F905">INDEX('Data Cleaning'!K$2:K$1001,'Data Cleaning'!$AF903)</f>
        <v>Resources Corporate</v>
      </c>
      <c r="G905" t="str" cm="1">
        <f t="array" ref="G905">INDEX('Data Cleaning'!L$2:L$1001,'Data Cleaning'!$AF903)</f>
        <v>Male</v>
      </c>
      <c r="H905" t="str" cm="1">
        <f t="array" ref="H905">INDEX('Data Cleaning'!M$2:M$1001,'Data Cleaning'!$AF903)</f>
        <v>Asian</v>
      </c>
      <c r="I905" cm="1">
        <f t="array" ref="I905">INDEX('Data Cleaning'!N$2:N$1001,'Data Cleaning'!$AF903)</f>
        <v>45</v>
      </c>
      <c r="J905" s="9" cm="1">
        <f t="array" ref="J905">INDEX('Data Cleaning'!U$2:U$1001,'Data Cleaning'!$AF903)</f>
        <v>40305</v>
      </c>
      <c r="K905" s="9" t="str" cm="1">
        <f t="array" ref="K905">INDEX('Data Cleaning'!V$2:V$1001,'Data Cleaning'!$AF903)</f>
        <v>May</v>
      </c>
      <c r="L905" s="9" t="str" cm="1">
        <f t="array" ref="L905">INDEX('Data Cleaning'!W$2:W$1001,'Data Cleaning'!$AF903)</f>
        <v>2010</v>
      </c>
      <c r="M905" t="str" cm="1">
        <f t="array" ref="M905">INDEX('Data Cleaning'!AB$2:AB$1001,'Data Cleaning'!$AF903)</f>
        <v>Chicago</v>
      </c>
      <c r="N905" t="str" cm="1">
        <f t="array" ref="N905">INDEX('Data Cleaning'!AC$2:AC$1001,'Data Cleaning'!$AF903)</f>
        <v>United States</v>
      </c>
      <c r="O905" t="str" cm="1">
        <f t="array" ref="O905">INDEX('Data Cleaning'!X$2:X$1001,'Data Cleaning'!$AF903)</f>
        <v>$145,093</v>
      </c>
      <c r="P905" s="6" cm="1">
        <f t="array" ref="P905">INDEX('Data Cleaning'!Y$2:Y$1001,'Data Cleaning'!$AF903)</f>
        <v>0.12</v>
      </c>
    </row>
    <row r="906" spans="1:16" x14ac:dyDescent="0.2">
      <c r="A906" t="str" cm="1">
        <f t="array" ref="A906">INDEX('Data Cleaning'!$D$2:$D$1001,'Data Cleaning'!AF904)</f>
        <v>E02183</v>
      </c>
      <c r="B906" t="str" cm="1">
        <f t="array" ref="B906">INDEX('Data Cleaning'!E$2:E$1001,'Data Cleaning'!$AF904)</f>
        <v>Sarah</v>
      </c>
      <c r="C906" t="str" cm="1">
        <f t="array" ref="C906">INDEX('Data Cleaning'!F$2:F$1001,'Data Cleaning'!$AF904)</f>
        <v>Ayala</v>
      </c>
      <c r="D906" t="str" cm="1">
        <f t="array" ref="D906">INDEX('Data Cleaning'!G$2:G$1001,'Data Cleaning'!$AF904)</f>
        <v>Analyst</v>
      </c>
      <c r="E906" t="str" cm="1">
        <f t="array" ref="E906">INDEX('Data Cleaning'!J$2:J$1001,'Data Cleaning'!$AF904)</f>
        <v>Sales</v>
      </c>
      <c r="F906" t="str" cm="1">
        <f t="array" ref="F906">INDEX('Data Cleaning'!K$2:K$1001,'Data Cleaning'!$AF904)</f>
        <v>Corporate</v>
      </c>
      <c r="G906" t="str" cm="1">
        <f t="array" ref="G906">INDEX('Data Cleaning'!L$2:L$1001,'Data Cleaning'!$AF904)</f>
        <v>Female</v>
      </c>
      <c r="H906" t="str" cm="1">
        <f t="array" ref="H906">INDEX('Data Cleaning'!M$2:M$1001,'Data Cleaning'!$AF904)</f>
        <v>Latino</v>
      </c>
      <c r="I906" cm="1">
        <f t="array" ref="I906">INDEX('Data Cleaning'!N$2:N$1001,'Data Cleaning'!$AF904)</f>
        <v>47</v>
      </c>
      <c r="J906" s="9" cm="1">
        <f t="array" ref="J906">INDEX('Data Cleaning'!U$2:U$1001,'Data Cleaning'!$AF904)</f>
        <v>42164</v>
      </c>
      <c r="K906" s="9" t="str" cm="1">
        <f t="array" ref="K906">INDEX('Data Cleaning'!V$2:V$1001,'Data Cleaning'!$AF904)</f>
        <v>June</v>
      </c>
      <c r="L906" s="9" t="str" cm="1">
        <f t="array" ref="L906">INDEX('Data Cleaning'!W$2:W$1001,'Data Cleaning'!$AF904)</f>
        <v>2015</v>
      </c>
      <c r="M906" t="str" cm="1">
        <f t="array" ref="M906">INDEX('Data Cleaning'!AB$2:AB$1001,'Data Cleaning'!$AF904)</f>
        <v>Seattle</v>
      </c>
      <c r="N906" t="str" cm="1">
        <f t="array" ref="N906">INDEX('Data Cleaning'!AC$2:AC$1001,'Data Cleaning'!$AF904)</f>
        <v>United States</v>
      </c>
      <c r="O906" t="str" cm="1">
        <f t="array" ref="O906">INDEX('Data Cleaning'!X$2:X$1001,'Data Cleaning'!$AF904)</f>
        <v>$41,429</v>
      </c>
      <c r="P906" s="6" cm="1">
        <f t="array" ref="P906">INDEX('Data Cleaning'!Y$2:Y$1001,'Data Cleaning'!$AF904)</f>
        <v>0</v>
      </c>
    </row>
    <row r="907" spans="1:16" x14ac:dyDescent="0.2">
      <c r="A907" t="str" cm="1">
        <f t="array" ref="A907">INDEX('Data Cleaning'!$D$2:$D$1001,'Data Cleaning'!AF905)</f>
        <v>E01921</v>
      </c>
      <c r="B907" t="str" cm="1">
        <f t="array" ref="B907">INDEX('Data Cleaning'!E$2:E$1001,'Data Cleaning'!$AF905)</f>
        <v>Sarah</v>
      </c>
      <c r="C907" t="str" cm="1">
        <f t="array" ref="C907">INDEX('Data Cleaning'!F$2:F$1001,'Data Cleaning'!$AF905)</f>
        <v>Daniels</v>
      </c>
      <c r="D907" t="str" cm="1">
        <f t="array" ref="D907">INDEX('Data Cleaning'!G$2:G$1001,'Data Cleaning'!$AF905)</f>
        <v>Sr. Manger</v>
      </c>
      <c r="E907" t="str" cm="1">
        <f t="array" ref="E907">INDEX('Data Cleaning'!J$2:J$1001,'Data Cleaning'!$AF905)</f>
        <v>Accounting</v>
      </c>
      <c r="F907" t="str" cm="1">
        <f t="array" ref="F907">INDEX('Data Cleaning'!K$2:K$1001,'Data Cleaning'!$AF905)</f>
        <v>Manufacturing</v>
      </c>
      <c r="G907" t="str" cm="1">
        <f t="array" ref="G907">INDEX('Data Cleaning'!L$2:L$1001,'Data Cleaning'!$AF905)</f>
        <v>Female</v>
      </c>
      <c r="H907" t="str" cm="1">
        <f t="array" ref="H907">INDEX('Data Cleaning'!M$2:M$1001,'Data Cleaning'!$AF905)</f>
        <v>Caucasian</v>
      </c>
      <c r="I907" cm="1">
        <f t="array" ref="I907">INDEX('Data Cleaning'!N$2:N$1001,'Data Cleaning'!$AF905)</f>
        <v>55</v>
      </c>
      <c r="J907" s="9" cm="1">
        <f t="array" ref="J907">INDEX('Data Cleaning'!U$2:U$1001,'Data Cleaning'!$AF905)</f>
        <v>40552</v>
      </c>
      <c r="K907" s="9" t="str" cm="1">
        <f t="array" ref="K907">INDEX('Data Cleaning'!V$2:V$1001,'Data Cleaning'!$AF905)</f>
        <v>January</v>
      </c>
      <c r="L907" s="9" t="str" cm="1">
        <f t="array" ref="L907">INDEX('Data Cleaning'!W$2:W$1001,'Data Cleaning'!$AF905)</f>
        <v>2011</v>
      </c>
      <c r="M907" t="str" cm="1">
        <f t="array" ref="M907">INDEX('Data Cleaning'!AB$2:AB$1001,'Data Cleaning'!$AF905)</f>
        <v>Miami</v>
      </c>
      <c r="N907" t="str" cm="1">
        <f t="array" ref="N907">INDEX('Data Cleaning'!AC$2:AC$1001,'Data Cleaning'!$AF905)</f>
        <v>United States</v>
      </c>
      <c r="O907" t="str" cm="1">
        <f t="array" ref="O907">INDEX('Data Cleaning'!X$2:X$1001,'Data Cleaning'!$AF905)</f>
        <v>$138,521</v>
      </c>
      <c r="P907" s="6" cm="1">
        <f t="array" ref="P907">INDEX('Data Cleaning'!Y$2:Y$1001,'Data Cleaning'!$AF905)</f>
        <v>0.1</v>
      </c>
    </row>
    <row r="908" spans="1:16" x14ac:dyDescent="0.2">
      <c r="A908" t="str" cm="1">
        <f t="array" ref="A908">INDEX('Data Cleaning'!$D$2:$D$1001,'Data Cleaning'!AF906)</f>
        <v>E00591</v>
      </c>
      <c r="B908" t="str" cm="1">
        <f t="array" ref="B908">INDEX('Data Cleaning'!E$2:E$1001,'Data Cleaning'!$AF906)</f>
        <v>Savannah</v>
      </c>
      <c r="C908" t="str" cm="1">
        <f t="array" ref="C908">INDEX('Data Cleaning'!F$2:F$1001,'Data Cleaning'!$AF906)</f>
        <v>Ali</v>
      </c>
      <c r="D908" t="str" cm="1">
        <f t="array" ref="D908">INDEX('Data Cleaning'!G$2:G$1001,'Data Cleaning'!$AF906)</f>
        <v>Sr. Manger</v>
      </c>
      <c r="E908" t="str" cm="1">
        <f t="array" ref="E908">INDEX('Data Cleaning'!J$2:J$1001,'Data Cleaning'!$AF906)</f>
        <v>Human</v>
      </c>
      <c r="F908" t="str" cm="1">
        <f t="array" ref="F908">INDEX('Data Cleaning'!K$2:K$1001,'Data Cleaning'!$AF906)</f>
        <v>Resources Manufacturing</v>
      </c>
      <c r="G908" t="str" cm="1">
        <f t="array" ref="G908">INDEX('Data Cleaning'!L$2:L$1001,'Data Cleaning'!$AF906)</f>
        <v>Female</v>
      </c>
      <c r="H908" t="str" cm="1">
        <f t="array" ref="H908">INDEX('Data Cleaning'!M$2:M$1001,'Data Cleaning'!$AF906)</f>
        <v>Asian</v>
      </c>
      <c r="I908" cm="1">
        <f t="array" ref="I908">INDEX('Data Cleaning'!N$2:N$1001,'Data Cleaning'!$AF906)</f>
        <v>36</v>
      </c>
      <c r="J908" s="9" cm="1">
        <f t="array" ref="J908">INDEX('Data Cleaning'!U$2:U$1001,'Data Cleaning'!$AF906)</f>
        <v>39855</v>
      </c>
      <c r="K908" s="9" t="str" cm="1">
        <f t="array" ref="K908">INDEX('Data Cleaning'!V$2:V$1001,'Data Cleaning'!$AF906)</f>
        <v>February</v>
      </c>
      <c r="L908" s="9" t="str" cm="1">
        <f t="array" ref="L908">INDEX('Data Cleaning'!W$2:W$1001,'Data Cleaning'!$AF906)</f>
        <v>2009</v>
      </c>
      <c r="M908" t="str" cm="1">
        <f t="array" ref="M908">INDEX('Data Cleaning'!AB$2:AB$1001,'Data Cleaning'!$AF906)</f>
        <v>Miami</v>
      </c>
      <c r="N908" t="str" cm="1">
        <f t="array" ref="N908">INDEX('Data Cleaning'!AC$2:AC$1001,'Data Cleaning'!$AF906)</f>
        <v>United States</v>
      </c>
      <c r="O908" t="str" cm="1">
        <f t="array" ref="O908">INDEX('Data Cleaning'!X$2:X$1001,'Data Cleaning'!$AF906)</f>
        <v>$157,333</v>
      </c>
      <c r="P908" s="6" cm="1">
        <f t="array" ref="P908">INDEX('Data Cleaning'!Y$2:Y$1001,'Data Cleaning'!$AF906)</f>
        <v>0.15</v>
      </c>
    </row>
    <row r="909" spans="1:16" x14ac:dyDescent="0.2">
      <c r="A909" t="str" cm="1">
        <f t="array" ref="A909">INDEX('Data Cleaning'!$D$2:$D$1001,'Data Cleaning'!AF907)</f>
        <v>E00344</v>
      </c>
      <c r="B909" t="str" cm="1">
        <f t="array" ref="B909">INDEX('Data Cleaning'!E$2:E$1001,'Data Cleaning'!$AF907)</f>
        <v>Savannah</v>
      </c>
      <c r="C909" t="str" cm="1">
        <f t="array" ref="C909">INDEX('Data Cleaning'!F$2:F$1001,'Data Cleaning'!$AF907)</f>
        <v>He</v>
      </c>
      <c r="D909" t="str" cm="1">
        <f t="array" ref="D909">INDEX('Data Cleaning'!G$2:G$1001,'Data Cleaning'!$AF907)</f>
        <v>Director</v>
      </c>
      <c r="E909" t="str" cm="1">
        <f t="array" ref="E909">INDEX('Data Cleaning'!J$2:J$1001,'Data Cleaning'!$AF907)</f>
        <v>IT</v>
      </c>
      <c r="F909" t="str" cm="1">
        <f t="array" ref="F909">INDEX('Data Cleaning'!K$2:K$1001,'Data Cleaning'!$AF907)</f>
        <v>Research &amp; Development</v>
      </c>
      <c r="G909" t="str" cm="1">
        <f t="array" ref="G909">INDEX('Data Cleaning'!L$2:L$1001,'Data Cleaning'!$AF907)</f>
        <v>Female</v>
      </c>
      <c r="H909" t="str" cm="1">
        <f t="array" ref="H909">INDEX('Data Cleaning'!M$2:M$1001,'Data Cleaning'!$AF907)</f>
        <v>Asian</v>
      </c>
      <c r="I909" cm="1">
        <f t="array" ref="I909">INDEX('Data Cleaning'!N$2:N$1001,'Data Cleaning'!$AF907)</f>
        <v>52</v>
      </c>
      <c r="J909" s="9" cm="1">
        <f t="array" ref="J909">INDEX('Data Cleaning'!U$2:U$1001,'Data Cleaning'!$AF907)</f>
        <v>35109</v>
      </c>
      <c r="K909" s="9" t="str" cm="1">
        <f t="array" ref="K909">INDEX('Data Cleaning'!V$2:V$1001,'Data Cleaning'!$AF907)</f>
        <v>February</v>
      </c>
      <c r="L909" s="9" t="str" cm="1">
        <f t="array" ref="L909">INDEX('Data Cleaning'!W$2:W$1001,'Data Cleaning'!$AF907)</f>
        <v>1996</v>
      </c>
      <c r="M909" t="str" cm="1">
        <f t="array" ref="M909">INDEX('Data Cleaning'!AB$2:AB$1001,'Data Cleaning'!$AF907)</f>
        <v>Beijing</v>
      </c>
      <c r="N909" t="str" cm="1">
        <f t="array" ref="N909">INDEX('Data Cleaning'!AC$2:AC$1001,'Data Cleaning'!$AF907)</f>
        <v>China</v>
      </c>
      <c r="O909" t="str" cm="1">
        <f t="array" ref="O909">INDEX('Data Cleaning'!X$2:X$1001,'Data Cleaning'!$AF907)</f>
        <v>$159,724</v>
      </c>
      <c r="P909" s="6" cm="1">
        <f t="array" ref="P909">INDEX('Data Cleaning'!Y$2:Y$1001,'Data Cleaning'!$AF907)</f>
        <v>0.23</v>
      </c>
    </row>
    <row r="910" spans="1:16" x14ac:dyDescent="0.2">
      <c r="A910" t="str" cm="1">
        <f t="array" ref="A910">INDEX('Data Cleaning'!$D$2:$D$1001,'Data Cleaning'!AF908)</f>
        <v>E01714</v>
      </c>
      <c r="B910" t="str" cm="1">
        <f t="array" ref="B910">INDEX('Data Cleaning'!E$2:E$1001,'Data Cleaning'!$AF908)</f>
        <v>Savannah</v>
      </c>
      <c r="C910" t="str" cm="1">
        <f t="array" ref="C910">INDEX('Data Cleaning'!F$2:F$1001,'Data Cleaning'!$AF908)</f>
        <v>Park</v>
      </c>
      <c r="D910" t="str" cm="1">
        <f t="array" ref="D910">INDEX('Data Cleaning'!G$2:G$1001,'Data Cleaning'!$AF908)</f>
        <v>HRISr. Analyst</v>
      </c>
      <c r="E910" t="str" cm="1">
        <f t="array" ref="E910">INDEX('Data Cleaning'!J$2:J$1001,'Data Cleaning'!$AF908)</f>
        <v>Human</v>
      </c>
      <c r="F910" t="str" cm="1">
        <f t="array" ref="F910">INDEX('Data Cleaning'!K$2:K$1001,'Data Cleaning'!$AF908)</f>
        <v>Resources Manufacturing</v>
      </c>
      <c r="G910" t="str" cm="1">
        <f t="array" ref="G910">INDEX('Data Cleaning'!L$2:L$1001,'Data Cleaning'!$AF908)</f>
        <v>Female</v>
      </c>
      <c r="H910" t="str" cm="1">
        <f t="array" ref="H910">INDEX('Data Cleaning'!M$2:M$1001,'Data Cleaning'!$AF908)</f>
        <v>Asian</v>
      </c>
      <c r="I910" cm="1">
        <f t="array" ref="I910">INDEX('Data Cleaning'!N$2:N$1001,'Data Cleaning'!$AF908)</f>
        <v>44</v>
      </c>
      <c r="J910" s="9" cm="1">
        <f t="array" ref="J910">INDEX('Data Cleaning'!U$2:U$1001,'Data Cleaning'!$AF908)</f>
        <v>39841</v>
      </c>
      <c r="K910" s="9" t="str" cm="1">
        <f t="array" ref="K910">INDEX('Data Cleaning'!V$2:V$1001,'Data Cleaning'!$AF908)</f>
        <v>January</v>
      </c>
      <c r="L910" s="9" t="str" cm="1">
        <f t="array" ref="L910">INDEX('Data Cleaning'!W$2:W$1001,'Data Cleaning'!$AF908)</f>
        <v>2009</v>
      </c>
      <c r="M910" t="str" cm="1">
        <f t="array" ref="M910">INDEX('Data Cleaning'!AB$2:AB$1001,'Data Cleaning'!$AF908)</f>
        <v>Seattle</v>
      </c>
      <c r="N910" t="str" cm="1">
        <f t="array" ref="N910">INDEX('Data Cleaning'!AC$2:AC$1001,'Data Cleaning'!$AF908)</f>
        <v>United States</v>
      </c>
      <c r="O910" t="str" cm="1">
        <f t="array" ref="O910">INDEX('Data Cleaning'!X$2:X$1001,'Data Cleaning'!$AF908)</f>
        <v>$53,301</v>
      </c>
      <c r="P910" s="6" cm="1">
        <f t="array" ref="P910">INDEX('Data Cleaning'!Y$2:Y$1001,'Data Cleaning'!$AF908)</f>
        <v>0</v>
      </c>
    </row>
    <row r="911" spans="1:16" x14ac:dyDescent="0.2">
      <c r="A911" t="str" cm="1">
        <f t="array" ref="A911">INDEX('Data Cleaning'!$D$2:$D$1001,'Data Cleaning'!AF909)</f>
        <v>E04363</v>
      </c>
      <c r="B911" t="str" cm="1">
        <f t="array" ref="B911">INDEX('Data Cleaning'!E$2:E$1001,'Data Cleaning'!$AF909)</f>
        <v>Savannah</v>
      </c>
      <c r="C911" t="str" cm="1">
        <f t="array" ref="C911">INDEX('Data Cleaning'!F$2:F$1001,'Data Cleaning'!$AF909)</f>
        <v>Singh</v>
      </c>
      <c r="D911" t="str" cm="1">
        <f t="array" ref="D911">INDEX('Data Cleaning'!G$2:G$1001,'Data Cleaning'!$AF909)</f>
        <v>Director</v>
      </c>
      <c r="E911" t="str" cm="1">
        <f t="array" ref="E911">INDEX('Data Cleaning'!J$2:J$1001,'Data Cleaning'!$AF909)</f>
        <v>Marketing</v>
      </c>
      <c r="F911" t="str" cm="1">
        <f t="array" ref="F911">INDEX('Data Cleaning'!K$2:K$1001,'Data Cleaning'!$AF909)</f>
        <v>Speciality Products</v>
      </c>
      <c r="G911" t="str" cm="1">
        <f t="array" ref="G911">INDEX('Data Cleaning'!L$2:L$1001,'Data Cleaning'!$AF909)</f>
        <v>Female</v>
      </c>
      <c r="H911" t="str" cm="1">
        <f t="array" ref="H911">INDEX('Data Cleaning'!M$2:M$1001,'Data Cleaning'!$AF909)</f>
        <v>Asian</v>
      </c>
      <c r="I911" cm="1">
        <f t="array" ref="I911">INDEX('Data Cleaning'!N$2:N$1001,'Data Cleaning'!$AF909)</f>
        <v>53</v>
      </c>
      <c r="J911" s="9" cm="1">
        <f t="array" ref="J911">INDEX('Data Cleaning'!U$2:U$1001,'Data Cleaning'!$AF909)</f>
        <v>35601</v>
      </c>
      <c r="K911" s="9" t="str" cm="1">
        <f t="array" ref="K911">INDEX('Data Cleaning'!V$2:V$1001,'Data Cleaning'!$AF909)</f>
        <v>June</v>
      </c>
      <c r="L911" s="9" t="str" cm="1">
        <f t="array" ref="L911">INDEX('Data Cleaning'!W$2:W$1001,'Data Cleaning'!$AF909)</f>
        <v>1997</v>
      </c>
      <c r="M911" t="str" cm="1">
        <f t="array" ref="M911">INDEX('Data Cleaning'!AB$2:AB$1001,'Data Cleaning'!$AF909)</f>
        <v>Seattle</v>
      </c>
      <c r="N911" t="str" cm="1">
        <f t="array" ref="N911">INDEX('Data Cleaning'!AC$2:AC$1001,'Data Cleaning'!$AF909)</f>
        <v>United States</v>
      </c>
      <c r="O911" t="str" cm="1">
        <f t="array" ref="O911">INDEX('Data Cleaning'!X$2:X$1001,'Data Cleaning'!$AF909)</f>
        <v>$164,399</v>
      </c>
      <c r="P911" s="6" cm="1">
        <f t="array" ref="P911">INDEX('Data Cleaning'!Y$2:Y$1001,'Data Cleaning'!$AF909)</f>
        <v>0.25</v>
      </c>
    </row>
    <row r="912" spans="1:16" x14ac:dyDescent="0.2">
      <c r="A912" t="str" cm="1">
        <f t="array" ref="A912">INDEX('Data Cleaning'!$D$2:$D$1001,'Data Cleaning'!AF910)</f>
        <v>E00311</v>
      </c>
      <c r="B912" t="str" cm="1">
        <f t="array" ref="B912">INDEX('Data Cleaning'!E$2:E$1001,'Data Cleaning'!$AF910)</f>
        <v>Scarlett</v>
      </c>
      <c r="C912" t="str" cm="1">
        <f t="array" ref="C912">INDEX('Data Cleaning'!F$2:F$1001,'Data Cleaning'!$AF910)</f>
        <v>Figueroa</v>
      </c>
      <c r="D912" t="str" cm="1">
        <f t="array" ref="D912">INDEX('Data Cleaning'!G$2:G$1001,'Data Cleaning'!$AF910)</f>
        <v>Business Partner</v>
      </c>
      <c r="E912" t="str" cm="1">
        <f t="array" ref="E912">INDEX('Data Cleaning'!J$2:J$1001,'Data Cleaning'!$AF910)</f>
        <v>Human</v>
      </c>
      <c r="F912" t="str" cm="1">
        <f t="array" ref="F912">INDEX('Data Cleaning'!K$2:K$1001,'Data Cleaning'!$AF910)</f>
        <v>Resources Speciality Products</v>
      </c>
      <c r="G912" t="str" cm="1">
        <f t="array" ref="G912">INDEX('Data Cleaning'!L$2:L$1001,'Data Cleaning'!$AF910)</f>
        <v>Female</v>
      </c>
      <c r="H912" t="str" cm="1">
        <f t="array" ref="H912">INDEX('Data Cleaning'!M$2:M$1001,'Data Cleaning'!$AF910)</f>
        <v>Latino</v>
      </c>
      <c r="I912" cm="1">
        <f t="array" ref="I912">INDEX('Data Cleaning'!N$2:N$1001,'Data Cleaning'!$AF910)</f>
        <v>34</v>
      </c>
      <c r="J912" s="9" cm="1">
        <f t="array" ref="J912">INDEX('Data Cleaning'!U$2:U$1001,'Data Cleaning'!$AF910)</f>
        <v>42664</v>
      </c>
      <c r="K912" s="9" t="str" cm="1">
        <f t="array" ref="K912">INDEX('Data Cleaning'!V$2:V$1001,'Data Cleaning'!$AF910)</f>
        <v>October</v>
      </c>
      <c r="L912" s="9" t="str" cm="1">
        <f t="array" ref="L912">INDEX('Data Cleaning'!W$2:W$1001,'Data Cleaning'!$AF910)</f>
        <v>2016</v>
      </c>
      <c r="M912" t="str" cm="1">
        <f t="array" ref="M912">INDEX('Data Cleaning'!AB$2:AB$1001,'Data Cleaning'!$AF910)</f>
        <v>Miami</v>
      </c>
      <c r="N912" t="str" cm="1">
        <f t="array" ref="N912">INDEX('Data Cleaning'!AC$2:AC$1001,'Data Cleaning'!$AF910)</f>
        <v>United States</v>
      </c>
      <c r="O912" t="str" cm="1">
        <f t="array" ref="O912">INDEX('Data Cleaning'!X$2:X$1001,'Data Cleaning'!$AF910)</f>
        <v>$52,811</v>
      </c>
      <c r="P912" s="6" cm="1">
        <f t="array" ref="P912">INDEX('Data Cleaning'!Y$2:Y$1001,'Data Cleaning'!$AF910)</f>
        <v>0</v>
      </c>
    </row>
    <row r="913" spans="1:16" x14ac:dyDescent="0.2">
      <c r="A913" t="str" cm="1">
        <f t="array" ref="A913">INDEX('Data Cleaning'!$D$2:$D$1001,'Data Cleaning'!AF911)</f>
        <v>E04641</v>
      </c>
      <c r="B913" t="str" cm="1">
        <f t="array" ref="B913">INDEX('Data Cleaning'!E$2:E$1001,'Data Cleaning'!$AF911)</f>
        <v>Scarlett</v>
      </c>
      <c r="C913" t="str" cm="1">
        <f t="array" ref="C913">INDEX('Data Cleaning'!F$2:F$1001,'Data Cleaning'!$AF911)</f>
        <v>Hill</v>
      </c>
      <c r="D913" t="str" cm="1">
        <f t="array" ref="D913">INDEX('Data Cleaning'!G$2:G$1001,'Data Cleaning'!$AF911)</f>
        <v>Director</v>
      </c>
      <c r="E913" t="str" cm="1">
        <f t="array" ref="E913">INDEX('Data Cleaning'!J$2:J$1001,'Data Cleaning'!$AF911)</f>
        <v>Engineering</v>
      </c>
      <c r="F913" t="str" cm="1">
        <f t="array" ref="F913">INDEX('Data Cleaning'!K$2:K$1001,'Data Cleaning'!$AF911)</f>
        <v>Speciality Products</v>
      </c>
      <c r="G913" t="str" cm="1">
        <f t="array" ref="G913">INDEX('Data Cleaning'!L$2:L$1001,'Data Cleaning'!$AF911)</f>
        <v>Female</v>
      </c>
      <c r="H913" t="str" cm="1">
        <f t="array" ref="H913">INDEX('Data Cleaning'!M$2:M$1001,'Data Cleaning'!$AF911)</f>
        <v>Black</v>
      </c>
      <c r="I913" cm="1">
        <f t="array" ref="I913">INDEX('Data Cleaning'!N$2:N$1001,'Data Cleaning'!$AF911)</f>
        <v>45</v>
      </c>
      <c r="J913" s="9" cm="1">
        <f t="array" ref="J913">INDEX('Data Cleaning'!U$2:U$1001,'Data Cleaning'!$AF911)</f>
        <v>43212</v>
      </c>
      <c r="K913" s="9" t="str" cm="1">
        <f t="array" ref="K913">INDEX('Data Cleaning'!V$2:V$1001,'Data Cleaning'!$AF911)</f>
        <v>April</v>
      </c>
      <c r="L913" s="9" t="str" cm="1">
        <f t="array" ref="L913">INDEX('Data Cleaning'!W$2:W$1001,'Data Cleaning'!$AF911)</f>
        <v>2018</v>
      </c>
      <c r="M913" t="str" cm="1">
        <f t="array" ref="M913">INDEX('Data Cleaning'!AB$2:AB$1001,'Data Cleaning'!$AF911)</f>
        <v>Columbus</v>
      </c>
      <c r="N913" t="str" cm="1">
        <f t="array" ref="N913">INDEX('Data Cleaning'!AC$2:AC$1001,'Data Cleaning'!$AF911)</f>
        <v>United States</v>
      </c>
      <c r="O913" t="str" cm="1">
        <f t="array" ref="O913">INDEX('Data Cleaning'!X$2:X$1001,'Data Cleaning'!$AF911)</f>
        <v>$187,205</v>
      </c>
      <c r="P913" s="6" cm="1">
        <f t="array" ref="P913">INDEX('Data Cleaning'!Y$2:Y$1001,'Data Cleaning'!$AF911)</f>
        <v>0.24</v>
      </c>
    </row>
    <row r="914" spans="1:16" x14ac:dyDescent="0.2">
      <c r="A914" t="str" cm="1">
        <f t="array" ref="A914">INDEX('Data Cleaning'!$D$2:$D$1001,'Data Cleaning'!AF912)</f>
        <v>E00044</v>
      </c>
      <c r="B914" t="str" cm="1">
        <f t="array" ref="B914">INDEX('Data Cleaning'!E$2:E$1001,'Data Cleaning'!$AF912)</f>
        <v>Scarlett</v>
      </c>
      <c r="C914" t="str" cm="1">
        <f t="array" ref="C914">INDEX('Data Cleaning'!F$2:F$1001,'Data Cleaning'!$AF912)</f>
        <v>Jenkins</v>
      </c>
      <c r="D914" t="str" cm="1">
        <f t="array" ref="D914">INDEX('Data Cleaning'!G$2:G$1001,'Data Cleaning'!$AF912)</f>
        <v>Vice President</v>
      </c>
      <c r="E914" t="str" cm="1">
        <f t="array" ref="E914">INDEX('Data Cleaning'!J$2:J$1001,'Data Cleaning'!$AF912)</f>
        <v>IT</v>
      </c>
      <c r="F914" t="str" cm="1">
        <f t="array" ref="F914">INDEX('Data Cleaning'!K$2:K$1001,'Data Cleaning'!$AF912)</f>
        <v>Research &amp; Development</v>
      </c>
      <c r="G914" t="str" cm="1">
        <f t="array" ref="G914">INDEX('Data Cleaning'!L$2:L$1001,'Data Cleaning'!$AF912)</f>
        <v>Female</v>
      </c>
      <c r="H914" t="str" cm="1">
        <f t="array" ref="H914">INDEX('Data Cleaning'!M$2:M$1001,'Data Cleaning'!$AF912)</f>
        <v>Caucasian</v>
      </c>
      <c r="I914" cm="1">
        <f t="array" ref="I914">INDEX('Data Cleaning'!N$2:N$1001,'Data Cleaning'!$AF912)</f>
        <v>53</v>
      </c>
      <c r="J914" s="9" cm="1">
        <f t="array" ref="J914">INDEX('Data Cleaning'!U$2:U$1001,'Data Cleaning'!$AF912)</f>
        <v>40856</v>
      </c>
      <c r="K914" s="9" t="str" cm="1">
        <f t="array" ref="K914">INDEX('Data Cleaning'!V$2:V$1001,'Data Cleaning'!$AF912)</f>
        <v>November</v>
      </c>
      <c r="L914" s="9" t="str" cm="1">
        <f t="array" ref="L914">INDEX('Data Cleaning'!W$2:W$1001,'Data Cleaning'!$AF912)</f>
        <v>2011</v>
      </c>
      <c r="M914" t="str" cm="1">
        <f t="array" ref="M914">INDEX('Data Cleaning'!AB$2:AB$1001,'Data Cleaning'!$AF912)</f>
        <v>Miami</v>
      </c>
      <c r="N914" t="str" cm="1">
        <f t="array" ref="N914">INDEX('Data Cleaning'!AC$2:AC$1001,'Data Cleaning'!$AF912)</f>
        <v>United States</v>
      </c>
      <c r="O914" t="str" cm="1">
        <f t="array" ref="O914">INDEX('Data Cleaning'!X$2:X$1001,'Data Cleaning'!$AF912)</f>
        <v>$198,473</v>
      </c>
      <c r="P914" s="6" cm="1">
        <f t="array" ref="P914">INDEX('Data Cleaning'!Y$2:Y$1001,'Data Cleaning'!$AF912)</f>
        <v>0.32</v>
      </c>
    </row>
    <row r="915" spans="1:16" x14ac:dyDescent="0.2">
      <c r="A915" t="str" cm="1">
        <f t="array" ref="A915">INDEX('Data Cleaning'!$D$2:$D$1001,'Data Cleaning'!AF913)</f>
        <v>E01148</v>
      </c>
      <c r="B915" t="str" cm="1">
        <f t="array" ref="B915">INDEX('Data Cleaning'!E$2:E$1001,'Data Cleaning'!$AF913)</f>
        <v>Scarlett</v>
      </c>
      <c r="C915" t="str" cm="1">
        <f t="array" ref="C915">INDEX('Data Cleaning'!F$2:F$1001,'Data Cleaning'!$AF913)</f>
        <v>Kumar</v>
      </c>
      <c r="D915" t="str" cm="1">
        <f t="array" ref="D915">INDEX('Data Cleaning'!G$2:G$1001,'Data Cleaning'!$AF913)</f>
        <v>Systems Analyst</v>
      </c>
      <c r="E915" t="str" cm="1">
        <f t="array" ref="E915">INDEX('Data Cleaning'!J$2:J$1001,'Data Cleaning'!$AF913)</f>
        <v>IT</v>
      </c>
      <c r="F915" t="str" cm="1">
        <f t="array" ref="F915">INDEX('Data Cleaning'!K$2:K$1001,'Data Cleaning'!$AF913)</f>
        <v>Corporate</v>
      </c>
      <c r="G915" t="str" cm="1">
        <f t="array" ref="G915">INDEX('Data Cleaning'!L$2:L$1001,'Data Cleaning'!$AF913)</f>
        <v>Female</v>
      </c>
      <c r="H915" t="str" cm="1">
        <f t="array" ref="H915">INDEX('Data Cleaning'!M$2:M$1001,'Data Cleaning'!$AF913)</f>
        <v>Asian</v>
      </c>
      <c r="I915" cm="1">
        <f t="array" ref="I915">INDEX('Data Cleaning'!N$2:N$1001,'Data Cleaning'!$AF913)</f>
        <v>55</v>
      </c>
      <c r="J915" s="9" cm="1">
        <f t="array" ref="J915">INDEX('Data Cleaning'!U$2:U$1001,'Data Cleaning'!$AF913)</f>
        <v>39820</v>
      </c>
      <c r="K915" s="9" t="str" cm="1">
        <f t="array" ref="K915">INDEX('Data Cleaning'!V$2:V$1001,'Data Cleaning'!$AF913)</f>
        <v>January</v>
      </c>
      <c r="L915" s="9" t="str" cm="1">
        <f t="array" ref="L915">INDEX('Data Cleaning'!W$2:W$1001,'Data Cleaning'!$AF913)</f>
        <v>2009</v>
      </c>
      <c r="M915" t="str" cm="1">
        <f t="array" ref="M915">INDEX('Data Cleaning'!AB$2:AB$1001,'Data Cleaning'!$AF913)</f>
        <v>Columbus</v>
      </c>
      <c r="N915" t="str" cm="1">
        <f t="array" ref="N915">INDEX('Data Cleaning'!AC$2:AC$1001,'Data Cleaning'!$AF913)</f>
        <v>United States</v>
      </c>
      <c r="O915" t="str" cm="1">
        <f t="array" ref="O915">INDEX('Data Cleaning'!X$2:X$1001,'Data Cleaning'!$AF913)</f>
        <v>$47,032</v>
      </c>
      <c r="P915" s="6" cm="1">
        <f t="array" ref="P915">INDEX('Data Cleaning'!Y$2:Y$1001,'Data Cleaning'!$AF913)</f>
        <v>0</v>
      </c>
    </row>
    <row r="916" spans="1:16" x14ac:dyDescent="0.2">
      <c r="A916" t="str" cm="1">
        <f t="array" ref="A916">INDEX('Data Cleaning'!$D$2:$D$1001,'Data Cleaning'!AF914)</f>
        <v>E04379</v>
      </c>
      <c r="B916" t="str" cm="1">
        <f t="array" ref="B916">INDEX('Data Cleaning'!E$2:E$1001,'Data Cleaning'!$AF914)</f>
        <v>Scarlett</v>
      </c>
      <c r="C916" t="str" cm="1">
        <f t="array" ref="C916">INDEX('Data Cleaning'!F$2:F$1001,'Data Cleaning'!$AF914)</f>
        <v>Rodriguez</v>
      </c>
      <c r="D916" t="str" cm="1">
        <f t="array" ref="D916">INDEX('Data Cleaning'!G$2:G$1001,'Data Cleaning'!$AF914)</f>
        <v>Sr. Analyst</v>
      </c>
      <c r="E916" t="str" cm="1">
        <f t="array" ref="E916">INDEX('Data Cleaning'!J$2:J$1001,'Data Cleaning'!$AF914)</f>
        <v>Finance</v>
      </c>
      <c r="F916" t="str" cm="1">
        <f t="array" ref="F916">INDEX('Data Cleaning'!K$2:K$1001,'Data Cleaning'!$AF914)</f>
        <v>Manufacturing</v>
      </c>
      <c r="G916" t="str" cm="1">
        <f t="array" ref="G916">INDEX('Data Cleaning'!L$2:L$1001,'Data Cleaning'!$AF914)</f>
        <v>Female</v>
      </c>
      <c r="H916" t="str" cm="1">
        <f t="array" ref="H916">INDEX('Data Cleaning'!M$2:M$1001,'Data Cleaning'!$AF914)</f>
        <v>Latino</v>
      </c>
      <c r="I916" cm="1">
        <f t="array" ref="I916">INDEX('Data Cleaning'!N$2:N$1001,'Data Cleaning'!$AF914)</f>
        <v>60</v>
      </c>
      <c r="J916" s="9" cm="1">
        <f t="array" ref="J916">INDEX('Data Cleaning'!U$2:U$1001,'Data Cleaning'!$AF914)</f>
        <v>39137</v>
      </c>
      <c r="K916" s="9" t="str" cm="1">
        <f t="array" ref="K916">INDEX('Data Cleaning'!V$2:V$1001,'Data Cleaning'!$AF914)</f>
        <v>February</v>
      </c>
      <c r="L916" s="9" t="str" cm="1">
        <f t="array" ref="L916">INDEX('Data Cleaning'!W$2:W$1001,'Data Cleaning'!$AF914)</f>
        <v>2007</v>
      </c>
      <c r="M916" t="str" cm="1">
        <f t="array" ref="M916">INDEX('Data Cleaning'!AB$2:AB$1001,'Data Cleaning'!$AF914)</f>
        <v>Manaus</v>
      </c>
      <c r="N916" t="str" cm="1">
        <f t="array" ref="N916">INDEX('Data Cleaning'!AC$2:AC$1001,'Data Cleaning'!$AF914)</f>
        <v>Brazil</v>
      </c>
      <c r="O916" t="str" cm="1">
        <f t="array" ref="O916">INDEX('Data Cleaning'!X$2:X$1001,'Data Cleaning'!$AF914)</f>
        <v>$71,699</v>
      </c>
      <c r="P916" s="6" cm="1">
        <f t="array" ref="P916">INDEX('Data Cleaning'!Y$2:Y$1001,'Data Cleaning'!$AF914)</f>
        <v>0</v>
      </c>
    </row>
    <row r="917" spans="1:16" x14ac:dyDescent="0.2">
      <c r="A917" t="str" cm="1">
        <f t="array" ref="A917">INDEX('Data Cleaning'!$D$2:$D$1001,'Data Cleaning'!AF915)</f>
        <v>E04089</v>
      </c>
      <c r="B917" t="str" cm="1">
        <f t="array" ref="B917">INDEX('Data Cleaning'!E$2:E$1001,'Data Cleaning'!$AF915)</f>
        <v>Sebastian</v>
      </c>
      <c r="C917" t="str" cm="1">
        <f t="array" ref="C917">INDEX('Data Cleaning'!F$2:F$1001,'Data Cleaning'!$AF915)</f>
        <v>Fong</v>
      </c>
      <c r="D917" t="str" cm="1">
        <f t="array" ref="D917">INDEX('Data Cleaning'!G$2:G$1001,'Data Cleaning'!$AF915)</f>
        <v>Sr. Manger</v>
      </c>
      <c r="E917" t="str" cm="1">
        <f t="array" ref="E917">INDEX('Data Cleaning'!J$2:J$1001,'Data Cleaning'!$AF915)</f>
        <v>IT</v>
      </c>
      <c r="F917" t="str" cm="1">
        <f t="array" ref="F917">INDEX('Data Cleaning'!K$2:K$1001,'Data Cleaning'!$AF915)</f>
        <v>Manufacturing</v>
      </c>
      <c r="G917" t="str" cm="1">
        <f t="array" ref="G917">INDEX('Data Cleaning'!L$2:L$1001,'Data Cleaning'!$AF915)</f>
        <v>Male</v>
      </c>
      <c r="H917" t="str" cm="1">
        <f t="array" ref="H917">INDEX('Data Cleaning'!M$2:M$1001,'Data Cleaning'!$AF915)</f>
        <v>Asian</v>
      </c>
      <c r="I917" cm="1">
        <f t="array" ref="I917">INDEX('Data Cleaning'!N$2:N$1001,'Data Cleaning'!$AF915)</f>
        <v>46</v>
      </c>
      <c r="J917" s="9" cm="1">
        <f t="array" ref="J917">INDEX('Data Cleaning'!U$2:U$1001,'Data Cleaning'!$AF915)</f>
        <v>43085</v>
      </c>
      <c r="K917" s="9" t="str" cm="1">
        <f t="array" ref="K917">INDEX('Data Cleaning'!V$2:V$1001,'Data Cleaning'!$AF915)</f>
        <v>December</v>
      </c>
      <c r="L917" s="9" t="str" cm="1">
        <f t="array" ref="L917">INDEX('Data Cleaning'!W$2:W$1001,'Data Cleaning'!$AF915)</f>
        <v>2017</v>
      </c>
      <c r="M917" t="str" cm="1">
        <f t="array" ref="M917">INDEX('Data Cleaning'!AB$2:AB$1001,'Data Cleaning'!$AF915)</f>
        <v>Austin</v>
      </c>
      <c r="N917" t="str" cm="1">
        <f t="array" ref="N917">INDEX('Data Cleaning'!AC$2:AC$1001,'Data Cleaning'!$AF915)</f>
        <v>United States</v>
      </c>
      <c r="O917" t="str" cm="1">
        <f t="array" ref="O917">INDEX('Data Cleaning'!X$2:X$1001,'Data Cleaning'!$AF915)</f>
        <v>$136,716</v>
      </c>
      <c r="P917" s="6" cm="1">
        <f t="array" ref="P917">INDEX('Data Cleaning'!Y$2:Y$1001,'Data Cleaning'!$AF915)</f>
        <v>0.12</v>
      </c>
    </row>
    <row r="918" spans="1:16" x14ac:dyDescent="0.2">
      <c r="A918" t="str" cm="1">
        <f t="array" ref="A918">INDEX('Data Cleaning'!$D$2:$D$1001,'Data Cleaning'!AF916)</f>
        <v>E02492</v>
      </c>
      <c r="B918" t="str" cm="1">
        <f t="array" ref="B918">INDEX('Data Cleaning'!E$2:E$1001,'Data Cleaning'!$AF916)</f>
        <v>Sebastian</v>
      </c>
      <c r="C918" t="str" cm="1">
        <f t="array" ref="C918">INDEX('Data Cleaning'!F$2:F$1001,'Data Cleaning'!$AF916)</f>
        <v>Gupta</v>
      </c>
      <c r="D918" t="str" cm="1">
        <f t="array" ref="D918">INDEX('Data Cleaning'!G$2:G$1001,'Data Cleaning'!$AF916)</f>
        <v>Sr. Analyst</v>
      </c>
      <c r="E918" t="str" cm="1">
        <f t="array" ref="E918">INDEX('Data Cleaning'!J$2:J$1001,'Data Cleaning'!$AF916)</f>
        <v>Marketing</v>
      </c>
      <c r="F918" t="str" cm="1">
        <f t="array" ref="F918">INDEX('Data Cleaning'!K$2:K$1001,'Data Cleaning'!$AF916)</f>
        <v>Corporate</v>
      </c>
      <c r="G918" t="str" cm="1">
        <f t="array" ref="G918">INDEX('Data Cleaning'!L$2:L$1001,'Data Cleaning'!$AF916)</f>
        <v>Male</v>
      </c>
      <c r="H918" t="str" cm="1">
        <f t="array" ref="H918">INDEX('Data Cleaning'!M$2:M$1001,'Data Cleaning'!$AF916)</f>
        <v>Asian</v>
      </c>
      <c r="I918" cm="1">
        <f t="array" ref="I918">INDEX('Data Cleaning'!N$2:N$1001,'Data Cleaning'!$AF916)</f>
        <v>40</v>
      </c>
      <c r="J918" s="9" cm="1">
        <f t="array" ref="J918">INDEX('Data Cleaning'!U$2:U$1001,'Data Cleaning'!$AF916)</f>
        <v>41904</v>
      </c>
      <c r="K918" s="9" t="str" cm="1">
        <f t="array" ref="K918">INDEX('Data Cleaning'!V$2:V$1001,'Data Cleaning'!$AF916)</f>
        <v>September</v>
      </c>
      <c r="L918" s="9" t="str" cm="1">
        <f t="array" ref="L918">INDEX('Data Cleaning'!W$2:W$1001,'Data Cleaning'!$AF916)</f>
        <v>2014</v>
      </c>
      <c r="M918" t="str" cm="1">
        <f t="array" ref="M918">INDEX('Data Cleaning'!AB$2:AB$1001,'Data Cleaning'!$AF916)</f>
        <v>Chongqing</v>
      </c>
      <c r="N918" t="str" cm="1">
        <f t="array" ref="N918">INDEX('Data Cleaning'!AC$2:AC$1001,'Data Cleaning'!$AF916)</f>
        <v>China</v>
      </c>
      <c r="O918" t="str" cm="1">
        <f t="array" ref="O918">INDEX('Data Cleaning'!X$2:X$1001,'Data Cleaning'!$AF916)</f>
        <v>$73,779</v>
      </c>
      <c r="P918" s="6" cm="1">
        <f t="array" ref="P918">INDEX('Data Cleaning'!Y$2:Y$1001,'Data Cleaning'!$AF916)</f>
        <v>0</v>
      </c>
    </row>
    <row r="919" spans="1:16" x14ac:dyDescent="0.2">
      <c r="A919" t="str" cm="1">
        <f t="array" ref="A919">INDEX('Data Cleaning'!$D$2:$D$1001,'Data Cleaning'!AF917)</f>
        <v>E02639</v>
      </c>
      <c r="B919" t="str" cm="1">
        <f t="array" ref="B919">INDEX('Data Cleaning'!E$2:E$1001,'Data Cleaning'!$AF917)</f>
        <v>Sebastian</v>
      </c>
      <c r="C919" t="str" cm="1">
        <f t="array" ref="C919">INDEX('Data Cleaning'!F$2:F$1001,'Data Cleaning'!$AF917)</f>
        <v>Le</v>
      </c>
      <c r="D919" t="str" cm="1">
        <f t="array" ref="D919">INDEX('Data Cleaning'!G$2:G$1001,'Data Cleaning'!$AF917)</f>
        <v>Analyst</v>
      </c>
      <c r="E919" t="str" cm="1">
        <f t="array" ref="E919">INDEX('Data Cleaning'!J$2:J$1001,'Data Cleaning'!$AF917)</f>
        <v>Finance</v>
      </c>
      <c r="F919" t="str" cm="1">
        <f t="array" ref="F919">INDEX('Data Cleaning'!K$2:K$1001,'Data Cleaning'!$AF917)</f>
        <v>Corporate</v>
      </c>
      <c r="G919" t="str" cm="1">
        <f t="array" ref="G919">INDEX('Data Cleaning'!L$2:L$1001,'Data Cleaning'!$AF917)</f>
        <v>Male</v>
      </c>
      <c r="H919" t="str" cm="1">
        <f t="array" ref="H919">INDEX('Data Cleaning'!M$2:M$1001,'Data Cleaning'!$AF917)</f>
        <v>Asian</v>
      </c>
      <c r="I919" cm="1">
        <f t="array" ref="I919">INDEX('Data Cleaning'!N$2:N$1001,'Data Cleaning'!$AF917)</f>
        <v>37</v>
      </c>
      <c r="J919" s="9" cm="1">
        <f t="array" ref="J919">INDEX('Data Cleaning'!U$2:U$1001,'Data Cleaning'!$AF917)</f>
        <v>42317</v>
      </c>
      <c r="K919" s="9" t="str" cm="1">
        <f t="array" ref="K919">INDEX('Data Cleaning'!V$2:V$1001,'Data Cleaning'!$AF917)</f>
        <v>November</v>
      </c>
      <c r="L919" s="9" t="str" cm="1">
        <f t="array" ref="L919">INDEX('Data Cleaning'!W$2:W$1001,'Data Cleaning'!$AF917)</f>
        <v>2015</v>
      </c>
      <c r="M919" t="str" cm="1">
        <f t="array" ref="M919">INDEX('Data Cleaning'!AB$2:AB$1001,'Data Cleaning'!$AF917)</f>
        <v>Beijing</v>
      </c>
      <c r="N919" t="str" cm="1">
        <f t="array" ref="N919">INDEX('Data Cleaning'!AC$2:AC$1001,'Data Cleaning'!$AF917)</f>
        <v>China</v>
      </c>
      <c r="O919" t="str" cm="1">
        <f t="array" ref="O919">INDEX('Data Cleaning'!X$2:X$1001,'Data Cleaning'!$AF917)</f>
        <v>$45,369</v>
      </c>
      <c r="P919" s="6" cm="1">
        <f t="array" ref="P919">INDEX('Data Cleaning'!Y$2:Y$1001,'Data Cleaning'!$AF917)</f>
        <v>0</v>
      </c>
    </row>
    <row r="920" spans="1:16" x14ac:dyDescent="0.2">
      <c r="A920" t="str" cm="1">
        <f t="array" ref="A920">INDEX('Data Cleaning'!$D$2:$D$1001,'Data Cleaning'!AF918)</f>
        <v>E02642</v>
      </c>
      <c r="B920" t="str" cm="1">
        <f t="array" ref="B920">INDEX('Data Cleaning'!E$2:E$1001,'Data Cleaning'!$AF918)</f>
        <v>Sebastian</v>
      </c>
      <c r="C920" t="str" cm="1">
        <f t="array" ref="C920">INDEX('Data Cleaning'!F$2:F$1001,'Data Cleaning'!$AF918)</f>
        <v>Rogers</v>
      </c>
      <c r="D920" t="str" cm="1">
        <f t="array" ref="D920">INDEX('Data Cleaning'!G$2:G$1001,'Data Cleaning'!$AF918)</f>
        <v>HRISr. Analyst</v>
      </c>
      <c r="E920" t="str" cm="1">
        <f t="array" ref="E920">INDEX('Data Cleaning'!J$2:J$1001,'Data Cleaning'!$AF918)</f>
        <v>Human</v>
      </c>
      <c r="F920" t="str" cm="1">
        <f t="array" ref="F920">INDEX('Data Cleaning'!K$2:K$1001,'Data Cleaning'!$AF918)</f>
        <v>Resources Research &amp; Development</v>
      </c>
      <c r="G920" t="str" cm="1">
        <f t="array" ref="G920">INDEX('Data Cleaning'!L$2:L$1001,'Data Cleaning'!$AF918)</f>
        <v>Male</v>
      </c>
      <c r="H920" t="str" cm="1">
        <f t="array" ref="H920">INDEX('Data Cleaning'!M$2:M$1001,'Data Cleaning'!$AF918)</f>
        <v>Caucasian</v>
      </c>
      <c r="I920" cm="1">
        <f t="array" ref="I920">INDEX('Data Cleaning'!N$2:N$1001,'Data Cleaning'!$AF918)</f>
        <v>38</v>
      </c>
      <c r="J920" s="9" cm="1">
        <f t="array" ref="J920">INDEX('Data Cleaning'!U$2:U$1001,'Data Cleaning'!$AF918)</f>
        <v>43798</v>
      </c>
      <c r="K920" s="9" t="str" cm="1">
        <f t="array" ref="K920">INDEX('Data Cleaning'!V$2:V$1001,'Data Cleaning'!$AF918)</f>
        <v>November</v>
      </c>
      <c r="L920" s="9" t="str" cm="1">
        <f t="array" ref="L920">INDEX('Data Cleaning'!W$2:W$1001,'Data Cleaning'!$AF918)</f>
        <v>2019</v>
      </c>
      <c r="M920" t="str" cm="1">
        <f t="array" ref="M920">INDEX('Data Cleaning'!AB$2:AB$1001,'Data Cleaning'!$AF918)</f>
        <v>Miami</v>
      </c>
      <c r="N920" t="str" cm="1">
        <f t="array" ref="N920">INDEX('Data Cleaning'!AC$2:AC$1001,'Data Cleaning'!$AF918)</f>
        <v>United States</v>
      </c>
      <c r="O920" t="str" cm="1">
        <f t="array" ref="O920">INDEX('Data Cleaning'!X$2:X$1001,'Data Cleaning'!$AF918)</f>
        <v>$69,647</v>
      </c>
      <c r="P920" s="6" cm="1">
        <f t="array" ref="P920">INDEX('Data Cleaning'!Y$2:Y$1001,'Data Cleaning'!$AF918)</f>
        <v>0</v>
      </c>
    </row>
    <row r="921" spans="1:16" x14ac:dyDescent="0.2">
      <c r="A921" t="str" cm="1">
        <f t="array" ref="A921">INDEX('Data Cleaning'!$D$2:$D$1001,'Data Cleaning'!AF919)</f>
        <v>E01479</v>
      </c>
      <c r="B921" t="str" cm="1">
        <f t="array" ref="B921">INDEX('Data Cleaning'!E$2:E$1001,'Data Cleaning'!$AF919)</f>
        <v>Serenity</v>
      </c>
      <c r="C921" t="str" cm="1">
        <f t="array" ref="C921">INDEX('Data Cleaning'!F$2:F$1001,'Data Cleaning'!$AF919)</f>
        <v>Bailey</v>
      </c>
      <c r="D921" t="str" cm="1">
        <f t="array" ref="D921">INDEX('Data Cleaning'!G$2:G$1001,'Data Cleaning'!$AF919)</f>
        <v>IT Systems Architect</v>
      </c>
      <c r="E921" t="str" cm="1">
        <f t="array" ref="E921">INDEX('Data Cleaning'!J$2:J$1001,'Data Cleaning'!$AF919)</f>
        <v>IT</v>
      </c>
      <c r="F921" t="str" cm="1">
        <f t="array" ref="F921">INDEX('Data Cleaning'!K$2:K$1001,'Data Cleaning'!$AF919)</f>
        <v>Manufacturing</v>
      </c>
      <c r="G921" t="str" cm="1">
        <f t="array" ref="G921">INDEX('Data Cleaning'!L$2:L$1001,'Data Cleaning'!$AF919)</f>
        <v>Female</v>
      </c>
      <c r="H921" t="str" cm="1">
        <f t="array" ref="H921">INDEX('Data Cleaning'!M$2:M$1001,'Data Cleaning'!$AF919)</f>
        <v>Caucasian</v>
      </c>
      <c r="I921" cm="1">
        <f t="array" ref="I921">INDEX('Data Cleaning'!N$2:N$1001,'Data Cleaning'!$AF919)</f>
        <v>55</v>
      </c>
      <c r="J921" s="9" cm="1">
        <f t="array" ref="J921">INDEX('Data Cleaning'!U$2:U$1001,'Data Cleaning'!$AF919)</f>
        <v>40868</v>
      </c>
      <c r="K921" s="9" t="str" cm="1">
        <f t="array" ref="K921">INDEX('Data Cleaning'!V$2:V$1001,'Data Cleaning'!$AF919)</f>
        <v>November</v>
      </c>
      <c r="L921" s="9" t="str" cm="1">
        <f t="array" ref="L921">INDEX('Data Cleaning'!W$2:W$1001,'Data Cleaning'!$AF919)</f>
        <v>2011</v>
      </c>
      <c r="M921" t="str" cm="1">
        <f t="array" ref="M921">INDEX('Data Cleaning'!AB$2:AB$1001,'Data Cleaning'!$AF919)</f>
        <v>Chicago</v>
      </c>
      <c r="N921" t="str" cm="1">
        <f t="array" ref="N921">INDEX('Data Cleaning'!AC$2:AC$1001,'Data Cleaning'!$AF919)</f>
        <v>United States</v>
      </c>
      <c r="O921" t="str" cm="1">
        <f t="array" ref="O921">INDEX('Data Cleaning'!X$2:X$1001,'Data Cleaning'!$AF919)</f>
        <v>$81,218</v>
      </c>
      <c r="P921" s="6" cm="1">
        <f t="array" ref="P921">INDEX('Data Cleaning'!Y$2:Y$1001,'Data Cleaning'!$AF919)</f>
        <v>0</v>
      </c>
    </row>
    <row r="922" spans="1:16" x14ac:dyDescent="0.2">
      <c r="A922" t="str" cm="1">
        <f t="array" ref="A922">INDEX('Data Cleaning'!$D$2:$D$1001,'Data Cleaning'!AF920)</f>
        <v>E03567</v>
      </c>
      <c r="B922" t="str" cm="1">
        <f t="array" ref="B922">INDEX('Data Cleaning'!E$2:E$1001,'Data Cleaning'!$AF920)</f>
        <v>Silas</v>
      </c>
      <c r="C922" t="str" cm="1">
        <f t="array" ref="C922">INDEX('Data Cleaning'!F$2:F$1001,'Data Cleaning'!$AF920)</f>
        <v>Chavez</v>
      </c>
      <c r="D922" t="str" cm="1">
        <f t="array" ref="D922">INDEX('Data Cleaning'!G$2:G$1001,'Data Cleaning'!$AF920)</f>
        <v>Technical Architect</v>
      </c>
      <c r="E922" t="str" cm="1">
        <f t="array" ref="E922">INDEX('Data Cleaning'!J$2:J$1001,'Data Cleaning'!$AF920)</f>
        <v>IT</v>
      </c>
      <c r="F922" t="str" cm="1">
        <f t="array" ref="F922">INDEX('Data Cleaning'!K$2:K$1001,'Data Cleaning'!$AF920)</f>
        <v>Research &amp; Development</v>
      </c>
      <c r="G922" t="str" cm="1">
        <f t="array" ref="G922">INDEX('Data Cleaning'!L$2:L$1001,'Data Cleaning'!$AF920)</f>
        <v>Male</v>
      </c>
      <c r="H922" t="str" cm="1">
        <f t="array" ref="H922">INDEX('Data Cleaning'!M$2:M$1001,'Data Cleaning'!$AF920)</f>
        <v>Latino</v>
      </c>
      <c r="I922" cm="1">
        <f t="array" ref="I922">INDEX('Data Cleaning'!N$2:N$1001,'Data Cleaning'!$AF920)</f>
        <v>51</v>
      </c>
      <c r="J922" s="9" cm="1">
        <f t="array" ref="J922">INDEX('Data Cleaning'!U$2:U$1001,'Data Cleaning'!$AF920)</f>
        <v>39553</v>
      </c>
      <c r="K922" s="9" t="str" cm="1">
        <f t="array" ref="K922">INDEX('Data Cleaning'!V$2:V$1001,'Data Cleaning'!$AF920)</f>
        <v>April</v>
      </c>
      <c r="L922" s="9" t="str" cm="1">
        <f t="array" ref="L922">INDEX('Data Cleaning'!W$2:W$1001,'Data Cleaning'!$AF920)</f>
        <v>2008</v>
      </c>
      <c r="M922" t="str" cm="1">
        <f t="array" ref="M922">INDEX('Data Cleaning'!AB$2:AB$1001,'Data Cleaning'!$AF920)</f>
        <v>Columbus</v>
      </c>
      <c r="N922" t="str" cm="1">
        <f t="array" ref="N922">INDEX('Data Cleaning'!AC$2:AC$1001,'Data Cleaning'!$AF920)</f>
        <v>United States</v>
      </c>
      <c r="O922" t="str" cm="1">
        <f t="array" ref="O922">INDEX('Data Cleaning'!X$2:X$1001,'Data Cleaning'!$AF920)</f>
        <v>$86,431</v>
      </c>
      <c r="P922" s="6" cm="1">
        <f t="array" ref="P922">INDEX('Data Cleaning'!Y$2:Y$1001,'Data Cleaning'!$AF920)</f>
        <v>0</v>
      </c>
    </row>
    <row r="923" spans="1:16" x14ac:dyDescent="0.2">
      <c r="A923" t="str" cm="1">
        <f t="array" ref="A923">INDEX('Data Cleaning'!$D$2:$D$1001,'Data Cleaning'!AF921)</f>
        <v>E03354</v>
      </c>
      <c r="B923" t="str" cm="1">
        <f t="array" ref="B923">INDEX('Data Cleaning'!E$2:E$1001,'Data Cleaning'!$AF921)</f>
        <v>Silas</v>
      </c>
      <c r="C923" t="str" cm="1">
        <f t="array" ref="C923">INDEX('Data Cleaning'!F$2:F$1001,'Data Cleaning'!$AF921)</f>
        <v>Estrada</v>
      </c>
      <c r="D923" t="str" cm="1">
        <f t="array" ref="D923">INDEX('Data Cleaning'!G$2:G$1001,'Data Cleaning'!$AF921)</f>
        <v>IT Systems Architect</v>
      </c>
      <c r="E923" t="str" cm="1">
        <f t="array" ref="E923">INDEX('Data Cleaning'!J$2:J$1001,'Data Cleaning'!$AF921)</f>
        <v>IT</v>
      </c>
      <c r="F923" t="str" cm="1">
        <f t="array" ref="F923">INDEX('Data Cleaning'!K$2:K$1001,'Data Cleaning'!$AF921)</f>
        <v>Corporate</v>
      </c>
      <c r="G923" t="str" cm="1">
        <f t="array" ref="G923">INDEX('Data Cleaning'!L$2:L$1001,'Data Cleaning'!$AF921)</f>
        <v>Male</v>
      </c>
      <c r="H923" t="str" cm="1">
        <f t="array" ref="H923">INDEX('Data Cleaning'!M$2:M$1001,'Data Cleaning'!$AF921)</f>
        <v>Latino</v>
      </c>
      <c r="I923" cm="1">
        <f t="array" ref="I923">INDEX('Data Cleaning'!N$2:N$1001,'Data Cleaning'!$AF921)</f>
        <v>49</v>
      </c>
      <c r="J923" s="9" cm="1">
        <f t="array" ref="J923">INDEX('Data Cleaning'!U$2:U$1001,'Data Cleaning'!$AF921)</f>
        <v>42545</v>
      </c>
      <c r="K923" s="9" t="str" cm="1">
        <f t="array" ref="K923">INDEX('Data Cleaning'!V$2:V$1001,'Data Cleaning'!$AF921)</f>
        <v>June</v>
      </c>
      <c r="L923" s="9" t="str" cm="1">
        <f t="array" ref="L923">INDEX('Data Cleaning'!W$2:W$1001,'Data Cleaning'!$AF921)</f>
        <v>2016</v>
      </c>
      <c r="M923" t="str" cm="1">
        <f t="array" ref="M923">INDEX('Data Cleaning'!AB$2:AB$1001,'Data Cleaning'!$AF921)</f>
        <v>Rio de Janerio</v>
      </c>
      <c r="N923" t="str" cm="1">
        <f t="array" ref="N923">INDEX('Data Cleaning'!AC$2:AC$1001,'Data Cleaning'!$AF921)</f>
        <v>Brazil</v>
      </c>
      <c r="O923" t="str" cm="1">
        <f t="array" ref="O923">INDEX('Data Cleaning'!X$2:X$1001,'Data Cleaning'!$AF921)</f>
        <v>$68,426</v>
      </c>
      <c r="P923" s="6" cm="1">
        <f t="array" ref="P923">INDEX('Data Cleaning'!Y$2:Y$1001,'Data Cleaning'!$AF921)</f>
        <v>0</v>
      </c>
    </row>
    <row r="924" spans="1:16" x14ac:dyDescent="0.2">
      <c r="A924" t="str" cm="1">
        <f t="array" ref="A924">INDEX('Data Cleaning'!$D$2:$D$1001,'Data Cleaning'!AF922)</f>
        <v>E02710</v>
      </c>
      <c r="B924" t="str" cm="1">
        <f t="array" ref="B924">INDEX('Data Cleaning'!E$2:E$1001,'Data Cleaning'!$AF922)</f>
        <v>Silas</v>
      </c>
      <c r="C924" t="str" cm="1">
        <f t="array" ref="C924">INDEX('Data Cleaning'!F$2:F$1001,'Data Cleaning'!$AF922)</f>
        <v>Huang</v>
      </c>
      <c r="D924" t="str" cm="1">
        <f t="array" ref="D924">INDEX('Data Cleaning'!G$2:G$1001,'Data Cleaning'!$AF922)</f>
        <v>Engineering Manager</v>
      </c>
      <c r="E924" t="str" cm="1">
        <f t="array" ref="E924">INDEX('Data Cleaning'!J$2:J$1001,'Data Cleaning'!$AF922)</f>
        <v>Engineering</v>
      </c>
      <c r="F924" t="str" cm="1">
        <f t="array" ref="F924">INDEX('Data Cleaning'!K$2:K$1001,'Data Cleaning'!$AF922)</f>
        <v>Research &amp; Development</v>
      </c>
      <c r="G924" t="str" cm="1">
        <f t="array" ref="G924">INDEX('Data Cleaning'!L$2:L$1001,'Data Cleaning'!$AF922)</f>
        <v>Male</v>
      </c>
      <c r="H924" t="str" cm="1">
        <f t="array" ref="H924">INDEX('Data Cleaning'!M$2:M$1001,'Data Cleaning'!$AF922)</f>
        <v>Asian</v>
      </c>
      <c r="I924" cm="1">
        <f t="array" ref="I924">INDEX('Data Cleaning'!N$2:N$1001,'Data Cleaning'!$AF922)</f>
        <v>57</v>
      </c>
      <c r="J924" s="9" cm="1">
        <f t="array" ref="J924">INDEX('Data Cleaning'!U$2:U$1001,'Data Cleaning'!$AF922)</f>
        <v>33612</v>
      </c>
      <c r="K924" s="9" t="str" cm="1">
        <f t="array" ref="K924">INDEX('Data Cleaning'!V$2:V$1001,'Data Cleaning'!$AF922)</f>
        <v>January</v>
      </c>
      <c r="L924" s="9" t="str" cm="1">
        <f t="array" ref="L924">INDEX('Data Cleaning'!W$2:W$1001,'Data Cleaning'!$AF922)</f>
        <v>1992</v>
      </c>
      <c r="M924" t="str" cm="1">
        <f t="array" ref="M924">INDEX('Data Cleaning'!AB$2:AB$1001,'Data Cleaning'!$AF922)</f>
        <v>Miami</v>
      </c>
      <c r="N924" t="str" cm="1">
        <f t="array" ref="N924">INDEX('Data Cleaning'!AC$2:AC$1001,'Data Cleaning'!$AF922)</f>
        <v>United States</v>
      </c>
      <c r="O924" t="str" cm="1">
        <f t="array" ref="O924">INDEX('Data Cleaning'!X$2:X$1001,'Data Cleaning'!$AF922)</f>
        <v>$111,299</v>
      </c>
      <c r="P924" s="6" cm="1">
        <f t="array" ref="P924">INDEX('Data Cleaning'!Y$2:Y$1001,'Data Cleaning'!$AF922)</f>
        <v>0.12</v>
      </c>
    </row>
    <row r="925" spans="1:16" x14ac:dyDescent="0.2">
      <c r="A925" t="str" cm="1">
        <f t="array" ref="A925">INDEX('Data Cleaning'!$D$2:$D$1001,'Data Cleaning'!AF923)</f>
        <v>E03685</v>
      </c>
      <c r="B925" t="str" cm="1">
        <f t="array" ref="B925">INDEX('Data Cleaning'!E$2:E$1001,'Data Cleaning'!$AF923)</f>
        <v>Silas</v>
      </c>
      <c r="C925" t="str" cm="1">
        <f t="array" ref="C925">INDEX('Data Cleaning'!F$2:F$1001,'Data Cleaning'!$AF923)</f>
        <v>Hunter</v>
      </c>
      <c r="D925" t="str" cm="1">
        <f t="array" ref="D925">INDEX('Data Cleaning'!G$2:G$1001,'Data Cleaning'!$AF923)</f>
        <v>Solutions Architect</v>
      </c>
      <c r="E925" t="str" cm="1">
        <f t="array" ref="E925">INDEX('Data Cleaning'!J$2:J$1001,'Data Cleaning'!$AF923)</f>
        <v>IT</v>
      </c>
      <c r="F925" t="str" cm="1">
        <f t="array" ref="F925">INDEX('Data Cleaning'!K$2:K$1001,'Data Cleaning'!$AF923)</f>
        <v>Corporate</v>
      </c>
      <c r="G925" t="str" cm="1">
        <f t="array" ref="G925">INDEX('Data Cleaning'!L$2:L$1001,'Data Cleaning'!$AF923)</f>
        <v>Male</v>
      </c>
      <c r="H925" t="str" cm="1">
        <f t="array" ref="H925">INDEX('Data Cleaning'!M$2:M$1001,'Data Cleaning'!$AF923)</f>
        <v>Black</v>
      </c>
      <c r="I925" cm="1">
        <f t="array" ref="I925">INDEX('Data Cleaning'!N$2:N$1001,'Data Cleaning'!$AF923)</f>
        <v>55</v>
      </c>
      <c r="J925" s="9" cm="1">
        <f t="array" ref="J925">INDEX('Data Cleaning'!U$2:U$1001,'Data Cleaning'!$AF923)</f>
        <v>35919</v>
      </c>
      <c r="K925" s="9" t="str" cm="1">
        <f t="array" ref="K925">INDEX('Data Cleaning'!V$2:V$1001,'Data Cleaning'!$AF923)</f>
        <v>May</v>
      </c>
      <c r="L925" s="9" t="str" cm="1">
        <f t="array" ref="L925">INDEX('Data Cleaning'!W$2:W$1001,'Data Cleaning'!$AF923)</f>
        <v>1998</v>
      </c>
      <c r="M925" t="str" cm="1">
        <f t="array" ref="M925">INDEX('Data Cleaning'!AB$2:AB$1001,'Data Cleaning'!$AF923)</f>
        <v>Chicago</v>
      </c>
      <c r="N925" t="str" cm="1">
        <f t="array" ref="N925">INDEX('Data Cleaning'!AC$2:AC$1001,'Data Cleaning'!$AF923)</f>
        <v>United States</v>
      </c>
      <c r="O925" t="str" cm="1">
        <f t="array" ref="O925">INDEX('Data Cleaning'!X$2:X$1001,'Data Cleaning'!$AF923)</f>
        <v>$62,174</v>
      </c>
      <c r="P925" s="6" cm="1">
        <f t="array" ref="P925">INDEX('Data Cleaning'!Y$2:Y$1001,'Data Cleaning'!$AF923)</f>
        <v>0</v>
      </c>
    </row>
    <row r="926" spans="1:16" x14ac:dyDescent="0.2">
      <c r="A926" t="str" cm="1">
        <f t="array" ref="A926">INDEX('Data Cleaning'!$D$2:$D$1001,'Data Cleaning'!AF924)</f>
        <v>E02522</v>
      </c>
      <c r="B926" t="str" cm="1">
        <f t="array" ref="B926">INDEX('Data Cleaning'!E$2:E$1001,'Data Cleaning'!$AF924)</f>
        <v>Silas</v>
      </c>
      <c r="C926" t="str" cm="1">
        <f t="array" ref="C926">INDEX('Data Cleaning'!F$2:F$1001,'Data Cleaning'!$AF924)</f>
        <v>Rivera</v>
      </c>
      <c r="D926" t="str" cm="1">
        <f t="array" ref="D926">INDEX('Data Cleaning'!G$2:G$1001,'Data Cleaning'!$AF924)</f>
        <v>Vice President</v>
      </c>
      <c r="E926" t="str" cm="1">
        <f t="array" ref="E926">INDEX('Data Cleaning'!J$2:J$1001,'Data Cleaning'!$AF924)</f>
        <v>Sales</v>
      </c>
      <c r="F926" t="str" cm="1">
        <f t="array" ref="F926">INDEX('Data Cleaning'!K$2:K$1001,'Data Cleaning'!$AF924)</f>
        <v>Corporate</v>
      </c>
      <c r="G926" t="str" cm="1">
        <f t="array" ref="G926">INDEX('Data Cleaning'!L$2:L$1001,'Data Cleaning'!$AF924)</f>
        <v>Male</v>
      </c>
      <c r="H926" t="str" cm="1">
        <f t="array" ref="H926">INDEX('Data Cleaning'!M$2:M$1001,'Data Cleaning'!$AF924)</f>
        <v>Latino</v>
      </c>
      <c r="I926" cm="1">
        <f t="array" ref="I926">INDEX('Data Cleaning'!N$2:N$1001,'Data Cleaning'!$AF924)</f>
        <v>48</v>
      </c>
      <c r="J926" s="9" cm="1">
        <f t="array" ref="J926">INDEX('Data Cleaning'!U$2:U$1001,'Data Cleaning'!$AF924)</f>
        <v>36584</v>
      </c>
      <c r="K926" s="9" t="str" cm="1">
        <f t="array" ref="K926">INDEX('Data Cleaning'!V$2:V$1001,'Data Cleaning'!$AF924)</f>
        <v>February</v>
      </c>
      <c r="L926" s="9" t="str" cm="1">
        <f t="array" ref="L926">INDEX('Data Cleaning'!W$2:W$1001,'Data Cleaning'!$AF924)</f>
        <v>2000</v>
      </c>
      <c r="M926" t="str" cm="1">
        <f t="array" ref="M926">INDEX('Data Cleaning'!AB$2:AB$1001,'Data Cleaning'!$AF924)</f>
        <v>Chicago</v>
      </c>
      <c r="N926" t="str" cm="1">
        <f t="array" ref="N926">INDEX('Data Cleaning'!AC$2:AC$1001,'Data Cleaning'!$AF924)</f>
        <v>United States</v>
      </c>
      <c r="O926" t="str" cm="1">
        <f t="array" ref="O926">INDEX('Data Cleaning'!X$2:X$1001,'Data Cleaning'!$AF924)</f>
        <v>$258,081</v>
      </c>
      <c r="P926" s="6" cm="1">
        <f t="array" ref="P926">INDEX('Data Cleaning'!Y$2:Y$1001,'Data Cleaning'!$AF924)</f>
        <v>0.3</v>
      </c>
    </row>
    <row r="927" spans="1:16" x14ac:dyDescent="0.2">
      <c r="A927" t="str" cm="1">
        <f t="array" ref="A927">INDEX('Data Cleaning'!$D$2:$D$1001,'Data Cleaning'!AF925)</f>
        <v>E02088</v>
      </c>
      <c r="B927" t="str" cm="1">
        <f t="array" ref="B927">INDEX('Data Cleaning'!E$2:E$1001,'Data Cleaning'!$AF925)</f>
        <v>Skylar</v>
      </c>
      <c r="C927" t="str" cm="1">
        <f t="array" ref="C927">INDEX('Data Cleaning'!F$2:F$1001,'Data Cleaning'!$AF925)</f>
        <v>Ayala</v>
      </c>
      <c r="D927" t="str" cm="1">
        <f t="array" ref="D927">INDEX('Data Cleaning'!G$2:G$1001,'Data Cleaning'!$AF925)</f>
        <v>Sr. Manger</v>
      </c>
      <c r="E927" t="str" cm="1">
        <f t="array" ref="E927">INDEX('Data Cleaning'!J$2:J$1001,'Data Cleaning'!$AF925)</f>
        <v>Finance</v>
      </c>
      <c r="F927" t="str" cm="1">
        <f t="array" ref="F927">INDEX('Data Cleaning'!K$2:K$1001,'Data Cleaning'!$AF925)</f>
        <v>Corporate</v>
      </c>
      <c r="G927" t="str" cm="1">
        <f t="array" ref="G927">INDEX('Data Cleaning'!L$2:L$1001,'Data Cleaning'!$AF925)</f>
        <v>Female</v>
      </c>
      <c r="H927" t="str" cm="1">
        <f t="array" ref="H927">INDEX('Data Cleaning'!M$2:M$1001,'Data Cleaning'!$AF925)</f>
        <v>Latino</v>
      </c>
      <c r="I927" cm="1">
        <f t="array" ref="I927">INDEX('Data Cleaning'!N$2:N$1001,'Data Cleaning'!$AF925)</f>
        <v>55</v>
      </c>
      <c r="J927" s="9" cm="1">
        <f t="array" ref="J927">INDEX('Data Cleaning'!U$2:U$1001,'Data Cleaning'!$AF925)</f>
        <v>42772</v>
      </c>
      <c r="K927" s="9" t="str" cm="1">
        <f t="array" ref="K927">INDEX('Data Cleaning'!V$2:V$1001,'Data Cleaning'!$AF925)</f>
        <v>February</v>
      </c>
      <c r="L927" s="9" t="str" cm="1">
        <f t="array" ref="L927">INDEX('Data Cleaning'!W$2:W$1001,'Data Cleaning'!$AF925)</f>
        <v>2017</v>
      </c>
      <c r="M927" t="str" cm="1">
        <f t="array" ref="M927">INDEX('Data Cleaning'!AB$2:AB$1001,'Data Cleaning'!$AF925)</f>
        <v>Phoenix</v>
      </c>
      <c r="N927" t="str" cm="1">
        <f t="array" ref="N927">INDEX('Data Cleaning'!AC$2:AC$1001,'Data Cleaning'!$AF925)</f>
        <v>United States</v>
      </c>
      <c r="O927" t="str" cm="1">
        <f t="array" ref="O927">INDEX('Data Cleaning'!X$2:X$1001,'Data Cleaning'!$AF925)</f>
        <v>$144,986</v>
      </c>
      <c r="P927" s="6" cm="1">
        <f t="array" ref="P927">INDEX('Data Cleaning'!Y$2:Y$1001,'Data Cleaning'!$AF925)</f>
        <v>0.12</v>
      </c>
    </row>
    <row r="928" spans="1:16" x14ac:dyDescent="0.2">
      <c r="A928" t="str" cm="1">
        <f t="array" ref="A928">INDEX('Data Cleaning'!$D$2:$D$1001,'Data Cleaning'!AF926)</f>
        <v>E00917</v>
      </c>
      <c r="B928" t="str" cm="1">
        <f t="array" ref="B928">INDEX('Data Cleaning'!E$2:E$1001,'Data Cleaning'!$AF926)</f>
        <v>Skylar</v>
      </c>
      <c r="C928" t="str" cm="1">
        <f t="array" ref="C928">INDEX('Data Cleaning'!F$2:F$1001,'Data Cleaning'!$AF926)</f>
        <v>Bell</v>
      </c>
      <c r="D928" t="str" cm="1">
        <f t="array" ref="D928">INDEX('Data Cleaning'!G$2:G$1001,'Data Cleaning'!$AF926)</f>
        <v>Vice President</v>
      </c>
      <c r="E928" t="str" cm="1">
        <f t="array" ref="E928">INDEX('Data Cleaning'!J$2:J$1001,'Data Cleaning'!$AF926)</f>
        <v>Engineering</v>
      </c>
      <c r="F928" t="str" cm="1">
        <f t="array" ref="F928">INDEX('Data Cleaning'!K$2:K$1001,'Data Cleaning'!$AF926)</f>
        <v>Manufacturing</v>
      </c>
      <c r="G928" t="str" cm="1">
        <f t="array" ref="G928">INDEX('Data Cleaning'!L$2:L$1001,'Data Cleaning'!$AF926)</f>
        <v>Female</v>
      </c>
      <c r="H928" t="str" cm="1">
        <f t="array" ref="H928">INDEX('Data Cleaning'!M$2:M$1001,'Data Cleaning'!$AF926)</f>
        <v>Caucasian</v>
      </c>
      <c r="I928" cm="1">
        <f t="array" ref="I928">INDEX('Data Cleaning'!N$2:N$1001,'Data Cleaning'!$AF926)</f>
        <v>30</v>
      </c>
      <c r="J928" s="9" cm="1">
        <f t="array" ref="J928">INDEX('Data Cleaning'!U$2:U$1001,'Data Cleaning'!$AF926)</f>
        <v>43165</v>
      </c>
      <c r="K928" s="9" t="str" cm="1">
        <f t="array" ref="K928">INDEX('Data Cleaning'!V$2:V$1001,'Data Cleaning'!$AF926)</f>
        <v>March</v>
      </c>
      <c r="L928" s="9" t="str" cm="1">
        <f t="array" ref="L928">INDEX('Data Cleaning'!W$2:W$1001,'Data Cleaning'!$AF926)</f>
        <v>2018</v>
      </c>
      <c r="M928" t="str" cm="1">
        <f t="array" ref="M928">INDEX('Data Cleaning'!AB$2:AB$1001,'Data Cleaning'!$AF926)</f>
        <v>Columbus</v>
      </c>
      <c r="N928" t="str" cm="1">
        <f t="array" ref="N928">INDEX('Data Cleaning'!AC$2:AC$1001,'Data Cleaning'!$AF926)</f>
        <v>United States</v>
      </c>
      <c r="O928" t="str" cm="1">
        <f t="array" ref="O928">INDEX('Data Cleaning'!X$2:X$1001,'Data Cleaning'!$AF926)</f>
        <v>$255,431</v>
      </c>
      <c r="P928" s="6" cm="1">
        <f t="array" ref="P928">INDEX('Data Cleaning'!Y$2:Y$1001,'Data Cleaning'!$AF926)</f>
        <v>0.36</v>
      </c>
    </row>
    <row r="929" spans="1:16" x14ac:dyDescent="0.2">
      <c r="A929" t="str" cm="1">
        <f t="array" ref="A929">INDEX('Data Cleaning'!$D$2:$D$1001,'Data Cleaning'!AF927)</f>
        <v>E04000</v>
      </c>
      <c r="B929" t="str" cm="1">
        <f t="array" ref="B929">INDEX('Data Cleaning'!E$2:E$1001,'Data Cleaning'!$AF927)</f>
        <v>Skylar</v>
      </c>
      <c r="C929" t="str" cm="1">
        <f t="array" ref="C929">INDEX('Data Cleaning'!F$2:F$1001,'Data Cleaning'!$AF927)</f>
        <v>Carrillo</v>
      </c>
      <c r="D929" t="str" cm="1">
        <f t="array" ref="D929">INDEX('Data Cleaning'!G$2:G$1001,'Data Cleaning'!$AF927)</f>
        <v>Engineering Manager</v>
      </c>
      <c r="E929" t="str" cm="1">
        <f t="array" ref="E929">INDEX('Data Cleaning'!J$2:J$1001,'Data Cleaning'!$AF927)</f>
        <v>Engineering</v>
      </c>
      <c r="F929" t="str" cm="1">
        <f t="array" ref="F929">INDEX('Data Cleaning'!K$2:K$1001,'Data Cleaning'!$AF927)</f>
        <v>Corporate</v>
      </c>
      <c r="G929" t="str" cm="1">
        <f t="array" ref="G929">INDEX('Data Cleaning'!L$2:L$1001,'Data Cleaning'!$AF927)</f>
        <v>Female</v>
      </c>
      <c r="H929" t="str" cm="1">
        <f t="array" ref="H929">INDEX('Data Cleaning'!M$2:M$1001,'Data Cleaning'!$AF927)</f>
        <v>Latino</v>
      </c>
      <c r="I929" cm="1">
        <f t="array" ref="I929">INDEX('Data Cleaning'!N$2:N$1001,'Data Cleaning'!$AF927)</f>
        <v>44</v>
      </c>
      <c r="J929" s="9" cm="1">
        <f t="array" ref="J929">INDEX('Data Cleaning'!U$2:U$1001,'Data Cleaning'!$AF927)</f>
        <v>39800</v>
      </c>
      <c r="K929" s="9" t="str" cm="1">
        <f t="array" ref="K929">INDEX('Data Cleaning'!V$2:V$1001,'Data Cleaning'!$AF927)</f>
        <v>December</v>
      </c>
      <c r="L929" s="9" t="str" cm="1">
        <f t="array" ref="L929">INDEX('Data Cleaning'!W$2:W$1001,'Data Cleaning'!$AF927)</f>
        <v>2008</v>
      </c>
      <c r="M929" t="str" cm="1">
        <f t="array" ref="M929">INDEX('Data Cleaning'!AB$2:AB$1001,'Data Cleaning'!$AF927)</f>
        <v>Austin</v>
      </c>
      <c r="N929" t="str" cm="1">
        <f t="array" ref="N929">INDEX('Data Cleaning'!AC$2:AC$1001,'Data Cleaning'!$AF927)</f>
        <v>United States</v>
      </c>
      <c r="O929" t="str" cm="1">
        <f t="array" ref="O929">INDEX('Data Cleaning'!X$2:X$1001,'Data Cleaning'!$AF927)</f>
        <v>$92,753</v>
      </c>
      <c r="P929" s="6" cm="1">
        <f t="array" ref="P929">INDEX('Data Cleaning'!Y$2:Y$1001,'Data Cleaning'!$AF927)</f>
        <v>0.13</v>
      </c>
    </row>
    <row r="930" spans="1:16" x14ac:dyDescent="0.2">
      <c r="A930" t="str" cm="1">
        <f t="array" ref="A930">INDEX('Data Cleaning'!$D$2:$D$1001,'Data Cleaning'!AF928)</f>
        <v>E00431</v>
      </c>
      <c r="B930" t="str" cm="1">
        <f t="array" ref="B930">INDEX('Data Cleaning'!E$2:E$1001,'Data Cleaning'!$AF928)</f>
        <v>Skylar</v>
      </c>
      <c r="C930" t="str" cm="1">
        <f t="array" ref="C930">INDEX('Data Cleaning'!F$2:F$1001,'Data Cleaning'!$AF928)</f>
        <v>Doan</v>
      </c>
      <c r="D930" t="str" cm="1">
        <f t="array" ref="D930">INDEX('Data Cleaning'!G$2:G$1001,'Data Cleaning'!$AF928)</f>
        <v>Sr. Business Partner</v>
      </c>
      <c r="E930" t="str" cm="1">
        <f t="array" ref="E930">INDEX('Data Cleaning'!J$2:J$1001,'Data Cleaning'!$AF928)</f>
        <v>Human</v>
      </c>
      <c r="F930" t="str" cm="1">
        <f t="array" ref="F930">INDEX('Data Cleaning'!K$2:K$1001,'Data Cleaning'!$AF928)</f>
        <v>Resources Research &amp; Development</v>
      </c>
      <c r="G930" t="str" cm="1">
        <f t="array" ref="G930">INDEX('Data Cleaning'!L$2:L$1001,'Data Cleaning'!$AF928)</f>
        <v>Female</v>
      </c>
      <c r="H930" t="str" cm="1">
        <f t="array" ref="H930">INDEX('Data Cleaning'!M$2:M$1001,'Data Cleaning'!$AF928)</f>
        <v>Asian</v>
      </c>
      <c r="I930" cm="1">
        <f t="array" ref="I930">INDEX('Data Cleaning'!N$2:N$1001,'Data Cleaning'!$AF928)</f>
        <v>58</v>
      </c>
      <c r="J930" s="9" cm="1">
        <f t="array" ref="J930">INDEX('Data Cleaning'!U$2:U$1001,'Data Cleaning'!$AF928)</f>
        <v>34567</v>
      </c>
      <c r="K930" s="9" t="str" cm="1">
        <f t="array" ref="K930">INDEX('Data Cleaning'!V$2:V$1001,'Data Cleaning'!$AF928)</f>
        <v>August</v>
      </c>
      <c r="L930" s="9" t="str" cm="1">
        <f t="array" ref="L930">INDEX('Data Cleaning'!W$2:W$1001,'Data Cleaning'!$AF928)</f>
        <v>1994</v>
      </c>
      <c r="M930" t="str" cm="1">
        <f t="array" ref="M930">INDEX('Data Cleaning'!AB$2:AB$1001,'Data Cleaning'!$AF928)</f>
        <v>Seattle</v>
      </c>
      <c r="N930" t="str" cm="1">
        <f t="array" ref="N930">INDEX('Data Cleaning'!AC$2:AC$1001,'Data Cleaning'!$AF928)</f>
        <v>United States</v>
      </c>
      <c r="O930" t="str" cm="1">
        <f t="array" ref="O930">INDEX('Data Cleaning'!X$2:X$1001,'Data Cleaning'!$AF928)</f>
        <v>$93,102</v>
      </c>
      <c r="P930" s="6" cm="1">
        <f t="array" ref="P930">INDEX('Data Cleaning'!Y$2:Y$1001,'Data Cleaning'!$AF928)</f>
        <v>0</v>
      </c>
    </row>
    <row r="931" spans="1:16" x14ac:dyDescent="0.2">
      <c r="A931" t="str" cm="1">
        <f t="array" ref="A931">INDEX('Data Cleaning'!$D$2:$D$1001,'Data Cleaning'!AF929)</f>
        <v>E02307</v>
      </c>
      <c r="B931" t="str" cm="1">
        <f t="array" ref="B931">INDEX('Data Cleaning'!E$2:E$1001,'Data Cleaning'!$AF929)</f>
        <v>Skylar</v>
      </c>
      <c r="C931" t="str" cm="1">
        <f t="array" ref="C931">INDEX('Data Cleaning'!F$2:F$1001,'Data Cleaning'!$AF929)</f>
        <v>Evans</v>
      </c>
      <c r="D931" t="str" cm="1">
        <f t="array" ref="D931">INDEX('Data Cleaning'!G$2:G$1001,'Data Cleaning'!$AF929)</f>
        <v>Director</v>
      </c>
      <c r="E931" t="str" cm="1">
        <f t="array" ref="E931">INDEX('Data Cleaning'!J$2:J$1001,'Data Cleaning'!$AF929)</f>
        <v>Accounting</v>
      </c>
      <c r="F931" t="str" cm="1">
        <f t="array" ref="F931">INDEX('Data Cleaning'!K$2:K$1001,'Data Cleaning'!$AF929)</f>
        <v>Research &amp; Development</v>
      </c>
      <c r="G931" t="str" cm="1">
        <f t="array" ref="G931">INDEX('Data Cleaning'!L$2:L$1001,'Data Cleaning'!$AF929)</f>
        <v>Female</v>
      </c>
      <c r="H931" t="str" cm="1">
        <f t="array" ref="H931">INDEX('Data Cleaning'!M$2:M$1001,'Data Cleaning'!$AF929)</f>
        <v>Caucasian</v>
      </c>
      <c r="I931" cm="1">
        <f t="array" ref="I931">INDEX('Data Cleaning'!N$2:N$1001,'Data Cleaning'!$AF929)</f>
        <v>42</v>
      </c>
      <c r="J931" s="9" cm="1">
        <f t="array" ref="J931">INDEX('Data Cleaning'!U$2:U$1001,'Data Cleaning'!$AF929)</f>
        <v>39968</v>
      </c>
      <c r="K931" s="9" t="str" cm="1">
        <f t="array" ref="K931">INDEX('Data Cleaning'!V$2:V$1001,'Data Cleaning'!$AF929)</f>
        <v>June</v>
      </c>
      <c r="L931" s="9" t="str" cm="1">
        <f t="array" ref="L931">INDEX('Data Cleaning'!W$2:W$1001,'Data Cleaning'!$AF929)</f>
        <v>2009</v>
      </c>
      <c r="M931" t="str" cm="1">
        <f t="array" ref="M931">INDEX('Data Cleaning'!AB$2:AB$1001,'Data Cleaning'!$AF929)</f>
        <v>Austin</v>
      </c>
      <c r="N931" t="str" cm="1">
        <f t="array" ref="N931">INDEX('Data Cleaning'!AC$2:AC$1001,'Data Cleaning'!$AF929)</f>
        <v>United States</v>
      </c>
      <c r="O931" t="str" cm="1">
        <f t="array" ref="O931">INDEX('Data Cleaning'!X$2:X$1001,'Data Cleaning'!$AF929)</f>
        <v>$174,099</v>
      </c>
      <c r="P931" s="6" cm="1">
        <f t="array" ref="P931">INDEX('Data Cleaning'!Y$2:Y$1001,'Data Cleaning'!$AF929)</f>
        <v>0.26</v>
      </c>
    </row>
    <row r="932" spans="1:16" x14ac:dyDescent="0.2">
      <c r="A932" t="str" cm="1">
        <f t="array" ref="A932">INDEX('Data Cleaning'!$D$2:$D$1001,'Data Cleaning'!AF930)</f>
        <v>E04903</v>
      </c>
      <c r="B932" t="str" cm="1">
        <f t="array" ref="B932">INDEX('Data Cleaning'!E$2:E$1001,'Data Cleaning'!$AF930)</f>
        <v>Skylar</v>
      </c>
      <c r="C932" t="str" cm="1">
        <f t="array" ref="C932">INDEX('Data Cleaning'!F$2:F$1001,'Data Cleaning'!$AF930)</f>
        <v>Liu</v>
      </c>
      <c r="D932" t="str" cm="1">
        <f t="array" ref="D932">INDEX('Data Cleaning'!G$2:G$1001,'Data Cleaning'!$AF930)</f>
        <v>Director</v>
      </c>
      <c r="E932" t="str" cm="1">
        <f t="array" ref="E932">INDEX('Data Cleaning'!J$2:J$1001,'Data Cleaning'!$AF930)</f>
        <v>IT</v>
      </c>
      <c r="F932" t="str" cm="1">
        <f t="array" ref="F932">INDEX('Data Cleaning'!K$2:K$1001,'Data Cleaning'!$AF930)</f>
        <v>Research &amp; Development</v>
      </c>
      <c r="G932" t="str" cm="1">
        <f t="array" ref="G932">INDEX('Data Cleaning'!L$2:L$1001,'Data Cleaning'!$AF930)</f>
        <v>Female</v>
      </c>
      <c r="H932" t="str" cm="1">
        <f t="array" ref="H932">INDEX('Data Cleaning'!M$2:M$1001,'Data Cleaning'!$AF930)</f>
        <v>Asian</v>
      </c>
      <c r="I932" cm="1">
        <f t="array" ref="I932">INDEX('Data Cleaning'!N$2:N$1001,'Data Cleaning'!$AF930)</f>
        <v>29</v>
      </c>
      <c r="J932" s="9" cm="1">
        <f t="array" ref="J932">INDEX('Data Cleaning'!U$2:U$1001,'Data Cleaning'!$AF930)</f>
        <v>44052</v>
      </c>
      <c r="K932" s="9" t="str" cm="1">
        <f t="array" ref="K932">INDEX('Data Cleaning'!V$2:V$1001,'Data Cleaning'!$AF930)</f>
        <v>August</v>
      </c>
      <c r="L932" s="9" t="str" cm="1">
        <f t="array" ref="L932">INDEX('Data Cleaning'!W$2:W$1001,'Data Cleaning'!$AF930)</f>
        <v>2020</v>
      </c>
      <c r="M932" t="str" cm="1">
        <f t="array" ref="M932">INDEX('Data Cleaning'!AB$2:AB$1001,'Data Cleaning'!$AF930)</f>
        <v>Chengdu</v>
      </c>
      <c r="N932" t="str" cm="1">
        <f t="array" ref="N932">INDEX('Data Cleaning'!AC$2:AC$1001,'Data Cleaning'!$AF930)</f>
        <v>China</v>
      </c>
      <c r="O932" t="str" cm="1">
        <f t="array" ref="O932">INDEX('Data Cleaning'!X$2:X$1001,'Data Cleaning'!$AF930)</f>
        <v>$161,203</v>
      </c>
      <c r="P932" s="6" cm="1">
        <f t="array" ref="P932">INDEX('Data Cleaning'!Y$2:Y$1001,'Data Cleaning'!$AF930)</f>
        <v>0.15</v>
      </c>
    </row>
    <row r="933" spans="1:16" x14ac:dyDescent="0.2">
      <c r="A933" t="str" cm="1">
        <f t="array" ref="A933">INDEX('Data Cleaning'!$D$2:$D$1001,'Data Cleaning'!AF931)</f>
        <v>E00667</v>
      </c>
      <c r="B933" t="str" cm="1">
        <f t="array" ref="B933">INDEX('Data Cleaning'!E$2:E$1001,'Data Cleaning'!$AF931)</f>
        <v>Skylar</v>
      </c>
      <c r="C933" t="str" cm="1">
        <f t="array" ref="C933">INDEX('Data Cleaning'!F$2:F$1001,'Data Cleaning'!$AF931)</f>
        <v>Shah</v>
      </c>
      <c r="D933" t="str" cm="1">
        <f t="array" ref="D933">INDEX('Data Cleaning'!G$2:G$1001,'Data Cleaning'!$AF931)</f>
        <v>Field Engineer</v>
      </c>
      <c r="E933" t="str" cm="1">
        <f t="array" ref="E933">INDEX('Data Cleaning'!J$2:J$1001,'Data Cleaning'!$AF931)</f>
        <v>Engineering</v>
      </c>
      <c r="F933" t="str" cm="1">
        <f t="array" ref="F933">INDEX('Data Cleaning'!K$2:K$1001,'Data Cleaning'!$AF931)</f>
        <v>Manufacturing</v>
      </c>
      <c r="G933" t="str" cm="1">
        <f t="array" ref="G933">INDEX('Data Cleaning'!L$2:L$1001,'Data Cleaning'!$AF931)</f>
        <v>Female</v>
      </c>
      <c r="H933" t="str" cm="1">
        <f t="array" ref="H933">INDEX('Data Cleaning'!M$2:M$1001,'Data Cleaning'!$AF931)</f>
        <v>Asian</v>
      </c>
      <c r="I933" cm="1">
        <f t="array" ref="I933">INDEX('Data Cleaning'!N$2:N$1001,'Data Cleaning'!$AF931)</f>
        <v>42</v>
      </c>
      <c r="J933" s="9" cm="1">
        <f t="array" ref="J933">INDEX('Data Cleaning'!U$2:U$1001,'Data Cleaning'!$AF931)</f>
        <v>41026</v>
      </c>
      <c r="K933" s="9" t="str" cm="1">
        <f t="array" ref="K933">INDEX('Data Cleaning'!V$2:V$1001,'Data Cleaning'!$AF931)</f>
        <v>April</v>
      </c>
      <c r="L933" s="9" t="str" cm="1">
        <f t="array" ref="L933">INDEX('Data Cleaning'!W$2:W$1001,'Data Cleaning'!$AF931)</f>
        <v>2012</v>
      </c>
      <c r="M933" t="str" cm="1">
        <f t="array" ref="M933">INDEX('Data Cleaning'!AB$2:AB$1001,'Data Cleaning'!$AF931)</f>
        <v>Phoenix</v>
      </c>
      <c r="N933" t="str" cm="1">
        <f t="array" ref="N933">INDEX('Data Cleaning'!AC$2:AC$1001,'Data Cleaning'!$AF931)</f>
        <v>United States</v>
      </c>
      <c r="O933" t="str" cm="1">
        <f t="array" ref="O933">INDEX('Data Cleaning'!X$2:X$1001,'Data Cleaning'!$AF931)</f>
        <v>$72,903</v>
      </c>
      <c r="P933" s="6" cm="1">
        <f t="array" ref="P933">INDEX('Data Cleaning'!Y$2:Y$1001,'Data Cleaning'!$AF931)</f>
        <v>0</v>
      </c>
    </row>
    <row r="934" spans="1:16" x14ac:dyDescent="0.2">
      <c r="A934" t="str" cm="1">
        <f t="array" ref="A934">INDEX('Data Cleaning'!$D$2:$D$1001,'Data Cleaning'!AF932)</f>
        <v>E00816</v>
      </c>
      <c r="B934" t="str" cm="1">
        <f t="array" ref="B934">INDEX('Data Cleaning'!E$2:E$1001,'Data Cleaning'!$AF932)</f>
        <v>Skylar</v>
      </c>
      <c r="C934" t="str" cm="1">
        <f t="array" ref="C934">INDEX('Data Cleaning'!F$2:F$1001,'Data Cleaning'!$AF932)</f>
        <v>Watson</v>
      </c>
      <c r="D934" t="str" cm="1">
        <f t="array" ref="D934">INDEX('Data Cleaning'!G$2:G$1001,'Data Cleaning'!$AF932)</f>
        <v>Network Architect</v>
      </c>
      <c r="E934" t="str" cm="1">
        <f t="array" ref="E934">INDEX('Data Cleaning'!J$2:J$1001,'Data Cleaning'!$AF932)</f>
        <v>IT</v>
      </c>
      <c r="F934" t="str" cm="1">
        <f t="array" ref="F934">INDEX('Data Cleaning'!K$2:K$1001,'Data Cleaning'!$AF932)</f>
        <v>Speciality Products</v>
      </c>
      <c r="G934" t="str" cm="1">
        <f t="array" ref="G934">INDEX('Data Cleaning'!L$2:L$1001,'Data Cleaning'!$AF932)</f>
        <v>Female</v>
      </c>
      <c r="H934" t="str" cm="1">
        <f t="array" ref="H934">INDEX('Data Cleaning'!M$2:M$1001,'Data Cleaning'!$AF932)</f>
        <v>Caucasian</v>
      </c>
      <c r="I934" cm="1">
        <f t="array" ref="I934">INDEX('Data Cleaning'!N$2:N$1001,'Data Cleaning'!$AF932)</f>
        <v>28</v>
      </c>
      <c r="J934" s="9" cm="1">
        <f t="array" ref="J934">INDEX('Data Cleaning'!U$2:U$1001,'Data Cleaning'!$AF932)</f>
        <v>44477</v>
      </c>
      <c r="K934" s="9" t="str" cm="1">
        <f t="array" ref="K934">INDEX('Data Cleaning'!V$2:V$1001,'Data Cleaning'!$AF932)</f>
        <v>October</v>
      </c>
      <c r="L934" s="9" t="str" cm="1">
        <f t="array" ref="L934">INDEX('Data Cleaning'!W$2:W$1001,'Data Cleaning'!$AF932)</f>
        <v>2021</v>
      </c>
      <c r="M934" t="str" cm="1">
        <f t="array" ref="M934">INDEX('Data Cleaning'!AB$2:AB$1001,'Data Cleaning'!$AF932)</f>
        <v>Phoenix</v>
      </c>
      <c r="N934" t="str" cm="1">
        <f t="array" ref="N934">INDEX('Data Cleaning'!AC$2:AC$1001,'Data Cleaning'!$AF932)</f>
        <v>United States</v>
      </c>
      <c r="O934" t="str" cm="1">
        <f t="array" ref="O934">INDEX('Data Cleaning'!X$2:X$1001,'Data Cleaning'!$AF932)</f>
        <v>$64,475</v>
      </c>
      <c r="P934" s="6" cm="1">
        <f t="array" ref="P934">INDEX('Data Cleaning'!Y$2:Y$1001,'Data Cleaning'!$AF932)</f>
        <v>0</v>
      </c>
    </row>
    <row r="935" spans="1:16" x14ac:dyDescent="0.2">
      <c r="A935" t="str" cm="1">
        <f t="array" ref="A935">INDEX('Data Cleaning'!$D$2:$D$1001,'Data Cleaning'!AF933)</f>
        <v>E03545</v>
      </c>
      <c r="B935" t="str" cm="1">
        <f t="array" ref="B935">INDEX('Data Cleaning'!E$2:E$1001,'Data Cleaning'!$AF933)</f>
        <v>Sofia</v>
      </c>
      <c r="C935" t="str" cm="1">
        <f t="array" ref="C935">INDEX('Data Cleaning'!F$2:F$1001,'Data Cleaning'!$AF933)</f>
        <v>Cheng</v>
      </c>
      <c r="D935" t="str" cm="1">
        <f t="array" ref="D935">INDEX('Data Cleaning'!G$2:G$1001,'Data Cleaning'!$AF933)</f>
        <v>Vice President</v>
      </c>
      <c r="E935" t="str" cm="1">
        <f t="array" ref="E935">INDEX('Data Cleaning'!J$2:J$1001,'Data Cleaning'!$AF933)</f>
        <v>Accounting</v>
      </c>
      <c r="F935" t="str" cm="1">
        <f t="array" ref="F935">INDEX('Data Cleaning'!K$2:K$1001,'Data Cleaning'!$AF933)</f>
        <v>Corporate</v>
      </c>
      <c r="G935" t="str" cm="1">
        <f t="array" ref="G935">INDEX('Data Cleaning'!L$2:L$1001,'Data Cleaning'!$AF933)</f>
        <v>Female</v>
      </c>
      <c r="H935" t="str" cm="1">
        <f t="array" ref="H935">INDEX('Data Cleaning'!M$2:M$1001,'Data Cleaning'!$AF933)</f>
        <v>Asian</v>
      </c>
      <c r="I935" cm="1">
        <f t="array" ref="I935">INDEX('Data Cleaning'!N$2:N$1001,'Data Cleaning'!$AF933)</f>
        <v>63</v>
      </c>
      <c r="J935" s="9" cm="1">
        <f t="array" ref="J935">INDEX('Data Cleaning'!U$2:U$1001,'Data Cleaning'!$AF933)</f>
        <v>44038</v>
      </c>
      <c r="K935" s="9" t="str" cm="1">
        <f t="array" ref="K935">INDEX('Data Cleaning'!V$2:V$1001,'Data Cleaning'!$AF933)</f>
        <v>July</v>
      </c>
      <c r="L935" s="9" t="str" cm="1">
        <f t="array" ref="L935">INDEX('Data Cleaning'!W$2:W$1001,'Data Cleaning'!$AF933)</f>
        <v>2020</v>
      </c>
      <c r="M935" t="str" cm="1">
        <f t="array" ref="M935">INDEX('Data Cleaning'!AB$2:AB$1001,'Data Cleaning'!$AF933)</f>
        <v>Miami</v>
      </c>
      <c r="N935" t="str" cm="1">
        <f t="array" ref="N935">INDEX('Data Cleaning'!AC$2:AC$1001,'Data Cleaning'!$AF933)</f>
        <v>United States</v>
      </c>
      <c r="O935" t="str" cm="1">
        <f t="array" ref="O935">INDEX('Data Cleaning'!X$2:X$1001,'Data Cleaning'!$AF933)</f>
        <v>$216,195</v>
      </c>
      <c r="P935" s="6" cm="1">
        <f t="array" ref="P935">INDEX('Data Cleaning'!Y$2:Y$1001,'Data Cleaning'!$AF933)</f>
        <v>0.31</v>
      </c>
    </row>
    <row r="936" spans="1:16" x14ac:dyDescent="0.2">
      <c r="A936" t="str" cm="1">
        <f t="array" ref="A936">INDEX('Data Cleaning'!$D$2:$D$1001,'Data Cleaning'!AF934)</f>
        <v>E00467</v>
      </c>
      <c r="B936" t="str" cm="1">
        <f t="array" ref="B936">INDEX('Data Cleaning'!E$2:E$1001,'Data Cleaning'!$AF934)</f>
        <v>Sofia</v>
      </c>
      <c r="C936" t="str" cm="1">
        <f t="array" ref="C936">INDEX('Data Cleaning'!F$2:F$1001,'Data Cleaning'!$AF934)</f>
        <v>Dinh</v>
      </c>
      <c r="D936" t="str" cm="1">
        <f t="array" ref="D936">INDEX('Data Cleaning'!G$2:G$1001,'Data Cleaning'!$AF934)</f>
        <v>Operations Engineer</v>
      </c>
      <c r="E936" t="str" cm="1">
        <f t="array" ref="E936">INDEX('Data Cleaning'!J$2:J$1001,'Data Cleaning'!$AF934)</f>
        <v>Engineering</v>
      </c>
      <c r="F936" t="str" cm="1">
        <f t="array" ref="F936">INDEX('Data Cleaning'!K$2:K$1001,'Data Cleaning'!$AF934)</f>
        <v>Corporate</v>
      </c>
      <c r="G936" t="str" cm="1">
        <f t="array" ref="G936">INDEX('Data Cleaning'!L$2:L$1001,'Data Cleaning'!$AF934)</f>
        <v>Female</v>
      </c>
      <c r="H936" t="str" cm="1">
        <f t="array" ref="H936">INDEX('Data Cleaning'!M$2:M$1001,'Data Cleaning'!$AF934)</f>
        <v>Asian</v>
      </c>
      <c r="I936" cm="1">
        <f t="array" ref="I936">INDEX('Data Cleaning'!N$2:N$1001,'Data Cleaning'!$AF934)</f>
        <v>55</v>
      </c>
      <c r="J936" s="9" cm="1">
        <f t="array" ref="J936">INDEX('Data Cleaning'!U$2:U$1001,'Data Cleaning'!$AF934)</f>
        <v>34915</v>
      </c>
      <c r="K936" s="9" t="str" cm="1">
        <f t="array" ref="K936">INDEX('Data Cleaning'!V$2:V$1001,'Data Cleaning'!$AF934)</f>
        <v>August</v>
      </c>
      <c r="L936" s="9" t="str" cm="1">
        <f t="array" ref="L936">INDEX('Data Cleaning'!W$2:W$1001,'Data Cleaning'!$AF934)</f>
        <v>1995</v>
      </c>
      <c r="M936" t="str" cm="1">
        <f t="array" ref="M936">INDEX('Data Cleaning'!AB$2:AB$1001,'Data Cleaning'!$AF934)</f>
        <v>Chicago</v>
      </c>
      <c r="N936" t="str" cm="1">
        <f t="array" ref="N936">INDEX('Data Cleaning'!AC$2:AC$1001,'Data Cleaning'!$AF934)</f>
        <v>United States</v>
      </c>
      <c r="O936" t="str" cm="1">
        <f t="array" ref="O936">INDEX('Data Cleaning'!X$2:X$1001,'Data Cleaning'!$AF934)</f>
        <v>$80,701</v>
      </c>
      <c r="P936" s="6" cm="1">
        <f t="array" ref="P936">INDEX('Data Cleaning'!Y$2:Y$1001,'Data Cleaning'!$AF934)</f>
        <v>0</v>
      </c>
    </row>
    <row r="937" spans="1:16" x14ac:dyDescent="0.2">
      <c r="A937" t="str" cm="1">
        <f t="array" ref="A937">INDEX('Data Cleaning'!$D$2:$D$1001,'Data Cleaning'!AF935)</f>
        <v>E00682</v>
      </c>
      <c r="B937" t="str" cm="1">
        <f t="array" ref="B937">INDEX('Data Cleaning'!E$2:E$1001,'Data Cleaning'!$AF935)</f>
        <v>Sofia</v>
      </c>
      <c r="C937" t="str" cm="1">
        <f t="array" ref="C937">INDEX('Data Cleaning'!F$2:F$1001,'Data Cleaning'!$AF935)</f>
        <v>Fernandez</v>
      </c>
      <c r="D937" t="str" cm="1">
        <f t="array" ref="D937">INDEX('Data Cleaning'!G$2:G$1001,'Data Cleaning'!$AF935)</f>
        <v>Manager</v>
      </c>
      <c r="E937" t="str" cm="1">
        <f t="array" ref="E937">INDEX('Data Cleaning'!J$2:J$1001,'Data Cleaning'!$AF935)</f>
        <v>Accounting</v>
      </c>
      <c r="F937" t="str" cm="1">
        <f t="array" ref="F937">INDEX('Data Cleaning'!K$2:K$1001,'Data Cleaning'!$AF935)</f>
        <v>Manufacturing</v>
      </c>
      <c r="G937" t="str" cm="1">
        <f t="array" ref="G937">INDEX('Data Cleaning'!L$2:L$1001,'Data Cleaning'!$AF935)</f>
        <v>Female</v>
      </c>
      <c r="H937" t="str" cm="1">
        <f t="array" ref="H937">INDEX('Data Cleaning'!M$2:M$1001,'Data Cleaning'!$AF935)</f>
        <v>Latino</v>
      </c>
      <c r="I937" cm="1">
        <f t="array" ref="I937">INDEX('Data Cleaning'!N$2:N$1001,'Data Cleaning'!$AF935)</f>
        <v>44</v>
      </c>
      <c r="J937" s="9" cm="1">
        <f t="array" ref="J937">INDEX('Data Cleaning'!U$2:U$1001,'Data Cleaning'!$AF935)</f>
        <v>38642</v>
      </c>
      <c r="K937" s="9" t="str" cm="1">
        <f t="array" ref="K937">INDEX('Data Cleaning'!V$2:V$1001,'Data Cleaning'!$AF935)</f>
        <v>October</v>
      </c>
      <c r="L937" s="9" t="str" cm="1">
        <f t="array" ref="L937">INDEX('Data Cleaning'!W$2:W$1001,'Data Cleaning'!$AF935)</f>
        <v>2005</v>
      </c>
      <c r="M937" t="str" cm="1">
        <f t="array" ref="M937">INDEX('Data Cleaning'!AB$2:AB$1001,'Data Cleaning'!$AF935)</f>
        <v>Phoenix</v>
      </c>
      <c r="N937" t="str" cm="1">
        <f t="array" ref="N937">INDEX('Data Cleaning'!AC$2:AC$1001,'Data Cleaning'!$AF935)</f>
        <v>United States</v>
      </c>
      <c r="O937" t="str" cm="1">
        <f t="array" ref="O937">INDEX('Data Cleaning'!X$2:X$1001,'Data Cleaning'!$AF935)</f>
        <v>$105,223</v>
      </c>
      <c r="P937" s="6" cm="1">
        <f t="array" ref="P937">INDEX('Data Cleaning'!Y$2:Y$1001,'Data Cleaning'!$AF935)</f>
        <v>0.1</v>
      </c>
    </row>
    <row r="938" spans="1:16" x14ac:dyDescent="0.2">
      <c r="A938" t="str" cm="1">
        <f t="array" ref="A938">INDEX('Data Cleaning'!$D$2:$D$1001,'Data Cleaning'!AF936)</f>
        <v>E02227</v>
      </c>
      <c r="B938" t="str" cm="1">
        <f t="array" ref="B938">INDEX('Data Cleaning'!E$2:E$1001,'Data Cleaning'!$AF936)</f>
        <v>Sofia</v>
      </c>
      <c r="C938" t="str" cm="1">
        <f t="array" ref="C938">INDEX('Data Cleaning'!F$2:F$1001,'Data Cleaning'!$AF936)</f>
        <v>Parker</v>
      </c>
      <c r="D938" t="str" cm="1">
        <f t="array" ref="D938">INDEX('Data Cleaning'!G$2:G$1001,'Data Cleaning'!$AF936)</f>
        <v>Cloud Infrastructure Architect</v>
      </c>
      <c r="E938" t="str" cm="1">
        <f t="array" ref="E938">INDEX('Data Cleaning'!J$2:J$1001,'Data Cleaning'!$AF936)</f>
        <v>IT</v>
      </c>
      <c r="F938" t="str" cm="1">
        <f t="array" ref="F938">INDEX('Data Cleaning'!K$2:K$1001,'Data Cleaning'!$AF936)</f>
        <v>Manufacturing</v>
      </c>
      <c r="G938" t="str" cm="1">
        <f t="array" ref="G938">INDEX('Data Cleaning'!L$2:L$1001,'Data Cleaning'!$AF936)</f>
        <v>Female</v>
      </c>
      <c r="H938" t="str" cm="1">
        <f t="array" ref="H938">INDEX('Data Cleaning'!M$2:M$1001,'Data Cleaning'!$AF936)</f>
        <v>Caucasian</v>
      </c>
      <c r="I938" cm="1">
        <f t="array" ref="I938">INDEX('Data Cleaning'!N$2:N$1001,'Data Cleaning'!$AF936)</f>
        <v>36</v>
      </c>
      <c r="J938" s="9" cm="1">
        <f t="array" ref="J938">INDEX('Data Cleaning'!U$2:U$1001,'Data Cleaning'!$AF936)</f>
        <v>41789</v>
      </c>
      <c r="K938" s="9" t="str" cm="1">
        <f t="array" ref="K938">INDEX('Data Cleaning'!V$2:V$1001,'Data Cleaning'!$AF936)</f>
        <v>May</v>
      </c>
      <c r="L938" s="9" t="str" cm="1">
        <f t="array" ref="L938">INDEX('Data Cleaning'!W$2:W$1001,'Data Cleaning'!$AF936)</f>
        <v>2014</v>
      </c>
      <c r="M938" t="str" cm="1">
        <f t="array" ref="M938">INDEX('Data Cleaning'!AB$2:AB$1001,'Data Cleaning'!$AF936)</f>
        <v>Chicago</v>
      </c>
      <c r="N938" t="str" cm="1">
        <f t="array" ref="N938">INDEX('Data Cleaning'!AC$2:AC$1001,'Data Cleaning'!$AF936)</f>
        <v>United States</v>
      </c>
      <c r="O938" t="str" cm="1">
        <f t="array" ref="O938">INDEX('Data Cleaning'!X$2:X$1001,'Data Cleaning'!$AF936)</f>
        <v>$99,080</v>
      </c>
      <c r="P938" s="6" cm="1">
        <f t="array" ref="P938">INDEX('Data Cleaning'!Y$2:Y$1001,'Data Cleaning'!$AF936)</f>
        <v>0</v>
      </c>
    </row>
    <row r="939" spans="1:16" x14ac:dyDescent="0.2">
      <c r="A939" t="str" cm="1">
        <f t="array" ref="A939">INDEX('Data Cleaning'!$D$2:$D$1001,'Data Cleaning'!AF937)</f>
        <v>E00555</v>
      </c>
      <c r="B939" t="str" cm="1">
        <f t="array" ref="B939">INDEX('Data Cleaning'!E$2:E$1001,'Data Cleaning'!$AF937)</f>
        <v>Sofia</v>
      </c>
      <c r="C939" t="str" cm="1">
        <f t="array" ref="C939">INDEX('Data Cleaning'!F$2:F$1001,'Data Cleaning'!$AF937)</f>
        <v>Trinh</v>
      </c>
      <c r="D939" t="str" cm="1">
        <f t="array" ref="D939">INDEX('Data Cleaning'!G$2:G$1001,'Data Cleaning'!$AF937)</f>
        <v>Network Architect</v>
      </c>
      <c r="E939" t="str" cm="1">
        <f t="array" ref="E939">INDEX('Data Cleaning'!J$2:J$1001,'Data Cleaning'!$AF937)</f>
        <v>IT</v>
      </c>
      <c r="F939" t="str" cm="1">
        <f t="array" ref="F939">INDEX('Data Cleaning'!K$2:K$1001,'Data Cleaning'!$AF937)</f>
        <v>Speciality Products</v>
      </c>
      <c r="G939" t="str" cm="1">
        <f t="array" ref="G939">INDEX('Data Cleaning'!L$2:L$1001,'Data Cleaning'!$AF937)</f>
        <v>Female</v>
      </c>
      <c r="H939" t="str" cm="1">
        <f t="array" ref="H939">INDEX('Data Cleaning'!M$2:M$1001,'Data Cleaning'!$AF937)</f>
        <v>Asian</v>
      </c>
      <c r="I939" cm="1">
        <f t="array" ref="I939">INDEX('Data Cleaning'!N$2:N$1001,'Data Cleaning'!$AF937)</f>
        <v>45</v>
      </c>
      <c r="J939" s="9" cm="1">
        <f t="array" ref="J939">INDEX('Data Cleaning'!U$2:U$1001,'Data Cleaning'!$AF937)</f>
        <v>39069</v>
      </c>
      <c r="K939" s="9" t="str" cm="1">
        <f t="array" ref="K939">INDEX('Data Cleaning'!V$2:V$1001,'Data Cleaning'!$AF937)</f>
        <v>December</v>
      </c>
      <c r="L939" s="9" t="str" cm="1">
        <f t="array" ref="L939">INDEX('Data Cleaning'!W$2:W$1001,'Data Cleaning'!$AF937)</f>
        <v>2006</v>
      </c>
      <c r="M939" t="str" cm="1">
        <f t="array" ref="M939">INDEX('Data Cleaning'!AB$2:AB$1001,'Data Cleaning'!$AF937)</f>
        <v>Chongqing</v>
      </c>
      <c r="N939" t="str" cm="1">
        <f t="array" ref="N939">INDEX('Data Cleaning'!AC$2:AC$1001,'Data Cleaning'!$AF937)</f>
        <v>China</v>
      </c>
      <c r="O939" t="str" cm="1">
        <f t="array" ref="O939">INDEX('Data Cleaning'!X$2:X$1001,'Data Cleaning'!$AF937)</f>
        <v>$68,337</v>
      </c>
      <c r="P939" s="6" cm="1">
        <f t="array" ref="P939">INDEX('Data Cleaning'!Y$2:Y$1001,'Data Cleaning'!$AF937)</f>
        <v>0</v>
      </c>
    </row>
    <row r="940" spans="1:16" x14ac:dyDescent="0.2">
      <c r="A940" t="str" cm="1">
        <f t="array" ref="A940">INDEX('Data Cleaning'!$D$2:$D$1001,'Data Cleaning'!AF938)</f>
        <v>E01076</v>
      </c>
      <c r="B940" t="str" cm="1">
        <f t="array" ref="B940">INDEX('Data Cleaning'!E$2:E$1001,'Data Cleaning'!$AF938)</f>
        <v>Sofia</v>
      </c>
      <c r="C940" t="str" cm="1">
        <f t="array" ref="C940">INDEX('Data Cleaning'!F$2:F$1001,'Data Cleaning'!$AF938)</f>
        <v>Vu</v>
      </c>
      <c r="D940" t="str" cm="1">
        <f t="array" ref="D940">INDEX('Data Cleaning'!G$2:G$1001,'Data Cleaning'!$AF938)</f>
        <v>Sr. Manger</v>
      </c>
      <c r="E940" t="str" cm="1">
        <f t="array" ref="E940">INDEX('Data Cleaning'!J$2:J$1001,'Data Cleaning'!$AF938)</f>
        <v>Human</v>
      </c>
      <c r="F940" t="str" cm="1">
        <f t="array" ref="F940">INDEX('Data Cleaning'!K$2:K$1001,'Data Cleaning'!$AF938)</f>
        <v>Resources Research &amp; Development</v>
      </c>
      <c r="G940" t="str" cm="1">
        <f t="array" ref="G940">INDEX('Data Cleaning'!L$2:L$1001,'Data Cleaning'!$AF938)</f>
        <v>Female</v>
      </c>
      <c r="H940" t="str" cm="1">
        <f t="array" ref="H940">INDEX('Data Cleaning'!M$2:M$1001,'Data Cleaning'!$AF938)</f>
        <v>Asian</v>
      </c>
      <c r="I940" cm="1">
        <f t="array" ref="I940">INDEX('Data Cleaning'!N$2:N$1001,'Data Cleaning'!$AF938)</f>
        <v>52</v>
      </c>
      <c r="J940" s="9" cm="1">
        <f t="array" ref="J940">INDEX('Data Cleaning'!U$2:U$1001,'Data Cleaning'!$AF938)</f>
        <v>42983</v>
      </c>
      <c r="K940" s="9" t="str" cm="1">
        <f t="array" ref="K940">INDEX('Data Cleaning'!V$2:V$1001,'Data Cleaning'!$AF938)</f>
        <v>September</v>
      </c>
      <c r="L940" s="9" t="str" cm="1">
        <f t="array" ref="L940">INDEX('Data Cleaning'!W$2:W$1001,'Data Cleaning'!$AF938)</f>
        <v>2017</v>
      </c>
      <c r="M940" t="str" cm="1">
        <f t="array" ref="M940">INDEX('Data Cleaning'!AB$2:AB$1001,'Data Cleaning'!$AF938)</f>
        <v>Austin</v>
      </c>
      <c r="N940" t="str" cm="1">
        <f t="array" ref="N940">INDEX('Data Cleaning'!AC$2:AC$1001,'Data Cleaning'!$AF938)</f>
        <v>United States</v>
      </c>
      <c r="O940" t="str" cm="1">
        <f t="array" ref="O940">INDEX('Data Cleaning'!X$2:X$1001,'Data Cleaning'!$AF938)</f>
        <v>$140,042</v>
      </c>
      <c r="P940" s="6" cm="1">
        <f t="array" ref="P940">INDEX('Data Cleaning'!Y$2:Y$1001,'Data Cleaning'!$AF938)</f>
        <v>0.13</v>
      </c>
    </row>
    <row r="941" spans="1:16" x14ac:dyDescent="0.2">
      <c r="A941" t="str" cm="1">
        <f t="array" ref="A941">INDEX('Data Cleaning'!$D$2:$D$1001,'Data Cleaning'!AF939)</f>
        <v>E00089</v>
      </c>
      <c r="B941" t="str" cm="1">
        <f t="array" ref="B941">INDEX('Data Cleaning'!E$2:E$1001,'Data Cleaning'!$AF939)</f>
        <v>Sofia</v>
      </c>
      <c r="C941" t="str" cm="1">
        <f t="array" ref="C941">INDEX('Data Cleaning'!F$2:F$1001,'Data Cleaning'!$AF939)</f>
        <v>Yoon</v>
      </c>
      <c r="D941" t="str" cm="1">
        <f t="array" ref="D941">INDEX('Data Cleaning'!G$2:G$1001,'Data Cleaning'!$AF939)</f>
        <v>Sr. Manger</v>
      </c>
      <c r="E941" t="str" cm="1">
        <f t="array" ref="E941">INDEX('Data Cleaning'!J$2:J$1001,'Data Cleaning'!$AF939)</f>
        <v>Human</v>
      </c>
      <c r="F941" t="str" cm="1">
        <f t="array" ref="F941">INDEX('Data Cleaning'!K$2:K$1001,'Data Cleaning'!$AF939)</f>
        <v>Resources Research &amp; Development</v>
      </c>
      <c r="G941" t="str" cm="1">
        <f t="array" ref="G941">INDEX('Data Cleaning'!L$2:L$1001,'Data Cleaning'!$AF939)</f>
        <v>Female</v>
      </c>
      <c r="H941" t="str" cm="1">
        <f t="array" ref="H941">INDEX('Data Cleaning'!M$2:M$1001,'Data Cleaning'!$AF939)</f>
        <v>Asian</v>
      </c>
      <c r="I941" cm="1">
        <f t="array" ref="I941">INDEX('Data Cleaning'!N$2:N$1001,'Data Cleaning'!$AF939)</f>
        <v>37</v>
      </c>
      <c r="J941" s="9" cm="1">
        <f t="array" ref="J941">INDEX('Data Cleaning'!U$2:U$1001,'Data Cleaning'!$AF939)</f>
        <v>40560</v>
      </c>
      <c r="K941" s="9" t="str" cm="1">
        <f t="array" ref="K941">INDEX('Data Cleaning'!V$2:V$1001,'Data Cleaning'!$AF939)</f>
        <v>January</v>
      </c>
      <c r="L941" s="9" t="str" cm="1">
        <f t="array" ref="L941">INDEX('Data Cleaning'!W$2:W$1001,'Data Cleaning'!$AF939)</f>
        <v>2011</v>
      </c>
      <c r="M941" t="str" cm="1">
        <f t="array" ref="M941">INDEX('Data Cleaning'!AB$2:AB$1001,'Data Cleaning'!$AF939)</f>
        <v>Shanghai</v>
      </c>
      <c r="N941" t="str" cm="1">
        <f t="array" ref="N941">INDEX('Data Cleaning'!AC$2:AC$1001,'Data Cleaning'!$AF939)</f>
        <v>China</v>
      </c>
      <c r="O941" t="str" cm="1">
        <f t="array" ref="O941">INDEX('Data Cleaning'!X$2:X$1001,'Data Cleaning'!$AF939)</f>
        <v>$131,353</v>
      </c>
      <c r="P941" s="6" cm="1">
        <f t="array" ref="P941">INDEX('Data Cleaning'!Y$2:Y$1001,'Data Cleaning'!$AF939)</f>
        <v>0.11</v>
      </c>
    </row>
    <row r="942" spans="1:16" x14ac:dyDescent="0.2">
      <c r="A942" t="str" cm="1">
        <f t="array" ref="A942">INDEX('Data Cleaning'!$D$2:$D$1001,'Data Cleaning'!AF940)</f>
        <v>E04419</v>
      </c>
      <c r="B942" t="str" cm="1">
        <f t="array" ref="B942">INDEX('Data Cleaning'!E$2:E$1001,'Data Cleaning'!$AF940)</f>
        <v>Sophia</v>
      </c>
      <c r="C942" t="str" cm="1">
        <f t="array" ref="C942">INDEX('Data Cleaning'!F$2:F$1001,'Data Cleaning'!$AF940)</f>
        <v>Ahmed</v>
      </c>
      <c r="D942" t="str" cm="1">
        <f t="array" ref="D942">INDEX('Data Cleaning'!G$2:G$1001,'Data Cleaning'!$AF940)</f>
        <v>Sr. Manger</v>
      </c>
      <c r="E942" t="str" cm="1">
        <f t="array" ref="E942">INDEX('Data Cleaning'!J$2:J$1001,'Data Cleaning'!$AF940)</f>
        <v>Sales</v>
      </c>
      <c r="F942" t="str" cm="1">
        <f t="array" ref="F942">INDEX('Data Cleaning'!K$2:K$1001,'Data Cleaning'!$AF940)</f>
        <v>Speciality Products</v>
      </c>
      <c r="G942" t="str" cm="1">
        <f t="array" ref="G942">INDEX('Data Cleaning'!L$2:L$1001,'Data Cleaning'!$AF940)</f>
        <v>Female</v>
      </c>
      <c r="H942" t="str" cm="1">
        <f t="array" ref="H942">INDEX('Data Cleaning'!M$2:M$1001,'Data Cleaning'!$AF940)</f>
        <v>Asian</v>
      </c>
      <c r="I942" cm="1">
        <f t="array" ref="I942">INDEX('Data Cleaning'!N$2:N$1001,'Data Cleaning'!$AF940)</f>
        <v>30</v>
      </c>
      <c r="J942" s="9" cm="1">
        <f t="array" ref="J942">INDEX('Data Cleaning'!U$2:U$1001,'Data Cleaning'!$AF940)</f>
        <v>42168</v>
      </c>
      <c r="K942" s="9" t="str" cm="1">
        <f t="array" ref="K942">INDEX('Data Cleaning'!V$2:V$1001,'Data Cleaning'!$AF940)</f>
        <v>June</v>
      </c>
      <c r="L942" s="9" t="str" cm="1">
        <f t="array" ref="L942">INDEX('Data Cleaning'!W$2:W$1001,'Data Cleaning'!$AF940)</f>
        <v>2015</v>
      </c>
      <c r="M942" t="str" cm="1">
        <f t="array" ref="M942">INDEX('Data Cleaning'!AB$2:AB$1001,'Data Cleaning'!$AF940)</f>
        <v>Seattle</v>
      </c>
      <c r="N942" t="str" cm="1">
        <f t="array" ref="N942">INDEX('Data Cleaning'!AC$2:AC$1001,'Data Cleaning'!$AF940)</f>
        <v>United States</v>
      </c>
      <c r="O942" t="str" cm="1">
        <f t="array" ref="O942">INDEX('Data Cleaning'!X$2:X$1001,'Data Cleaning'!$AF940)</f>
        <v>$127,972</v>
      </c>
      <c r="P942" s="6" cm="1">
        <f t="array" ref="P942">INDEX('Data Cleaning'!Y$2:Y$1001,'Data Cleaning'!$AF940)</f>
        <v>0.11</v>
      </c>
    </row>
    <row r="943" spans="1:16" x14ac:dyDescent="0.2">
      <c r="A943" t="str" cm="1">
        <f t="array" ref="A943">INDEX('Data Cleaning'!$D$2:$D$1001,'Data Cleaning'!AF941)</f>
        <v>E02331</v>
      </c>
      <c r="B943" t="str" cm="1">
        <f t="array" ref="B943">INDEX('Data Cleaning'!E$2:E$1001,'Data Cleaning'!$AF941)</f>
        <v>Sophia</v>
      </c>
      <c r="C943" t="str" cm="1">
        <f t="array" ref="C943">INDEX('Data Cleaning'!F$2:F$1001,'Data Cleaning'!$AF941)</f>
        <v>Huynh</v>
      </c>
      <c r="D943" t="str" cm="1">
        <f t="array" ref="D943">INDEX('Data Cleaning'!G$2:G$1001,'Data Cleaning'!$AF941)</f>
        <v>Enterprise Architect</v>
      </c>
      <c r="E943" t="str" cm="1">
        <f t="array" ref="E943">INDEX('Data Cleaning'!J$2:J$1001,'Data Cleaning'!$AF941)</f>
        <v>IT</v>
      </c>
      <c r="F943" t="str" cm="1">
        <f t="array" ref="F943">INDEX('Data Cleaning'!K$2:K$1001,'Data Cleaning'!$AF941)</f>
        <v>Manufacturing</v>
      </c>
      <c r="G943" t="str" cm="1">
        <f t="array" ref="G943">INDEX('Data Cleaning'!L$2:L$1001,'Data Cleaning'!$AF941)</f>
        <v>Female</v>
      </c>
      <c r="H943" t="str" cm="1">
        <f t="array" ref="H943">INDEX('Data Cleaning'!M$2:M$1001,'Data Cleaning'!$AF941)</f>
        <v>Asian</v>
      </c>
      <c r="I943" cm="1">
        <f t="array" ref="I943">INDEX('Data Cleaning'!N$2:N$1001,'Data Cleaning'!$AF941)</f>
        <v>55</v>
      </c>
      <c r="J943" s="9" cm="1">
        <f t="array" ref="J943">INDEX('Data Cleaning'!U$2:U$1001,'Data Cleaning'!$AF941)</f>
        <v>38573</v>
      </c>
      <c r="K943" s="9" t="str" cm="1">
        <f t="array" ref="K943">INDEX('Data Cleaning'!V$2:V$1001,'Data Cleaning'!$AF941)</f>
        <v>August</v>
      </c>
      <c r="L943" s="9" t="str" cm="1">
        <f t="array" ref="L943">INDEX('Data Cleaning'!W$2:W$1001,'Data Cleaning'!$AF941)</f>
        <v>2005</v>
      </c>
      <c r="M943" t="str" cm="1">
        <f t="array" ref="M943">INDEX('Data Cleaning'!AB$2:AB$1001,'Data Cleaning'!$AF941)</f>
        <v>Miami</v>
      </c>
      <c r="N943" t="str" cm="1">
        <f t="array" ref="N943">INDEX('Data Cleaning'!AC$2:AC$1001,'Data Cleaning'!$AF941)</f>
        <v>United States</v>
      </c>
      <c r="O943" t="str" cm="1">
        <f t="array" ref="O943">INDEX('Data Cleaning'!X$2:X$1001,'Data Cleaning'!$AF941)</f>
        <v>$92,771</v>
      </c>
      <c r="P943" s="6" cm="1">
        <f t="array" ref="P943">INDEX('Data Cleaning'!Y$2:Y$1001,'Data Cleaning'!$AF941)</f>
        <v>0</v>
      </c>
    </row>
    <row r="944" spans="1:16" x14ac:dyDescent="0.2">
      <c r="A944" t="str" cm="1">
        <f t="array" ref="A944">INDEX('Data Cleaning'!$D$2:$D$1001,'Data Cleaning'!AF942)</f>
        <v>E00941</v>
      </c>
      <c r="B944" t="str" cm="1">
        <f t="array" ref="B944">INDEX('Data Cleaning'!E$2:E$1001,'Data Cleaning'!$AF942)</f>
        <v>Sophie</v>
      </c>
      <c r="C944" t="str" cm="1">
        <f t="array" ref="C944">INDEX('Data Cleaning'!F$2:F$1001,'Data Cleaning'!$AF942)</f>
        <v>Ali</v>
      </c>
      <c r="D944" t="str" cm="1">
        <f t="array" ref="D944">INDEX('Data Cleaning'!G$2:G$1001,'Data Cleaning'!$AF942)</f>
        <v>Analyst</v>
      </c>
      <c r="E944" t="str" cm="1">
        <f t="array" ref="E944">INDEX('Data Cleaning'!J$2:J$1001,'Data Cleaning'!$AF942)</f>
        <v>Finance</v>
      </c>
      <c r="F944" t="str" cm="1">
        <f t="array" ref="F944">INDEX('Data Cleaning'!K$2:K$1001,'Data Cleaning'!$AF942)</f>
        <v>Manufacturing</v>
      </c>
      <c r="G944" t="str" cm="1">
        <f t="array" ref="G944">INDEX('Data Cleaning'!L$2:L$1001,'Data Cleaning'!$AF942)</f>
        <v>Female</v>
      </c>
      <c r="H944" t="str" cm="1">
        <f t="array" ref="H944">INDEX('Data Cleaning'!M$2:M$1001,'Data Cleaning'!$AF942)</f>
        <v>Asian</v>
      </c>
      <c r="I944" cm="1">
        <f t="array" ref="I944">INDEX('Data Cleaning'!N$2:N$1001,'Data Cleaning'!$AF942)</f>
        <v>55</v>
      </c>
      <c r="J944" s="9" cm="1">
        <f t="array" ref="J944">INDEX('Data Cleaning'!U$2:U$1001,'Data Cleaning'!$AF942)</f>
        <v>37343</v>
      </c>
      <c r="K944" s="9" t="str" cm="1">
        <f t="array" ref="K944">INDEX('Data Cleaning'!V$2:V$1001,'Data Cleaning'!$AF942)</f>
        <v>March</v>
      </c>
      <c r="L944" s="9" t="str" cm="1">
        <f t="array" ref="L944">INDEX('Data Cleaning'!W$2:W$1001,'Data Cleaning'!$AF942)</f>
        <v>2002</v>
      </c>
      <c r="M944" t="str" cm="1">
        <f t="array" ref="M944">INDEX('Data Cleaning'!AB$2:AB$1001,'Data Cleaning'!$AF942)</f>
        <v>Columbus</v>
      </c>
      <c r="N944" t="str" cm="1">
        <f t="array" ref="N944">INDEX('Data Cleaning'!AC$2:AC$1001,'Data Cleaning'!$AF942)</f>
        <v>United States</v>
      </c>
      <c r="O944" t="str" cm="1">
        <f t="array" ref="O944">INDEX('Data Cleaning'!X$2:X$1001,'Data Cleaning'!$AF942)</f>
        <v>$50,475</v>
      </c>
      <c r="P944" s="6" cm="1">
        <f t="array" ref="P944">INDEX('Data Cleaning'!Y$2:Y$1001,'Data Cleaning'!$AF942)</f>
        <v>0</v>
      </c>
    </row>
    <row r="945" spans="1:16" x14ac:dyDescent="0.2">
      <c r="A945" t="str" cm="1">
        <f t="array" ref="A945">INDEX('Data Cleaning'!$D$2:$D$1001,'Data Cleaning'!AF943)</f>
        <v>E04972</v>
      </c>
      <c r="B945" t="str" cm="1">
        <f t="array" ref="B945">INDEX('Data Cleaning'!E$2:E$1001,'Data Cleaning'!$AF943)</f>
        <v>Sophie</v>
      </c>
      <c r="C945" t="str" cm="1">
        <f t="array" ref="C945">INDEX('Data Cleaning'!F$2:F$1001,'Data Cleaning'!$AF943)</f>
        <v>Oh</v>
      </c>
      <c r="D945" t="str" cm="1">
        <f t="array" ref="D945">INDEX('Data Cleaning'!G$2:G$1001,'Data Cleaning'!$AF943)</f>
        <v>Network Engineer</v>
      </c>
      <c r="E945" t="str" cm="1">
        <f t="array" ref="E945">INDEX('Data Cleaning'!J$2:J$1001,'Data Cleaning'!$AF943)</f>
        <v>IT</v>
      </c>
      <c r="F945" t="str" cm="1">
        <f t="array" ref="F945">INDEX('Data Cleaning'!K$2:K$1001,'Data Cleaning'!$AF943)</f>
        <v>Corporate</v>
      </c>
      <c r="G945" t="str" cm="1">
        <f t="array" ref="G945">INDEX('Data Cleaning'!L$2:L$1001,'Data Cleaning'!$AF943)</f>
        <v>Female</v>
      </c>
      <c r="H945" t="str" cm="1">
        <f t="array" ref="H945">INDEX('Data Cleaning'!M$2:M$1001,'Data Cleaning'!$AF943)</f>
        <v>Asian</v>
      </c>
      <c r="I945" cm="1">
        <f t="array" ref="I945">INDEX('Data Cleaning'!N$2:N$1001,'Data Cleaning'!$AF943)</f>
        <v>29</v>
      </c>
      <c r="J945" s="9" cm="1">
        <f t="array" ref="J945">INDEX('Data Cleaning'!U$2:U$1001,'Data Cleaning'!$AF943)</f>
        <v>43048</v>
      </c>
      <c r="K945" s="9" t="str" cm="1">
        <f t="array" ref="K945">INDEX('Data Cleaning'!V$2:V$1001,'Data Cleaning'!$AF943)</f>
        <v>November</v>
      </c>
      <c r="L945" s="9" t="str" cm="1">
        <f t="array" ref="L945">INDEX('Data Cleaning'!W$2:W$1001,'Data Cleaning'!$AF943)</f>
        <v>2017</v>
      </c>
      <c r="M945" t="str" cm="1">
        <f t="array" ref="M945">INDEX('Data Cleaning'!AB$2:AB$1001,'Data Cleaning'!$AF943)</f>
        <v>Miami</v>
      </c>
      <c r="N945" t="str" cm="1">
        <f t="array" ref="N945">INDEX('Data Cleaning'!AC$2:AC$1001,'Data Cleaning'!$AF943)</f>
        <v>United States</v>
      </c>
      <c r="O945" t="str" cm="1">
        <f t="array" ref="O945">INDEX('Data Cleaning'!X$2:X$1001,'Data Cleaning'!$AF943)</f>
        <v>$63,985</v>
      </c>
      <c r="P945" s="6" cm="1">
        <f t="array" ref="P945">INDEX('Data Cleaning'!Y$2:Y$1001,'Data Cleaning'!$AF943)</f>
        <v>0</v>
      </c>
    </row>
    <row r="946" spans="1:16" x14ac:dyDescent="0.2">
      <c r="A946" t="str" cm="1">
        <f t="array" ref="A946">INDEX('Data Cleaning'!$D$2:$D$1001,'Data Cleaning'!AF944)</f>
        <v>E01947</v>
      </c>
      <c r="B946" t="str" cm="1">
        <f t="array" ref="B946">INDEX('Data Cleaning'!E$2:E$1001,'Data Cleaning'!$AF944)</f>
        <v>Sophie</v>
      </c>
      <c r="C946" t="str" cm="1">
        <f t="array" ref="C946">INDEX('Data Cleaning'!F$2:F$1001,'Data Cleaning'!$AF944)</f>
        <v>Owens</v>
      </c>
      <c r="D946" t="str" cm="1">
        <f t="array" ref="D946">INDEX('Data Cleaning'!G$2:G$1001,'Data Cleaning'!$AF944)</f>
        <v>Analyst II</v>
      </c>
      <c r="E946" t="str" cm="1">
        <f t="array" ref="E946">INDEX('Data Cleaning'!J$2:J$1001,'Data Cleaning'!$AF944)</f>
        <v>Finance</v>
      </c>
      <c r="F946" t="str" cm="1">
        <f t="array" ref="F946">INDEX('Data Cleaning'!K$2:K$1001,'Data Cleaning'!$AF944)</f>
        <v>Research &amp; Development</v>
      </c>
      <c r="G946" t="str" cm="1">
        <f t="array" ref="G946">INDEX('Data Cleaning'!L$2:L$1001,'Data Cleaning'!$AF944)</f>
        <v>Female</v>
      </c>
      <c r="H946" t="str" cm="1">
        <f t="array" ref="H946">INDEX('Data Cleaning'!M$2:M$1001,'Data Cleaning'!$AF944)</f>
        <v>Caucasian</v>
      </c>
      <c r="I946" cm="1">
        <f t="array" ref="I946">INDEX('Data Cleaning'!N$2:N$1001,'Data Cleaning'!$AF944)</f>
        <v>30</v>
      </c>
      <c r="J946" s="9" cm="1">
        <f t="array" ref="J946">INDEX('Data Cleaning'!U$2:U$1001,'Data Cleaning'!$AF944)</f>
        <v>42068</v>
      </c>
      <c r="K946" s="9" t="str" cm="1">
        <f t="array" ref="K946">INDEX('Data Cleaning'!V$2:V$1001,'Data Cleaning'!$AF944)</f>
        <v>March</v>
      </c>
      <c r="L946" s="9" t="str" cm="1">
        <f t="array" ref="L946">INDEX('Data Cleaning'!W$2:W$1001,'Data Cleaning'!$AF944)</f>
        <v>2015</v>
      </c>
      <c r="M946" t="str" cm="1">
        <f t="array" ref="M946">INDEX('Data Cleaning'!AB$2:AB$1001,'Data Cleaning'!$AF944)</f>
        <v>Seattle</v>
      </c>
      <c r="N946" t="str" cm="1">
        <f t="array" ref="N946">INDEX('Data Cleaning'!AC$2:AC$1001,'Data Cleaning'!$AF944)</f>
        <v>United States</v>
      </c>
      <c r="O946" t="str" cm="1">
        <f t="array" ref="O946">INDEX('Data Cleaning'!X$2:X$1001,'Data Cleaning'!$AF944)</f>
        <v>$52,697</v>
      </c>
      <c r="P946" s="6" cm="1">
        <f t="array" ref="P946">INDEX('Data Cleaning'!Y$2:Y$1001,'Data Cleaning'!$AF944)</f>
        <v>0</v>
      </c>
    </row>
    <row r="947" spans="1:16" x14ac:dyDescent="0.2">
      <c r="A947" t="str" cm="1">
        <f t="array" ref="A947">INDEX('Data Cleaning'!$D$2:$D$1001,'Data Cleaning'!AF945)</f>
        <v>E02464</v>
      </c>
      <c r="B947" t="str" cm="1">
        <f t="array" ref="B947">INDEX('Data Cleaning'!E$2:E$1001,'Data Cleaning'!$AF945)</f>
        <v>Sophie</v>
      </c>
      <c r="C947" t="str" cm="1">
        <f t="array" ref="C947">INDEX('Data Cleaning'!F$2:F$1001,'Data Cleaning'!$AF945)</f>
        <v>Silva</v>
      </c>
      <c r="D947" t="str" cm="1">
        <f t="array" ref="D947">INDEX('Data Cleaning'!G$2:G$1001,'Data Cleaning'!$AF945)</f>
        <v>Vice President</v>
      </c>
      <c r="E947" t="str" cm="1">
        <f t="array" ref="E947">INDEX('Data Cleaning'!J$2:J$1001,'Data Cleaning'!$AF945)</f>
        <v>Engineering</v>
      </c>
      <c r="F947" t="str" cm="1">
        <f t="array" ref="F947">INDEX('Data Cleaning'!K$2:K$1001,'Data Cleaning'!$AF945)</f>
        <v>Corporate</v>
      </c>
      <c r="G947" t="str" cm="1">
        <f t="array" ref="G947">INDEX('Data Cleaning'!L$2:L$1001,'Data Cleaning'!$AF945)</f>
        <v>Female</v>
      </c>
      <c r="H947" t="str" cm="1">
        <f t="array" ref="H947">INDEX('Data Cleaning'!M$2:M$1001,'Data Cleaning'!$AF945)</f>
        <v>Latino</v>
      </c>
      <c r="I947" cm="1">
        <f t="array" ref="I947">INDEX('Data Cleaning'!N$2:N$1001,'Data Cleaning'!$AF945)</f>
        <v>28</v>
      </c>
      <c r="J947" s="9" cm="1">
        <f t="array" ref="J947">INDEX('Data Cleaning'!U$2:U$1001,'Data Cleaning'!$AF945)</f>
        <v>42922</v>
      </c>
      <c r="K947" s="9" t="str" cm="1">
        <f t="array" ref="K947">INDEX('Data Cleaning'!V$2:V$1001,'Data Cleaning'!$AF945)</f>
        <v>July</v>
      </c>
      <c r="L947" s="9" t="str" cm="1">
        <f t="array" ref="L947">INDEX('Data Cleaning'!W$2:W$1001,'Data Cleaning'!$AF945)</f>
        <v>2017</v>
      </c>
      <c r="M947" t="str" cm="1">
        <f t="array" ref="M947">INDEX('Data Cleaning'!AB$2:AB$1001,'Data Cleaning'!$AF945)</f>
        <v>Rio de Janerio</v>
      </c>
      <c r="N947" t="str" cm="1">
        <f t="array" ref="N947">INDEX('Data Cleaning'!AC$2:AC$1001,'Data Cleaning'!$AF945)</f>
        <v>Brazil</v>
      </c>
      <c r="O947" t="str" cm="1">
        <f t="array" ref="O947">INDEX('Data Cleaning'!X$2:X$1001,'Data Cleaning'!$AF945)</f>
        <v>$240,488</v>
      </c>
      <c r="P947" s="6" cm="1">
        <f t="array" ref="P947">INDEX('Data Cleaning'!Y$2:Y$1001,'Data Cleaning'!$AF945)</f>
        <v>0.4</v>
      </c>
    </row>
    <row r="948" spans="1:16" x14ac:dyDescent="0.2">
      <c r="A948" t="str" cm="1">
        <f t="array" ref="A948">INDEX('Data Cleaning'!$D$2:$D$1001,'Data Cleaning'!AF946)</f>
        <v>E04165</v>
      </c>
      <c r="B948" t="str" cm="1">
        <f t="array" ref="B948">INDEX('Data Cleaning'!E$2:E$1001,'Data Cleaning'!$AF946)</f>
        <v>Sophie</v>
      </c>
      <c r="C948" t="str" cm="1">
        <f t="array" ref="C948">INDEX('Data Cleaning'!F$2:F$1001,'Data Cleaning'!$AF946)</f>
        <v>Vang</v>
      </c>
      <c r="D948" t="str" cm="1">
        <f t="array" ref="D948">INDEX('Data Cleaning'!G$2:G$1001,'Data Cleaning'!$AF946)</f>
        <v>Sr. Manger</v>
      </c>
      <c r="E948" t="str" cm="1">
        <f t="array" ref="E948">INDEX('Data Cleaning'!J$2:J$1001,'Data Cleaning'!$AF946)</f>
        <v>Marketing</v>
      </c>
      <c r="F948" t="str" cm="1">
        <f t="array" ref="F948">INDEX('Data Cleaning'!K$2:K$1001,'Data Cleaning'!$AF946)</f>
        <v>Manufacturing</v>
      </c>
      <c r="G948" t="str" cm="1">
        <f t="array" ref="G948">INDEX('Data Cleaning'!L$2:L$1001,'Data Cleaning'!$AF946)</f>
        <v>Female</v>
      </c>
      <c r="H948" t="str" cm="1">
        <f t="array" ref="H948">INDEX('Data Cleaning'!M$2:M$1001,'Data Cleaning'!$AF946)</f>
        <v>Asian</v>
      </c>
      <c r="I948" cm="1">
        <f t="array" ref="I948">INDEX('Data Cleaning'!N$2:N$1001,'Data Cleaning'!$AF946)</f>
        <v>25</v>
      </c>
      <c r="J948" s="9" cm="1">
        <f t="array" ref="J948">INDEX('Data Cleaning'!U$2:U$1001,'Data Cleaning'!$AF946)</f>
        <v>44453</v>
      </c>
      <c r="K948" s="9" t="str" cm="1">
        <f t="array" ref="K948">INDEX('Data Cleaning'!V$2:V$1001,'Data Cleaning'!$AF946)</f>
        <v>September</v>
      </c>
      <c r="L948" s="9" t="str" cm="1">
        <f t="array" ref="L948">INDEX('Data Cleaning'!W$2:W$1001,'Data Cleaning'!$AF946)</f>
        <v>2021</v>
      </c>
      <c r="M948" t="str" cm="1">
        <f t="array" ref="M948">INDEX('Data Cleaning'!AB$2:AB$1001,'Data Cleaning'!$AF946)</f>
        <v>Chongqing</v>
      </c>
      <c r="N948" t="str" cm="1">
        <f t="array" ref="N948">INDEX('Data Cleaning'!AC$2:AC$1001,'Data Cleaning'!$AF946)</f>
        <v>China</v>
      </c>
      <c r="O948" t="str" cm="1">
        <f t="array" ref="O948">INDEX('Data Cleaning'!X$2:X$1001,'Data Cleaning'!$AF946)</f>
        <v>$136,810</v>
      </c>
      <c r="P948" s="6" cm="1">
        <f t="array" ref="P948">INDEX('Data Cleaning'!Y$2:Y$1001,'Data Cleaning'!$AF946)</f>
        <v>0.14000000000000001</v>
      </c>
    </row>
    <row r="949" spans="1:16" x14ac:dyDescent="0.2">
      <c r="A949" t="str" cm="1">
        <f t="array" ref="A949">INDEX('Data Cleaning'!$D$2:$D$1001,'Data Cleaning'!AF947)</f>
        <v>E01839</v>
      </c>
      <c r="B949" t="str" cm="1">
        <f t="array" ref="B949">INDEX('Data Cleaning'!E$2:E$1001,'Data Cleaning'!$AF947)</f>
        <v>Stella</v>
      </c>
      <c r="C949" t="str" cm="1">
        <f t="array" ref="C949">INDEX('Data Cleaning'!F$2:F$1001,'Data Cleaning'!$AF947)</f>
        <v>Alexander</v>
      </c>
      <c r="D949" t="str" cm="1">
        <f t="array" ref="D949">INDEX('Data Cleaning'!G$2:G$1001,'Data Cleaning'!$AF947)</f>
        <v>Automation Engineer</v>
      </c>
      <c r="E949" t="str" cm="1">
        <f t="array" ref="E949">INDEX('Data Cleaning'!J$2:J$1001,'Data Cleaning'!$AF947)</f>
        <v>Engineering</v>
      </c>
      <c r="F949" t="str" cm="1">
        <f t="array" ref="F949">INDEX('Data Cleaning'!K$2:K$1001,'Data Cleaning'!$AF947)</f>
        <v>Corporate</v>
      </c>
      <c r="G949" t="str" cm="1">
        <f t="array" ref="G949">INDEX('Data Cleaning'!L$2:L$1001,'Data Cleaning'!$AF947)</f>
        <v>Female</v>
      </c>
      <c r="H949" t="str" cm="1">
        <f t="array" ref="H949">INDEX('Data Cleaning'!M$2:M$1001,'Data Cleaning'!$AF947)</f>
        <v>Caucasian</v>
      </c>
      <c r="I949" cm="1">
        <f t="array" ref="I949">INDEX('Data Cleaning'!N$2:N$1001,'Data Cleaning'!$AF947)</f>
        <v>52</v>
      </c>
      <c r="J949" s="9" cm="1">
        <f t="array" ref="J949">INDEX('Data Cleaning'!U$2:U$1001,'Data Cleaning'!$AF947)</f>
        <v>38696</v>
      </c>
      <c r="K949" s="9" t="str" cm="1">
        <f t="array" ref="K949">INDEX('Data Cleaning'!V$2:V$1001,'Data Cleaning'!$AF947)</f>
        <v>December</v>
      </c>
      <c r="L949" s="9" t="str" cm="1">
        <f t="array" ref="L949">INDEX('Data Cleaning'!W$2:W$1001,'Data Cleaning'!$AF947)</f>
        <v>2005</v>
      </c>
      <c r="M949" t="str" cm="1">
        <f t="array" ref="M949">INDEX('Data Cleaning'!AB$2:AB$1001,'Data Cleaning'!$AF947)</f>
        <v>Chicago</v>
      </c>
      <c r="N949" t="str" cm="1">
        <f t="array" ref="N949">INDEX('Data Cleaning'!AC$2:AC$1001,'Data Cleaning'!$AF947)</f>
        <v>United States</v>
      </c>
      <c r="O949" t="str" cm="1">
        <f t="array" ref="O949">INDEX('Data Cleaning'!X$2:X$1001,'Data Cleaning'!$AF947)</f>
        <v>$102,043</v>
      </c>
      <c r="P949" s="6" cm="1">
        <f t="array" ref="P949">INDEX('Data Cleaning'!Y$2:Y$1001,'Data Cleaning'!$AF947)</f>
        <v>0</v>
      </c>
    </row>
    <row r="950" spans="1:16" x14ac:dyDescent="0.2">
      <c r="A950" t="str" cm="1">
        <f t="array" ref="A950">INDEX('Data Cleaning'!$D$2:$D$1001,'Data Cleaning'!AF948)</f>
        <v>E01488</v>
      </c>
      <c r="B950" t="str" cm="1">
        <f t="array" ref="B950">INDEX('Data Cleaning'!E$2:E$1001,'Data Cleaning'!$AF948)</f>
        <v>Stella</v>
      </c>
      <c r="C950" t="str" cm="1">
        <f t="array" ref="C950">INDEX('Data Cleaning'!F$2:F$1001,'Data Cleaning'!$AF948)</f>
        <v>Lai</v>
      </c>
      <c r="D950" t="str" cm="1">
        <f t="array" ref="D950">INDEX('Data Cleaning'!G$2:G$1001,'Data Cleaning'!$AF948)</f>
        <v>Sr. Analyst</v>
      </c>
      <c r="E950" t="str" cm="1">
        <f t="array" ref="E950">INDEX('Data Cleaning'!J$2:J$1001,'Data Cleaning'!$AF948)</f>
        <v>Accounting</v>
      </c>
      <c r="F950" t="str" cm="1">
        <f t="array" ref="F950">INDEX('Data Cleaning'!K$2:K$1001,'Data Cleaning'!$AF948)</f>
        <v>Manufacturing</v>
      </c>
      <c r="G950" t="str" cm="1">
        <f t="array" ref="G950">INDEX('Data Cleaning'!L$2:L$1001,'Data Cleaning'!$AF948)</f>
        <v>Female</v>
      </c>
      <c r="H950" t="str" cm="1">
        <f t="array" ref="H950">INDEX('Data Cleaning'!M$2:M$1001,'Data Cleaning'!$AF948)</f>
        <v>Asian</v>
      </c>
      <c r="I950" cm="1">
        <f t="array" ref="I950">INDEX('Data Cleaning'!N$2:N$1001,'Data Cleaning'!$AF948)</f>
        <v>44</v>
      </c>
      <c r="J950" s="9" cm="1">
        <f t="array" ref="J950">INDEX('Data Cleaning'!U$2:U$1001,'Data Cleaning'!$AF948)</f>
        <v>44314</v>
      </c>
      <c r="K950" s="9" t="str" cm="1">
        <f t="array" ref="K950">INDEX('Data Cleaning'!V$2:V$1001,'Data Cleaning'!$AF948)</f>
        <v>April</v>
      </c>
      <c r="L950" s="9" t="str" cm="1">
        <f t="array" ref="L950">INDEX('Data Cleaning'!W$2:W$1001,'Data Cleaning'!$AF948)</f>
        <v>2021</v>
      </c>
      <c r="M950" t="str" cm="1">
        <f t="array" ref="M950">INDEX('Data Cleaning'!AB$2:AB$1001,'Data Cleaning'!$AF948)</f>
        <v>Miami</v>
      </c>
      <c r="N950" t="str" cm="1">
        <f t="array" ref="N950">INDEX('Data Cleaning'!AC$2:AC$1001,'Data Cleaning'!$AF948)</f>
        <v>United States</v>
      </c>
      <c r="O950" t="str" cm="1">
        <f t="array" ref="O950">INDEX('Data Cleaning'!X$2:X$1001,'Data Cleaning'!$AF948)</f>
        <v>$98,520</v>
      </c>
      <c r="P950" s="6" cm="1">
        <f t="array" ref="P950">INDEX('Data Cleaning'!Y$2:Y$1001,'Data Cleaning'!$AF948)</f>
        <v>0</v>
      </c>
    </row>
    <row r="951" spans="1:16" x14ac:dyDescent="0.2">
      <c r="A951" t="str" cm="1">
        <f t="array" ref="A951">INDEX('Data Cleaning'!$D$2:$D$1001,'Data Cleaning'!AF949)</f>
        <v>E03550</v>
      </c>
      <c r="B951" t="str" cm="1">
        <f t="array" ref="B951">INDEX('Data Cleaning'!E$2:E$1001,'Data Cleaning'!$AF949)</f>
        <v>Stella</v>
      </c>
      <c r="C951" t="str" cm="1">
        <f t="array" ref="C951">INDEX('Data Cleaning'!F$2:F$1001,'Data Cleaning'!$AF949)</f>
        <v>Wu</v>
      </c>
      <c r="D951" t="str" cm="1">
        <f t="array" ref="D951">INDEX('Data Cleaning'!G$2:G$1001,'Data Cleaning'!$AF949)</f>
        <v>Sr. Manger</v>
      </c>
      <c r="E951" t="str" cm="1">
        <f t="array" ref="E951">INDEX('Data Cleaning'!J$2:J$1001,'Data Cleaning'!$AF949)</f>
        <v>Marketing</v>
      </c>
      <c r="F951" t="str" cm="1">
        <f t="array" ref="F951">INDEX('Data Cleaning'!K$2:K$1001,'Data Cleaning'!$AF949)</f>
        <v>Speciality Products</v>
      </c>
      <c r="G951" t="str" cm="1">
        <f t="array" ref="G951">INDEX('Data Cleaning'!L$2:L$1001,'Data Cleaning'!$AF949)</f>
        <v>Female</v>
      </c>
      <c r="H951" t="str" cm="1">
        <f t="array" ref="H951">INDEX('Data Cleaning'!M$2:M$1001,'Data Cleaning'!$AF949)</f>
        <v>Asian</v>
      </c>
      <c r="I951" cm="1">
        <f t="array" ref="I951">INDEX('Data Cleaning'!N$2:N$1001,'Data Cleaning'!$AF949)</f>
        <v>35</v>
      </c>
      <c r="J951" s="9" cm="1">
        <f t="array" ref="J951">INDEX('Data Cleaning'!U$2:U$1001,'Data Cleaning'!$AF949)</f>
        <v>41690</v>
      </c>
      <c r="K951" s="9" t="str" cm="1">
        <f t="array" ref="K951">INDEX('Data Cleaning'!V$2:V$1001,'Data Cleaning'!$AF949)</f>
        <v>February</v>
      </c>
      <c r="L951" s="9" t="str" cm="1">
        <f t="array" ref="L951">INDEX('Data Cleaning'!W$2:W$1001,'Data Cleaning'!$AF949)</f>
        <v>2014</v>
      </c>
      <c r="M951" t="str" cm="1">
        <f t="array" ref="M951">INDEX('Data Cleaning'!AB$2:AB$1001,'Data Cleaning'!$AF949)</f>
        <v>Phoenix</v>
      </c>
      <c r="N951" t="str" cm="1">
        <f t="array" ref="N951">INDEX('Data Cleaning'!AC$2:AC$1001,'Data Cleaning'!$AF949)</f>
        <v>United States</v>
      </c>
      <c r="O951" t="str" cm="1">
        <f t="array" ref="O951">INDEX('Data Cleaning'!X$2:X$1001,'Data Cleaning'!$AF949)</f>
        <v>$155,905</v>
      </c>
      <c r="P951" s="6" cm="1">
        <f t="array" ref="P951">INDEX('Data Cleaning'!Y$2:Y$1001,'Data Cleaning'!$AF949)</f>
        <v>0.14000000000000001</v>
      </c>
    </row>
    <row r="952" spans="1:16" x14ac:dyDescent="0.2">
      <c r="A952" t="str" cm="1">
        <f t="array" ref="A952">INDEX('Data Cleaning'!$D$2:$D$1001,'Data Cleaning'!AF950)</f>
        <v>E04105</v>
      </c>
      <c r="B952" t="str" cm="1">
        <f t="array" ref="B952">INDEX('Data Cleaning'!E$2:E$1001,'Data Cleaning'!$AF950)</f>
        <v>Theodore</v>
      </c>
      <c r="C952" t="str" cm="1">
        <f t="array" ref="C952">INDEX('Data Cleaning'!F$2:F$1001,'Data Cleaning'!$AF950)</f>
        <v>Dinh</v>
      </c>
      <c r="D952" t="str" cm="1">
        <f t="array" ref="D952">INDEX('Data Cleaning'!G$2:G$1001,'Data Cleaning'!$AF950)</f>
        <v>Technical Architect</v>
      </c>
      <c r="E952" t="str" cm="1">
        <f t="array" ref="E952">INDEX('Data Cleaning'!J$2:J$1001,'Data Cleaning'!$AF950)</f>
        <v>IT</v>
      </c>
      <c r="F952" t="str" cm="1">
        <f t="array" ref="F952">INDEX('Data Cleaning'!K$2:K$1001,'Data Cleaning'!$AF950)</f>
        <v>Manufacturing</v>
      </c>
      <c r="G952" t="str" cm="1">
        <f t="array" ref="G952">INDEX('Data Cleaning'!L$2:L$1001,'Data Cleaning'!$AF950)</f>
        <v>Male</v>
      </c>
      <c r="H952" t="str" cm="1">
        <f t="array" ref="H952">INDEX('Data Cleaning'!M$2:M$1001,'Data Cleaning'!$AF950)</f>
        <v>Asian</v>
      </c>
      <c r="I952" cm="1">
        <f t="array" ref="I952">INDEX('Data Cleaning'!N$2:N$1001,'Data Cleaning'!$AF950)</f>
        <v>59</v>
      </c>
      <c r="J952" s="9" cm="1">
        <f t="array" ref="J952">INDEX('Data Cleaning'!U$2:U$1001,'Data Cleaning'!$AF950)</f>
        <v>35763</v>
      </c>
      <c r="K952" s="9" t="str" cm="1">
        <f t="array" ref="K952">INDEX('Data Cleaning'!V$2:V$1001,'Data Cleaning'!$AF950)</f>
        <v>November</v>
      </c>
      <c r="L952" s="9" t="str" cm="1">
        <f t="array" ref="L952">INDEX('Data Cleaning'!W$2:W$1001,'Data Cleaning'!$AF950)</f>
        <v>1997</v>
      </c>
      <c r="M952" t="str" cm="1">
        <f t="array" ref="M952">INDEX('Data Cleaning'!AB$2:AB$1001,'Data Cleaning'!$AF950)</f>
        <v>Chongqing</v>
      </c>
      <c r="N952" t="str" cm="1">
        <f t="array" ref="N952">INDEX('Data Cleaning'!AC$2:AC$1001,'Data Cleaning'!$AF950)</f>
        <v>China</v>
      </c>
      <c r="O952" t="str" cm="1">
        <f t="array" ref="O952">INDEX('Data Cleaning'!X$2:X$1001,'Data Cleaning'!$AF950)</f>
        <v>$99,975</v>
      </c>
      <c r="P952" s="6" cm="1">
        <f t="array" ref="P952">INDEX('Data Cleaning'!Y$2:Y$1001,'Data Cleaning'!$AF950)</f>
        <v>0</v>
      </c>
    </row>
    <row r="953" spans="1:16" x14ac:dyDescent="0.2">
      <c r="A953" t="str" cm="1">
        <f t="array" ref="A953">INDEX('Data Cleaning'!$D$2:$D$1001,'Data Cleaning'!AF951)</f>
        <v>E00955</v>
      </c>
      <c r="B953" t="str" cm="1">
        <f t="array" ref="B953">INDEX('Data Cleaning'!E$2:E$1001,'Data Cleaning'!$AF951)</f>
        <v>Theodore</v>
      </c>
      <c r="C953" t="str" cm="1">
        <f t="array" ref="C953">INDEX('Data Cleaning'!F$2:F$1001,'Data Cleaning'!$AF951)</f>
        <v>Marquez</v>
      </c>
      <c r="D953" t="str" cm="1">
        <f t="array" ref="D953">INDEX('Data Cleaning'!G$2:G$1001,'Data Cleaning'!$AF951)</f>
        <v>Development Engineer</v>
      </c>
      <c r="E953" t="str" cm="1">
        <f t="array" ref="E953">INDEX('Data Cleaning'!J$2:J$1001,'Data Cleaning'!$AF951)</f>
        <v>Engineering</v>
      </c>
      <c r="F953" t="str" cm="1">
        <f t="array" ref="F953">INDEX('Data Cleaning'!K$2:K$1001,'Data Cleaning'!$AF951)</f>
        <v>Speciality Products</v>
      </c>
      <c r="G953" t="str" cm="1">
        <f t="array" ref="G953">INDEX('Data Cleaning'!L$2:L$1001,'Data Cleaning'!$AF951)</f>
        <v>Male</v>
      </c>
      <c r="H953" t="str" cm="1">
        <f t="array" ref="H953">INDEX('Data Cleaning'!M$2:M$1001,'Data Cleaning'!$AF951)</f>
        <v>Latino</v>
      </c>
      <c r="I953" cm="1">
        <f t="array" ref="I953">INDEX('Data Cleaning'!N$2:N$1001,'Data Cleaning'!$AF951)</f>
        <v>54</v>
      </c>
      <c r="J953" s="9" cm="1">
        <f t="array" ref="J953">INDEX('Data Cleaning'!U$2:U$1001,'Data Cleaning'!$AF951)</f>
        <v>41237</v>
      </c>
      <c r="K953" s="9" t="str" cm="1">
        <f t="array" ref="K953">INDEX('Data Cleaning'!V$2:V$1001,'Data Cleaning'!$AF951)</f>
        <v>November</v>
      </c>
      <c r="L953" s="9" t="str" cm="1">
        <f t="array" ref="L953">INDEX('Data Cleaning'!W$2:W$1001,'Data Cleaning'!$AF951)</f>
        <v>2012</v>
      </c>
      <c r="M953" t="str" cm="1">
        <f t="array" ref="M953">INDEX('Data Cleaning'!AB$2:AB$1001,'Data Cleaning'!$AF951)</f>
        <v>Sao Paulo</v>
      </c>
      <c r="N953" t="str" cm="1">
        <f t="array" ref="N953">INDEX('Data Cleaning'!AC$2:AC$1001,'Data Cleaning'!$AF951)</f>
        <v>Brazil</v>
      </c>
      <c r="O953" t="str" cm="1">
        <f t="array" ref="O953">INDEX('Data Cleaning'!X$2:X$1001,'Data Cleaning'!$AF951)</f>
        <v>$94,407</v>
      </c>
      <c r="P953" s="6" cm="1">
        <f t="array" ref="P953">INDEX('Data Cleaning'!Y$2:Y$1001,'Data Cleaning'!$AF951)</f>
        <v>0</v>
      </c>
    </row>
    <row r="954" spans="1:16" x14ac:dyDescent="0.2">
      <c r="A954" t="str" cm="1">
        <f t="array" ref="A954">INDEX('Data Cleaning'!$D$2:$D$1001,'Data Cleaning'!AF952)</f>
        <v>E00144</v>
      </c>
      <c r="B954" t="str" cm="1">
        <f t="array" ref="B954">INDEX('Data Cleaning'!E$2:E$1001,'Data Cleaning'!$AF952)</f>
        <v>Theodore</v>
      </c>
      <c r="C954" t="str" cm="1">
        <f t="array" ref="C954">INDEX('Data Cleaning'!F$2:F$1001,'Data Cleaning'!$AF952)</f>
        <v>Ngo</v>
      </c>
      <c r="D954" t="str" cm="1">
        <f t="array" ref="D954">INDEX('Data Cleaning'!G$2:G$1001,'Data Cleaning'!$AF952)</f>
        <v>Controls Engineer</v>
      </c>
      <c r="E954" t="str" cm="1">
        <f t="array" ref="E954">INDEX('Data Cleaning'!J$2:J$1001,'Data Cleaning'!$AF952)</f>
        <v>Engineering</v>
      </c>
      <c r="F954" t="str" cm="1">
        <f t="array" ref="F954">INDEX('Data Cleaning'!K$2:K$1001,'Data Cleaning'!$AF952)</f>
        <v>Research &amp; Development</v>
      </c>
      <c r="G954" t="str" cm="1">
        <f t="array" ref="G954">INDEX('Data Cleaning'!L$2:L$1001,'Data Cleaning'!$AF952)</f>
        <v>Male</v>
      </c>
      <c r="H954" t="str" cm="1">
        <f t="array" ref="H954">INDEX('Data Cleaning'!M$2:M$1001,'Data Cleaning'!$AF952)</f>
        <v>Asian</v>
      </c>
      <c r="I954" cm="1">
        <f t="array" ref="I954">INDEX('Data Cleaning'!N$2:N$1001,'Data Cleaning'!$AF952)</f>
        <v>55</v>
      </c>
      <c r="J954" s="9" cm="1">
        <f t="array" ref="J954">INDEX('Data Cleaning'!U$2:U$1001,'Data Cleaning'!$AF952)</f>
        <v>43219</v>
      </c>
      <c r="K954" s="9" t="str" cm="1">
        <f t="array" ref="K954">INDEX('Data Cleaning'!V$2:V$1001,'Data Cleaning'!$AF952)</f>
        <v>April</v>
      </c>
      <c r="L954" s="9" t="str" cm="1">
        <f t="array" ref="L954">INDEX('Data Cleaning'!W$2:W$1001,'Data Cleaning'!$AF952)</f>
        <v>2018</v>
      </c>
      <c r="M954" t="str" cm="1">
        <f t="array" ref="M954">INDEX('Data Cleaning'!AB$2:AB$1001,'Data Cleaning'!$AF952)</f>
        <v>Beijing</v>
      </c>
      <c r="N954" t="str" cm="1">
        <f t="array" ref="N954">INDEX('Data Cleaning'!AC$2:AC$1001,'Data Cleaning'!$AF952)</f>
        <v>China</v>
      </c>
      <c r="O954" t="str" cm="1">
        <f t="array" ref="O954">INDEX('Data Cleaning'!X$2:X$1001,'Data Cleaning'!$AF952)</f>
        <v>$83,378</v>
      </c>
      <c r="P954" s="6" cm="1">
        <f t="array" ref="P954">INDEX('Data Cleaning'!Y$2:Y$1001,'Data Cleaning'!$AF952)</f>
        <v>0</v>
      </c>
    </row>
    <row r="955" spans="1:16" x14ac:dyDescent="0.2">
      <c r="A955" t="str" cm="1">
        <f t="array" ref="A955">INDEX('Data Cleaning'!$D$2:$D$1001,'Data Cleaning'!AF953)</f>
        <v>E00206</v>
      </c>
      <c r="B955" t="str" cm="1">
        <f t="array" ref="B955">INDEX('Data Cleaning'!E$2:E$1001,'Data Cleaning'!$AF953)</f>
        <v>Theodore</v>
      </c>
      <c r="C955" t="str" cm="1">
        <f t="array" ref="C955">INDEX('Data Cleaning'!F$2:F$1001,'Data Cleaning'!$AF953)</f>
        <v>Xi</v>
      </c>
      <c r="D955" t="str" cm="1">
        <f t="array" ref="D955">INDEX('Data Cleaning'!G$2:G$1001,'Data Cleaning'!$AF953)</f>
        <v>Manager</v>
      </c>
      <c r="E955" t="str" cm="1">
        <f t="array" ref="E955">INDEX('Data Cleaning'!J$2:J$1001,'Data Cleaning'!$AF953)</f>
        <v>Finance</v>
      </c>
      <c r="F955" t="str" cm="1">
        <f t="array" ref="F955">INDEX('Data Cleaning'!K$2:K$1001,'Data Cleaning'!$AF953)</f>
        <v>Corporate</v>
      </c>
      <c r="G955" t="str" cm="1">
        <f t="array" ref="G955">INDEX('Data Cleaning'!L$2:L$1001,'Data Cleaning'!$AF953)</f>
        <v>Male</v>
      </c>
      <c r="H955" t="str" cm="1">
        <f t="array" ref="H955">INDEX('Data Cleaning'!M$2:M$1001,'Data Cleaning'!$AF953)</f>
        <v>Asian</v>
      </c>
      <c r="I955" cm="1">
        <f t="array" ref="I955">INDEX('Data Cleaning'!N$2:N$1001,'Data Cleaning'!$AF953)</f>
        <v>52</v>
      </c>
      <c r="J955" s="9" cm="1">
        <f t="array" ref="J955">INDEX('Data Cleaning'!U$2:U$1001,'Data Cleaning'!$AF953)</f>
        <v>40091</v>
      </c>
      <c r="K955" s="9" t="str" cm="1">
        <f t="array" ref="K955">INDEX('Data Cleaning'!V$2:V$1001,'Data Cleaning'!$AF953)</f>
        <v>October</v>
      </c>
      <c r="L955" s="9" t="str" cm="1">
        <f t="array" ref="L955">INDEX('Data Cleaning'!W$2:W$1001,'Data Cleaning'!$AF953)</f>
        <v>2009</v>
      </c>
      <c r="M955" t="str" cm="1">
        <f t="array" ref="M955">INDEX('Data Cleaning'!AB$2:AB$1001,'Data Cleaning'!$AF953)</f>
        <v>Shanghai</v>
      </c>
      <c r="N955" t="str" cm="1">
        <f t="array" ref="N955">INDEX('Data Cleaning'!AC$2:AC$1001,'Data Cleaning'!$AF953)</f>
        <v>China</v>
      </c>
      <c r="O955" t="str" cm="1">
        <f t="array" ref="O955">INDEX('Data Cleaning'!X$2:X$1001,'Data Cleaning'!$AF953)</f>
        <v>$122,890</v>
      </c>
      <c r="P955" s="6" cm="1">
        <f t="array" ref="P955">INDEX('Data Cleaning'!Y$2:Y$1001,'Data Cleaning'!$AF953)</f>
        <v>7.0000000000000007E-2</v>
      </c>
    </row>
    <row r="956" spans="1:16" x14ac:dyDescent="0.2">
      <c r="A956" t="str" cm="1">
        <f t="array" ref="A956">INDEX('Data Cleaning'!$D$2:$D$1001,'Data Cleaning'!AF954)</f>
        <v>E01291</v>
      </c>
      <c r="B956" t="str" cm="1">
        <f t="array" ref="B956">INDEX('Data Cleaning'!E$2:E$1001,'Data Cleaning'!$AF954)</f>
        <v>Thomas</v>
      </c>
      <c r="C956" t="str" cm="1">
        <f t="array" ref="C956">INDEX('Data Cleaning'!F$2:F$1001,'Data Cleaning'!$AF954)</f>
        <v>Aguilar</v>
      </c>
      <c r="D956" t="str" cm="1">
        <f t="array" ref="D956">INDEX('Data Cleaning'!G$2:G$1001,'Data Cleaning'!$AF954)</f>
        <v>Sr. Account Representative</v>
      </c>
      <c r="E956" t="str" cm="1">
        <f t="array" ref="E956">INDEX('Data Cleaning'!J$2:J$1001,'Data Cleaning'!$AF954)</f>
        <v>Sales</v>
      </c>
      <c r="F956" t="str" cm="1">
        <f t="array" ref="F956">INDEX('Data Cleaning'!K$2:K$1001,'Data Cleaning'!$AF954)</f>
        <v>Speciality Products</v>
      </c>
      <c r="G956" t="str" cm="1">
        <f t="array" ref="G956">INDEX('Data Cleaning'!L$2:L$1001,'Data Cleaning'!$AF954)</f>
        <v>Male</v>
      </c>
      <c r="H956" t="str" cm="1">
        <f t="array" ref="H956">INDEX('Data Cleaning'!M$2:M$1001,'Data Cleaning'!$AF954)</f>
        <v>Latino</v>
      </c>
      <c r="I956" cm="1">
        <f t="array" ref="I956">INDEX('Data Cleaning'!N$2:N$1001,'Data Cleaning'!$AF954)</f>
        <v>45</v>
      </c>
      <c r="J956" s="9" cm="1">
        <f t="array" ref="J956">INDEX('Data Cleaning'!U$2:U$1001,'Data Cleaning'!$AF954)</f>
        <v>44237</v>
      </c>
      <c r="K956" s="9" t="str" cm="1">
        <f t="array" ref="K956">INDEX('Data Cleaning'!V$2:V$1001,'Data Cleaning'!$AF954)</f>
        <v>February</v>
      </c>
      <c r="L956" s="9" t="str" cm="1">
        <f t="array" ref="L956">INDEX('Data Cleaning'!W$2:W$1001,'Data Cleaning'!$AF954)</f>
        <v>2021</v>
      </c>
      <c r="M956" t="str" cm="1">
        <f t="array" ref="M956">INDEX('Data Cleaning'!AB$2:AB$1001,'Data Cleaning'!$AF954)</f>
        <v>Phoenix</v>
      </c>
      <c r="N956" t="str" cm="1">
        <f t="array" ref="N956">INDEX('Data Cleaning'!AC$2:AC$1001,'Data Cleaning'!$AF954)</f>
        <v>United States</v>
      </c>
      <c r="O956" t="str" cm="1">
        <f t="array" ref="O956">INDEX('Data Cleaning'!X$2:X$1001,'Data Cleaning'!$AF954)</f>
        <v>$79,882</v>
      </c>
      <c r="P956" s="6" cm="1">
        <f t="array" ref="P956">INDEX('Data Cleaning'!Y$2:Y$1001,'Data Cleaning'!$AF954)</f>
        <v>0</v>
      </c>
    </row>
    <row r="957" spans="1:16" x14ac:dyDescent="0.2">
      <c r="A957" t="str" cm="1">
        <f t="array" ref="A957">INDEX('Data Cleaning'!$D$2:$D$1001,'Data Cleaning'!AF955)</f>
        <v>E02728</v>
      </c>
      <c r="B957" t="str" cm="1">
        <f t="array" ref="B957">INDEX('Data Cleaning'!E$2:E$1001,'Data Cleaning'!$AF955)</f>
        <v>Thomas</v>
      </c>
      <c r="C957" t="str" cm="1">
        <f t="array" ref="C957">INDEX('Data Cleaning'!F$2:F$1001,'Data Cleaning'!$AF955)</f>
        <v>Chang</v>
      </c>
      <c r="D957" t="str" cm="1">
        <f t="array" ref="D957">INDEX('Data Cleaning'!G$2:G$1001,'Data Cleaning'!$AF955)</f>
        <v>Sr. Analyst</v>
      </c>
      <c r="E957" t="str" cm="1">
        <f t="array" ref="E957">INDEX('Data Cleaning'!J$2:J$1001,'Data Cleaning'!$AF955)</f>
        <v>Accounting</v>
      </c>
      <c r="F957" t="str" cm="1">
        <f t="array" ref="F957">INDEX('Data Cleaning'!K$2:K$1001,'Data Cleaning'!$AF955)</f>
        <v>Research &amp; Development</v>
      </c>
      <c r="G957" t="str" cm="1">
        <f t="array" ref="G957">INDEX('Data Cleaning'!L$2:L$1001,'Data Cleaning'!$AF955)</f>
        <v>Male</v>
      </c>
      <c r="H957" t="str" cm="1">
        <f t="array" ref="H957">INDEX('Data Cleaning'!M$2:M$1001,'Data Cleaning'!$AF955)</f>
        <v>Asian</v>
      </c>
      <c r="I957" cm="1">
        <f t="array" ref="I957">INDEX('Data Cleaning'!N$2:N$1001,'Data Cleaning'!$AF955)</f>
        <v>34</v>
      </c>
      <c r="J957" s="9" cm="1">
        <f t="array" ref="J957">INDEX('Data Cleaning'!U$2:U$1001,'Data Cleaning'!$AF955)</f>
        <v>40750</v>
      </c>
      <c r="K957" s="9" t="str" cm="1">
        <f t="array" ref="K957">INDEX('Data Cleaning'!V$2:V$1001,'Data Cleaning'!$AF955)</f>
        <v>July</v>
      </c>
      <c r="L957" s="9" t="str" cm="1">
        <f t="array" ref="L957">INDEX('Data Cleaning'!W$2:W$1001,'Data Cleaning'!$AF955)</f>
        <v>2011</v>
      </c>
      <c r="M957" t="str" cm="1">
        <f t="array" ref="M957">INDEX('Data Cleaning'!AB$2:AB$1001,'Data Cleaning'!$AF955)</f>
        <v>Beijing</v>
      </c>
      <c r="N957" t="str" cm="1">
        <f t="array" ref="N957">INDEX('Data Cleaning'!AC$2:AC$1001,'Data Cleaning'!$AF955)</f>
        <v>China</v>
      </c>
      <c r="O957" t="str" cm="1">
        <f t="array" ref="O957">INDEX('Data Cleaning'!X$2:X$1001,'Data Cleaning'!$AF955)</f>
        <v>$97,231</v>
      </c>
      <c r="P957" s="6" cm="1">
        <f t="array" ref="P957">INDEX('Data Cleaning'!Y$2:Y$1001,'Data Cleaning'!$AF955)</f>
        <v>0</v>
      </c>
    </row>
    <row r="958" spans="1:16" x14ac:dyDescent="0.2">
      <c r="A958" t="str" cm="1">
        <f t="array" ref="A958">INDEX('Data Cleaning'!$D$2:$D$1001,'Data Cleaning'!AF956)</f>
        <v>E00508</v>
      </c>
      <c r="B958" t="str" cm="1">
        <f t="array" ref="B958">INDEX('Data Cleaning'!E$2:E$1001,'Data Cleaning'!$AF956)</f>
        <v>Thomas</v>
      </c>
      <c r="C958" t="str" cm="1">
        <f t="array" ref="C958">INDEX('Data Cleaning'!F$2:F$1001,'Data Cleaning'!$AF956)</f>
        <v>Jung</v>
      </c>
      <c r="D958" t="str" cm="1">
        <f t="array" ref="D958">INDEX('Data Cleaning'!G$2:G$1001,'Data Cleaning'!$AF956)</f>
        <v>Sr. Analyst</v>
      </c>
      <c r="E958" t="str" cm="1">
        <f t="array" ref="E958">INDEX('Data Cleaning'!J$2:J$1001,'Data Cleaning'!$AF956)</f>
        <v>Accounting</v>
      </c>
      <c r="F958" t="str" cm="1">
        <f t="array" ref="F958">INDEX('Data Cleaning'!K$2:K$1001,'Data Cleaning'!$AF956)</f>
        <v>Research &amp; Development</v>
      </c>
      <c r="G958" t="str" cm="1">
        <f t="array" ref="G958">INDEX('Data Cleaning'!L$2:L$1001,'Data Cleaning'!$AF956)</f>
        <v>Male</v>
      </c>
      <c r="H958" t="str" cm="1">
        <f t="array" ref="H958">INDEX('Data Cleaning'!M$2:M$1001,'Data Cleaning'!$AF956)</f>
        <v>Asian</v>
      </c>
      <c r="I958" cm="1">
        <f t="array" ref="I958">INDEX('Data Cleaning'!N$2:N$1001,'Data Cleaning'!$AF956)</f>
        <v>50</v>
      </c>
      <c r="J958" s="9" cm="1">
        <f t="array" ref="J958">INDEX('Data Cleaning'!U$2:U$1001,'Data Cleaning'!$AF956)</f>
        <v>40109</v>
      </c>
      <c r="K958" s="9" t="str" cm="1">
        <f t="array" ref="K958">INDEX('Data Cleaning'!V$2:V$1001,'Data Cleaning'!$AF956)</f>
        <v>October</v>
      </c>
      <c r="L958" s="9" t="str" cm="1">
        <f t="array" ref="L958">INDEX('Data Cleaning'!W$2:W$1001,'Data Cleaning'!$AF956)</f>
        <v>2009</v>
      </c>
      <c r="M958" t="str" cm="1">
        <f t="array" ref="M958">INDEX('Data Cleaning'!AB$2:AB$1001,'Data Cleaning'!$AF956)</f>
        <v>Shanghai</v>
      </c>
      <c r="N958" t="str" cm="1">
        <f t="array" ref="N958">INDEX('Data Cleaning'!AC$2:AC$1001,'Data Cleaning'!$AF956)</f>
        <v>China</v>
      </c>
      <c r="O958" t="str" cm="1">
        <f t="array" ref="O958">INDEX('Data Cleaning'!X$2:X$1001,'Data Cleaning'!$AF956)</f>
        <v>$79,447</v>
      </c>
      <c r="P958" s="6" cm="1">
        <f t="array" ref="P958">INDEX('Data Cleaning'!Y$2:Y$1001,'Data Cleaning'!$AF956)</f>
        <v>0</v>
      </c>
    </row>
    <row r="959" spans="1:16" x14ac:dyDescent="0.2">
      <c r="A959" t="str" cm="1">
        <f t="array" ref="A959">INDEX('Data Cleaning'!$D$2:$D$1001,'Data Cleaning'!AF957)</f>
        <v>E00791</v>
      </c>
      <c r="B959" t="str" cm="1">
        <f t="array" ref="B959">INDEX('Data Cleaning'!E$2:E$1001,'Data Cleaning'!$AF957)</f>
        <v>Thomas</v>
      </c>
      <c r="C959" t="str" cm="1">
        <f t="array" ref="C959">INDEX('Data Cleaning'!F$2:F$1001,'Data Cleaning'!$AF957)</f>
        <v>Padilla</v>
      </c>
      <c r="D959" t="str" cm="1">
        <f t="array" ref="D959">INDEX('Data Cleaning'!G$2:G$1001,'Data Cleaning'!$AF957)</f>
        <v>Vice President</v>
      </c>
      <c r="E959" t="str" cm="1">
        <f t="array" ref="E959">INDEX('Data Cleaning'!J$2:J$1001,'Data Cleaning'!$AF957)</f>
        <v>Marketing</v>
      </c>
      <c r="F959" t="str" cm="1">
        <f t="array" ref="F959">INDEX('Data Cleaning'!K$2:K$1001,'Data Cleaning'!$AF957)</f>
        <v>Research &amp; Development</v>
      </c>
      <c r="G959" t="str" cm="1">
        <f t="array" ref="G959">INDEX('Data Cleaning'!L$2:L$1001,'Data Cleaning'!$AF957)</f>
        <v>Male</v>
      </c>
      <c r="H959" t="str" cm="1">
        <f t="array" ref="H959">INDEX('Data Cleaning'!M$2:M$1001,'Data Cleaning'!$AF957)</f>
        <v>Latino</v>
      </c>
      <c r="I959" cm="1">
        <f t="array" ref="I959">INDEX('Data Cleaning'!N$2:N$1001,'Data Cleaning'!$AF957)</f>
        <v>57</v>
      </c>
      <c r="J959" s="9" cm="1">
        <f t="array" ref="J959">INDEX('Data Cleaning'!U$2:U$1001,'Data Cleaning'!$AF957)</f>
        <v>37828</v>
      </c>
      <c r="K959" s="9" t="str" cm="1">
        <f t="array" ref="K959">INDEX('Data Cleaning'!V$2:V$1001,'Data Cleaning'!$AF957)</f>
        <v>July</v>
      </c>
      <c r="L959" s="9" t="str" cm="1">
        <f t="array" ref="L959">INDEX('Data Cleaning'!W$2:W$1001,'Data Cleaning'!$AF957)</f>
        <v>2003</v>
      </c>
      <c r="M959" t="str" cm="1">
        <f t="array" ref="M959">INDEX('Data Cleaning'!AB$2:AB$1001,'Data Cleaning'!$AF957)</f>
        <v>Sao Paulo</v>
      </c>
      <c r="N959" t="str" cm="1">
        <f t="array" ref="N959">INDEX('Data Cleaning'!AC$2:AC$1001,'Data Cleaning'!$AF957)</f>
        <v>Brazil</v>
      </c>
      <c r="O959" t="str" cm="1">
        <f t="array" ref="O959">INDEX('Data Cleaning'!X$2:X$1001,'Data Cleaning'!$AF957)</f>
        <v>$206,624</v>
      </c>
      <c r="P959" s="6" cm="1">
        <f t="array" ref="P959">INDEX('Data Cleaning'!Y$2:Y$1001,'Data Cleaning'!$AF957)</f>
        <v>0.4</v>
      </c>
    </row>
    <row r="960" spans="1:16" x14ac:dyDescent="0.2">
      <c r="A960" t="str" cm="1">
        <f t="array" ref="A960">INDEX('Data Cleaning'!$D$2:$D$1001,'Data Cleaning'!AF958)</f>
        <v>E03802</v>
      </c>
      <c r="B960" t="str" cm="1">
        <f t="array" ref="B960">INDEX('Data Cleaning'!E$2:E$1001,'Data Cleaning'!$AF958)</f>
        <v>Thomas</v>
      </c>
      <c r="C960" t="str" cm="1">
        <f t="array" ref="C960">INDEX('Data Cleaning'!F$2:F$1001,'Data Cleaning'!$AF958)</f>
        <v>Vazquez</v>
      </c>
      <c r="D960" t="str" cm="1">
        <f t="array" ref="D960">INDEX('Data Cleaning'!G$2:G$1001,'Data Cleaning'!$AF958)</f>
        <v>Director</v>
      </c>
      <c r="E960" t="str" cm="1">
        <f t="array" ref="E960">INDEX('Data Cleaning'!J$2:J$1001,'Data Cleaning'!$AF958)</f>
        <v>Engineering</v>
      </c>
      <c r="F960" t="str" cm="1">
        <f t="array" ref="F960">INDEX('Data Cleaning'!K$2:K$1001,'Data Cleaning'!$AF958)</f>
        <v>Corporate</v>
      </c>
      <c r="G960" t="str" cm="1">
        <f t="array" ref="G960">INDEX('Data Cleaning'!L$2:L$1001,'Data Cleaning'!$AF958)</f>
        <v>Male</v>
      </c>
      <c r="H960" t="str" cm="1">
        <f t="array" ref="H960">INDEX('Data Cleaning'!M$2:M$1001,'Data Cleaning'!$AF958)</f>
        <v>Latino</v>
      </c>
      <c r="I960" cm="1">
        <f t="array" ref="I960">INDEX('Data Cleaning'!N$2:N$1001,'Data Cleaning'!$AF958)</f>
        <v>46</v>
      </c>
      <c r="J960" s="9" cm="1">
        <f t="array" ref="J960">INDEX('Data Cleaning'!U$2:U$1001,'Data Cleaning'!$AF958)</f>
        <v>41839</v>
      </c>
      <c r="K960" s="9" t="str" cm="1">
        <f t="array" ref="K960">INDEX('Data Cleaning'!V$2:V$1001,'Data Cleaning'!$AF958)</f>
        <v>July</v>
      </c>
      <c r="L960" s="9" t="str" cm="1">
        <f t="array" ref="L960">INDEX('Data Cleaning'!W$2:W$1001,'Data Cleaning'!$AF958)</f>
        <v>2014</v>
      </c>
      <c r="M960" t="str" cm="1">
        <f t="array" ref="M960">INDEX('Data Cleaning'!AB$2:AB$1001,'Data Cleaning'!$AF958)</f>
        <v>Sao Paulo</v>
      </c>
      <c r="N960" t="str" cm="1">
        <f t="array" ref="N960">INDEX('Data Cleaning'!AC$2:AC$1001,'Data Cleaning'!$AF958)</f>
        <v>Brazil</v>
      </c>
      <c r="O960" t="str" cm="1">
        <f t="array" ref="O960">INDEX('Data Cleaning'!X$2:X$1001,'Data Cleaning'!$AF958)</f>
        <v>$173,629</v>
      </c>
      <c r="P960" s="6" cm="1">
        <f t="array" ref="P960">INDEX('Data Cleaning'!Y$2:Y$1001,'Data Cleaning'!$AF958)</f>
        <v>0.21</v>
      </c>
    </row>
    <row r="961" spans="1:16" x14ac:dyDescent="0.2">
      <c r="A961" t="str" cm="1">
        <f t="array" ref="A961">INDEX('Data Cleaning'!$D$2:$D$1001,'Data Cleaning'!AF959)</f>
        <v>E01966</v>
      </c>
      <c r="B961" t="str" cm="1">
        <f t="array" ref="B961">INDEX('Data Cleaning'!E$2:E$1001,'Data Cleaning'!$AF959)</f>
        <v>Thomas</v>
      </c>
      <c r="C961" t="str" cm="1">
        <f t="array" ref="C961">INDEX('Data Cleaning'!F$2:F$1001,'Data Cleaning'!$AF959)</f>
        <v>Williams</v>
      </c>
      <c r="D961" t="str" cm="1">
        <f t="array" ref="D961">INDEX('Data Cleaning'!G$2:G$1001,'Data Cleaning'!$AF959)</f>
        <v>Field Engineer</v>
      </c>
      <c r="E961" t="str" cm="1">
        <f t="array" ref="E961">INDEX('Data Cleaning'!J$2:J$1001,'Data Cleaning'!$AF959)</f>
        <v>Engineering</v>
      </c>
      <c r="F961" t="str" cm="1">
        <f t="array" ref="F961">INDEX('Data Cleaning'!K$2:K$1001,'Data Cleaning'!$AF959)</f>
        <v>Speciality Products</v>
      </c>
      <c r="G961" t="str" cm="1">
        <f t="array" ref="G961">INDEX('Data Cleaning'!L$2:L$1001,'Data Cleaning'!$AF959)</f>
        <v>Male</v>
      </c>
      <c r="H961" t="str" cm="1">
        <f t="array" ref="H961">INDEX('Data Cleaning'!M$2:M$1001,'Data Cleaning'!$AF959)</f>
        <v>Caucasian</v>
      </c>
      <c r="I961" cm="1">
        <f t="array" ref="I961">INDEX('Data Cleaning'!N$2:N$1001,'Data Cleaning'!$AF959)</f>
        <v>45</v>
      </c>
      <c r="J961" s="9" cm="1">
        <f t="array" ref="J961">INDEX('Data Cleaning'!U$2:U$1001,'Data Cleaning'!$AF959)</f>
        <v>42329</v>
      </c>
      <c r="K961" s="9" t="str" cm="1">
        <f t="array" ref="K961">INDEX('Data Cleaning'!V$2:V$1001,'Data Cleaning'!$AF959)</f>
        <v>November</v>
      </c>
      <c r="L961" s="9" t="str" cm="1">
        <f t="array" ref="L961">INDEX('Data Cleaning'!W$2:W$1001,'Data Cleaning'!$AF959)</f>
        <v>2015</v>
      </c>
      <c r="M961" t="str" cm="1">
        <f t="array" ref="M961">INDEX('Data Cleaning'!AB$2:AB$1001,'Data Cleaning'!$AF959)</f>
        <v>Columbus</v>
      </c>
      <c r="N961" t="str" cm="1">
        <f t="array" ref="N961">INDEX('Data Cleaning'!AC$2:AC$1001,'Data Cleaning'!$AF959)</f>
        <v>United States</v>
      </c>
      <c r="O961" t="str" cm="1">
        <f t="array" ref="O961">INDEX('Data Cleaning'!X$2:X$1001,'Data Cleaning'!$AF959)</f>
        <v>$87,292</v>
      </c>
      <c r="P961" s="6" cm="1">
        <f t="array" ref="P961">INDEX('Data Cleaning'!Y$2:Y$1001,'Data Cleaning'!$AF959)</f>
        <v>0</v>
      </c>
    </row>
    <row r="962" spans="1:16" x14ac:dyDescent="0.2">
      <c r="A962" t="str" cm="1">
        <f t="array" ref="A962">INDEX('Data Cleaning'!$D$2:$D$1001,'Data Cleaning'!AF960)</f>
        <v>E02857</v>
      </c>
      <c r="B962" t="str" cm="1">
        <f t="array" ref="B962">INDEX('Data Cleaning'!E$2:E$1001,'Data Cleaning'!$AF960)</f>
        <v>Valentina</v>
      </c>
      <c r="C962" t="str" cm="1">
        <f t="array" ref="C962">INDEX('Data Cleaning'!F$2:F$1001,'Data Cleaning'!$AF960)</f>
        <v>Davis</v>
      </c>
      <c r="D962" t="str" cm="1">
        <f t="array" ref="D962">INDEX('Data Cleaning'!G$2:G$1001,'Data Cleaning'!$AF960)</f>
        <v>Analyst</v>
      </c>
      <c r="E962" t="str" cm="1">
        <f t="array" ref="E962">INDEX('Data Cleaning'!J$2:J$1001,'Data Cleaning'!$AF960)</f>
        <v>Sales</v>
      </c>
      <c r="F962" t="str" cm="1">
        <f t="array" ref="F962">INDEX('Data Cleaning'!K$2:K$1001,'Data Cleaning'!$AF960)</f>
        <v>Speciality Products</v>
      </c>
      <c r="G962" t="str" cm="1">
        <f t="array" ref="G962">INDEX('Data Cleaning'!L$2:L$1001,'Data Cleaning'!$AF960)</f>
        <v>Female</v>
      </c>
      <c r="H962" t="str" cm="1">
        <f t="array" ref="H962">INDEX('Data Cleaning'!M$2:M$1001,'Data Cleaning'!$AF960)</f>
        <v>Caucasian</v>
      </c>
      <c r="I962" cm="1">
        <f t="array" ref="I962">INDEX('Data Cleaning'!N$2:N$1001,'Data Cleaning'!$AF960)</f>
        <v>33</v>
      </c>
      <c r="J962" s="9" cm="1">
        <f t="array" ref="J962">INDEX('Data Cleaning'!U$2:U$1001,'Data Cleaning'!$AF960)</f>
        <v>41742</v>
      </c>
      <c r="K962" s="9" t="str" cm="1">
        <f t="array" ref="K962">INDEX('Data Cleaning'!V$2:V$1001,'Data Cleaning'!$AF960)</f>
        <v>April</v>
      </c>
      <c r="L962" s="9" t="str" cm="1">
        <f t="array" ref="L962">INDEX('Data Cleaning'!W$2:W$1001,'Data Cleaning'!$AF960)</f>
        <v>2014</v>
      </c>
      <c r="M962" t="str" cm="1">
        <f t="array" ref="M962">INDEX('Data Cleaning'!AB$2:AB$1001,'Data Cleaning'!$AF960)</f>
        <v>Miami</v>
      </c>
      <c r="N962" t="str" cm="1">
        <f t="array" ref="N962">INDEX('Data Cleaning'!AC$2:AC$1001,'Data Cleaning'!$AF960)</f>
        <v>United States</v>
      </c>
      <c r="O962" t="str" cm="1">
        <f t="array" ref="O962">INDEX('Data Cleaning'!X$2:X$1001,'Data Cleaning'!$AF960)</f>
        <v>$46,878</v>
      </c>
      <c r="P962" s="6" cm="1">
        <f t="array" ref="P962">INDEX('Data Cleaning'!Y$2:Y$1001,'Data Cleaning'!$AF960)</f>
        <v>0</v>
      </c>
    </row>
    <row r="963" spans="1:16" x14ac:dyDescent="0.2">
      <c r="A963" t="str" cm="1">
        <f t="array" ref="A963">INDEX('Data Cleaning'!$D$2:$D$1001,'Data Cleaning'!AF961)</f>
        <v>E00749</v>
      </c>
      <c r="B963" t="str" cm="1">
        <f t="array" ref="B963">INDEX('Data Cleaning'!E$2:E$1001,'Data Cleaning'!$AF961)</f>
        <v>Valentina</v>
      </c>
      <c r="C963" t="str" cm="1">
        <f t="array" ref="C963">INDEX('Data Cleaning'!F$2:F$1001,'Data Cleaning'!$AF961)</f>
        <v>Moua</v>
      </c>
      <c r="D963" t="str" cm="1">
        <f t="array" ref="D963">INDEX('Data Cleaning'!G$2:G$1001,'Data Cleaning'!$AF961)</f>
        <v>Account Representative</v>
      </c>
      <c r="E963" t="str" cm="1">
        <f t="array" ref="E963">INDEX('Data Cleaning'!J$2:J$1001,'Data Cleaning'!$AF961)</f>
        <v>Sales</v>
      </c>
      <c r="F963" t="str" cm="1">
        <f t="array" ref="F963">INDEX('Data Cleaning'!K$2:K$1001,'Data Cleaning'!$AF961)</f>
        <v>Manufacturing</v>
      </c>
      <c r="G963" t="str" cm="1">
        <f t="array" ref="G963">INDEX('Data Cleaning'!L$2:L$1001,'Data Cleaning'!$AF961)</f>
        <v>Female</v>
      </c>
      <c r="H963" t="str" cm="1">
        <f t="array" ref="H963">INDEX('Data Cleaning'!M$2:M$1001,'Data Cleaning'!$AF961)</f>
        <v>Asian</v>
      </c>
      <c r="I963" cm="1">
        <f t="array" ref="I963">INDEX('Data Cleaning'!N$2:N$1001,'Data Cleaning'!$AF961)</f>
        <v>37</v>
      </c>
      <c r="J963" s="9" cm="1">
        <f t="array" ref="J963">INDEX('Data Cleaning'!U$2:U$1001,'Data Cleaning'!$AF961)</f>
        <v>42318</v>
      </c>
      <c r="K963" s="9" t="str" cm="1">
        <f t="array" ref="K963">INDEX('Data Cleaning'!V$2:V$1001,'Data Cleaning'!$AF961)</f>
        <v>November</v>
      </c>
      <c r="L963" s="9" t="str" cm="1">
        <f t="array" ref="L963">INDEX('Data Cleaning'!W$2:W$1001,'Data Cleaning'!$AF961)</f>
        <v>2015</v>
      </c>
      <c r="M963" t="str" cm="1">
        <f t="array" ref="M963">INDEX('Data Cleaning'!AB$2:AB$1001,'Data Cleaning'!$AF961)</f>
        <v>Columbus</v>
      </c>
      <c r="N963" t="str" cm="1">
        <f t="array" ref="N963">INDEX('Data Cleaning'!AC$2:AC$1001,'Data Cleaning'!$AF961)</f>
        <v>United States</v>
      </c>
      <c r="O963" t="str" cm="1">
        <f t="array" ref="O963">INDEX('Data Cleaning'!X$2:X$1001,'Data Cleaning'!$AF961)</f>
        <v>$64,204</v>
      </c>
      <c r="P963" s="6" cm="1">
        <f t="array" ref="P963">INDEX('Data Cleaning'!Y$2:Y$1001,'Data Cleaning'!$AF961)</f>
        <v>0</v>
      </c>
    </row>
    <row r="964" spans="1:16" x14ac:dyDescent="0.2">
      <c r="A964" t="str" cm="1">
        <f t="array" ref="A964">INDEX('Data Cleaning'!$D$2:$D$1001,'Data Cleaning'!AF962)</f>
        <v>E02534</v>
      </c>
      <c r="B964" t="str" cm="1">
        <f t="array" ref="B964">INDEX('Data Cleaning'!E$2:E$1001,'Data Cleaning'!$AF962)</f>
        <v>Victoria</v>
      </c>
      <c r="C964" t="str" cm="1">
        <f t="array" ref="C964">INDEX('Data Cleaning'!F$2:F$1001,'Data Cleaning'!$AF962)</f>
        <v>Johnson</v>
      </c>
      <c r="D964" t="str" cm="1">
        <f t="array" ref="D964">INDEX('Data Cleaning'!G$2:G$1001,'Data Cleaning'!$AF962)</f>
        <v>Sr. Manger</v>
      </c>
      <c r="E964" t="str" cm="1">
        <f t="array" ref="E964">INDEX('Data Cleaning'!J$2:J$1001,'Data Cleaning'!$AF962)</f>
        <v>Accounting</v>
      </c>
      <c r="F964" t="str" cm="1">
        <f t="array" ref="F964">INDEX('Data Cleaning'!K$2:K$1001,'Data Cleaning'!$AF962)</f>
        <v>Corporate</v>
      </c>
      <c r="G964" t="str" cm="1">
        <f t="array" ref="G964">INDEX('Data Cleaning'!L$2:L$1001,'Data Cleaning'!$AF962)</f>
        <v>Female</v>
      </c>
      <c r="H964" t="str" cm="1">
        <f t="array" ref="H964">INDEX('Data Cleaning'!M$2:M$1001,'Data Cleaning'!$AF962)</f>
        <v>Caucasian</v>
      </c>
      <c r="I964" cm="1">
        <f t="array" ref="I964">INDEX('Data Cleaning'!N$2:N$1001,'Data Cleaning'!$AF962)</f>
        <v>55</v>
      </c>
      <c r="J964" s="9" cm="1">
        <f t="array" ref="J964">INDEX('Data Cleaning'!U$2:U$1001,'Data Cleaning'!$AF962)</f>
        <v>38135</v>
      </c>
      <c r="K964" s="9" t="str" cm="1">
        <f t="array" ref="K964">INDEX('Data Cleaning'!V$2:V$1001,'Data Cleaning'!$AF962)</f>
        <v>May</v>
      </c>
      <c r="L964" s="9" t="str" cm="1">
        <f t="array" ref="L964">INDEX('Data Cleaning'!W$2:W$1001,'Data Cleaning'!$AF962)</f>
        <v>2004</v>
      </c>
      <c r="M964" t="str" cm="1">
        <f t="array" ref="M964">INDEX('Data Cleaning'!AB$2:AB$1001,'Data Cleaning'!$AF962)</f>
        <v>Columbus</v>
      </c>
      <c r="N964" t="str" cm="1">
        <f t="array" ref="N964">INDEX('Data Cleaning'!AC$2:AC$1001,'Data Cleaning'!$AF962)</f>
        <v>United States</v>
      </c>
      <c r="O964" t="str" cm="1">
        <f t="array" ref="O964">INDEX('Data Cleaning'!X$2:X$1001,'Data Cleaning'!$AF962)</f>
        <v>$159,885</v>
      </c>
      <c r="P964" s="6" cm="1">
        <f t="array" ref="P964">INDEX('Data Cleaning'!Y$2:Y$1001,'Data Cleaning'!$AF962)</f>
        <v>0.12</v>
      </c>
    </row>
    <row r="965" spans="1:16" x14ac:dyDescent="0.2">
      <c r="A965" t="str" cm="1">
        <f t="array" ref="A965">INDEX('Data Cleaning'!$D$2:$D$1001,'Data Cleaning'!AF963)</f>
        <v>E04598</v>
      </c>
      <c r="B965" t="str" cm="1">
        <f t="array" ref="B965">INDEX('Data Cleaning'!E$2:E$1001,'Data Cleaning'!$AF963)</f>
        <v>Violet</v>
      </c>
      <c r="C965" t="str" cm="1">
        <f t="array" ref="C965">INDEX('Data Cleaning'!F$2:F$1001,'Data Cleaning'!$AF963)</f>
        <v>Garcia</v>
      </c>
      <c r="D965" t="str" cm="1">
        <f t="array" ref="D965">INDEX('Data Cleaning'!G$2:G$1001,'Data Cleaning'!$AF963)</f>
        <v>Sr. Analyst</v>
      </c>
      <c r="E965" t="str" cm="1">
        <f t="array" ref="E965">INDEX('Data Cleaning'!J$2:J$1001,'Data Cleaning'!$AF963)</f>
        <v>Marketing</v>
      </c>
      <c r="F965" t="str" cm="1">
        <f t="array" ref="F965">INDEX('Data Cleaning'!K$2:K$1001,'Data Cleaning'!$AF963)</f>
        <v>Speciality Products</v>
      </c>
      <c r="G965" t="str" cm="1">
        <f t="array" ref="G965">INDEX('Data Cleaning'!L$2:L$1001,'Data Cleaning'!$AF963)</f>
        <v>Female</v>
      </c>
      <c r="H965" t="str" cm="1">
        <f t="array" ref="H965">INDEX('Data Cleaning'!M$2:M$1001,'Data Cleaning'!$AF963)</f>
        <v>Latino</v>
      </c>
      <c r="I965" cm="1">
        <f t="array" ref="I965">INDEX('Data Cleaning'!N$2:N$1001,'Data Cleaning'!$AF963)</f>
        <v>35</v>
      </c>
      <c r="J965" s="9" cm="1">
        <f t="array" ref="J965">INDEX('Data Cleaning'!U$2:U$1001,'Data Cleaning'!$AF963)</f>
        <v>42745</v>
      </c>
      <c r="K965" s="9" t="str" cm="1">
        <f t="array" ref="K965">INDEX('Data Cleaning'!V$2:V$1001,'Data Cleaning'!$AF963)</f>
        <v>January</v>
      </c>
      <c r="L965" s="9" t="str" cm="1">
        <f t="array" ref="L965">INDEX('Data Cleaning'!W$2:W$1001,'Data Cleaning'!$AF963)</f>
        <v>2017</v>
      </c>
      <c r="M965" t="str" cm="1">
        <f t="array" ref="M965">INDEX('Data Cleaning'!AB$2:AB$1001,'Data Cleaning'!$AF963)</f>
        <v>Austin</v>
      </c>
      <c r="N965" t="str" cm="1">
        <f t="array" ref="N965">INDEX('Data Cleaning'!AC$2:AC$1001,'Data Cleaning'!$AF963)</f>
        <v>United States</v>
      </c>
      <c r="O965" t="str" cm="1">
        <f t="array" ref="O965">INDEX('Data Cleaning'!X$2:X$1001,'Data Cleaning'!$AF963)</f>
        <v>$80,622</v>
      </c>
      <c r="P965" s="6" cm="1">
        <f t="array" ref="P965">INDEX('Data Cleaning'!Y$2:Y$1001,'Data Cleaning'!$AF963)</f>
        <v>0</v>
      </c>
    </row>
    <row r="966" spans="1:16" x14ac:dyDescent="0.2">
      <c r="A966" t="str" cm="1">
        <f t="array" ref="A966">INDEX('Data Cleaning'!$D$2:$D$1001,'Data Cleaning'!AF964)</f>
        <v>E03474</v>
      </c>
      <c r="B966" t="str" cm="1">
        <f t="array" ref="B966">INDEX('Data Cleaning'!E$2:E$1001,'Data Cleaning'!$AF964)</f>
        <v>Violet</v>
      </c>
      <c r="C966" t="str" cm="1">
        <f t="array" ref="C966">INDEX('Data Cleaning'!F$2:F$1001,'Data Cleaning'!$AF964)</f>
        <v>Hall</v>
      </c>
      <c r="D966" t="str" cm="1">
        <f t="array" ref="D966">INDEX('Data Cleaning'!G$2:G$1001,'Data Cleaning'!$AF964)</f>
        <v>Solutions Architect</v>
      </c>
      <c r="E966" t="str" cm="1">
        <f t="array" ref="E966">INDEX('Data Cleaning'!J$2:J$1001,'Data Cleaning'!$AF964)</f>
        <v>IT</v>
      </c>
      <c r="F966" t="str" cm="1">
        <f t="array" ref="F966">INDEX('Data Cleaning'!K$2:K$1001,'Data Cleaning'!$AF964)</f>
        <v>Corporate</v>
      </c>
      <c r="G966" t="str" cm="1">
        <f t="array" ref="G966">INDEX('Data Cleaning'!L$2:L$1001,'Data Cleaning'!$AF964)</f>
        <v>Female</v>
      </c>
      <c r="H966" t="str" cm="1">
        <f t="array" ref="H966">INDEX('Data Cleaning'!M$2:M$1001,'Data Cleaning'!$AF964)</f>
        <v>Caucasian</v>
      </c>
      <c r="I966" cm="1">
        <f t="array" ref="I966">INDEX('Data Cleaning'!N$2:N$1001,'Data Cleaning'!$AF964)</f>
        <v>40</v>
      </c>
      <c r="J966" s="9" cm="1">
        <f t="array" ref="J966">INDEX('Data Cleaning'!U$2:U$1001,'Data Cleaning'!$AF964)</f>
        <v>40522</v>
      </c>
      <c r="K966" s="9" t="str" cm="1">
        <f t="array" ref="K966">INDEX('Data Cleaning'!V$2:V$1001,'Data Cleaning'!$AF964)</f>
        <v>December</v>
      </c>
      <c r="L966" s="9" t="str" cm="1">
        <f t="array" ref="L966">INDEX('Data Cleaning'!W$2:W$1001,'Data Cleaning'!$AF964)</f>
        <v>2010</v>
      </c>
      <c r="M966" t="str" cm="1">
        <f t="array" ref="M966">INDEX('Data Cleaning'!AB$2:AB$1001,'Data Cleaning'!$AF964)</f>
        <v>Chicago</v>
      </c>
      <c r="N966" t="str" cm="1">
        <f t="array" ref="N966">INDEX('Data Cleaning'!AC$2:AC$1001,'Data Cleaning'!$AF964)</f>
        <v>United States</v>
      </c>
      <c r="O966" t="str" cm="1">
        <f t="array" ref="O966">INDEX('Data Cleaning'!X$2:X$1001,'Data Cleaning'!$AF964)</f>
        <v>$97,807</v>
      </c>
      <c r="P966" s="6" cm="1">
        <f t="array" ref="P966">INDEX('Data Cleaning'!Y$2:Y$1001,'Data Cleaning'!$AF964)</f>
        <v>0</v>
      </c>
    </row>
    <row r="967" spans="1:16" x14ac:dyDescent="0.2">
      <c r="A967" t="str" cm="1">
        <f t="array" ref="A967">INDEX('Data Cleaning'!$D$2:$D$1001,'Data Cleaning'!AF965)</f>
        <v>E01970</v>
      </c>
      <c r="B967" t="str" cm="1">
        <f t="array" ref="B967">INDEX('Data Cleaning'!E$2:E$1001,'Data Cleaning'!$AF965)</f>
        <v>Vivian</v>
      </c>
      <c r="C967" t="str" cm="1">
        <f t="array" ref="C967">INDEX('Data Cleaning'!F$2:F$1001,'Data Cleaning'!$AF965)</f>
        <v>Barnes</v>
      </c>
      <c r="D967" t="str" cm="1">
        <f t="array" ref="D967">INDEX('Data Cleaning'!G$2:G$1001,'Data Cleaning'!$AF965)</f>
        <v>Director</v>
      </c>
      <c r="E967" t="str" cm="1">
        <f t="array" ref="E967">INDEX('Data Cleaning'!J$2:J$1001,'Data Cleaning'!$AF965)</f>
        <v>Human</v>
      </c>
      <c r="F967" t="str" cm="1">
        <f t="array" ref="F967">INDEX('Data Cleaning'!K$2:K$1001,'Data Cleaning'!$AF965)</f>
        <v>Resources Research &amp; Development</v>
      </c>
      <c r="G967" t="str" cm="1">
        <f t="array" ref="G967">INDEX('Data Cleaning'!L$2:L$1001,'Data Cleaning'!$AF965)</f>
        <v>Female</v>
      </c>
      <c r="H967" t="str" cm="1">
        <f t="array" ref="H967">INDEX('Data Cleaning'!M$2:M$1001,'Data Cleaning'!$AF965)</f>
        <v>Caucasian</v>
      </c>
      <c r="I967" cm="1">
        <f t="array" ref="I967">INDEX('Data Cleaning'!N$2:N$1001,'Data Cleaning'!$AF965)</f>
        <v>51</v>
      </c>
      <c r="J967" s="9" cm="1">
        <f t="array" ref="J967">INDEX('Data Cleaning'!U$2:U$1001,'Data Cleaning'!$AF965)</f>
        <v>44283</v>
      </c>
      <c r="K967" s="9" t="str" cm="1">
        <f t="array" ref="K967">INDEX('Data Cleaning'!V$2:V$1001,'Data Cleaning'!$AF965)</f>
        <v>March</v>
      </c>
      <c r="L967" s="9" t="str" cm="1">
        <f t="array" ref="L967">INDEX('Data Cleaning'!W$2:W$1001,'Data Cleaning'!$AF965)</f>
        <v>2021</v>
      </c>
      <c r="M967" t="str" cm="1">
        <f t="array" ref="M967">INDEX('Data Cleaning'!AB$2:AB$1001,'Data Cleaning'!$AF965)</f>
        <v>Phoenix</v>
      </c>
      <c r="N967" t="str" cm="1">
        <f t="array" ref="N967">INDEX('Data Cleaning'!AC$2:AC$1001,'Data Cleaning'!$AF965)</f>
        <v>United States</v>
      </c>
      <c r="O967" t="str" cm="1">
        <f t="array" ref="O967">INDEX('Data Cleaning'!X$2:X$1001,'Data Cleaning'!$AF965)</f>
        <v>$180,687</v>
      </c>
      <c r="P967" s="6" cm="1">
        <f t="array" ref="P967">INDEX('Data Cleaning'!Y$2:Y$1001,'Data Cleaning'!$AF965)</f>
        <v>0.19</v>
      </c>
    </row>
    <row r="968" spans="1:16" x14ac:dyDescent="0.2">
      <c r="A968" t="str" cm="1">
        <f t="array" ref="A968">INDEX('Data Cleaning'!$D$2:$D$1001,'Data Cleaning'!AF966)</f>
        <v>E04853</v>
      </c>
      <c r="B968" t="str" cm="1">
        <f t="array" ref="B968">INDEX('Data Cleaning'!E$2:E$1001,'Data Cleaning'!$AF966)</f>
        <v>Vivian</v>
      </c>
      <c r="C968" t="str" cm="1">
        <f t="array" ref="C968">INDEX('Data Cleaning'!F$2:F$1001,'Data Cleaning'!$AF966)</f>
        <v>Chu</v>
      </c>
      <c r="D968" t="str" cm="1">
        <f t="array" ref="D968">INDEX('Data Cleaning'!G$2:G$1001,'Data Cleaning'!$AF966)</f>
        <v>Sr. Account Representative</v>
      </c>
      <c r="E968" t="str" cm="1">
        <f t="array" ref="E968">INDEX('Data Cleaning'!J$2:J$1001,'Data Cleaning'!$AF966)</f>
        <v>Sales</v>
      </c>
      <c r="F968" t="str" cm="1">
        <f t="array" ref="F968">INDEX('Data Cleaning'!K$2:K$1001,'Data Cleaning'!$AF966)</f>
        <v>Research &amp; Development</v>
      </c>
      <c r="G968" t="str" cm="1">
        <f t="array" ref="G968">INDEX('Data Cleaning'!L$2:L$1001,'Data Cleaning'!$AF966)</f>
        <v>Female</v>
      </c>
      <c r="H968" t="str" cm="1">
        <f t="array" ref="H968">INDEX('Data Cleaning'!M$2:M$1001,'Data Cleaning'!$AF966)</f>
        <v>Asian</v>
      </c>
      <c r="I968" cm="1">
        <f t="array" ref="I968">INDEX('Data Cleaning'!N$2:N$1001,'Data Cleaning'!$AF966)</f>
        <v>46</v>
      </c>
      <c r="J968" s="9" cm="1">
        <f t="array" ref="J968">INDEX('Data Cleaning'!U$2:U$1001,'Data Cleaning'!$AF966)</f>
        <v>44213</v>
      </c>
      <c r="K968" s="9" t="str" cm="1">
        <f t="array" ref="K968">INDEX('Data Cleaning'!V$2:V$1001,'Data Cleaning'!$AF966)</f>
        <v>January</v>
      </c>
      <c r="L968" s="9" t="str" cm="1">
        <f t="array" ref="L968">INDEX('Data Cleaning'!W$2:W$1001,'Data Cleaning'!$AF966)</f>
        <v>2021</v>
      </c>
      <c r="M968" t="str" cm="1">
        <f t="array" ref="M968">INDEX('Data Cleaning'!AB$2:AB$1001,'Data Cleaning'!$AF966)</f>
        <v>Shanghai</v>
      </c>
      <c r="N968" t="str" cm="1">
        <f t="array" ref="N968">INDEX('Data Cleaning'!AC$2:AC$1001,'Data Cleaning'!$AF966)</f>
        <v>China</v>
      </c>
      <c r="O968" t="str" cm="1">
        <f t="array" ref="O968">INDEX('Data Cleaning'!X$2:X$1001,'Data Cleaning'!$AF966)</f>
        <v>$72,131</v>
      </c>
      <c r="P968" s="6" cm="1">
        <f t="array" ref="P968">INDEX('Data Cleaning'!Y$2:Y$1001,'Data Cleaning'!$AF966)</f>
        <v>0</v>
      </c>
    </row>
    <row r="969" spans="1:16" x14ac:dyDescent="0.2">
      <c r="A969" t="str" cm="1">
        <f t="array" ref="A969">INDEX('Data Cleaning'!$D$2:$D$1001,'Data Cleaning'!AF967)</f>
        <v>E01943</v>
      </c>
      <c r="B969" t="str" cm="1">
        <f t="array" ref="B969">INDEX('Data Cleaning'!E$2:E$1001,'Data Cleaning'!$AF967)</f>
        <v>Vivian</v>
      </c>
      <c r="C969" t="str" cm="1">
        <f t="array" ref="C969">INDEX('Data Cleaning'!F$2:F$1001,'Data Cleaning'!$AF967)</f>
        <v>Espinoza</v>
      </c>
      <c r="D969" t="str" cm="1">
        <f t="array" ref="D969">INDEX('Data Cleaning'!G$2:G$1001,'Data Cleaning'!$AF967)</f>
        <v>Sr. Manger</v>
      </c>
      <c r="E969" t="str" cm="1">
        <f t="array" ref="E969">INDEX('Data Cleaning'!J$2:J$1001,'Data Cleaning'!$AF967)</f>
        <v>Sales</v>
      </c>
      <c r="F969" t="str" cm="1">
        <f t="array" ref="F969">INDEX('Data Cleaning'!K$2:K$1001,'Data Cleaning'!$AF967)</f>
        <v>Corporate</v>
      </c>
      <c r="G969" t="str" cm="1">
        <f t="array" ref="G969">INDEX('Data Cleaning'!L$2:L$1001,'Data Cleaning'!$AF967)</f>
        <v>Female</v>
      </c>
      <c r="H969" t="str" cm="1">
        <f t="array" ref="H969">INDEX('Data Cleaning'!M$2:M$1001,'Data Cleaning'!$AF967)</f>
        <v>Latino</v>
      </c>
      <c r="I969" cm="1">
        <f t="array" ref="I969">INDEX('Data Cleaning'!N$2:N$1001,'Data Cleaning'!$AF967)</f>
        <v>52</v>
      </c>
      <c r="J969" s="9" cm="1">
        <f t="array" ref="J969">INDEX('Data Cleaning'!U$2:U$1001,'Data Cleaning'!$AF967)</f>
        <v>38995</v>
      </c>
      <c r="K969" s="9" t="str" cm="1">
        <f t="array" ref="K969">INDEX('Data Cleaning'!V$2:V$1001,'Data Cleaning'!$AF967)</f>
        <v>October</v>
      </c>
      <c r="L969" s="9" t="str" cm="1">
        <f t="array" ref="L969">INDEX('Data Cleaning'!W$2:W$1001,'Data Cleaning'!$AF967)</f>
        <v>2006</v>
      </c>
      <c r="M969" t="str" cm="1">
        <f t="array" ref="M969">INDEX('Data Cleaning'!AB$2:AB$1001,'Data Cleaning'!$AF967)</f>
        <v>Rio de Janerio</v>
      </c>
      <c r="N969" t="str" cm="1">
        <f t="array" ref="N969">INDEX('Data Cleaning'!AC$2:AC$1001,'Data Cleaning'!$AF967)</f>
        <v>Brazil</v>
      </c>
      <c r="O969" t="str" cm="1">
        <f t="array" ref="O969">INDEX('Data Cleaning'!X$2:X$1001,'Data Cleaning'!$AF967)</f>
        <v>$147,966</v>
      </c>
      <c r="P969" s="6" cm="1">
        <f t="array" ref="P969">INDEX('Data Cleaning'!Y$2:Y$1001,'Data Cleaning'!$AF967)</f>
        <v>0.11</v>
      </c>
    </row>
    <row r="970" spans="1:16" x14ac:dyDescent="0.2">
      <c r="A970" t="str" cm="1">
        <f t="array" ref="A970">INDEX('Data Cleaning'!$D$2:$D$1001,'Data Cleaning'!AF968)</f>
        <v>E00834</v>
      </c>
      <c r="B970" t="str" cm="1">
        <f t="array" ref="B970">INDEX('Data Cleaning'!E$2:E$1001,'Data Cleaning'!$AF968)</f>
        <v>Vivian</v>
      </c>
      <c r="C970" t="str" cm="1">
        <f t="array" ref="C970">INDEX('Data Cleaning'!F$2:F$1001,'Data Cleaning'!$AF968)</f>
        <v>Guzman</v>
      </c>
      <c r="D970" t="str" cm="1">
        <f t="array" ref="D970">INDEX('Data Cleaning'!G$2:G$1001,'Data Cleaning'!$AF968)</f>
        <v>Analyst II</v>
      </c>
      <c r="E970" t="str" cm="1">
        <f t="array" ref="E970">INDEX('Data Cleaning'!J$2:J$1001,'Data Cleaning'!$AF968)</f>
        <v>Finance</v>
      </c>
      <c r="F970" t="str" cm="1">
        <f t="array" ref="F970">INDEX('Data Cleaning'!K$2:K$1001,'Data Cleaning'!$AF968)</f>
        <v>Speciality Products</v>
      </c>
      <c r="G970" t="str" cm="1">
        <f t="array" ref="G970">INDEX('Data Cleaning'!L$2:L$1001,'Data Cleaning'!$AF968)</f>
        <v>Female</v>
      </c>
      <c r="H970" t="str" cm="1">
        <f t="array" ref="H970">INDEX('Data Cleaning'!M$2:M$1001,'Data Cleaning'!$AF968)</f>
        <v>Latino</v>
      </c>
      <c r="I970" cm="1">
        <f t="array" ref="I970">INDEX('Data Cleaning'!N$2:N$1001,'Data Cleaning'!$AF968)</f>
        <v>53</v>
      </c>
      <c r="J970" s="9" cm="1">
        <f t="array" ref="J970">INDEX('Data Cleaning'!U$2:U$1001,'Data Cleaning'!$AF968)</f>
        <v>37296</v>
      </c>
      <c r="K970" s="9" t="str" cm="1">
        <f t="array" ref="K970">INDEX('Data Cleaning'!V$2:V$1001,'Data Cleaning'!$AF968)</f>
        <v>February</v>
      </c>
      <c r="L970" s="9" t="str" cm="1">
        <f t="array" ref="L970">INDEX('Data Cleaning'!W$2:W$1001,'Data Cleaning'!$AF968)</f>
        <v>2002</v>
      </c>
      <c r="M970" t="str" cm="1">
        <f t="array" ref="M970">INDEX('Data Cleaning'!AB$2:AB$1001,'Data Cleaning'!$AF968)</f>
        <v>Phoenix</v>
      </c>
      <c r="N970" t="str" cm="1">
        <f t="array" ref="N970">INDEX('Data Cleaning'!AC$2:AC$1001,'Data Cleaning'!$AF968)</f>
        <v>United States</v>
      </c>
      <c r="O970" t="str" cm="1">
        <f t="array" ref="O970">INDEX('Data Cleaning'!X$2:X$1001,'Data Cleaning'!$AF968)</f>
        <v>$58,605</v>
      </c>
      <c r="P970" s="6" cm="1">
        <f t="array" ref="P970">INDEX('Data Cleaning'!Y$2:Y$1001,'Data Cleaning'!$AF968)</f>
        <v>0</v>
      </c>
    </row>
    <row r="971" spans="1:16" x14ac:dyDescent="0.2">
      <c r="A971" t="str" cm="1">
        <f t="array" ref="A971">INDEX('Data Cleaning'!$D$2:$D$1001,'Data Cleaning'!AF969)</f>
        <v>E03648</v>
      </c>
      <c r="B971" t="str" cm="1">
        <f t="array" ref="B971">INDEX('Data Cleaning'!E$2:E$1001,'Data Cleaning'!$AF969)</f>
        <v>Vivian</v>
      </c>
      <c r="C971" t="str" cm="1">
        <f t="array" ref="C971">INDEX('Data Cleaning'!F$2:F$1001,'Data Cleaning'!$AF969)</f>
        <v>Hunter</v>
      </c>
      <c r="D971" t="str" cm="1">
        <f t="array" ref="D971">INDEX('Data Cleaning'!G$2:G$1001,'Data Cleaning'!$AF969)</f>
        <v>Account Representative</v>
      </c>
      <c r="E971" t="str" cm="1">
        <f t="array" ref="E971">INDEX('Data Cleaning'!J$2:J$1001,'Data Cleaning'!$AF969)</f>
        <v>Sales</v>
      </c>
      <c r="F971" t="str" cm="1">
        <f t="array" ref="F971">INDEX('Data Cleaning'!K$2:K$1001,'Data Cleaning'!$AF969)</f>
        <v>Corporate</v>
      </c>
      <c r="G971" t="str" cm="1">
        <f t="array" ref="G971">INDEX('Data Cleaning'!L$2:L$1001,'Data Cleaning'!$AF969)</f>
        <v>Female</v>
      </c>
      <c r="H971" t="str" cm="1">
        <f t="array" ref="H971">INDEX('Data Cleaning'!M$2:M$1001,'Data Cleaning'!$AF969)</f>
        <v>Black</v>
      </c>
      <c r="I971" cm="1">
        <f t="array" ref="I971">INDEX('Data Cleaning'!N$2:N$1001,'Data Cleaning'!$AF969)</f>
        <v>26</v>
      </c>
      <c r="J971" s="9" cm="1">
        <f t="array" ref="J971">INDEX('Data Cleaning'!U$2:U$1001,'Data Cleaning'!$AF969)</f>
        <v>43698</v>
      </c>
      <c r="K971" s="9" t="str" cm="1">
        <f t="array" ref="K971">INDEX('Data Cleaning'!V$2:V$1001,'Data Cleaning'!$AF969)</f>
        <v>August</v>
      </c>
      <c r="L971" s="9" t="str" cm="1">
        <f t="array" ref="L971">INDEX('Data Cleaning'!W$2:W$1001,'Data Cleaning'!$AF969)</f>
        <v>2019</v>
      </c>
      <c r="M971" t="str" cm="1">
        <f t="array" ref="M971">INDEX('Data Cleaning'!AB$2:AB$1001,'Data Cleaning'!$AF969)</f>
        <v>Seattle</v>
      </c>
      <c r="N971" t="str" cm="1">
        <f t="array" ref="N971">INDEX('Data Cleaning'!AC$2:AC$1001,'Data Cleaning'!$AF969)</f>
        <v>United States</v>
      </c>
      <c r="O971" t="str" cm="1">
        <f t="array" ref="O971">INDEX('Data Cleaning'!X$2:X$1001,'Data Cleaning'!$AF969)</f>
        <v>$66,084</v>
      </c>
      <c r="P971" s="6" cm="1">
        <f t="array" ref="P971">INDEX('Data Cleaning'!Y$2:Y$1001,'Data Cleaning'!$AF969)</f>
        <v>0</v>
      </c>
    </row>
    <row r="972" spans="1:16" x14ac:dyDescent="0.2">
      <c r="A972" t="str" cm="1">
        <f t="array" ref="A972">INDEX('Data Cleaning'!$D$2:$D$1001,'Data Cleaning'!AF970)</f>
        <v>E03061</v>
      </c>
      <c r="B972" t="str" cm="1">
        <f t="array" ref="B972">INDEX('Data Cleaning'!E$2:E$1001,'Data Cleaning'!$AF970)</f>
        <v>Vivian</v>
      </c>
      <c r="C972" t="str" cm="1">
        <f t="array" ref="C972">INDEX('Data Cleaning'!F$2:F$1001,'Data Cleaning'!$AF970)</f>
        <v>Lewis</v>
      </c>
      <c r="D972" t="str" cm="1">
        <f t="array" ref="D972">INDEX('Data Cleaning'!G$2:G$1001,'Data Cleaning'!$AF970)</f>
        <v>Manager</v>
      </c>
      <c r="E972" t="str" cm="1">
        <f t="array" ref="E972">INDEX('Data Cleaning'!J$2:J$1001,'Data Cleaning'!$AF970)</f>
        <v>Marketing</v>
      </c>
      <c r="F972" t="str" cm="1">
        <f t="array" ref="F972">INDEX('Data Cleaning'!K$2:K$1001,'Data Cleaning'!$AF970)</f>
        <v>Manufacturing</v>
      </c>
      <c r="G972" t="str" cm="1">
        <f t="array" ref="G972">INDEX('Data Cleaning'!L$2:L$1001,'Data Cleaning'!$AF970)</f>
        <v>Female</v>
      </c>
      <c r="H972" t="str" cm="1">
        <f t="array" ref="H972">INDEX('Data Cleaning'!M$2:M$1001,'Data Cleaning'!$AF970)</f>
        <v>Caucasian</v>
      </c>
      <c r="I972" cm="1">
        <f t="array" ref="I972">INDEX('Data Cleaning'!N$2:N$1001,'Data Cleaning'!$AF970)</f>
        <v>65</v>
      </c>
      <c r="J972" s="9" cm="1">
        <f t="array" ref="J972">INDEX('Data Cleaning'!U$2:U$1001,'Data Cleaning'!$AF970)</f>
        <v>40793</v>
      </c>
      <c r="K972" s="9" t="str" cm="1">
        <f t="array" ref="K972">INDEX('Data Cleaning'!V$2:V$1001,'Data Cleaning'!$AF970)</f>
        <v>September</v>
      </c>
      <c r="L972" s="9" t="str" cm="1">
        <f t="array" ref="L972">INDEX('Data Cleaning'!W$2:W$1001,'Data Cleaning'!$AF970)</f>
        <v>2011</v>
      </c>
      <c r="M972" t="str" cm="1">
        <f t="array" ref="M972">INDEX('Data Cleaning'!AB$2:AB$1001,'Data Cleaning'!$AF970)</f>
        <v>Columbus</v>
      </c>
      <c r="N972" t="str" cm="1">
        <f t="array" ref="N972">INDEX('Data Cleaning'!AC$2:AC$1001,'Data Cleaning'!$AF970)</f>
        <v>United States</v>
      </c>
      <c r="O972" t="str" cm="1">
        <f t="array" ref="O972">INDEX('Data Cleaning'!X$2:X$1001,'Data Cleaning'!$AF970)</f>
        <v>$104,903</v>
      </c>
      <c r="P972" s="6" cm="1">
        <f t="array" ref="P972">INDEX('Data Cleaning'!Y$2:Y$1001,'Data Cleaning'!$AF970)</f>
        <v>0.1</v>
      </c>
    </row>
    <row r="973" spans="1:16" x14ac:dyDescent="0.2">
      <c r="A973" t="str" cm="1">
        <f t="array" ref="A973">INDEX('Data Cleaning'!$D$2:$D$1001,'Data Cleaning'!AF971)</f>
        <v>E04484</v>
      </c>
      <c r="B973" t="str" cm="1">
        <f t="array" ref="B973">INDEX('Data Cleaning'!E$2:E$1001,'Data Cleaning'!$AF971)</f>
        <v>Vivian</v>
      </c>
      <c r="C973" t="str" cm="1">
        <f t="array" ref="C973">INDEX('Data Cleaning'!F$2:F$1001,'Data Cleaning'!$AF971)</f>
        <v>Thao</v>
      </c>
      <c r="D973" t="str" cm="1">
        <f t="array" ref="D973">INDEX('Data Cleaning'!G$2:G$1001,'Data Cleaning'!$AF971)</f>
        <v>Quality Engineer</v>
      </c>
      <c r="E973" t="str" cm="1">
        <f t="array" ref="E973">INDEX('Data Cleaning'!J$2:J$1001,'Data Cleaning'!$AF971)</f>
        <v>Engineering</v>
      </c>
      <c r="F973" t="str" cm="1">
        <f t="array" ref="F973">INDEX('Data Cleaning'!K$2:K$1001,'Data Cleaning'!$AF971)</f>
        <v>Research &amp; Development</v>
      </c>
      <c r="G973" t="str" cm="1">
        <f t="array" ref="G973">INDEX('Data Cleaning'!L$2:L$1001,'Data Cleaning'!$AF971)</f>
        <v>Female</v>
      </c>
      <c r="H973" t="str" cm="1">
        <f t="array" ref="H973">INDEX('Data Cleaning'!M$2:M$1001,'Data Cleaning'!$AF971)</f>
        <v>Asian</v>
      </c>
      <c r="I973" cm="1">
        <f t="array" ref="I973">INDEX('Data Cleaning'!N$2:N$1001,'Data Cleaning'!$AF971)</f>
        <v>45</v>
      </c>
      <c r="J973" s="9" cm="1">
        <f t="array" ref="J973">INDEX('Data Cleaning'!U$2:U$1001,'Data Cleaning'!$AF971)</f>
        <v>42117</v>
      </c>
      <c r="K973" s="9" t="str" cm="1">
        <f t="array" ref="K973">INDEX('Data Cleaning'!V$2:V$1001,'Data Cleaning'!$AF971)</f>
        <v>April</v>
      </c>
      <c r="L973" s="9" t="str" cm="1">
        <f t="array" ref="L973">INDEX('Data Cleaning'!W$2:W$1001,'Data Cleaning'!$AF971)</f>
        <v>2015</v>
      </c>
      <c r="M973" t="str" cm="1">
        <f t="array" ref="M973">INDEX('Data Cleaning'!AB$2:AB$1001,'Data Cleaning'!$AF971)</f>
        <v>Chicago</v>
      </c>
      <c r="N973" t="str" cm="1">
        <f t="array" ref="N973">INDEX('Data Cleaning'!AC$2:AC$1001,'Data Cleaning'!$AF971)</f>
        <v>United States</v>
      </c>
      <c r="O973" t="str" cm="1">
        <f t="array" ref="O973">INDEX('Data Cleaning'!X$2:X$1001,'Data Cleaning'!$AF971)</f>
        <v>$60,017</v>
      </c>
      <c r="P973" s="6" cm="1">
        <f t="array" ref="P973">INDEX('Data Cleaning'!Y$2:Y$1001,'Data Cleaning'!$AF971)</f>
        <v>0</v>
      </c>
    </row>
    <row r="974" spans="1:16" x14ac:dyDescent="0.2">
      <c r="A974" t="str" cm="1">
        <f t="array" ref="A974">INDEX('Data Cleaning'!$D$2:$D$1001,'Data Cleaning'!AF972)</f>
        <v>E00401</v>
      </c>
      <c r="B974" t="str" cm="1">
        <f t="array" ref="B974">INDEX('Data Cleaning'!E$2:E$1001,'Data Cleaning'!$AF972)</f>
        <v>Wesley</v>
      </c>
      <c r="C974" t="str" cm="1">
        <f t="array" ref="C974">INDEX('Data Cleaning'!F$2:F$1001,'Data Cleaning'!$AF972)</f>
        <v>Adams</v>
      </c>
      <c r="D974" t="str" cm="1">
        <f t="array" ref="D974">INDEX('Data Cleaning'!G$2:G$1001,'Data Cleaning'!$AF972)</f>
        <v>System Administrator </v>
      </c>
      <c r="E974" t="str" cm="1">
        <f t="array" ref="E974">INDEX('Data Cleaning'!J$2:J$1001,'Data Cleaning'!$AF972)</f>
        <v>IT</v>
      </c>
      <c r="F974" t="str" cm="1">
        <f t="array" ref="F974">INDEX('Data Cleaning'!K$2:K$1001,'Data Cleaning'!$AF972)</f>
        <v>Corporate</v>
      </c>
      <c r="G974" t="str" cm="1">
        <f t="array" ref="G974">INDEX('Data Cleaning'!L$2:L$1001,'Data Cleaning'!$AF972)</f>
        <v>Male</v>
      </c>
      <c r="H974" t="str" cm="1">
        <f t="array" ref="H974">INDEX('Data Cleaning'!M$2:M$1001,'Data Cleaning'!$AF972)</f>
        <v>Caucasian</v>
      </c>
      <c r="I974" cm="1">
        <f t="array" ref="I974">INDEX('Data Cleaning'!N$2:N$1001,'Data Cleaning'!$AF972)</f>
        <v>48</v>
      </c>
      <c r="J974" s="9" cm="1">
        <f t="array" ref="J974">INDEX('Data Cleaning'!U$2:U$1001,'Data Cleaning'!$AF972)</f>
        <v>37844</v>
      </c>
      <c r="K974" s="9" t="str" cm="1">
        <f t="array" ref="K974">INDEX('Data Cleaning'!V$2:V$1001,'Data Cleaning'!$AF972)</f>
        <v>August</v>
      </c>
      <c r="L974" s="9" t="str" cm="1">
        <f t="array" ref="L974">INDEX('Data Cleaning'!W$2:W$1001,'Data Cleaning'!$AF972)</f>
        <v>2003</v>
      </c>
      <c r="M974" t="str" cm="1">
        <f t="array" ref="M974">INDEX('Data Cleaning'!AB$2:AB$1001,'Data Cleaning'!$AF972)</f>
        <v>Seattle</v>
      </c>
      <c r="N974" t="str" cm="1">
        <f t="array" ref="N974">INDEX('Data Cleaning'!AC$2:AC$1001,'Data Cleaning'!$AF972)</f>
        <v>United States</v>
      </c>
      <c r="O974" t="str" cm="1">
        <f t="array" ref="O974">INDEX('Data Cleaning'!X$2:X$1001,'Data Cleaning'!$AF972)</f>
        <v>$93,017</v>
      </c>
      <c r="P974" s="6" cm="1">
        <f t="array" ref="P974">INDEX('Data Cleaning'!Y$2:Y$1001,'Data Cleaning'!$AF972)</f>
        <v>0</v>
      </c>
    </row>
    <row r="975" spans="1:16" x14ac:dyDescent="0.2">
      <c r="A975" t="str" cm="1">
        <f t="array" ref="A975">INDEX('Data Cleaning'!$D$2:$D$1001,'Data Cleaning'!AF973)</f>
        <v>E00342</v>
      </c>
      <c r="B975" t="str" cm="1">
        <f t="array" ref="B975">INDEX('Data Cleaning'!E$2:E$1001,'Data Cleaning'!$AF973)</f>
        <v>Wesley</v>
      </c>
      <c r="C975" t="str" cm="1">
        <f t="array" ref="C975">INDEX('Data Cleaning'!F$2:F$1001,'Data Cleaning'!$AF973)</f>
        <v>Doan</v>
      </c>
      <c r="D975" t="str" cm="1">
        <f t="array" ref="D975">INDEX('Data Cleaning'!G$2:G$1001,'Data Cleaning'!$AF973)</f>
        <v>Manager</v>
      </c>
      <c r="E975" t="str" cm="1">
        <f t="array" ref="E975">INDEX('Data Cleaning'!J$2:J$1001,'Data Cleaning'!$AF973)</f>
        <v>Finance</v>
      </c>
      <c r="F975" t="str" cm="1">
        <f t="array" ref="F975">INDEX('Data Cleaning'!K$2:K$1001,'Data Cleaning'!$AF973)</f>
        <v>Corporate</v>
      </c>
      <c r="G975" t="str" cm="1">
        <f t="array" ref="G975">INDEX('Data Cleaning'!L$2:L$1001,'Data Cleaning'!$AF973)</f>
        <v>Male</v>
      </c>
      <c r="H975" t="str" cm="1">
        <f t="array" ref="H975">INDEX('Data Cleaning'!M$2:M$1001,'Data Cleaning'!$AF973)</f>
        <v>Asian</v>
      </c>
      <c r="I975" cm="1">
        <f t="array" ref="I975">INDEX('Data Cleaning'!N$2:N$1001,'Data Cleaning'!$AF973)</f>
        <v>63</v>
      </c>
      <c r="J975" s="9" cm="1">
        <f t="array" ref="J975">INDEX('Data Cleaning'!U$2:U$1001,'Data Cleaning'!$AF973)</f>
        <v>38096</v>
      </c>
      <c r="K975" s="9" t="str" cm="1">
        <f t="array" ref="K975">INDEX('Data Cleaning'!V$2:V$1001,'Data Cleaning'!$AF973)</f>
        <v>April</v>
      </c>
      <c r="L975" s="9" t="str" cm="1">
        <f t="array" ref="L975">INDEX('Data Cleaning'!W$2:W$1001,'Data Cleaning'!$AF973)</f>
        <v>2004</v>
      </c>
      <c r="M975" t="str" cm="1">
        <f t="array" ref="M975">INDEX('Data Cleaning'!AB$2:AB$1001,'Data Cleaning'!$AF973)</f>
        <v>Shanghai</v>
      </c>
      <c r="N975" t="str" cm="1">
        <f t="array" ref="N975">INDEX('Data Cleaning'!AC$2:AC$1001,'Data Cleaning'!$AF973)</f>
        <v>China</v>
      </c>
      <c r="O975" t="str" cm="1">
        <f t="array" ref="O975">INDEX('Data Cleaning'!X$2:X$1001,'Data Cleaning'!$AF973)</f>
        <v>$122,487</v>
      </c>
      <c r="P975" s="6" cm="1">
        <f t="array" ref="P975">INDEX('Data Cleaning'!Y$2:Y$1001,'Data Cleaning'!$AF973)</f>
        <v>0.08</v>
      </c>
    </row>
    <row r="976" spans="1:16" x14ac:dyDescent="0.2">
      <c r="A976" t="str" cm="1">
        <f t="array" ref="A976">INDEX('Data Cleaning'!$D$2:$D$1001,'Data Cleaning'!AF974)</f>
        <v>E00703</v>
      </c>
      <c r="B976" t="str" cm="1">
        <f t="array" ref="B976">INDEX('Data Cleaning'!E$2:E$1001,'Data Cleaning'!$AF974)</f>
        <v>Wesley</v>
      </c>
      <c r="C976" t="str" cm="1">
        <f t="array" ref="C976">INDEX('Data Cleaning'!F$2:F$1001,'Data Cleaning'!$AF974)</f>
        <v>Dominguez</v>
      </c>
      <c r="D976" t="str" cm="1">
        <f t="array" ref="D976">INDEX('Data Cleaning'!G$2:G$1001,'Data Cleaning'!$AF974)</f>
        <v>Engineering Manager</v>
      </c>
      <c r="E976" t="str" cm="1">
        <f t="array" ref="E976">INDEX('Data Cleaning'!J$2:J$1001,'Data Cleaning'!$AF974)</f>
        <v>Engineering</v>
      </c>
      <c r="F976" t="str" cm="1">
        <f t="array" ref="F976">INDEX('Data Cleaning'!K$2:K$1001,'Data Cleaning'!$AF974)</f>
        <v>Corporate</v>
      </c>
      <c r="G976" t="str" cm="1">
        <f t="array" ref="G976">INDEX('Data Cleaning'!L$2:L$1001,'Data Cleaning'!$AF974)</f>
        <v>Male</v>
      </c>
      <c r="H976" t="str" cm="1">
        <f t="array" ref="H976">INDEX('Data Cleaning'!M$2:M$1001,'Data Cleaning'!$AF974)</f>
        <v>Latino</v>
      </c>
      <c r="I976" cm="1">
        <f t="array" ref="I976">INDEX('Data Cleaning'!N$2:N$1001,'Data Cleaning'!$AF974)</f>
        <v>45</v>
      </c>
      <c r="J976" s="9" cm="1">
        <f t="array" ref="J976">INDEX('Data Cleaning'!U$2:U$1001,'Data Cleaning'!$AF974)</f>
        <v>43217</v>
      </c>
      <c r="K976" s="9" t="str" cm="1">
        <f t="array" ref="K976">INDEX('Data Cleaning'!V$2:V$1001,'Data Cleaning'!$AF974)</f>
        <v>April</v>
      </c>
      <c r="L976" s="9" t="str" cm="1">
        <f t="array" ref="L976">INDEX('Data Cleaning'!W$2:W$1001,'Data Cleaning'!$AF974)</f>
        <v>2018</v>
      </c>
      <c r="M976" t="str" cm="1">
        <f t="array" ref="M976">INDEX('Data Cleaning'!AB$2:AB$1001,'Data Cleaning'!$AF974)</f>
        <v>Chicago</v>
      </c>
      <c r="N976" t="str" cm="1">
        <f t="array" ref="N976">INDEX('Data Cleaning'!AC$2:AC$1001,'Data Cleaning'!$AF974)</f>
        <v>United States</v>
      </c>
      <c r="O976" t="str" cm="1">
        <f t="array" ref="O976">INDEX('Data Cleaning'!X$2:X$1001,'Data Cleaning'!$AF974)</f>
        <v>$115,490</v>
      </c>
      <c r="P976" s="6" cm="1">
        <f t="array" ref="P976">INDEX('Data Cleaning'!Y$2:Y$1001,'Data Cleaning'!$AF974)</f>
        <v>0.12</v>
      </c>
    </row>
    <row r="977" spans="1:16" x14ac:dyDescent="0.2">
      <c r="A977" t="str" cm="1">
        <f t="array" ref="A977">INDEX('Data Cleaning'!$D$2:$D$1001,'Data Cleaning'!AF975)</f>
        <v>E03689</v>
      </c>
      <c r="B977" t="str" cm="1">
        <f t="array" ref="B977">INDEX('Data Cleaning'!E$2:E$1001,'Data Cleaning'!$AF975)</f>
        <v>Wesley</v>
      </c>
      <c r="C977" t="str" cm="1">
        <f t="array" ref="C977">INDEX('Data Cleaning'!F$2:F$1001,'Data Cleaning'!$AF975)</f>
        <v>Gray</v>
      </c>
      <c r="D977" t="str" cm="1">
        <f t="array" ref="D977">INDEX('Data Cleaning'!G$2:G$1001,'Data Cleaning'!$AF975)</f>
        <v>Sr. Analyst</v>
      </c>
      <c r="E977" t="str" cm="1">
        <f t="array" ref="E977">INDEX('Data Cleaning'!J$2:J$1001,'Data Cleaning'!$AF975)</f>
        <v>Accounting</v>
      </c>
      <c r="F977" t="str" cm="1">
        <f t="array" ref="F977">INDEX('Data Cleaning'!K$2:K$1001,'Data Cleaning'!$AF975)</f>
        <v>Speciality Products</v>
      </c>
      <c r="G977" t="str" cm="1">
        <f t="array" ref="G977">INDEX('Data Cleaning'!L$2:L$1001,'Data Cleaning'!$AF975)</f>
        <v>Male</v>
      </c>
      <c r="H977" t="str" cm="1">
        <f t="array" ref="H977">INDEX('Data Cleaning'!M$2:M$1001,'Data Cleaning'!$AF975)</f>
        <v>Caucasian</v>
      </c>
      <c r="I977" cm="1">
        <f t="array" ref="I977">INDEX('Data Cleaning'!N$2:N$1001,'Data Cleaning'!$AF975)</f>
        <v>62</v>
      </c>
      <c r="J977" s="9" cm="1">
        <f t="array" ref="J977">INDEX('Data Cleaning'!U$2:U$1001,'Data Cleaning'!$AF975)</f>
        <v>37733</v>
      </c>
      <c r="K977" s="9" t="str" cm="1">
        <f t="array" ref="K977">INDEX('Data Cleaning'!V$2:V$1001,'Data Cleaning'!$AF975)</f>
        <v>April</v>
      </c>
      <c r="L977" s="9" t="str" cm="1">
        <f t="array" ref="L977">INDEX('Data Cleaning'!W$2:W$1001,'Data Cleaning'!$AF975)</f>
        <v>2003</v>
      </c>
      <c r="M977" t="str" cm="1">
        <f t="array" ref="M977">INDEX('Data Cleaning'!AB$2:AB$1001,'Data Cleaning'!$AF975)</f>
        <v>Seattle</v>
      </c>
      <c r="N977" t="str" cm="1">
        <f t="array" ref="N977">INDEX('Data Cleaning'!AC$2:AC$1001,'Data Cleaning'!$AF975)</f>
        <v>United States</v>
      </c>
      <c r="O977" t="str" cm="1">
        <f t="array" ref="O977">INDEX('Data Cleaning'!X$2:X$1001,'Data Cleaning'!$AF975)</f>
        <v>$76,906</v>
      </c>
      <c r="P977" s="6" cm="1">
        <f t="array" ref="P977">INDEX('Data Cleaning'!Y$2:Y$1001,'Data Cleaning'!$AF975)</f>
        <v>0</v>
      </c>
    </row>
    <row r="978" spans="1:16" x14ac:dyDescent="0.2">
      <c r="A978" t="str" cm="1">
        <f t="array" ref="A978">INDEX('Data Cleaning'!$D$2:$D$1001,'Data Cleaning'!AF976)</f>
        <v>E00836</v>
      </c>
      <c r="B978" t="str" cm="1">
        <f t="array" ref="B978">INDEX('Data Cleaning'!E$2:E$1001,'Data Cleaning'!$AF976)</f>
        <v>Wesley</v>
      </c>
      <c r="C978" t="str" cm="1">
        <f t="array" ref="C978">INDEX('Data Cleaning'!F$2:F$1001,'Data Cleaning'!$AF976)</f>
        <v>King</v>
      </c>
      <c r="D978" t="str" cm="1">
        <f t="array" ref="D978">INDEX('Data Cleaning'!G$2:G$1001,'Data Cleaning'!$AF976)</f>
        <v>Manager</v>
      </c>
      <c r="E978" t="str" cm="1">
        <f t="array" ref="E978">INDEX('Data Cleaning'!J$2:J$1001,'Data Cleaning'!$AF976)</f>
        <v>Accounting</v>
      </c>
      <c r="F978" t="str" cm="1">
        <f t="array" ref="F978">INDEX('Data Cleaning'!K$2:K$1001,'Data Cleaning'!$AF976)</f>
        <v>Manufacturing</v>
      </c>
      <c r="G978" t="str" cm="1">
        <f t="array" ref="G978">INDEX('Data Cleaning'!L$2:L$1001,'Data Cleaning'!$AF976)</f>
        <v>Male</v>
      </c>
      <c r="H978" t="str" cm="1">
        <f t="array" ref="H978">INDEX('Data Cleaning'!M$2:M$1001,'Data Cleaning'!$AF976)</f>
        <v>Caucasian</v>
      </c>
      <c r="I978" cm="1">
        <f t="array" ref="I978">INDEX('Data Cleaning'!N$2:N$1001,'Data Cleaning'!$AF976)</f>
        <v>57</v>
      </c>
      <c r="J978" s="9" cm="1">
        <f t="array" ref="J978">INDEX('Data Cleaning'!U$2:U$1001,'Data Cleaning'!$AF976)</f>
        <v>43484</v>
      </c>
      <c r="K978" s="9" t="str" cm="1">
        <f t="array" ref="K978">INDEX('Data Cleaning'!V$2:V$1001,'Data Cleaning'!$AF976)</f>
        <v>January</v>
      </c>
      <c r="L978" s="9" t="str" cm="1">
        <f t="array" ref="L978">INDEX('Data Cleaning'!W$2:W$1001,'Data Cleaning'!$AF976)</f>
        <v>2019</v>
      </c>
      <c r="M978" t="str" cm="1">
        <f t="array" ref="M978">INDEX('Data Cleaning'!AB$2:AB$1001,'Data Cleaning'!$AF976)</f>
        <v>Chicago</v>
      </c>
      <c r="N978" t="str" cm="1">
        <f t="array" ref="N978">INDEX('Data Cleaning'!AC$2:AC$1001,'Data Cleaning'!$AF976)</f>
        <v>United States</v>
      </c>
      <c r="O978" t="str" cm="1">
        <f t="array" ref="O978">INDEX('Data Cleaning'!X$2:X$1001,'Data Cleaning'!$AF976)</f>
        <v>$101,577</v>
      </c>
      <c r="P978" s="6" cm="1">
        <f t="array" ref="P978">INDEX('Data Cleaning'!Y$2:Y$1001,'Data Cleaning'!$AF976)</f>
        <v>0.05</v>
      </c>
    </row>
    <row r="979" spans="1:16" x14ac:dyDescent="0.2">
      <c r="A979" t="str" cm="1">
        <f t="array" ref="A979">INDEX('Data Cleaning'!$D$2:$D$1001,'Data Cleaning'!AF977)</f>
        <v>E01986</v>
      </c>
      <c r="B979" t="str" cm="1">
        <f t="array" ref="B979">INDEX('Data Cleaning'!E$2:E$1001,'Data Cleaning'!$AF977)</f>
        <v>Wesley</v>
      </c>
      <c r="C979" t="str" cm="1">
        <f t="array" ref="C979">INDEX('Data Cleaning'!F$2:F$1001,'Data Cleaning'!$AF977)</f>
        <v>Sharma</v>
      </c>
      <c r="D979" t="str" cm="1">
        <f t="array" ref="D979">INDEX('Data Cleaning'!G$2:G$1001,'Data Cleaning'!$AF977)</f>
        <v>Manager</v>
      </c>
      <c r="E979" t="str" cm="1">
        <f t="array" ref="E979">INDEX('Data Cleaning'!J$2:J$1001,'Data Cleaning'!$AF977)</f>
        <v>IT</v>
      </c>
      <c r="F979" t="str" cm="1">
        <f t="array" ref="F979">INDEX('Data Cleaning'!K$2:K$1001,'Data Cleaning'!$AF977)</f>
        <v>Corporate</v>
      </c>
      <c r="G979" t="str" cm="1">
        <f t="array" ref="G979">INDEX('Data Cleaning'!L$2:L$1001,'Data Cleaning'!$AF977)</f>
        <v>Male</v>
      </c>
      <c r="H979" t="str" cm="1">
        <f t="array" ref="H979">INDEX('Data Cleaning'!M$2:M$1001,'Data Cleaning'!$AF977)</f>
        <v>Asian</v>
      </c>
      <c r="I979" cm="1">
        <f t="array" ref="I979">INDEX('Data Cleaning'!N$2:N$1001,'Data Cleaning'!$AF977)</f>
        <v>51</v>
      </c>
      <c r="J979" s="9" cm="1">
        <f t="array" ref="J979">INDEX('Data Cleaning'!U$2:U$1001,'Data Cleaning'!$AF977)</f>
        <v>34388</v>
      </c>
      <c r="K979" s="9" t="str" cm="1">
        <f t="array" ref="K979">INDEX('Data Cleaning'!V$2:V$1001,'Data Cleaning'!$AF977)</f>
        <v>February</v>
      </c>
      <c r="L979" s="9" t="str" cm="1">
        <f t="array" ref="L979">INDEX('Data Cleaning'!W$2:W$1001,'Data Cleaning'!$AF977)</f>
        <v>1994</v>
      </c>
      <c r="M979" t="str" cm="1">
        <f t="array" ref="M979">INDEX('Data Cleaning'!AB$2:AB$1001,'Data Cleaning'!$AF977)</f>
        <v>Shanghai</v>
      </c>
      <c r="N979" t="str" cm="1">
        <f t="array" ref="N979">INDEX('Data Cleaning'!AC$2:AC$1001,'Data Cleaning'!$AF977)</f>
        <v>China</v>
      </c>
      <c r="O979" t="str" cm="1">
        <f t="array" ref="O979">INDEX('Data Cleaning'!X$2:X$1001,'Data Cleaning'!$AF977)</f>
        <v>$122,802</v>
      </c>
      <c r="P979" s="6" cm="1">
        <f t="array" ref="P979">INDEX('Data Cleaning'!Y$2:Y$1001,'Data Cleaning'!$AF977)</f>
        <v>0.05</v>
      </c>
    </row>
    <row r="980" spans="1:16" x14ac:dyDescent="0.2">
      <c r="A980" t="str" cm="1">
        <f t="array" ref="A980">INDEX('Data Cleaning'!$D$2:$D$1001,'Data Cleaning'!AF978)</f>
        <v>E03094</v>
      </c>
      <c r="B980" t="str" cm="1">
        <f t="array" ref="B980">INDEX('Data Cleaning'!E$2:E$1001,'Data Cleaning'!$AF978)</f>
        <v>Wesley</v>
      </c>
      <c r="C980" t="str" cm="1">
        <f t="array" ref="C980">INDEX('Data Cleaning'!F$2:F$1001,'Data Cleaning'!$AF978)</f>
        <v>Young</v>
      </c>
      <c r="D980" t="str" cm="1">
        <f t="array" ref="D980">INDEX('Data Cleaning'!G$2:G$1001,'Data Cleaning'!$AF978)</f>
        <v>Sr. Analyst</v>
      </c>
      <c r="E980" t="str" cm="1">
        <f t="array" ref="E980">INDEX('Data Cleaning'!J$2:J$1001,'Data Cleaning'!$AF978)</f>
        <v>Marketing</v>
      </c>
      <c r="F980" t="str" cm="1">
        <f t="array" ref="F980">INDEX('Data Cleaning'!K$2:K$1001,'Data Cleaning'!$AF978)</f>
        <v>Speciality Products</v>
      </c>
      <c r="G980" t="str" cm="1">
        <f t="array" ref="G980">INDEX('Data Cleaning'!L$2:L$1001,'Data Cleaning'!$AF978)</f>
        <v>Male</v>
      </c>
      <c r="H980" t="str" cm="1">
        <f t="array" ref="H980">INDEX('Data Cleaning'!M$2:M$1001,'Data Cleaning'!$AF978)</f>
        <v>Caucasian</v>
      </c>
      <c r="I980" cm="1">
        <f t="array" ref="I980">INDEX('Data Cleaning'!N$2:N$1001,'Data Cleaning'!$AF978)</f>
        <v>33</v>
      </c>
      <c r="J980" s="9" cm="1">
        <f t="array" ref="J980">INDEX('Data Cleaning'!U$2:U$1001,'Data Cleaning'!$AF978)</f>
        <v>42631</v>
      </c>
      <c r="K980" s="9" t="str" cm="1">
        <f t="array" ref="K980">INDEX('Data Cleaning'!V$2:V$1001,'Data Cleaning'!$AF978)</f>
        <v>September</v>
      </c>
      <c r="L980" s="9" t="str" cm="1">
        <f t="array" ref="L980">INDEX('Data Cleaning'!W$2:W$1001,'Data Cleaning'!$AF978)</f>
        <v>2016</v>
      </c>
      <c r="M980" t="str" cm="1">
        <f t="array" ref="M980">INDEX('Data Cleaning'!AB$2:AB$1001,'Data Cleaning'!$AF978)</f>
        <v>Columbus</v>
      </c>
      <c r="N980" t="str" cm="1">
        <f t="array" ref="N980">INDEX('Data Cleaning'!AC$2:AC$1001,'Data Cleaning'!$AF978)</f>
        <v>United States</v>
      </c>
      <c r="O980" t="str" cm="1">
        <f t="array" ref="O980">INDEX('Data Cleaning'!X$2:X$1001,'Data Cleaning'!$AF978)</f>
        <v>$98,427</v>
      </c>
      <c r="P980" s="6" cm="1">
        <f t="array" ref="P980">INDEX('Data Cleaning'!Y$2:Y$1001,'Data Cleaning'!$AF978)</f>
        <v>0</v>
      </c>
    </row>
    <row r="981" spans="1:16" x14ac:dyDescent="0.2">
      <c r="A981" t="str" cm="1">
        <f t="array" ref="A981">INDEX('Data Cleaning'!$D$2:$D$1001,'Data Cleaning'!AF979)</f>
        <v>E04157</v>
      </c>
      <c r="B981" t="str" cm="1">
        <f t="array" ref="B981">INDEX('Data Cleaning'!E$2:E$1001,'Data Cleaning'!$AF979)</f>
        <v>William</v>
      </c>
      <c r="C981" t="str" cm="1">
        <f t="array" ref="C981">INDEX('Data Cleaning'!F$2:F$1001,'Data Cleaning'!$AF979)</f>
        <v>Cao</v>
      </c>
      <c r="D981" t="str" cm="1">
        <f t="array" ref="D981">INDEX('Data Cleaning'!G$2:G$1001,'Data Cleaning'!$AF979)</f>
        <v>Sr. Analyst</v>
      </c>
      <c r="E981" t="str" cm="1">
        <f t="array" ref="E981">INDEX('Data Cleaning'!J$2:J$1001,'Data Cleaning'!$AF979)</f>
        <v>Marketing</v>
      </c>
      <c r="F981" t="str" cm="1">
        <f t="array" ref="F981">INDEX('Data Cleaning'!K$2:K$1001,'Data Cleaning'!$AF979)</f>
        <v>Manufacturing</v>
      </c>
      <c r="G981" t="str" cm="1">
        <f t="array" ref="G981">INDEX('Data Cleaning'!L$2:L$1001,'Data Cleaning'!$AF979)</f>
        <v>Male</v>
      </c>
      <c r="H981" t="str" cm="1">
        <f t="array" ref="H981">INDEX('Data Cleaning'!M$2:M$1001,'Data Cleaning'!$AF979)</f>
        <v>Asian</v>
      </c>
      <c r="I981" cm="1">
        <f t="array" ref="I981">INDEX('Data Cleaning'!N$2:N$1001,'Data Cleaning'!$AF979)</f>
        <v>63</v>
      </c>
      <c r="J981" s="9" cm="1">
        <f t="array" ref="J981">INDEX('Data Cleaning'!U$2:U$1001,'Data Cleaning'!$AF979)</f>
        <v>42778</v>
      </c>
      <c r="K981" s="9" t="str" cm="1">
        <f t="array" ref="K981">INDEX('Data Cleaning'!V$2:V$1001,'Data Cleaning'!$AF979)</f>
        <v>February</v>
      </c>
      <c r="L981" s="9" t="str" cm="1">
        <f t="array" ref="L981">INDEX('Data Cleaning'!W$2:W$1001,'Data Cleaning'!$AF979)</f>
        <v>2017</v>
      </c>
      <c r="M981" t="str" cm="1">
        <f t="array" ref="M981">INDEX('Data Cleaning'!AB$2:AB$1001,'Data Cleaning'!$AF979)</f>
        <v>Beijing</v>
      </c>
      <c r="N981" t="str" cm="1">
        <f t="array" ref="N981">INDEX('Data Cleaning'!AC$2:AC$1001,'Data Cleaning'!$AF979)</f>
        <v>China</v>
      </c>
      <c r="O981" t="str" cm="1">
        <f t="array" ref="O981">INDEX('Data Cleaning'!X$2:X$1001,'Data Cleaning'!$AF979)</f>
        <v>$77,629</v>
      </c>
      <c r="P981" s="6" cm="1">
        <f t="array" ref="P981">INDEX('Data Cleaning'!Y$2:Y$1001,'Data Cleaning'!$AF979)</f>
        <v>0</v>
      </c>
    </row>
    <row r="982" spans="1:16" x14ac:dyDescent="0.2">
      <c r="A982" t="str" cm="1">
        <f t="array" ref="A982">INDEX('Data Cleaning'!$D$2:$D$1001,'Data Cleaning'!AF980)</f>
        <v>E02966</v>
      </c>
      <c r="B982" t="str" cm="1">
        <f t="array" ref="B982">INDEX('Data Cleaning'!E$2:E$1001,'Data Cleaning'!$AF980)</f>
        <v>William</v>
      </c>
      <c r="C982" t="str" cm="1">
        <f t="array" ref="C982">INDEX('Data Cleaning'!F$2:F$1001,'Data Cleaning'!$AF980)</f>
        <v>Foster</v>
      </c>
      <c r="D982" t="str" cm="1">
        <f t="array" ref="D982">INDEX('Data Cleaning'!G$2:G$1001,'Data Cleaning'!$AF980)</f>
        <v>Field Engineer</v>
      </c>
      <c r="E982" t="str" cm="1">
        <f t="array" ref="E982">INDEX('Data Cleaning'!J$2:J$1001,'Data Cleaning'!$AF980)</f>
        <v>Engineering</v>
      </c>
      <c r="F982" t="str" cm="1">
        <f t="array" ref="F982">INDEX('Data Cleaning'!K$2:K$1001,'Data Cleaning'!$AF980)</f>
        <v>Manufacturing</v>
      </c>
      <c r="G982" t="str" cm="1">
        <f t="array" ref="G982">INDEX('Data Cleaning'!L$2:L$1001,'Data Cleaning'!$AF980)</f>
        <v>Male</v>
      </c>
      <c r="H982" t="str" cm="1">
        <f t="array" ref="H982">INDEX('Data Cleaning'!M$2:M$1001,'Data Cleaning'!$AF980)</f>
        <v>Caucasian</v>
      </c>
      <c r="I982" cm="1">
        <f t="array" ref="I982">INDEX('Data Cleaning'!N$2:N$1001,'Data Cleaning'!$AF980)</f>
        <v>58</v>
      </c>
      <c r="J982" s="9" cm="1">
        <f t="array" ref="J982">INDEX('Data Cleaning'!U$2:U$1001,'Data Cleaning'!$AF980)</f>
        <v>37399</v>
      </c>
      <c r="K982" s="9" t="str" cm="1">
        <f t="array" ref="K982">INDEX('Data Cleaning'!V$2:V$1001,'Data Cleaning'!$AF980)</f>
        <v>May</v>
      </c>
      <c r="L982" s="9" t="str" cm="1">
        <f t="array" ref="L982">INDEX('Data Cleaning'!W$2:W$1001,'Data Cleaning'!$AF980)</f>
        <v>2002</v>
      </c>
      <c r="M982" t="str" cm="1">
        <f t="array" ref="M982">INDEX('Data Cleaning'!AB$2:AB$1001,'Data Cleaning'!$AF980)</f>
        <v>Phoenix</v>
      </c>
      <c r="N982" t="str" cm="1">
        <f t="array" ref="N982">INDEX('Data Cleaning'!AC$2:AC$1001,'Data Cleaning'!$AF980)</f>
        <v>United States</v>
      </c>
      <c r="O982" t="str" cm="1">
        <f t="array" ref="O982">INDEX('Data Cleaning'!X$2:X$1001,'Data Cleaning'!$AF980)</f>
        <v>$76,354</v>
      </c>
      <c r="P982" s="6" cm="1">
        <f t="array" ref="P982">INDEX('Data Cleaning'!Y$2:Y$1001,'Data Cleaning'!$AF980)</f>
        <v>0</v>
      </c>
    </row>
    <row r="983" spans="1:16" x14ac:dyDescent="0.2">
      <c r="A983" t="str" cm="1">
        <f t="array" ref="A983">INDEX('Data Cleaning'!$D$2:$D$1001,'Data Cleaning'!AF981)</f>
        <v>E02217</v>
      </c>
      <c r="B983" t="str" cm="1">
        <f t="array" ref="B983">INDEX('Data Cleaning'!E$2:E$1001,'Data Cleaning'!$AF981)</f>
        <v>William</v>
      </c>
      <c r="C983" t="str" cm="1">
        <f t="array" ref="C983">INDEX('Data Cleaning'!F$2:F$1001,'Data Cleaning'!$AF981)</f>
        <v>Phillips</v>
      </c>
      <c r="D983" t="str" cm="1">
        <f t="array" ref="D983">INDEX('Data Cleaning'!G$2:G$1001,'Data Cleaning'!$AF981)</f>
        <v>Network Architect</v>
      </c>
      <c r="E983" t="str" cm="1">
        <f t="array" ref="E983">INDEX('Data Cleaning'!J$2:J$1001,'Data Cleaning'!$AF981)</f>
        <v>IT</v>
      </c>
      <c r="F983" t="str" cm="1">
        <f t="array" ref="F983">INDEX('Data Cleaning'!K$2:K$1001,'Data Cleaning'!$AF981)</f>
        <v>Corporate</v>
      </c>
      <c r="G983" t="str" cm="1">
        <f t="array" ref="G983">INDEX('Data Cleaning'!L$2:L$1001,'Data Cleaning'!$AF981)</f>
        <v>Male</v>
      </c>
      <c r="H983" t="str" cm="1">
        <f t="array" ref="H983">INDEX('Data Cleaning'!M$2:M$1001,'Data Cleaning'!$AF981)</f>
        <v>Black</v>
      </c>
      <c r="I983" cm="1">
        <f t="array" ref="I983">INDEX('Data Cleaning'!N$2:N$1001,'Data Cleaning'!$AF981)</f>
        <v>61</v>
      </c>
      <c r="J983" s="9" cm="1">
        <f t="array" ref="J983">INDEX('Data Cleaning'!U$2:U$1001,'Data Cleaning'!$AF981)</f>
        <v>38013</v>
      </c>
      <c r="K983" s="9" t="str" cm="1">
        <f t="array" ref="K983">INDEX('Data Cleaning'!V$2:V$1001,'Data Cleaning'!$AF981)</f>
        <v>January</v>
      </c>
      <c r="L983" s="9" t="str" cm="1">
        <f t="array" ref="L983">INDEX('Data Cleaning'!W$2:W$1001,'Data Cleaning'!$AF981)</f>
        <v>2004</v>
      </c>
      <c r="M983" t="str" cm="1">
        <f t="array" ref="M983">INDEX('Data Cleaning'!AB$2:AB$1001,'Data Cleaning'!$AF981)</f>
        <v>Austin</v>
      </c>
      <c r="N983" t="str" cm="1">
        <f t="array" ref="N983">INDEX('Data Cleaning'!AC$2:AC$1001,'Data Cleaning'!$AF981)</f>
        <v>United States</v>
      </c>
      <c r="O983" t="str" cm="1">
        <f t="array" ref="O983">INDEX('Data Cleaning'!X$2:X$1001,'Data Cleaning'!$AF981)</f>
        <v>$88,478</v>
      </c>
      <c r="P983" s="6" cm="1">
        <f t="array" ref="P983">INDEX('Data Cleaning'!Y$2:Y$1001,'Data Cleaning'!$AF981)</f>
        <v>0</v>
      </c>
    </row>
    <row r="984" spans="1:16" x14ac:dyDescent="0.2">
      <c r="A984" t="str" cm="1">
        <f t="array" ref="A984">INDEX('Data Cleaning'!$D$2:$D$1001,'Data Cleaning'!AF982)</f>
        <v>E04600</v>
      </c>
      <c r="B984" t="str" cm="1">
        <f t="array" ref="B984">INDEX('Data Cleaning'!E$2:E$1001,'Data Cleaning'!$AF982)</f>
        <v>William</v>
      </c>
      <c r="C984" t="str" cm="1">
        <f t="array" ref="C984">INDEX('Data Cleaning'!F$2:F$1001,'Data Cleaning'!$AF982)</f>
        <v>Vu</v>
      </c>
      <c r="D984" t="str" cm="1">
        <f t="array" ref="D984">INDEX('Data Cleaning'!G$2:G$1001,'Data Cleaning'!$AF982)</f>
        <v>Account Representative</v>
      </c>
      <c r="E984" t="str" cm="1">
        <f t="array" ref="E984">INDEX('Data Cleaning'!J$2:J$1001,'Data Cleaning'!$AF982)</f>
        <v>Sales</v>
      </c>
      <c r="F984" t="str" cm="1">
        <f t="array" ref="F984">INDEX('Data Cleaning'!K$2:K$1001,'Data Cleaning'!$AF982)</f>
        <v>Speciality Products</v>
      </c>
      <c r="G984" t="str" cm="1">
        <f t="array" ref="G984">INDEX('Data Cleaning'!L$2:L$1001,'Data Cleaning'!$AF982)</f>
        <v>Male</v>
      </c>
      <c r="H984" t="str" cm="1">
        <f t="array" ref="H984">INDEX('Data Cleaning'!M$2:M$1001,'Data Cleaning'!$AF982)</f>
        <v>Asian</v>
      </c>
      <c r="I984" cm="1">
        <f t="array" ref="I984">INDEX('Data Cleaning'!N$2:N$1001,'Data Cleaning'!$AF982)</f>
        <v>37</v>
      </c>
      <c r="J984" s="9" cm="1">
        <f t="array" ref="J984">INDEX('Data Cleaning'!U$2:U$1001,'Data Cleaning'!$AF982)</f>
        <v>41592</v>
      </c>
      <c r="K984" s="9" t="str" cm="1">
        <f t="array" ref="K984">INDEX('Data Cleaning'!V$2:V$1001,'Data Cleaning'!$AF982)</f>
        <v>November</v>
      </c>
      <c r="L984" s="9" t="str" cm="1">
        <f t="array" ref="L984">INDEX('Data Cleaning'!W$2:W$1001,'Data Cleaning'!$AF982)</f>
        <v>2013</v>
      </c>
      <c r="M984" t="str" cm="1">
        <f t="array" ref="M984">INDEX('Data Cleaning'!AB$2:AB$1001,'Data Cleaning'!$AF982)</f>
        <v>Shanghai</v>
      </c>
      <c r="N984" t="str" cm="1">
        <f t="array" ref="N984">INDEX('Data Cleaning'!AC$2:AC$1001,'Data Cleaning'!$AF982)</f>
        <v>China</v>
      </c>
      <c r="O984" t="str" cm="1">
        <f t="array" ref="O984">INDEX('Data Cleaning'!X$2:X$1001,'Data Cleaning'!$AF982)</f>
        <v>$56,037</v>
      </c>
      <c r="P984" s="6" cm="1">
        <f t="array" ref="P984">INDEX('Data Cleaning'!Y$2:Y$1001,'Data Cleaning'!$AF982)</f>
        <v>0</v>
      </c>
    </row>
    <row r="985" spans="1:16" x14ac:dyDescent="0.2">
      <c r="A985" t="str" cm="1">
        <f t="array" ref="A985">INDEX('Data Cleaning'!$D$2:$D$1001,'Data Cleaning'!AF983)</f>
        <v>E01366</v>
      </c>
      <c r="B985" t="str" cm="1">
        <f t="array" ref="B985">INDEX('Data Cleaning'!E$2:E$1001,'Data Cleaning'!$AF983)</f>
        <v>William</v>
      </c>
      <c r="C985" t="str" cm="1">
        <f t="array" ref="C985">INDEX('Data Cleaning'!F$2:F$1001,'Data Cleaning'!$AF983)</f>
        <v>Walker</v>
      </c>
      <c r="D985" t="str" cm="1">
        <f t="array" ref="D985">INDEX('Data Cleaning'!G$2:G$1001,'Data Cleaning'!$AF983)</f>
        <v>Computer Systems Manager</v>
      </c>
      <c r="E985" t="str" cm="1">
        <f t="array" ref="E985">INDEX('Data Cleaning'!J$2:J$1001,'Data Cleaning'!$AF983)</f>
        <v>IT</v>
      </c>
      <c r="F985" t="str" cm="1">
        <f t="array" ref="F985">INDEX('Data Cleaning'!K$2:K$1001,'Data Cleaning'!$AF983)</f>
        <v>Research &amp; Development</v>
      </c>
      <c r="G985" t="str" cm="1">
        <f t="array" ref="G985">INDEX('Data Cleaning'!L$2:L$1001,'Data Cleaning'!$AF983)</f>
        <v>Male</v>
      </c>
      <c r="H985" t="str" cm="1">
        <f t="array" ref="H985">INDEX('Data Cleaning'!M$2:M$1001,'Data Cleaning'!$AF983)</f>
        <v>Black</v>
      </c>
      <c r="I985" cm="1">
        <f t="array" ref="I985">INDEX('Data Cleaning'!N$2:N$1001,'Data Cleaning'!$AF983)</f>
        <v>40</v>
      </c>
      <c r="J985" s="9" cm="1">
        <f t="array" ref="J985">INDEX('Data Cleaning'!U$2:U$1001,'Data Cleaning'!$AF983)</f>
        <v>43520</v>
      </c>
      <c r="K985" s="9" t="str" cm="1">
        <f t="array" ref="K985">INDEX('Data Cleaning'!V$2:V$1001,'Data Cleaning'!$AF983)</f>
        <v>February</v>
      </c>
      <c r="L985" s="9" t="str" cm="1">
        <f t="array" ref="L985">INDEX('Data Cleaning'!W$2:W$1001,'Data Cleaning'!$AF983)</f>
        <v>2019</v>
      </c>
      <c r="M985" t="str" cm="1">
        <f t="array" ref="M985">INDEX('Data Cleaning'!AB$2:AB$1001,'Data Cleaning'!$AF983)</f>
        <v>Columbus</v>
      </c>
      <c r="N985" t="str" cm="1">
        <f t="array" ref="N985">INDEX('Data Cleaning'!AC$2:AC$1001,'Data Cleaning'!$AF983)</f>
        <v>United States</v>
      </c>
      <c r="O985" t="str" cm="1">
        <f t="array" ref="O985">INDEX('Data Cleaning'!X$2:X$1001,'Data Cleaning'!$AF983)</f>
        <v>$95,899</v>
      </c>
      <c r="P985" s="6" cm="1">
        <f t="array" ref="P985">INDEX('Data Cleaning'!Y$2:Y$1001,'Data Cleaning'!$AF983)</f>
        <v>0.1</v>
      </c>
    </row>
    <row r="986" spans="1:16" x14ac:dyDescent="0.2">
      <c r="A986" t="str" cm="1">
        <f t="array" ref="A986">INDEX('Data Cleaning'!$D$2:$D$1001,'Data Cleaning'!AF984)</f>
        <v>E00624</v>
      </c>
      <c r="B986" t="str" cm="1">
        <f t="array" ref="B986">INDEX('Data Cleaning'!E$2:E$1001,'Data Cleaning'!$AF984)</f>
        <v>William</v>
      </c>
      <c r="C986" t="str" cm="1">
        <f t="array" ref="C986">INDEX('Data Cleaning'!F$2:F$1001,'Data Cleaning'!$AF984)</f>
        <v>Watson</v>
      </c>
      <c r="D986" t="str" cm="1">
        <f t="array" ref="D986">INDEX('Data Cleaning'!G$2:G$1001,'Data Cleaning'!$AF984)</f>
        <v>Director</v>
      </c>
      <c r="E986" t="str" cm="1">
        <f t="array" ref="E986">INDEX('Data Cleaning'!J$2:J$1001,'Data Cleaning'!$AF984)</f>
        <v>Accounting</v>
      </c>
      <c r="F986" t="str" cm="1">
        <f t="array" ref="F986">INDEX('Data Cleaning'!K$2:K$1001,'Data Cleaning'!$AF984)</f>
        <v>Speciality Products</v>
      </c>
      <c r="G986" t="str" cm="1">
        <f t="array" ref="G986">INDEX('Data Cleaning'!L$2:L$1001,'Data Cleaning'!$AF984)</f>
        <v>Male</v>
      </c>
      <c r="H986" t="str" cm="1">
        <f t="array" ref="H986">INDEX('Data Cleaning'!M$2:M$1001,'Data Cleaning'!$AF984)</f>
        <v>Caucasian</v>
      </c>
      <c r="I986" cm="1">
        <f t="array" ref="I986">INDEX('Data Cleaning'!N$2:N$1001,'Data Cleaning'!$AF984)</f>
        <v>41</v>
      </c>
      <c r="J986" s="9" cm="1">
        <f t="array" ref="J986">INDEX('Data Cleaning'!U$2:U$1001,'Data Cleaning'!$AF984)</f>
        <v>41429</v>
      </c>
      <c r="K986" s="9" t="str" cm="1">
        <f t="array" ref="K986">INDEX('Data Cleaning'!V$2:V$1001,'Data Cleaning'!$AF984)</f>
        <v>June</v>
      </c>
      <c r="L986" s="9" t="str" cm="1">
        <f t="array" ref="L986">INDEX('Data Cleaning'!W$2:W$1001,'Data Cleaning'!$AF984)</f>
        <v>2013</v>
      </c>
      <c r="M986" t="str" cm="1">
        <f t="array" ref="M986">INDEX('Data Cleaning'!AB$2:AB$1001,'Data Cleaning'!$AF984)</f>
        <v>Miami</v>
      </c>
      <c r="N986" t="str" cm="1">
        <f t="array" ref="N986">INDEX('Data Cleaning'!AC$2:AC$1001,'Data Cleaning'!$AF984)</f>
        <v>United States</v>
      </c>
      <c r="O986" t="str" cm="1">
        <f t="array" ref="O986">INDEX('Data Cleaning'!X$2:X$1001,'Data Cleaning'!$AF984)</f>
        <v>$167,526</v>
      </c>
      <c r="P986" s="6" cm="1">
        <f t="array" ref="P986">INDEX('Data Cleaning'!Y$2:Y$1001,'Data Cleaning'!$AF984)</f>
        <v>0.26</v>
      </c>
    </row>
    <row r="987" spans="1:16" x14ac:dyDescent="0.2">
      <c r="A987" t="str" cm="1">
        <f t="array" ref="A987">INDEX('Data Cleaning'!$D$2:$D$1001,'Data Cleaning'!AF985)</f>
        <v>E03113</v>
      </c>
      <c r="B987" t="str" cm="1">
        <f t="array" ref="B987">INDEX('Data Cleaning'!E$2:E$1001,'Data Cleaning'!$AF985)</f>
        <v>Willow</v>
      </c>
      <c r="C987" t="str" cm="1">
        <f t="array" ref="C987">INDEX('Data Cleaning'!F$2:F$1001,'Data Cleaning'!$AF985)</f>
        <v>Chen</v>
      </c>
      <c r="D987" t="str" cm="1">
        <f t="array" ref="D987">INDEX('Data Cleaning'!G$2:G$1001,'Data Cleaning'!$AF985)</f>
        <v>Manager</v>
      </c>
      <c r="E987" t="str" cm="1">
        <f t="array" ref="E987">INDEX('Data Cleaning'!J$2:J$1001,'Data Cleaning'!$AF985)</f>
        <v>Accounting</v>
      </c>
      <c r="F987" t="str" cm="1">
        <f t="array" ref="F987">INDEX('Data Cleaning'!K$2:K$1001,'Data Cleaning'!$AF985)</f>
        <v>Corporate</v>
      </c>
      <c r="G987" t="str" cm="1">
        <f t="array" ref="G987">INDEX('Data Cleaning'!L$2:L$1001,'Data Cleaning'!$AF985)</f>
        <v>Female</v>
      </c>
      <c r="H987" t="str" cm="1">
        <f t="array" ref="H987">INDEX('Data Cleaning'!M$2:M$1001,'Data Cleaning'!$AF985)</f>
        <v>Asian</v>
      </c>
      <c r="I987" cm="1">
        <f t="array" ref="I987">INDEX('Data Cleaning'!N$2:N$1001,'Data Cleaning'!$AF985)</f>
        <v>50</v>
      </c>
      <c r="J987" s="9" cm="1">
        <f t="array" ref="J987">INDEX('Data Cleaning'!U$2:U$1001,'Data Cleaning'!$AF985)</f>
        <v>41155</v>
      </c>
      <c r="K987" s="9" t="str" cm="1">
        <f t="array" ref="K987">INDEX('Data Cleaning'!V$2:V$1001,'Data Cleaning'!$AF985)</f>
        <v>September</v>
      </c>
      <c r="L987" s="9" t="str" cm="1">
        <f t="array" ref="L987">INDEX('Data Cleaning'!W$2:W$1001,'Data Cleaning'!$AF985)</f>
        <v>2012</v>
      </c>
      <c r="M987" t="str" cm="1">
        <f t="array" ref="M987">INDEX('Data Cleaning'!AB$2:AB$1001,'Data Cleaning'!$AF985)</f>
        <v>Austin</v>
      </c>
      <c r="N987" t="str" cm="1">
        <f t="array" ref="N987">INDEX('Data Cleaning'!AC$2:AC$1001,'Data Cleaning'!$AF985)</f>
        <v>United States</v>
      </c>
      <c r="O987" t="str" cm="1">
        <f t="array" ref="O987">INDEX('Data Cleaning'!X$2:X$1001,'Data Cleaning'!$AF985)</f>
        <v>$102,033</v>
      </c>
      <c r="P987" s="6" cm="1">
        <f t="array" ref="P987">INDEX('Data Cleaning'!Y$2:Y$1001,'Data Cleaning'!$AF985)</f>
        <v>0.08</v>
      </c>
    </row>
    <row r="988" spans="1:16" x14ac:dyDescent="0.2">
      <c r="A988" t="str" cm="1">
        <f t="array" ref="A988">INDEX('Data Cleaning'!$D$2:$D$1001,'Data Cleaning'!AF986)</f>
        <v>E01516</v>
      </c>
      <c r="B988" t="str" cm="1">
        <f t="array" ref="B988">INDEX('Data Cleaning'!E$2:E$1001,'Data Cleaning'!$AF986)</f>
        <v>Willow</v>
      </c>
      <c r="C988" t="str" cm="1">
        <f t="array" ref="C988">INDEX('Data Cleaning'!F$2:F$1001,'Data Cleaning'!$AF986)</f>
        <v>Mai</v>
      </c>
      <c r="D988" t="str" cm="1">
        <f t="array" ref="D988">INDEX('Data Cleaning'!G$2:G$1001,'Data Cleaning'!$AF986)</f>
        <v>Business Partner</v>
      </c>
      <c r="E988" t="str" cm="1">
        <f t="array" ref="E988">INDEX('Data Cleaning'!J$2:J$1001,'Data Cleaning'!$AF986)</f>
        <v>Human</v>
      </c>
      <c r="F988" t="str" cm="1">
        <f t="array" ref="F988">INDEX('Data Cleaning'!K$2:K$1001,'Data Cleaning'!$AF986)</f>
        <v>Resources Manufacturing</v>
      </c>
      <c r="G988" t="str" cm="1">
        <f t="array" ref="G988">INDEX('Data Cleaning'!L$2:L$1001,'Data Cleaning'!$AF986)</f>
        <v>Female</v>
      </c>
      <c r="H988" t="str" cm="1">
        <f t="array" ref="H988">INDEX('Data Cleaning'!M$2:M$1001,'Data Cleaning'!$AF986)</f>
        <v>Asian</v>
      </c>
      <c r="I988" cm="1">
        <f t="array" ref="I988">INDEX('Data Cleaning'!N$2:N$1001,'Data Cleaning'!$AF986)</f>
        <v>45</v>
      </c>
      <c r="J988" s="9" cm="1">
        <f t="array" ref="J988">INDEX('Data Cleaning'!U$2:U$1001,'Data Cleaning'!$AF986)</f>
        <v>37972</v>
      </c>
      <c r="K988" s="9" t="str" cm="1">
        <f t="array" ref="K988">INDEX('Data Cleaning'!V$2:V$1001,'Data Cleaning'!$AF986)</f>
        <v>December</v>
      </c>
      <c r="L988" s="9" t="str" cm="1">
        <f t="array" ref="L988">INDEX('Data Cleaning'!W$2:W$1001,'Data Cleaning'!$AF986)</f>
        <v>2003</v>
      </c>
      <c r="M988" t="str" cm="1">
        <f t="array" ref="M988">INDEX('Data Cleaning'!AB$2:AB$1001,'Data Cleaning'!$AF986)</f>
        <v>Chengdu</v>
      </c>
      <c r="N988" t="str" cm="1">
        <f t="array" ref="N988">INDEX('Data Cleaning'!AC$2:AC$1001,'Data Cleaning'!$AF986)</f>
        <v>China</v>
      </c>
      <c r="O988" t="str" cm="1">
        <f t="array" ref="O988">INDEX('Data Cleaning'!X$2:X$1001,'Data Cleaning'!$AF986)</f>
        <v>$48,345</v>
      </c>
      <c r="P988" s="6" cm="1">
        <f t="array" ref="P988">INDEX('Data Cleaning'!Y$2:Y$1001,'Data Cleaning'!$AF986)</f>
        <v>0</v>
      </c>
    </row>
    <row r="989" spans="1:16" x14ac:dyDescent="0.2">
      <c r="A989" t="str" cm="1">
        <f t="array" ref="A989">INDEX('Data Cleaning'!$D$2:$D$1001,'Data Cleaning'!AF987)</f>
        <v>E02920</v>
      </c>
      <c r="B989" t="str" cm="1">
        <f t="array" ref="B989">INDEX('Data Cleaning'!E$2:E$1001,'Data Cleaning'!$AF987)</f>
        <v>Willow</v>
      </c>
      <c r="C989" t="str" cm="1">
        <f t="array" ref="C989">INDEX('Data Cleaning'!F$2:F$1001,'Data Cleaning'!$AF987)</f>
        <v>Woods</v>
      </c>
      <c r="D989" t="str" cm="1">
        <f t="array" ref="D989">INDEX('Data Cleaning'!G$2:G$1001,'Data Cleaning'!$AF987)</f>
        <v>Vice President</v>
      </c>
      <c r="E989" t="str" cm="1">
        <f t="array" ref="E989">INDEX('Data Cleaning'!J$2:J$1001,'Data Cleaning'!$AF987)</f>
        <v>Human</v>
      </c>
      <c r="F989" t="str" cm="1">
        <f t="array" ref="F989">INDEX('Data Cleaning'!K$2:K$1001,'Data Cleaning'!$AF987)</f>
        <v>Resources Speciality Products</v>
      </c>
      <c r="G989" t="str" cm="1">
        <f t="array" ref="G989">INDEX('Data Cleaning'!L$2:L$1001,'Data Cleaning'!$AF987)</f>
        <v>Female</v>
      </c>
      <c r="H989" t="str" cm="1">
        <f t="array" ref="H989">INDEX('Data Cleaning'!M$2:M$1001,'Data Cleaning'!$AF987)</f>
        <v>Caucasian</v>
      </c>
      <c r="I989" cm="1">
        <f t="array" ref="I989">INDEX('Data Cleaning'!N$2:N$1001,'Data Cleaning'!$AF987)</f>
        <v>28</v>
      </c>
      <c r="J989" s="9" cm="1">
        <f t="array" ref="J989">INDEX('Data Cleaning'!U$2:U$1001,'Data Cleaning'!$AF987)</f>
        <v>44402</v>
      </c>
      <c r="K989" s="9" t="str" cm="1">
        <f t="array" ref="K989">INDEX('Data Cleaning'!V$2:V$1001,'Data Cleaning'!$AF987)</f>
        <v>July</v>
      </c>
      <c r="L989" s="9" t="str" cm="1">
        <f t="array" ref="L989">INDEX('Data Cleaning'!W$2:W$1001,'Data Cleaning'!$AF987)</f>
        <v>2021</v>
      </c>
      <c r="M989" t="str" cm="1">
        <f t="array" ref="M989">INDEX('Data Cleaning'!AB$2:AB$1001,'Data Cleaning'!$AF987)</f>
        <v>Miami</v>
      </c>
      <c r="N989" t="str" cm="1">
        <f t="array" ref="N989">INDEX('Data Cleaning'!AC$2:AC$1001,'Data Cleaning'!$AF987)</f>
        <v>United States</v>
      </c>
      <c r="O989" t="str" cm="1">
        <f t="array" ref="O989">INDEX('Data Cleaning'!X$2:X$1001,'Data Cleaning'!$AF987)</f>
        <v>$231,850</v>
      </c>
      <c r="P989" s="6" cm="1">
        <f t="array" ref="P989">INDEX('Data Cleaning'!Y$2:Y$1001,'Data Cleaning'!$AF987)</f>
        <v>0.39</v>
      </c>
    </row>
    <row r="990" spans="1:16" x14ac:dyDescent="0.2">
      <c r="A990" t="str" cm="1">
        <f t="array" ref="A990">INDEX('Data Cleaning'!$D$2:$D$1001,'Data Cleaning'!AF988)</f>
        <v>E00154</v>
      </c>
      <c r="B990" t="str" cm="1">
        <f t="array" ref="B990">INDEX('Data Cleaning'!E$2:E$1001,'Data Cleaning'!$AF988)</f>
        <v>Wyatt</v>
      </c>
      <c r="C990" t="str" cm="1">
        <f t="array" ref="C990">INDEX('Data Cleaning'!F$2:F$1001,'Data Cleaning'!$AF988)</f>
        <v>Chin</v>
      </c>
      <c r="D990" t="str" cm="1">
        <f t="array" ref="D990">INDEX('Data Cleaning'!G$2:G$1001,'Data Cleaning'!$AF988)</f>
        <v>Vice President</v>
      </c>
      <c r="E990" t="str" cm="1">
        <f t="array" ref="E990">INDEX('Data Cleaning'!J$2:J$1001,'Data Cleaning'!$AF988)</f>
        <v>Engineering</v>
      </c>
      <c r="F990" t="str" cm="1">
        <f t="array" ref="F990">INDEX('Data Cleaning'!K$2:K$1001,'Data Cleaning'!$AF988)</f>
        <v>Speciality Products</v>
      </c>
      <c r="G990" t="str" cm="1">
        <f t="array" ref="G990">INDEX('Data Cleaning'!L$2:L$1001,'Data Cleaning'!$AF988)</f>
        <v>Male</v>
      </c>
      <c r="H990" t="str" cm="1">
        <f t="array" ref="H990">INDEX('Data Cleaning'!M$2:M$1001,'Data Cleaning'!$AF988)</f>
        <v>Asian</v>
      </c>
      <c r="I990" cm="1">
        <f t="array" ref="I990">INDEX('Data Cleaning'!N$2:N$1001,'Data Cleaning'!$AF988)</f>
        <v>43</v>
      </c>
      <c r="J990" s="9" cm="1">
        <f t="array" ref="J990">INDEX('Data Cleaning'!U$2:U$1001,'Data Cleaning'!$AF988)</f>
        <v>38145</v>
      </c>
      <c r="K990" s="9" t="str" cm="1">
        <f t="array" ref="K990">INDEX('Data Cleaning'!V$2:V$1001,'Data Cleaning'!$AF988)</f>
        <v>June</v>
      </c>
      <c r="L990" s="9" t="str" cm="1">
        <f t="array" ref="L990">INDEX('Data Cleaning'!W$2:W$1001,'Data Cleaning'!$AF988)</f>
        <v>2004</v>
      </c>
      <c r="M990" t="str" cm="1">
        <f t="array" ref="M990">INDEX('Data Cleaning'!AB$2:AB$1001,'Data Cleaning'!$AF988)</f>
        <v>Seattle</v>
      </c>
      <c r="N990" t="str" cm="1">
        <f t="array" ref="N990">INDEX('Data Cleaning'!AC$2:AC$1001,'Data Cleaning'!$AF988)</f>
        <v>United States</v>
      </c>
      <c r="O990" t="str" cm="1">
        <f t="array" ref="O990">INDEX('Data Cleaning'!X$2:X$1001,'Data Cleaning'!$AF988)</f>
        <v>$246,231</v>
      </c>
      <c r="P990" s="6" cm="1">
        <f t="array" ref="P990">INDEX('Data Cleaning'!Y$2:Y$1001,'Data Cleaning'!$AF988)</f>
        <v>0.31</v>
      </c>
    </row>
    <row r="991" spans="1:16" x14ac:dyDescent="0.2">
      <c r="A991" t="str" cm="1">
        <f t="array" ref="A991">INDEX('Data Cleaning'!$D$2:$D$1001,'Data Cleaning'!AF989)</f>
        <v>E02825</v>
      </c>
      <c r="B991" t="str" cm="1">
        <f t="array" ref="B991">INDEX('Data Cleaning'!E$2:E$1001,'Data Cleaning'!$AF989)</f>
        <v>Wyatt</v>
      </c>
      <c r="C991" t="str" cm="1">
        <f t="array" ref="C991">INDEX('Data Cleaning'!F$2:F$1001,'Data Cleaning'!$AF989)</f>
        <v>Li</v>
      </c>
      <c r="D991" t="str" cm="1">
        <f t="array" ref="D991">INDEX('Data Cleaning'!G$2:G$1001,'Data Cleaning'!$AF989)</f>
        <v>Vice President</v>
      </c>
      <c r="E991" t="str" cm="1">
        <f t="array" ref="E991">INDEX('Data Cleaning'!J$2:J$1001,'Data Cleaning'!$AF989)</f>
        <v>Engineering</v>
      </c>
      <c r="F991" t="str" cm="1">
        <f t="array" ref="F991">INDEX('Data Cleaning'!K$2:K$1001,'Data Cleaning'!$AF989)</f>
        <v>Manufacturing</v>
      </c>
      <c r="G991" t="str" cm="1">
        <f t="array" ref="G991">INDEX('Data Cleaning'!L$2:L$1001,'Data Cleaning'!$AF989)</f>
        <v>Male</v>
      </c>
      <c r="H991" t="str" cm="1">
        <f t="array" ref="H991">INDEX('Data Cleaning'!M$2:M$1001,'Data Cleaning'!$AF989)</f>
        <v>Asian</v>
      </c>
      <c r="I991" cm="1">
        <f t="array" ref="I991">INDEX('Data Cleaning'!N$2:N$1001,'Data Cleaning'!$AF989)</f>
        <v>63</v>
      </c>
      <c r="J991" s="9" cm="1">
        <f t="array" ref="J991">INDEX('Data Cleaning'!U$2:U$1001,'Data Cleaning'!$AF989)</f>
        <v>41428</v>
      </c>
      <c r="K991" s="9" t="str" cm="1">
        <f t="array" ref="K991">INDEX('Data Cleaning'!V$2:V$1001,'Data Cleaning'!$AF989)</f>
        <v>June</v>
      </c>
      <c r="L991" s="9" t="str" cm="1">
        <f t="array" ref="L991">INDEX('Data Cleaning'!W$2:W$1001,'Data Cleaning'!$AF989)</f>
        <v>2013</v>
      </c>
      <c r="M991" t="str" cm="1">
        <f t="array" ref="M991">INDEX('Data Cleaning'!AB$2:AB$1001,'Data Cleaning'!$AF989)</f>
        <v>Chicago</v>
      </c>
      <c r="N991" t="str" cm="1">
        <f t="array" ref="N991">INDEX('Data Cleaning'!AC$2:AC$1001,'Data Cleaning'!$AF989)</f>
        <v>United States</v>
      </c>
      <c r="O991" t="str" cm="1">
        <f t="array" ref="O991">INDEX('Data Cleaning'!X$2:X$1001,'Data Cleaning'!$AF989)</f>
        <v>$254,289</v>
      </c>
      <c r="P991" s="6" cm="1">
        <f t="array" ref="P991">INDEX('Data Cleaning'!Y$2:Y$1001,'Data Cleaning'!$AF989)</f>
        <v>0.39</v>
      </c>
    </row>
    <row r="992" spans="1:16" x14ac:dyDescent="0.2">
      <c r="A992" t="str" cm="1">
        <f t="array" ref="A992">INDEX('Data Cleaning'!$D$2:$D$1001,'Data Cleaning'!AF990)</f>
        <v>E02185</v>
      </c>
      <c r="B992" t="str" cm="1">
        <f t="array" ref="B992">INDEX('Data Cleaning'!E$2:E$1001,'Data Cleaning'!$AF990)</f>
        <v>Wyatt</v>
      </c>
      <c r="C992" t="str" cm="1">
        <f t="array" ref="C992">INDEX('Data Cleaning'!F$2:F$1001,'Data Cleaning'!$AF990)</f>
        <v>Rojas</v>
      </c>
      <c r="D992" t="str" cm="1">
        <f t="array" ref="D992">INDEX('Data Cleaning'!G$2:G$1001,'Data Cleaning'!$AF990)</f>
        <v>Computer Systems Manager</v>
      </c>
      <c r="E992" t="str" cm="1">
        <f t="array" ref="E992">INDEX('Data Cleaning'!J$2:J$1001,'Data Cleaning'!$AF990)</f>
        <v>IT</v>
      </c>
      <c r="F992" t="str" cm="1">
        <f t="array" ref="F992">INDEX('Data Cleaning'!K$2:K$1001,'Data Cleaning'!$AF990)</f>
        <v>Corporate</v>
      </c>
      <c r="G992" t="str" cm="1">
        <f t="array" ref="G992">INDEX('Data Cleaning'!L$2:L$1001,'Data Cleaning'!$AF990)</f>
        <v>Male</v>
      </c>
      <c r="H992" t="str" cm="1">
        <f t="array" ref="H992">INDEX('Data Cleaning'!M$2:M$1001,'Data Cleaning'!$AF990)</f>
        <v>Latino</v>
      </c>
      <c r="I992" cm="1">
        <f t="array" ref="I992">INDEX('Data Cleaning'!N$2:N$1001,'Data Cleaning'!$AF990)</f>
        <v>32</v>
      </c>
      <c r="J992" s="9" cm="1">
        <f t="array" ref="J992">INDEX('Data Cleaning'!U$2:U$1001,'Data Cleaning'!$AF990)</f>
        <v>41353</v>
      </c>
      <c r="K992" s="9" t="str" cm="1">
        <f t="array" ref="K992">INDEX('Data Cleaning'!V$2:V$1001,'Data Cleaning'!$AF990)</f>
        <v>March</v>
      </c>
      <c r="L992" s="9" t="str" cm="1">
        <f t="array" ref="L992">INDEX('Data Cleaning'!W$2:W$1001,'Data Cleaning'!$AF990)</f>
        <v>2013</v>
      </c>
      <c r="M992" t="str" cm="1">
        <f t="array" ref="M992">INDEX('Data Cleaning'!AB$2:AB$1001,'Data Cleaning'!$AF990)</f>
        <v>Austin</v>
      </c>
      <c r="N992" t="str" cm="1">
        <f t="array" ref="N992">INDEX('Data Cleaning'!AC$2:AC$1001,'Data Cleaning'!$AF990)</f>
        <v>United States</v>
      </c>
      <c r="O992" t="str" cm="1">
        <f t="array" ref="O992">INDEX('Data Cleaning'!X$2:X$1001,'Data Cleaning'!$AF990)</f>
        <v>$79,921</v>
      </c>
      <c r="P992" s="6" cm="1">
        <f t="array" ref="P992">INDEX('Data Cleaning'!Y$2:Y$1001,'Data Cleaning'!$AF990)</f>
        <v>0.05</v>
      </c>
    </row>
    <row r="993" spans="1:16" x14ac:dyDescent="0.2">
      <c r="A993" t="str" cm="1">
        <f t="array" ref="A993">INDEX('Data Cleaning'!$D$2:$D$1001,'Data Cleaning'!AF991)</f>
        <v>E03106</v>
      </c>
      <c r="B993" t="str" cm="1">
        <f t="array" ref="B993">INDEX('Data Cleaning'!E$2:E$1001,'Data Cleaning'!$AF991)</f>
        <v>Xavier</v>
      </c>
      <c r="C993" t="str" cm="1">
        <f t="array" ref="C993">INDEX('Data Cleaning'!F$2:F$1001,'Data Cleaning'!$AF991)</f>
        <v>Davis</v>
      </c>
      <c r="D993" t="str" cm="1">
        <f t="array" ref="D993">INDEX('Data Cleaning'!G$2:G$1001,'Data Cleaning'!$AF991)</f>
        <v>Vice President</v>
      </c>
      <c r="E993" t="str" cm="1">
        <f t="array" ref="E993">INDEX('Data Cleaning'!J$2:J$1001,'Data Cleaning'!$AF991)</f>
        <v>Finance</v>
      </c>
      <c r="F993" t="str" cm="1">
        <f t="array" ref="F993">INDEX('Data Cleaning'!K$2:K$1001,'Data Cleaning'!$AF991)</f>
        <v>Corporate</v>
      </c>
      <c r="G993" t="str" cm="1">
        <f t="array" ref="G993">INDEX('Data Cleaning'!L$2:L$1001,'Data Cleaning'!$AF991)</f>
        <v>Male</v>
      </c>
      <c r="H993" t="str" cm="1">
        <f t="array" ref="H993">INDEX('Data Cleaning'!M$2:M$1001,'Data Cleaning'!$AF991)</f>
        <v>Caucasian</v>
      </c>
      <c r="I993" cm="1">
        <f t="array" ref="I993">INDEX('Data Cleaning'!N$2:N$1001,'Data Cleaning'!$AF991)</f>
        <v>36</v>
      </c>
      <c r="J993" s="9" cm="1">
        <f t="array" ref="J993">INDEX('Data Cleaning'!U$2:U$1001,'Data Cleaning'!$AF991)</f>
        <v>39830</v>
      </c>
      <c r="K993" s="9" t="str" cm="1">
        <f t="array" ref="K993">INDEX('Data Cleaning'!V$2:V$1001,'Data Cleaning'!$AF991)</f>
        <v>January</v>
      </c>
      <c r="L993" s="9" t="str" cm="1">
        <f t="array" ref="L993">INDEX('Data Cleaning'!W$2:W$1001,'Data Cleaning'!$AF991)</f>
        <v>2009</v>
      </c>
      <c r="M993" t="str" cm="1">
        <f t="array" ref="M993">INDEX('Data Cleaning'!AB$2:AB$1001,'Data Cleaning'!$AF991)</f>
        <v>Seattle</v>
      </c>
      <c r="N993" t="str" cm="1">
        <f t="array" ref="N993">INDEX('Data Cleaning'!AC$2:AC$1001,'Data Cleaning'!$AF991)</f>
        <v>United States</v>
      </c>
      <c r="O993" t="str" cm="1">
        <f t="array" ref="O993">INDEX('Data Cleaning'!X$2:X$1001,'Data Cleaning'!$AF991)</f>
        <v>$238,236</v>
      </c>
      <c r="P993" s="6" cm="1">
        <f t="array" ref="P993">INDEX('Data Cleaning'!Y$2:Y$1001,'Data Cleaning'!$AF991)</f>
        <v>0.31</v>
      </c>
    </row>
    <row r="994" spans="1:16" x14ac:dyDescent="0.2">
      <c r="A994" t="str" cm="1">
        <f t="array" ref="A994">INDEX('Data Cleaning'!$D$2:$D$1001,'Data Cleaning'!AF992)</f>
        <v>E01899</v>
      </c>
      <c r="B994" t="str" cm="1">
        <f t="array" ref="B994">INDEX('Data Cleaning'!E$2:E$1001,'Data Cleaning'!$AF992)</f>
        <v>Xavier</v>
      </c>
      <c r="C994" t="str" cm="1">
        <f t="array" ref="C994">INDEX('Data Cleaning'!F$2:F$1001,'Data Cleaning'!$AF992)</f>
        <v>Jackson</v>
      </c>
      <c r="D994" t="str" cm="1">
        <f t="array" ref="D994">INDEX('Data Cleaning'!G$2:G$1001,'Data Cleaning'!$AF992)</f>
        <v>Vice President</v>
      </c>
      <c r="E994" t="str" cm="1">
        <f t="array" ref="E994">INDEX('Data Cleaning'!J$2:J$1001,'Data Cleaning'!$AF992)</f>
        <v>Marketing</v>
      </c>
      <c r="F994" t="str" cm="1">
        <f t="array" ref="F994">INDEX('Data Cleaning'!K$2:K$1001,'Data Cleaning'!$AF992)</f>
        <v>Speciality Products</v>
      </c>
      <c r="G994" t="str" cm="1">
        <f t="array" ref="G994">INDEX('Data Cleaning'!L$2:L$1001,'Data Cleaning'!$AF992)</f>
        <v>Male</v>
      </c>
      <c r="H994" t="str" cm="1">
        <f t="array" ref="H994">INDEX('Data Cleaning'!M$2:M$1001,'Data Cleaning'!$AF992)</f>
        <v>Caucasian</v>
      </c>
      <c r="I994" cm="1">
        <f t="array" ref="I994">INDEX('Data Cleaning'!N$2:N$1001,'Data Cleaning'!$AF992)</f>
        <v>52</v>
      </c>
      <c r="J994" s="9" cm="1">
        <f t="array" ref="J994">INDEX('Data Cleaning'!U$2:U$1001,'Data Cleaning'!$AF992)</f>
        <v>37418</v>
      </c>
      <c r="K994" s="9" t="str" cm="1">
        <f t="array" ref="K994">INDEX('Data Cleaning'!V$2:V$1001,'Data Cleaning'!$AF992)</f>
        <v>June</v>
      </c>
      <c r="L994" s="9" t="str" cm="1">
        <f t="array" ref="L994">INDEX('Data Cleaning'!W$2:W$1001,'Data Cleaning'!$AF992)</f>
        <v>2002</v>
      </c>
      <c r="M994" t="str" cm="1">
        <f t="array" ref="M994">INDEX('Data Cleaning'!AB$2:AB$1001,'Data Cleaning'!$AF992)</f>
        <v>Miami</v>
      </c>
      <c r="N994" t="str" cm="1">
        <f t="array" ref="N994">INDEX('Data Cleaning'!AC$2:AC$1001,'Data Cleaning'!$AF992)</f>
        <v>United States</v>
      </c>
      <c r="O994" t="str" cm="1">
        <f t="array" ref="O994">INDEX('Data Cleaning'!X$2:X$1001,'Data Cleaning'!$AF992)</f>
        <v>$236,314</v>
      </c>
      <c r="P994" s="6" cm="1">
        <f t="array" ref="P994">INDEX('Data Cleaning'!Y$2:Y$1001,'Data Cleaning'!$AF992)</f>
        <v>0.34</v>
      </c>
    </row>
    <row r="995" spans="1:16" x14ac:dyDescent="0.2">
      <c r="A995" t="str" cm="1">
        <f t="array" ref="A995">INDEX('Data Cleaning'!$D$2:$D$1001,'Data Cleaning'!AF993)</f>
        <v>E01403</v>
      </c>
      <c r="B995" t="str" cm="1">
        <f t="array" ref="B995">INDEX('Data Cleaning'!E$2:E$1001,'Data Cleaning'!$AF993)</f>
        <v>Xavier</v>
      </c>
      <c r="C995" t="str" cm="1">
        <f t="array" ref="C995">INDEX('Data Cleaning'!F$2:F$1001,'Data Cleaning'!$AF993)</f>
        <v>Park</v>
      </c>
      <c r="D995" t="str" cm="1">
        <f t="array" ref="D995">INDEX('Data Cleaning'!G$2:G$1001,'Data Cleaning'!$AF993)</f>
        <v>Vice President</v>
      </c>
      <c r="E995" t="str" cm="1">
        <f t="array" ref="E995">INDEX('Data Cleaning'!J$2:J$1001,'Data Cleaning'!$AF993)</f>
        <v>IT</v>
      </c>
      <c r="F995" t="str" cm="1">
        <f t="array" ref="F995">INDEX('Data Cleaning'!K$2:K$1001,'Data Cleaning'!$AF993)</f>
        <v>Research &amp; Development</v>
      </c>
      <c r="G995" t="str" cm="1">
        <f t="array" ref="G995">INDEX('Data Cleaning'!L$2:L$1001,'Data Cleaning'!$AF993)</f>
        <v>Male</v>
      </c>
      <c r="H995" t="str" cm="1">
        <f t="array" ref="H995">INDEX('Data Cleaning'!M$2:M$1001,'Data Cleaning'!$AF993)</f>
        <v>Asian</v>
      </c>
      <c r="I995" cm="1">
        <f t="array" ref="I995">INDEX('Data Cleaning'!N$2:N$1001,'Data Cleaning'!$AF993)</f>
        <v>40</v>
      </c>
      <c r="J995" s="9" cm="1">
        <f t="array" ref="J995">INDEX('Data Cleaning'!U$2:U$1001,'Data Cleaning'!$AF993)</f>
        <v>44143</v>
      </c>
      <c r="K995" s="9" t="str" cm="1">
        <f t="array" ref="K995">INDEX('Data Cleaning'!V$2:V$1001,'Data Cleaning'!$AF993)</f>
        <v>November</v>
      </c>
      <c r="L995" s="9" t="str" cm="1">
        <f t="array" ref="L995">INDEX('Data Cleaning'!W$2:W$1001,'Data Cleaning'!$AF993)</f>
        <v>2020</v>
      </c>
      <c r="M995" t="str" cm="1">
        <f t="array" ref="M995">INDEX('Data Cleaning'!AB$2:AB$1001,'Data Cleaning'!$AF993)</f>
        <v>Chengdu</v>
      </c>
      <c r="N995" t="str" cm="1">
        <f t="array" ref="N995">INDEX('Data Cleaning'!AC$2:AC$1001,'Data Cleaning'!$AF993)</f>
        <v>China</v>
      </c>
      <c r="O995" t="str" cm="1">
        <f t="array" ref="O995">INDEX('Data Cleaning'!X$2:X$1001,'Data Cleaning'!$AF993)</f>
        <v>$234,469</v>
      </c>
      <c r="P995" s="6" cm="1">
        <f t="array" ref="P995">INDEX('Data Cleaning'!Y$2:Y$1001,'Data Cleaning'!$AF993)</f>
        <v>0.31</v>
      </c>
    </row>
    <row r="996" spans="1:16" x14ac:dyDescent="0.2">
      <c r="A996" t="str" cm="1">
        <f t="array" ref="A996">INDEX('Data Cleaning'!$D$2:$D$1001,'Data Cleaning'!AF994)</f>
        <v>E02047</v>
      </c>
      <c r="B996" t="str" cm="1">
        <f t="array" ref="B996">INDEX('Data Cleaning'!E$2:E$1001,'Data Cleaning'!$AF994)</f>
        <v>Xavier</v>
      </c>
      <c r="C996" t="str" cm="1">
        <f t="array" ref="C996">INDEX('Data Cleaning'!F$2:F$1001,'Data Cleaning'!$AF994)</f>
        <v>Perez</v>
      </c>
      <c r="D996" t="str" cm="1">
        <f t="array" ref="D996">INDEX('Data Cleaning'!G$2:G$1001,'Data Cleaning'!$AF994)</f>
        <v>Sr. Analyst</v>
      </c>
      <c r="E996" t="str" cm="1">
        <f t="array" ref="E996">INDEX('Data Cleaning'!J$2:J$1001,'Data Cleaning'!$AF994)</f>
        <v>Sales</v>
      </c>
      <c r="F996" t="str" cm="1">
        <f t="array" ref="F996">INDEX('Data Cleaning'!K$2:K$1001,'Data Cleaning'!$AF994)</f>
        <v>Manufacturing</v>
      </c>
      <c r="G996" t="str" cm="1">
        <f t="array" ref="G996">INDEX('Data Cleaning'!L$2:L$1001,'Data Cleaning'!$AF994)</f>
        <v>Male</v>
      </c>
      <c r="H996" t="str" cm="1">
        <f t="array" ref="H996">INDEX('Data Cleaning'!M$2:M$1001,'Data Cleaning'!$AF994)</f>
        <v>Latino</v>
      </c>
      <c r="I996" cm="1">
        <f t="array" ref="I996">INDEX('Data Cleaning'!N$2:N$1001,'Data Cleaning'!$AF994)</f>
        <v>51</v>
      </c>
      <c r="J996" s="9" cm="1">
        <f t="array" ref="J996">INDEX('Data Cleaning'!U$2:U$1001,'Data Cleaning'!$AF994)</f>
        <v>35852</v>
      </c>
      <c r="K996" s="9" t="str" cm="1">
        <f t="array" ref="K996">INDEX('Data Cleaning'!V$2:V$1001,'Data Cleaning'!$AF994)</f>
        <v>February</v>
      </c>
      <c r="L996" s="9" t="str" cm="1">
        <f t="array" ref="L996">INDEX('Data Cleaning'!W$2:W$1001,'Data Cleaning'!$AF994)</f>
        <v>1998</v>
      </c>
      <c r="M996" t="str" cm="1">
        <f t="array" ref="M996">INDEX('Data Cleaning'!AB$2:AB$1001,'Data Cleaning'!$AF994)</f>
        <v>Rio de Janerio</v>
      </c>
      <c r="N996" t="str" cm="1">
        <f t="array" ref="N996">INDEX('Data Cleaning'!AC$2:AC$1001,'Data Cleaning'!$AF994)</f>
        <v>Brazil</v>
      </c>
      <c r="O996" t="str" cm="1">
        <f t="array" ref="O996">INDEX('Data Cleaning'!X$2:X$1001,'Data Cleaning'!$AF994)</f>
        <v>$71,111</v>
      </c>
      <c r="P996" s="6" cm="1">
        <f t="array" ref="P996">INDEX('Data Cleaning'!Y$2:Y$1001,'Data Cleaning'!$AF994)</f>
        <v>0</v>
      </c>
    </row>
    <row r="997" spans="1:16" x14ac:dyDescent="0.2">
      <c r="A997" t="str" cm="1">
        <f t="array" ref="A997">INDEX('Data Cleaning'!$D$2:$D$1001,'Data Cleaning'!AF995)</f>
        <v>E04562</v>
      </c>
      <c r="B997" t="str" cm="1">
        <f t="array" ref="B997">INDEX('Data Cleaning'!E$2:E$1001,'Data Cleaning'!$AF995)</f>
        <v>Xavier</v>
      </c>
      <c r="C997" t="str" cm="1">
        <f t="array" ref="C997">INDEX('Data Cleaning'!F$2:F$1001,'Data Cleaning'!$AF995)</f>
        <v>Zheng</v>
      </c>
      <c r="D997" t="str" cm="1">
        <f t="array" ref="D997">INDEX('Data Cleaning'!G$2:G$1001,'Data Cleaning'!$AF995)</f>
        <v>Account Representative</v>
      </c>
      <c r="E997" t="str" cm="1">
        <f t="array" ref="E997">INDEX('Data Cleaning'!J$2:J$1001,'Data Cleaning'!$AF995)</f>
        <v>Sales</v>
      </c>
      <c r="F997" t="str" cm="1">
        <f t="array" ref="F997">INDEX('Data Cleaning'!K$2:K$1001,'Data Cleaning'!$AF995)</f>
        <v>Manufacturing</v>
      </c>
      <c r="G997" t="str" cm="1">
        <f t="array" ref="G997">INDEX('Data Cleaning'!L$2:L$1001,'Data Cleaning'!$AF995)</f>
        <v>Male</v>
      </c>
      <c r="H997" t="str" cm="1">
        <f t="array" ref="H997">INDEX('Data Cleaning'!M$2:M$1001,'Data Cleaning'!$AF995)</f>
        <v>Asian</v>
      </c>
      <c r="I997" cm="1">
        <f t="array" ref="I997">INDEX('Data Cleaning'!N$2:N$1001,'Data Cleaning'!$AF995)</f>
        <v>31</v>
      </c>
      <c r="J997" s="9" cm="1">
        <f t="array" ref="J997">INDEX('Data Cleaning'!U$2:U$1001,'Data Cleaning'!$AF995)</f>
        <v>42938</v>
      </c>
      <c r="K997" s="9" t="str" cm="1">
        <f t="array" ref="K997">INDEX('Data Cleaning'!V$2:V$1001,'Data Cleaning'!$AF995)</f>
        <v>July</v>
      </c>
      <c r="L997" s="9" t="str" cm="1">
        <f t="array" ref="L997">INDEX('Data Cleaning'!W$2:W$1001,'Data Cleaning'!$AF995)</f>
        <v>2017</v>
      </c>
      <c r="M997" t="str" cm="1">
        <f t="array" ref="M997">INDEX('Data Cleaning'!AB$2:AB$1001,'Data Cleaning'!$AF995)</f>
        <v>Austin</v>
      </c>
      <c r="N997" t="str" cm="1">
        <f t="array" ref="N997">INDEX('Data Cleaning'!AC$2:AC$1001,'Data Cleaning'!$AF995)</f>
        <v>United States</v>
      </c>
      <c r="O997" t="str" cm="1">
        <f t="array" ref="O997">INDEX('Data Cleaning'!X$2:X$1001,'Data Cleaning'!$AF995)</f>
        <v>$55,854</v>
      </c>
      <c r="P997" s="6" cm="1">
        <f t="array" ref="P997">INDEX('Data Cleaning'!Y$2:Y$1001,'Data Cleaning'!$AF995)</f>
        <v>0</v>
      </c>
    </row>
    <row r="998" spans="1:16" x14ac:dyDescent="0.2">
      <c r="A998" t="str" cm="1">
        <f t="array" ref="A998">INDEX('Data Cleaning'!$D$2:$D$1001,'Data Cleaning'!AF996)</f>
        <v>E04277</v>
      </c>
      <c r="B998" t="str" cm="1">
        <f t="array" ref="B998">INDEX('Data Cleaning'!E$2:E$1001,'Data Cleaning'!$AF996)</f>
        <v>Zoe</v>
      </c>
      <c r="C998" t="str" cm="1">
        <f t="array" ref="C998">INDEX('Data Cleaning'!F$2:F$1001,'Data Cleaning'!$AF996)</f>
        <v>Do</v>
      </c>
      <c r="D998" t="str" cm="1">
        <f t="array" ref="D998">INDEX('Data Cleaning'!G$2:G$1001,'Data Cleaning'!$AF996)</f>
        <v>Analyst II</v>
      </c>
      <c r="E998" t="str" cm="1">
        <f t="array" ref="E998">INDEX('Data Cleaning'!J$2:J$1001,'Data Cleaning'!$AF996)</f>
        <v>Sales</v>
      </c>
      <c r="F998" t="str" cm="1">
        <f t="array" ref="F998">INDEX('Data Cleaning'!K$2:K$1001,'Data Cleaning'!$AF996)</f>
        <v>Speciality Products</v>
      </c>
      <c r="G998" t="str" cm="1">
        <f t="array" ref="G998">INDEX('Data Cleaning'!L$2:L$1001,'Data Cleaning'!$AF996)</f>
        <v>Female</v>
      </c>
      <c r="H998" t="str" cm="1">
        <f t="array" ref="H998">INDEX('Data Cleaning'!M$2:M$1001,'Data Cleaning'!$AF996)</f>
        <v>Asian</v>
      </c>
      <c r="I998" cm="1">
        <f t="array" ref="I998">INDEX('Data Cleaning'!N$2:N$1001,'Data Cleaning'!$AF996)</f>
        <v>60</v>
      </c>
      <c r="J998" s="9" cm="1">
        <f t="array" ref="J998">INDEX('Data Cleaning'!U$2:U$1001,'Data Cleaning'!$AF996)</f>
        <v>41647</v>
      </c>
      <c r="K998" s="9" t="str" cm="1">
        <f t="array" ref="K998">INDEX('Data Cleaning'!V$2:V$1001,'Data Cleaning'!$AF996)</f>
        <v>January</v>
      </c>
      <c r="L998" s="9" t="str" cm="1">
        <f t="array" ref="L998">INDEX('Data Cleaning'!W$2:W$1001,'Data Cleaning'!$AF996)</f>
        <v>2014</v>
      </c>
      <c r="M998" t="str" cm="1">
        <f t="array" ref="M998">INDEX('Data Cleaning'!AB$2:AB$1001,'Data Cleaning'!$AF996)</f>
        <v>Beijing</v>
      </c>
      <c r="N998" t="str" cm="1">
        <f t="array" ref="N998">INDEX('Data Cleaning'!AC$2:AC$1001,'Data Cleaning'!$AF996)</f>
        <v>China</v>
      </c>
      <c r="O998" t="str" cm="1">
        <f t="array" ref="O998">INDEX('Data Cleaning'!X$2:X$1001,'Data Cleaning'!$AF996)</f>
        <v>$51,877</v>
      </c>
      <c r="P998" s="6" cm="1">
        <f t="array" ref="P998">INDEX('Data Cleaning'!Y$2:Y$1001,'Data Cleaning'!$AF996)</f>
        <v>0</v>
      </c>
    </row>
    <row r="999" spans="1:16" x14ac:dyDescent="0.2">
      <c r="A999" t="str" cm="1">
        <f t="array" ref="A999">INDEX('Data Cleaning'!$D$2:$D$1001,'Data Cleaning'!AF997)</f>
        <v>E00976</v>
      </c>
      <c r="B999" t="str" cm="1">
        <f t="array" ref="B999">INDEX('Data Cleaning'!E$2:E$1001,'Data Cleaning'!$AF997)</f>
        <v>Zoe</v>
      </c>
      <c r="C999" t="str" cm="1">
        <f t="array" ref="C999">INDEX('Data Cleaning'!F$2:F$1001,'Data Cleaning'!$AF997)</f>
        <v>Rodriguez</v>
      </c>
      <c r="D999" t="str" cm="1">
        <f t="array" ref="D999">INDEX('Data Cleaning'!G$2:G$1001,'Data Cleaning'!$AF997)</f>
        <v>Director</v>
      </c>
      <c r="E999" t="str" cm="1">
        <f t="array" ref="E999">INDEX('Data Cleaning'!J$2:J$1001,'Data Cleaning'!$AF997)</f>
        <v>Human</v>
      </c>
      <c r="F999" t="str" cm="1">
        <f t="array" ref="F999">INDEX('Data Cleaning'!K$2:K$1001,'Data Cleaning'!$AF997)</f>
        <v>Resources Speciality Products</v>
      </c>
      <c r="G999" t="str" cm="1">
        <f t="array" ref="G999">INDEX('Data Cleaning'!L$2:L$1001,'Data Cleaning'!$AF997)</f>
        <v>Female</v>
      </c>
      <c r="H999" t="str" cm="1">
        <f t="array" ref="H999">INDEX('Data Cleaning'!M$2:M$1001,'Data Cleaning'!$AF997)</f>
        <v>Latino</v>
      </c>
      <c r="I999" cm="1">
        <f t="array" ref="I999">INDEX('Data Cleaning'!N$2:N$1001,'Data Cleaning'!$AF997)</f>
        <v>65</v>
      </c>
      <c r="J999" s="9" cm="1">
        <f t="array" ref="J999">INDEX('Data Cleaning'!U$2:U$1001,'Data Cleaning'!$AF997)</f>
        <v>38130</v>
      </c>
      <c r="K999" s="9" t="str" cm="1">
        <f t="array" ref="K999">INDEX('Data Cleaning'!V$2:V$1001,'Data Cleaning'!$AF997)</f>
        <v>May</v>
      </c>
      <c r="L999" s="9" t="str" cm="1">
        <f t="array" ref="L999">INDEX('Data Cleaning'!W$2:W$1001,'Data Cleaning'!$AF997)</f>
        <v>2004</v>
      </c>
      <c r="M999" t="str" cm="1">
        <f t="array" ref="M999">INDEX('Data Cleaning'!AB$2:AB$1001,'Data Cleaning'!$AF997)</f>
        <v>Phoenix</v>
      </c>
      <c r="N999" t="str" cm="1">
        <f t="array" ref="N999">INDEX('Data Cleaning'!AC$2:AC$1001,'Data Cleaning'!$AF997)</f>
        <v>United States</v>
      </c>
      <c r="O999" t="str" cm="1">
        <f t="array" ref="O999">INDEX('Data Cleaning'!X$2:X$1001,'Data Cleaning'!$AF997)</f>
        <v>$153,938</v>
      </c>
      <c r="P999" s="6" cm="1">
        <f t="array" ref="P999">INDEX('Data Cleaning'!Y$2:Y$1001,'Data Cleaning'!$AF997)</f>
        <v>0.2</v>
      </c>
    </row>
    <row r="1000" spans="1:16" x14ac:dyDescent="0.2">
      <c r="A1000" t="str" cm="1">
        <f t="array" ref="A1000">INDEX('Data Cleaning'!$D$2:$D$1001,'Data Cleaning'!AF998)</f>
        <v>E04931</v>
      </c>
      <c r="B1000" t="str" cm="1">
        <f t="array" ref="B1000">INDEX('Data Cleaning'!E$2:E$1001,'Data Cleaning'!$AF998)</f>
        <v>Zoe</v>
      </c>
      <c r="C1000" t="str" cm="1">
        <f t="array" ref="C1000">INDEX('Data Cleaning'!F$2:F$1001,'Data Cleaning'!$AF998)</f>
        <v>Romero</v>
      </c>
      <c r="D1000" t="str" cm="1">
        <f t="array" ref="D1000">INDEX('Data Cleaning'!G$2:G$1001,'Data Cleaning'!$AF998)</f>
        <v>Network Architect</v>
      </c>
      <c r="E1000" t="str" cm="1">
        <f t="array" ref="E1000">INDEX('Data Cleaning'!J$2:J$1001,'Data Cleaning'!$AF998)</f>
        <v>IT</v>
      </c>
      <c r="F1000" t="str" cm="1">
        <f t="array" ref="F1000">INDEX('Data Cleaning'!K$2:K$1001,'Data Cleaning'!$AF998)</f>
        <v>Manufacturing</v>
      </c>
      <c r="G1000" t="str" cm="1">
        <f t="array" ref="G1000">INDEX('Data Cleaning'!L$2:L$1001,'Data Cleaning'!$AF998)</f>
        <v>Female</v>
      </c>
      <c r="H1000" t="str" cm="1">
        <f t="array" ref="H1000">INDEX('Data Cleaning'!M$2:M$1001,'Data Cleaning'!$AF998)</f>
        <v>Latino</v>
      </c>
      <c r="I1000" cm="1">
        <f t="array" ref="I1000">INDEX('Data Cleaning'!N$2:N$1001,'Data Cleaning'!$AF998)</f>
        <v>32</v>
      </c>
      <c r="J1000" s="9" cm="1">
        <f t="array" ref="J1000">INDEX('Data Cleaning'!U$2:U$1001,'Data Cleaning'!$AF998)</f>
        <v>44474</v>
      </c>
      <c r="K1000" s="9" t="str" cm="1">
        <f t="array" ref="K1000">INDEX('Data Cleaning'!V$2:V$1001,'Data Cleaning'!$AF998)</f>
        <v>October</v>
      </c>
      <c r="L1000" s="9" t="str" cm="1">
        <f t="array" ref="L1000">INDEX('Data Cleaning'!W$2:W$1001,'Data Cleaning'!$AF998)</f>
        <v>2021</v>
      </c>
      <c r="M1000" t="str" cm="1">
        <f t="array" ref="M1000">INDEX('Data Cleaning'!AB$2:AB$1001,'Data Cleaning'!$AF998)</f>
        <v>Sao Paulo</v>
      </c>
      <c r="N1000" t="str" cm="1">
        <f t="array" ref="N1000">INDEX('Data Cleaning'!AC$2:AC$1001,'Data Cleaning'!$AF998)</f>
        <v>Brazil</v>
      </c>
      <c r="O1000" t="str" cm="1">
        <f t="array" ref="O1000">INDEX('Data Cleaning'!X$2:X$1001,'Data Cleaning'!$AF998)</f>
        <v>$88,072</v>
      </c>
      <c r="P1000" s="6" cm="1">
        <f t="array" ref="P1000">INDEX('Data Cleaning'!Y$2:Y$1001,'Data Cleaning'!$AF998)</f>
        <v>0</v>
      </c>
    </row>
    <row r="1001" spans="1:16" x14ac:dyDescent="0.2">
      <c r="A1001" t="str" cm="1">
        <f t="array" ref="A1001">INDEX('Data Cleaning'!$D$2:$D$1001,'Data Cleaning'!AF999)</f>
        <v>E04817</v>
      </c>
      <c r="B1001" t="str" cm="1">
        <f t="array" ref="B1001">INDEX('Data Cleaning'!E$2:E$1001,'Data Cleaning'!$AF999)</f>
        <v>Zoe</v>
      </c>
      <c r="C1001" t="str" cm="1">
        <f t="array" ref="C1001">INDEX('Data Cleaning'!F$2:F$1001,'Data Cleaning'!$AF999)</f>
        <v>Sanchez</v>
      </c>
      <c r="D1001" t="str" cm="1">
        <f t="array" ref="D1001">INDEX('Data Cleaning'!G$2:G$1001,'Data Cleaning'!$AF999)</f>
        <v>Sr. Analyst</v>
      </c>
      <c r="E1001" t="str" cm="1">
        <f t="array" ref="E1001">INDEX('Data Cleaning'!J$2:J$1001,'Data Cleaning'!$AF999)</f>
        <v>Accounting</v>
      </c>
      <c r="F1001" t="str" cm="1">
        <f t="array" ref="F1001">INDEX('Data Cleaning'!K$2:K$1001,'Data Cleaning'!$AF999)</f>
        <v>Research &amp; Development</v>
      </c>
      <c r="G1001" t="str" cm="1">
        <f t="array" ref="G1001">INDEX('Data Cleaning'!L$2:L$1001,'Data Cleaning'!$AF999)</f>
        <v>Female</v>
      </c>
      <c r="H1001" t="str" cm="1">
        <f t="array" ref="H1001">INDEX('Data Cleaning'!M$2:M$1001,'Data Cleaning'!$AF999)</f>
        <v>Latino</v>
      </c>
      <c r="I1001" cm="1">
        <f t="array" ref="I1001">INDEX('Data Cleaning'!N$2:N$1001,'Data Cleaning'!$AF999)</f>
        <v>53</v>
      </c>
      <c r="J1001" s="9" cm="1">
        <f t="array" ref="J1001">INDEX('Data Cleaning'!U$2:U$1001,'Data Cleaning'!$AF999)</f>
        <v>38344</v>
      </c>
      <c r="K1001" s="9" t="str" cm="1">
        <f t="array" ref="K1001">INDEX('Data Cleaning'!V$2:V$1001,'Data Cleaning'!$AF999)</f>
        <v>December</v>
      </c>
      <c r="L1001" s="9" t="str" cm="1">
        <f t="array" ref="L1001">INDEX('Data Cleaning'!W$2:W$1001,'Data Cleaning'!$AF999)</f>
        <v>2004</v>
      </c>
      <c r="M1001" t="str" cm="1">
        <f t="array" ref="M1001">INDEX('Data Cleaning'!AB$2:AB$1001,'Data Cleaning'!$AF999)</f>
        <v>Sao Paulo</v>
      </c>
      <c r="N1001" t="str" cm="1">
        <f t="array" ref="N1001">INDEX('Data Cleaning'!AC$2:AC$1001,'Data Cleaning'!$AF999)</f>
        <v>Brazil</v>
      </c>
      <c r="O1001" t="str" cm="1">
        <f t="array" ref="O1001">INDEX('Data Cleaning'!X$2:X$1001,'Data Cleaning'!$AF999)</f>
        <v>$90,212</v>
      </c>
      <c r="P1001" s="6" cm="1">
        <f t="array" ref="P1001">INDEX('Data Cleaning'!Y$2:Y$1001,'Data Cleaning'!$AF999)</f>
        <v>0</v>
      </c>
    </row>
    <row r="1002" spans="1:16" x14ac:dyDescent="0.2">
      <c r="A1002" t="str" cm="1">
        <f t="array" ref="A1002">INDEX('Data Cleaning'!$D$2:$D$1001,'Data Cleaning'!AF1000)</f>
        <v>E03718</v>
      </c>
      <c r="B1002" t="str" cm="1">
        <f t="array" ref="B1002">INDEX('Data Cleaning'!E$2:E$1001,'Data Cleaning'!$AF1000)</f>
        <v>Zoe</v>
      </c>
      <c r="C1002" t="str" cm="1">
        <f t="array" ref="C1002">INDEX('Data Cleaning'!F$2:F$1001,'Data Cleaning'!$AF1000)</f>
        <v>Zhou</v>
      </c>
      <c r="D1002" t="str" cm="1">
        <f t="array" ref="D1002">INDEX('Data Cleaning'!G$2:G$1001,'Data Cleaning'!$AF1000)</f>
        <v>Manager</v>
      </c>
      <c r="E1002" t="str" cm="1">
        <f t="array" ref="E1002">INDEX('Data Cleaning'!J$2:J$1001,'Data Cleaning'!$AF1000)</f>
        <v>Finance</v>
      </c>
      <c r="F1002" t="str" cm="1">
        <f t="array" ref="F1002">INDEX('Data Cleaning'!K$2:K$1001,'Data Cleaning'!$AF1000)</f>
        <v>Corporate</v>
      </c>
      <c r="G1002" t="str" cm="1">
        <f t="array" ref="G1002">INDEX('Data Cleaning'!L$2:L$1001,'Data Cleaning'!$AF1000)</f>
        <v>Female</v>
      </c>
      <c r="H1002" t="str" cm="1">
        <f t="array" ref="H1002">INDEX('Data Cleaning'!M$2:M$1001,'Data Cleaning'!$AF1000)</f>
        <v>Asian</v>
      </c>
      <c r="I1002" cm="1">
        <f t="array" ref="I1002">INDEX('Data Cleaning'!N$2:N$1001,'Data Cleaning'!$AF1000)</f>
        <v>61</v>
      </c>
      <c r="J1002" s="9" cm="1">
        <f t="array" ref="J1002">INDEX('Data Cleaning'!U$2:U$1001,'Data Cleaning'!$AF1000)</f>
        <v>40092</v>
      </c>
      <c r="K1002" s="9" t="str" cm="1">
        <f t="array" ref="K1002">INDEX('Data Cleaning'!V$2:V$1001,'Data Cleaning'!$AF1000)</f>
        <v>October</v>
      </c>
      <c r="L1002" s="9" t="str" cm="1">
        <f t="array" ref="L1002">INDEX('Data Cleaning'!W$2:W$1001,'Data Cleaning'!$AF1000)</f>
        <v>2009</v>
      </c>
      <c r="M1002" t="str" cm="1">
        <f t="array" ref="M1002">INDEX('Data Cleaning'!AB$2:AB$1001,'Data Cleaning'!$AF1000)</f>
        <v>Beijing</v>
      </c>
      <c r="N1002" t="str" cm="1">
        <f t="array" ref="N1002">INDEX('Data Cleaning'!AC$2:AC$1001,'Data Cleaning'!$AF1000)</f>
        <v>China</v>
      </c>
      <c r="O1002" t="str" cm="1">
        <f t="array" ref="O1002">INDEX('Data Cleaning'!X$2:X$1001,'Data Cleaning'!$AF1000)</f>
        <v>$103,096</v>
      </c>
      <c r="P1002" s="6" cm="1">
        <f t="array" ref="P1002">INDEX('Data Cleaning'!Y$2:Y$1001,'Data Cleaning'!$AF1000)</f>
        <v>7.0000000000000007E-2</v>
      </c>
    </row>
    <row r="1003" spans="1:16" x14ac:dyDescent="0.2">
      <c r="A1003" t="str" cm="1">
        <f t="array" ref="A1003">INDEX('Data Cleaning'!$D$2:$D$1001,'Data Cleaning'!AF1001)</f>
        <v>E01848</v>
      </c>
      <c r="B1003" t="str" cm="1">
        <f t="array" ref="B1003">INDEX('Data Cleaning'!E$2:E$1001,'Data Cleaning'!$AF1001)</f>
        <v>Zoey</v>
      </c>
      <c r="C1003" t="str" cm="1">
        <f t="array" ref="C1003">INDEX('Data Cleaning'!F$2:F$1001,'Data Cleaning'!$AF1001)</f>
        <v>Jackson</v>
      </c>
      <c r="D1003" t="str" cm="1">
        <f t="array" ref="D1003">INDEX('Data Cleaning'!G$2:G$1001,'Data Cleaning'!$AF1001)</f>
        <v>Business Partner</v>
      </c>
      <c r="E1003" t="str" cm="1">
        <f t="array" ref="E1003">INDEX('Data Cleaning'!J$2:J$1001,'Data Cleaning'!$AF1001)</f>
        <v>Human</v>
      </c>
      <c r="F1003" t="str" cm="1">
        <f t="array" ref="F1003">INDEX('Data Cleaning'!K$2:K$1001,'Data Cleaning'!$AF1001)</f>
        <v>Resources Manufacturing</v>
      </c>
      <c r="G1003" t="str" cm="1">
        <f t="array" ref="G1003">INDEX('Data Cleaning'!L$2:L$1001,'Data Cleaning'!$AF1001)</f>
        <v>Female</v>
      </c>
      <c r="H1003" t="str" cm="1">
        <f t="array" ref="H1003">INDEX('Data Cleaning'!M$2:M$1001,'Data Cleaning'!$AF1001)</f>
        <v>Black</v>
      </c>
      <c r="I1003" cm="1">
        <f t="array" ref="I1003">INDEX('Data Cleaning'!N$2:N$1001,'Data Cleaning'!$AF1001)</f>
        <v>46</v>
      </c>
      <c r="J1003" s="9" cm="1">
        <f t="array" ref="J1003">INDEX('Data Cleaning'!U$2:U$1001,'Data Cleaning'!$AF1001)</f>
        <v>39681</v>
      </c>
      <c r="K1003" s="9" t="str" cm="1">
        <f t="array" ref="K1003">INDEX('Data Cleaning'!V$2:V$1001,'Data Cleaning'!$AF1001)</f>
        <v>August</v>
      </c>
      <c r="L1003" s="9" t="str" cm="1">
        <f t="array" ref="L1003">INDEX('Data Cleaning'!W$2:W$1001,'Data Cleaning'!$AF1001)</f>
        <v>2008</v>
      </c>
      <c r="M1003" t="str" cm="1">
        <f t="array" ref="M1003">INDEX('Data Cleaning'!AB$2:AB$1001,'Data Cleaning'!$AF1001)</f>
        <v>Miami</v>
      </c>
      <c r="N1003" t="str" cm="1">
        <f t="array" ref="N1003">INDEX('Data Cleaning'!AC$2:AC$1001,'Data Cleaning'!$AF1001)</f>
        <v>United States</v>
      </c>
      <c r="O1003" t="str" cm="1">
        <f t="array" ref="O1003">INDEX('Data Cleaning'!X$2:X$1001,'Data Cleaning'!$AF1001)</f>
        <v>$59,067</v>
      </c>
      <c r="P1003" s="6" cm="1">
        <f t="array" ref="P1003">INDEX('Data Cleaning'!Y$2:Y$1001,'Data Cleaning'!$AF1001)</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20BBB-2D6D-9B4B-BD3B-7C4E67979B1A}">
  <sheetPr>
    <tabColor theme="7" tint="0.59999389629810485"/>
  </sheetPr>
  <dimension ref="A3:B39"/>
  <sheetViews>
    <sheetView workbookViewId="0">
      <selection activeCell="H52" sqref="H52"/>
    </sheetView>
  </sheetViews>
  <sheetFormatPr baseColWidth="10" defaultRowHeight="15" x14ac:dyDescent="0.2"/>
  <cols>
    <col min="1" max="1" width="31.5" bestFit="1" customWidth="1"/>
    <col min="2" max="2" width="11.33203125" bestFit="1" customWidth="1"/>
  </cols>
  <sheetData>
    <row r="3" spans="1:2" x14ac:dyDescent="0.2">
      <c r="A3" s="15" t="s">
        <v>2101</v>
      </c>
      <c r="B3" t="s">
        <v>2118</v>
      </c>
    </row>
    <row r="4" spans="1:2" x14ac:dyDescent="0.2">
      <c r="A4" s="16" t="s">
        <v>2102</v>
      </c>
      <c r="B4">
        <v>96</v>
      </c>
    </row>
    <row r="5" spans="1:2" x14ac:dyDescent="0.2">
      <c r="A5" s="17" t="s">
        <v>2110</v>
      </c>
      <c r="B5">
        <v>21</v>
      </c>
    </row>
    <row r="6" spans="1:2" x14ac:dyDescent="0.2">
      <c r="A6" s="17" t="s">
        <v>2111</v>
      </c>
      <c r="B6">
        <v>28</v>
      </c>
    </row>
    <row r="7" spans="1:2" x14ac:dyDescent="0.2">
      <c r="A7" s="17" t="s">
        <v>2112</v>
      </c>
      <c r="B7">
        <v>18</v>
      </c>
    </row>
    <row r="8" spans="1:2" x14ac:dyDescent="0.2">
      <c r="A8" s="17" t="s">
        <v>2113</v>
      </c>
      <c r="B8">
        <v>29</v>
      </c>
    </row>
    <row r="9" spans="1:2" x14ac:dyDescent="0.2">
      <c r="A9" s="16" t="s">
        <v>2103</v>
      </c>
      <c r="B9">
        <v>158</v>
      </c>
    </row>
    <row r="10" spans="1:2" x14ac:dyDescent="0.2">
      <c r="A10" s="17" t="s">
        <v>2110</v>
      </c>
      <c r="B10">
        <v>35</v>
      </c>
    </row>
    <row r="11" spans="1:2" x14ac:dyDescent="0.2">
      <c r="A11" s="17" t="s">
        <v>2111</v>
      </c>
      <c r="B11">
        <v>33</v>
      </c>
    </row>
    <row r="12" spans="1:2" x14ac:dyDescent="0.2">
      <c r="A12" s="17" t="s">
        <v>2112</v>
      </c>
      <c r="B12">
        <v>43</v>
      </c>
    </row>
    <row r="13" spans="1:2" x14ac:dyDescent="0.2">
      <c r="A13" s="17" t="s">
        <v>2113</v>
      </c>
      <c r="B13">
        <v>47</v>
      </c>
    </row>
    <row r="14" spans="1:2" x14ac:dyDescent="0.2">
      <c r="A14" s="16" t="s">
        <v>2104</v>
      </c>
      <c r="B14">
        <v>120</v>
      </c>
    </row>
    <row r="15" spans="1:2" x14ac:dyDescent="0.2">
      <c r="A15" s="17" t="s">
        <v>2110</v>
      </c>
      <c r="B15">
        <v>39</v>
      </c>
    </row>
    <row r="16" spans="1:2" x14ac:dyDescent="0.2">
      <c r="A16" s="17" t="s">
        <v>2111</v>
      </c>
      <c r="B16">
        <v>28</v>
      </c>
    </row>
    <row r="17" spans="1:2" x14ac:dyDescent="0.2">
      <c r="A17" s="17" t="s">
        <v>2112</v>
      </c>
      <c r="B17">
        <v>25</v>
      </c>
    </row>
    <row r="18" spans="1:2" x14ac:dyDescent="0.2">
      <c r="A18" s="17" t="s">
        <v>2113</v>
      </c>
      <c r="B18">
        <v>28</v>
      </c>
    </row>
    <row r="19" spans="1:2" x14ac:dyDescent="0.2">
      <c r="A19" s="16" t="s">
        <v>2105</v>
      </c>
      <c r="B19">
        <v>125</v>
      </c>
    </row>
    <row r="20" spans="1:2" x14ac:dyDescent="0.2">
      <c r="A20" s="17" t="s">
        <v>2114</v>
      </c>
      <c r="B20">
        <v>26</v>
      </c>
    </row>
    <row r="21" spans="1:2" x14ac:dyDescent="0.2">
      <c r="A21" s="17" t="s">
        <v>2115</v>
      </c>
      <c r="B21">
        <v>35</v>
      </c>
    </row>
    <row r="22" spans="1:2" x14ac:dyDescent="0.2">
      <c r="A22" s="17" t="s">
        <v>2116</v>
      </c>
      <c r="B22">
        <v>28</v>
      </c>
    </row>
    <row r="23" spans="1:2" x14ac:dyDescent="0.2">
      <c r="A23" s="17" t="s">
        <v>2117</v>
      </c>
      <c r="B23">
        <v>36</v>
      </c>
    </row>
    <row r="24" spans="1:2" x14ac:dyDescent="0.2">
      <c r="A24" s="16" t="s">
        <v>2106</v>
      </c>
      <c r="B24">
        <v>241</v>
      </c>
    </row>
    <row r="25" spans="1:2" x14ac:dyDescent="0.2">
      <c r="A25" s="17" t="s">
        <v>2110</v>
      </c>
      <c r="B25">
        <v>52</v>
      </c>
    </row>
    <row r="26" spans="1:2" x14ac:dyDescent="0.2">
      <c r="A26" s="17" t="s">
        <v>2111</v>
      </c>
      <c r="B26">
        <v>82</v>
      </c>
    </row>
    <row r="27" spans="1:2" x14ac:dyDescent="0.2">
      <c r="A27" s="17" t="s">
        <v>2112</v>
      </c>
      <c r="B27">
        <v>55</v>
      </c>
    </row>
    <row r="28" spans="1:2" x14ac:dyDescent="0.2">
      <c r="A28" s="17" t="s">
        <v>2113</v>
      </c>
      <c r="B28">
        <v>52</v>
      </c>
    </row>
    <row r="29" spans="1:2" x14ac:dyDescent="0.2">
      <c r="A29" s="16" t="s">
        <v>2107</v>
      </c>
      <c r="B29">
        <v>120</v>
      </c>
    </row>
    <row r="30" spans="1:2" x14ac:dyDescent="0.2">
      <c r="A30" s="17" t="s">
        <v>2110</v>
      </c>
      <c r="B30">
        <v>31</v>
      </c>
    </row>
    <row r="31" spans="1:2" x14ac:dyDescent="0.2">
      <c r="A31" s="17" t="s">
        <v>2111</v>
      </c>
      <c r="B31">
        <v>30</v>
      </c>
    </row>
    <row r="32" spans="1:2" x14ac:dyDescent="0.2">
      <c r="A32" s="17" t="s">
        <v>2112</v>
      </c>
      <c r="B32">
        <v>27</v>
      </c>
    </row>
    <row r="33" spans="1:2" x14ac:dyDescent="0.2">
      <c r="A33" s="17" t="s">
        <v>2113</v>
      </c>
      <c r="B33">
        <v>32</v>
      </c>
    </row>
    <row r="34" spans="1:2" x14ac:dyDescent="0.2">
      <c r="A34" s="16" t="s">
        <v>2108</v>
      </c>
      <c r="B34">
        <v>140</v>
      </c>
    </row>
    <row r="35" spans="1:2" x14ac:dyDescent="0.2">
      <c r="A35" s="17" t="s">
        <v>2110</v>
      </c>
      <c r="B35">
        <v>33</v>
      </c>
    </row>
    <row r="36" spans="1:2" x14ac:dyDescent="0.2">
      <c r="A36" s="17" t="s">
        <v>2111</v>
      </c>
      <c r="B36">
        <v>33</v>
      </c>
    </row>
    <row r="37" spans="1:2" x14ac:dyDescent="0.2">
      <c r="A37" s="17" t="s">
        <v>2112</v>
      </c>
      <c r="B37">
        <v>33</v>
      </c>
    </row>
    <row r="38" spans="1:2" x14ac:dyDescent="0.2">
      <c r="A38" s="17" t="s">
        <v>2113</v>
      </c>
      <c r="B38">
        <v>41</v>
      </c>
    </row>
    <row r="39" spans="1:2" x14ac:dyDescent="0.2">
      <c r="A39" s="16" t="s">
        <v>2109</v>
      </c>
      <c r="B39">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Raw Data</vt:lpstr>
      <vt:lpstr>Raw Data Copy</vt:lpstr>
      <vt:lpstr>Data Cleaning</vt:lpstr>
      <vt:lpstr>Sorted Clean Data</vt:lpstr>
      <vt:lpstr>pvt_employee 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Newman</dc:creator>
  <cp:lastModifiedBy>Microsoft Office User</cp:lastModifiedBy>
  <dcterms:created xsi:type="dcterms:W3CDTF">2022-08-29T14:02:56Z</dcterms:created>
  <dcterms:modified xsi:type="dcterms:W3CDTF">2024-08-03T23:18:18Z</dcterms:modified>
</cp:coreProperties>
</file>