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vin\OneDrive\Documents\GitHub\NLP-project\NLP\csv_data\"/>
    </mc:Choice>
  </mc:AlternateContent>
  <xr:revisionPtr revIDLastSave="0" documentId="13_ncr:1_{C6370FBA-7D49-42AC-818A-19170603FE95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 a="1"/>
  <c r="D30" i="1" s="1"/>
  <c r="D29" i="1" a="1"/>
  <c r="D29" i="1" s="1"/>
  <c r="C30" i="1" a="1"/>
  <c r="C30" i="1" s="1"/>
  <c r="C29" i="1" a="1"/>
  <c r="C29" i="1" s="1"/>
  <c r="B30" i="1" a="1"/>
  <c r="B30" i="1" s="1"/>
  <c r="B29" i="1" a="1"/>
  <c r="B29" i="1" s="1"/>
  <c r="D28" i="1" a="1"/>
  <c r="D28" i="1" s="1"/>
  <c r="C28" i="1" a="1"/>
  <c r="C28" i="1" s="1"/>
  <c r="B28" i="1" a="1"/>
  <c r="B28" i="1" s="1"/>
  <c r="D22" i="1" a="1"/>
  <c r="D22" i="1" s="1"/>
  <c r="C22" i="1" a="1"/>
  <c r="C22" i="1" s="1"/>
  <c r="B22" i="1" a="1"/>
  <c r="B22" i="1" s="1"/>
  <c r="D23" i="1" l="1"/>
  <c r="B24" i="1"/>
  <c r="C24" i="1"/>
  <c r="B23" i="1"/>
  <c r="D24" i="1"/>
  <c r="D25" i="1" s="1"/>
  <c r="C23" i="1"/>
  <c r="C25" i="1" s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<sst xmlns="http://schemas.openxmlformats.org/spreadsheetml/2006/main" count="112" uniqueCount="34">
  <si>
    <t>filename</t>
  </si>
  <si>
    <t>actual_label</t>
  </si>
  <si>
    <t>predicted_label</t>
  </si>
  <si>
    <t>predicted_label_20</t>
  </si>
  <si>
    <t>predicted_label_40</t>
  </si>
  <si>
    <t>Das 2022.pdf</t>
  </si>
  <si>
    <t>NO</t>
  </si>
  <si>
    <t>YES</t>
  </si>
  <si>
    <t>Lin 2013.pdf</t>
  </si>
  <si>
    <t>abah 2022.pdf</t>
  </si>
  <si>
    <t>abdurrahman 2020.pdf</t>
  </si>
  <si>
    <t>adebiyi 2020.pdf</t>
  </si>
  <si>
    <t>bajyacharya 2021.pdf</t>
  </si>
  <si>
    <t>tabian 2021.pdf</t>
  </si>
  <si>
    <t>timonen 2021.pdf</t>
  </si>
  <si>
    <t>uttajug 2021.pdf</t>
  </si>
  <si>
    <t>uttajug 2022.pdf</t>
  </si>
  <si>
    <t>vreeland 2016.pdf</t>
  </si>
  <si>
    <t>wu 2006.pdf</t>
  </si>
  <si>
    <t>zak 2021.pdf</t>
  </si>
  <si>
    <t>zakey 2008.pdf</t>
  </si>
  <si>
    <t>zalakeviciute 2020.pdf</t>
  </si>
  <si>
    <t>zalakeviciute 2021.pdf</t>
  </si>
  <si>
    <t>zalasiewicz 2019.pdf</t>
  </si>
  <si>
    <t>zalel 2015.pdf</t>
  </si>
  <si>
    <t>zalzal 2024.pdf</t>
  </si>
  <si>
    <t>zhang 2023.pdf</t>
  </si>
  <si>
    <t>Accuracy</t>
  </si>
  <si>
    <t>True Postive</t>
  </si>
  <si>
    <t>False Postive</t>
  </si>
  <si>
    <t>False Negatives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</si>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</sst>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0" borderId="0" xfId="0" applyProtection="1"/>
    <xf numFmtId="0" fontId="0" fillId="0" borderId="1" xfId="0" applyFill="1" applyBorder="1" applyProtection="1"/>
    <xf numFmtId="0" fontId="0" fillId="0" borderId="1" xfId="0" applyBorder="1" applyProtection="1"/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45" zoomScaleNormal="145" workbookViewId="0">
      <selection activeCell="E13" sqref="E13"/>
    </sheetView>
  </sheetViews>
  <sheetFormatPr defaultRowHeight="15" x14ac:dyDescent="0.25"/>
  <cols>
    <col min="1" max="1" width="21.140625" bestFit="1" customWidth="1"/>
    <col min="2" max="2" width="15.140625" bestFit="1" customWidth="1"/>
    <col min="3" max="4" width="18.28515625" bestFit="1" customWidth="1"/>
    <col min="5" max="5" width="11.7109375" style="8" bestFit="1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4</v>
      </c>
      <c r="E1" s="9" t="s">
        <v>1</v>
      </c>
    </row>
    <row r="2" spans="1:5" x14ac:dyDescent="0.25">
      <c r="A2" s="1" t="s">
        <v>5</v>
      </c>
      <c r="B2" s="1" t="s">
        <v>7</v>
      </c>
      <c r="C2" s="1" t="s">
        <v>7</v>
      </c>
      <c r="D2" s="1" t="s">
        <v>7</v>
      </c>
      <c r="E2" s="7" t="s">
        <v>6</v>
      </c>
    </row>
    <row r="3" spans="1:5" x14ac:dyDescent="0.25">
      <c r="A3" s="1" t="s">
        <v>8</v>
      </c>
      <c r="B3" s="1" t="s">
        <v>7</v>
      </c>
      <c r="C3" s="1" t="s">
        <v>7</v>
      </c>
      <c r="D3" s="1" t="s">
        <v>6</v>
      </c>
      <c r="E3" s="7" t="s">
        <v>6</v>
      </c>
    </row>
    <row r="4" spans="1:5" x14ac:dyDescent="0.25">
      <c r="A4" s="1" t="s">
        <v>9</v>
      </c>
      <c r="B4" s="1" t="s">
        <v>6</v>
      </c>
      <c r="C4" s="1" t="s">
        <v>6</v>
      </c>
      <c r="D4" s="1" t="s">
        <v>6</v>
      </c>
      <c r="E4" s="7" t="s">
        <v>6</v>
      </c>
    </row>
    <row r="5" spans="1:5" x14ac:dyDescent="0.25">
      <c r="A5" s="1" t="s">
        <v>10</v>
      </c>
      <c r="B5" s="1" t="s">
        <v>7</v>
      </c>
      <c r="C5" s="1" t="s">
        <v>7</v>
      </c>
      <c r="D5" s="1" t="s">
        <v>7</v>
      </c>
      <c r="E5" s="7" t="s">
        <v>7</v>
      </c>
    </row>
    <row r="6" spans="1:5" x14ac:dyDescent="0.25">
      <c r="A6" s="1" t="s">
        <v>11</v>
      </c>
      <c r="B6" s="1" t="s">
        <v>6</v>
      </c>
      <c r="C6" s="1" t="s">
        <v>7</v>
      </c>
      <c r="D6" s="1" t="s">
        <v>7</v>
      </c>
      <c r="E6" s="7" t="s">
        <v>6</v>
      </c>
    </row>
    <row r="7" spans="1:5" x14ac:dyDescent="0.25">
      <c r="A7" s="1" t="s">
        <v>12</v>
      </c>
      <c r="B7" s="1" t="s">
        <v>6</v>
      </c>
      <c r="C7" s="1" t="s">
        <v>6</v>
      </c>
      <c r="D7" s="1" t="s">
        <v>7</v>
      </c>
      <c r="E7" s="7" t="s">
        <v>7</v>
      </c>
    </row>
    <row r="8" spans="1:5" x14ac:dyDescent="0.25">
      <c r="A8" s="1" t="s">
        <v>13</v>
      </c>
      <c r="B8" s="1" t="s">
        <v>7</v>
      </c>
      <c r="C8" s="1" t="s">
        <v>7</v>
      </c>
      <c r="D8" s="1" t="s">
        <v>7</v>
      </c>
      <c r="E8" s="7" t="s">
        <v>7</v>
      </c>
    </row>
    <row r="9" spans="1:5" x14ac:dyDescent="0.25">
      <c r="A9" s="1" t="s">
        <v>14</v>
      </c>
      <c r="B9" s="1" t="s">
        <v>6</v>
      </c>
      <c r="C9" s="1" t="s">
        <v>7</v>
      </c>
      <c r="D9" s="1" t="s">
        <v>6</v>
      </c>
      <c r="E9" s="7" t="s">
        <v>7</v>
      </c>
    </row>
    <row r="10" spans="1:5" x14ac:dyDescent="0.25">
      <c r="A10" s="1" t="s">
        <v>15</v>
      </c>
      <c r="B10" s="1" t="s">
        <v>7</v>
      </c>
      <c r="C10" s="1" t="s">
        <v>7</v>
      </c>
      <c r="D10" s="1" t="s">
        <v>7</v>
      </c>
      <c r="E10" s="7" t="s">
        <v>6</v>
      </c>
    </row>
    <row r="11" spans="1:5" x14ac:dyDescent="0.25">
      <c r="A11" s="1" t="s">
        <v>16</v>
      </c>
      <c r="B11" s="1" t="s">
        <v>7</v>
      </c>
      <c r="C11" s="1" t="s">
        <v>7</v>
      </c>
      <c r="D11" s="1" t="s">
        <v>7</v>
      </c>
      <c r="E11" s="7" t="s">
        <v>6</v>
      </c>
    </row>
    <row r="12" spans="1:5" x14ac:dyDescent="0.25">
      <c r="A12" s="1" t="s">
        <v>17</v>
      </c>
      <c r="B12" s="1" t="s">
        <v>6</v>
      </c>
      <c r="C12" s="1" t="s">
        <v>7</v>
      </c>
      <c r="D12" s="1" t="s">
        <v>7</v>
      </c>
      <c r="E12" s="7" t="s">
        <v>7</v>
      </c>
    </row>
    <row r="13" spans="1:5" x14ac:dyDescent="0.25">
      <c r="A13" s="1" t="s">
        <v>18</v>
      </c>
      <c r="B13" s="1" t="s">
        <v>7</v>
      </c>
      <c r="C13" s="1" t="s">
        <v>7</v>
      </c>
      <c r="D13" s="1" t="s">
        <v>7</v>
      </c>
      <c r="E13" s="7" t="s">
        <v>7</v>
      </c>
    </row>
    <row r="14" spans="1:5" x14ac:dyDescent="0.25">
      <c r="A14" s="1" t="s">
        <v>19</v>
      </c>
      <c r="B14" s="1" t="s">
        <v>6</v>
      </c>
      <c r="C14" s="1" t="s">
        <v>7</v>
      </c>
      <c r="D14" s="1" t="s">
        <v>6</v>
      </c>
      <c r="E14" s="7" t="s">
        <v>6</v>
      </c>
    </row>
    <row r="15" spans="1:5" x14ac:dyDescent="0.25">
      <c r="A15" s="1" t="s">
        <v>20</v>
      </c>
      <c r="B15" s="1" t="s">
        <v>6</v>
      </c>
      <c r="C15" s="1" t="s">
        <v>6</v>
      </c>
      <c r="D15" s="1" t="s">
        <v>6</v>
      </c>
      <c r="E15" s="7" t="s">
        <v>6</v>
      </c>
    </row>
    <row r="16" spans="1:5" x14ac:dyDescent="0.25">
      <c r="A16" s="1" t="s">
        <v>21</v>
      </c>
      <c r="B16" s="1" t="s">
        <v>6</v>
      </c>
      <c r="C16" s="1" t="s">
        <v>6</v>
      </c>
      <c r="D16" s="1" t="s">
        <v>6</v>
      </c>
      <c r="E16" s="7" t="s">
        <v>6</v>
      </c>
    </row>
    <row r="17" spans="1:5" x14ac:dyDescent="0.25">
      <c r="A17" s="1" t="s">
        <v>22</v>
      </c>
      <c r="B17" s="1" t="s">
        <v>6</v>
      </c>
      <c r="C17" s="1" t="s">
        <v>6</v>
      </c>
      <c r="D17" s="1" t="s">
        <v>7</v>
      </c>
      <c r="E17" s="7" t="s">
        <v>7</v>
      </c>
    </row>
    <row r="18" spans="1:5" x14ac:dyDescent="0.25">
      <c r="A18" s="1" t="s">
        <v>23</v>
      </c>
      <c r="B18" s="1" t="s">
        <v>6</v>
      </c>
      <c r="C18" s="1" t="s">
        <v>6</v>
      </c>
      <c r="D18" s="1" t="s">
        <v>6</v>
      </c>
      <c r="E18" s="7" t="s">
        <v>6</v>
      </c>
    </row>
    <row r="19" spans="1:5" x14ac:dyDescent="0.25">
      <c r="A19" s="1" t="s">
        <v>24</v>
      </c>
      <c r="B19" s="1" t="s">
        <v>6</v>
      </c>
      <c r="C19" s="1" t="s">
        <v>6</v>
      </c>
      <c r="D19" s="1" t="s">
        <v>6</v>
      </c>
      <c r="E19" s="7" t="s">
        <v>6</v>
      </c>
    </row>
    <row r="20" spans="1:5" x14ac:dyDescent="0.25">
      <c r="A20" s="1" t="s">
        <v>25</v>
      </c>
      <c r="B20" s="1" t="s">
        <v>6</v>
      </c>
      <c r="C20" s="1" t="s">
        <v>6</v>
      </c>
      <c r="D20" s="1" t="s">
        <v>6</v>
      </c>
      <c r="E20" s="7" t="s">
        <v>6</v>
      </c>
    </row>
    <row r="21" spans="1:5" x14ac:dyDescent="0.25">
      <c r="A21" s="1" t="s">
        <v>26</v>
      </c>
      <c r="B21" s="1" t="s">
        <v>6</v>
      </c>
      <c r="C21" s="1" t="s">
        <v>7</v>
      </c>
      <c r="D21" s="1" t="s">
        <v>7</v>
      </c>
      <c r="E21" s="7" t="s">
        <v>7</v>
      </c>
    </row>
    <row r="22" spans="1:5" x14ac:dyDescent="0.25">
      <c r="A22" s="2" t="s">
        <v>27</v>
      </c>
      <c r="B22" s="2" cm="1">
        <f t="array" ref="B22">SUMPRODUCT(--(B2:B21=E2:E21))/20 *100</f>
        <v>55.000000000000007</v>
      </c>
      <c r="C22" s="2" cm="1">
        <f t="array" ref="C22">SUMPRODUCT(--(C2:C21=E2:E21))/20 *100</f>
        <v>60</v>
      </c>
      <c r="D22" s="2" cm="1">
        <f t="array" ref="D22">SUMPRODUCT(--(D2:D21=E2:E21))/20 *100</f>
        <v>75</v>
      </c>
    </row>
    <row r="23" spans="1:5" x14ac:dyDescent="0.25">
      <c r="A23" s="2" t="s">
        <v>31</v>
      </c>
      <c r="B23" s="2">
        <f>B28/(B28+B29) *100</f>
        <v>42.857142857142854</v>
      </c>
      <c r="C23" s="2">
        <f t="shared" ref="C23:D23" si="0">C28/(C28+C29) *100</f>
        <v>50</v>
      </c>
      <c r="D23" s="2">
        <f t="shared" si="0"/>
        <v>63.636363636363633</v>
      </c>
    </row>
    <row r="24" spans="1:5" x14ac:dyDescent="0.25">
      <c r="A24" s="2" t="s">
        <v>32</v>
      </c>
      <c r="B24" s="2">
        <f>B28/(B28+B30) *100</f>
        <v>37.5</v>
      </c>
      <c r="C24" s="2">
        <f t="shared" ref="C24:D24" si="1">C28/(C28+C30) *100</f>
        <v>75</v>
      </c>
      <c r="D24" s="2">
        <f t="shared" si="1"/>
        <v>87.5</v>
      </c>
    </row>
    <row r="25" spans="1:5" x14ac:dyDescent="0.25">
      <c r="A25" s="2" t="s">
        <v>33</v>
      </c>
      <c r="B25" s="2">
        <f xml:space="preserve"> 2 * (B23 * B24) / (B23 + B24)</f>
        <v>40</v>
      </c>
      <c r="C25" s="2">
        <f t="shared" ref="C25:D25" si="2" xml:space="preserve"> 2 * (C23 * C24) / (C23 + C24)</f>
        <v>60</v>
      </c>
      <c r="D25" s="2">
        <f t="shared" si="2"/>
        <v>73.684210526315795</v>
      </c>
    </row>
    <row r="26" spans="1:5" x14ac:dyDescent="0.25">
      <c r="A26" s="3"/>
      <c r="B26" s="3"/>
      <c r="C26" s="3"/>
      <c r="D26" s="3"/>
    </row>
    <row r="27" spans="1:5" x14ac:dyDescent="0.25">
      <c r="A27" s="3"/>
      <c r="B27" s="3"/>
      <c r="C27" s="3"/>
      <c r="D27" s="3"/>
    </row>
    <row r="28" spans="1:5" x14ac:dyDescent="0.25">
      <c r="A28" s="4" t="s">
        <v>28</v>
      </c>
      <c r="B28" s="5" cm="1">
        <f t="array" ref="B28">SUMPRODUCT((B2:B21="YES")*(E2:E21="YES"))</f>
        <v>3</v>
      </c>
      <c r="C28" s="5" cm="1">
        <f t="array" ref="C28">SUMPRODUCT((C2:C21="YES")*(E2:E21="YES"))</f>
        <v>6</v>
      </c>
      <c r="D28" s="5" cm="1">
        <f t="array" ref="D28">SUMPRODUCT((D2:D21="YES")*(E2:E21="YES"))</f>
        <v>7</v>
      </c>
    </row>
    <row r="29" spans="1:5" x14ac:dyDescent="0.25">
      <c r="A29" s="4" t="s">
        <v>29</v>
      </c>
      <c r="B29" s="5" cm="1">
        <f t="array" ref="B29">SUMPRODUCT((B2:B21="YES")*(E2:E21="NO"))</f>
        <v>4</v>
      </c>
      <c r="C29" s="5" cm="1">
        <f t="array" ref="C29">SUMPRODUCT((C2:C21="YES")*(E2:E21="NO"))</f>
        <v>6</v>
      </c>
      <c r="D29" s="5" cm="1">
        <f t="array" ref="D29">SUMPRODUCT((D2:D21="YES")*(E2:E21="NO"))</f>
        <v>4</v>
      </c>
    </row>
    <row r="30" spans="1:5" x14ac:dyDescent="0.25">
      <c r="A30" s="5" t="s">
        <v>30</v>
      </c>
      <c r="B30" s="5" cm="1">
        <f t="array" ref="B30">SUMPRODUCT((B2:B21="NO")*(E2:E21="YES"))</f>
        <v>5</v>
      </c>
      <c r="C30" s="5" cm="1">
        <f t="array" ref="C30">SUMPRODUCT((C2:C21="NO")*(E2:E21="YES"))</f>
        <v>2</v>
      </c>
      <c r="D30" s="5" cm="1">
        <f t="array" ref="D30">SUMPRODUCT((D2:D21="NO")*(E2:E21="YES"))</f>
        <v>1</v>
      </c>
    </row>
  </sheetData>
  <sheetProtection sheet="1" scenarios="1" selectLockedCells="1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 Guan Chen</cp:lastModifiedBy>
  <dcterms:created xsi:type="dcterms:W3CDTF">2025-03-18T08:01:37Z</dcterms:created>
  <dcterms:modified xsi:type="dcterms:W3CDTF">2025-03-18T08:28:12Z</dcterms:modified>
</cp:coreProperties>
</file>