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vinhines/Downloads/"/>
    </mc:Choice>
  </mc:AlternateContent>
  <xr:revisionPtr revIDLastSave="0" documentId="8_{F887B95E-FA4B-6948-8132-5BB6C2676FAA}" xr6:coauthVersionLast="47" xr6:coauthVersionMax="47" xr10:uidLastSave="{00000000-0000-0000-0000-000000000000}"/>
  <bookViews>
    <workbookView xWindow="0" yWindow="760" windowWidth="26120" windowHeight="15680" xr2:uid="{00000000-000D-0000-FFFF-FFFF00000000}"/>
  </bookViews>
  <sheets>
    <sheet name="Scenario Summary" sheetId="4" r:id="rId1"/>
    <sheet name="Estimate" sheetId="1" r:id="rId2"/>
    <sheet name="Range Names" sheetId="2" r:id="rId3"/>
  </sheets>
  <definedNames>
    <definedName name="Base_house_price">Estimate!$B$9</definedName>
    <definedName name="Lot">Estimate!$B$23</definedName>
    <definedName name="Total_exterior_upgrades">Estimate!$B$21</definedName>
    <definedName name="Total_interior_upgrades">Estimate!$B$15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9" i="1" l="1"/>
  <c r="B21" i="1"/>
  <c r="B15" i="1"/>
  <c r="B25" i="1" l="1"/>
  <c r="H5" i="1" s="1"/>
  <c r="E5" i="1"/>
  <c r="F5" i="1" l="1"/>
</calcChain>
</file>

<file path=xl/sharedStrings.xml><?xml version="1.0" encoding="utf-8"?>
<sst xmlns="http://schemas.openxmlformats.org/spreadsheetml/2006/main" count="44" uniqueCount="40">
  <si>
    <t>Proposal for Dream Home</t>
  </si>
  <si>
    <t>Base price per square foot</t>
  </si>
  <si>
    <t>Interior Upgrades</t>
  </si>
  <si>
    <t>Hardwood floors</t>
  </si>
  <si>
    <t>Granite countertops</t>
  </si>
  <si>
    <t>Total interior upgrades</t>
  </si>
  <si>
    <t>Exterior Upgrades</t>
  </si>
  <si>
    <t>Complete sprinkler system</t>
  </si>
  <si>
    <t>Fence</t>
  </si>
  <si>
    <t>Energy efficient AC</t>
  </si>
  <si>
    <t>Total exterior upgrades</t>
  </si>
  <si>
    <t>Lot</t>
  </si>
  <si>
    <t>Total Estimated Cost</t>
  </si>
  <si>
    <t>Base house price</t>
  </si>
  <si>
    <t>Base House</t>
  </si>
  <si>
    <t>Elijah and Valerie Foglesong</t>
  </si>
  <si>
    <t>Table 1: Square Footage</t>
  </si>
  <si>
    <t>Square footage: Main floor</t>
  </si>
  <si>
    <t>Square footage: Basement</t>
  </si>
  <si>
    <t>Total Square footage</t>
  </si>
  <si>
    <t>Total Sq Ft</t>
  </si>
  <si>
    <t>Table 2: Square Footage &amp; Lot</t>
  </si>
  <si>
    <t>Tile floors: main-floor bathrooms</t>
  </si>
  <si>
    <t>Base_house_price</t>
  </si>
  <si>
    <t>=Estimate!$B$9</t>
  </si>
  <si>
    <t>=Estimate!$B$23</t>
  </si>
  <si>
    <t>Total_exterior_upgrades</t>
  </si>
  <si>
    <t>=Estimate!$B$21</t>
  </si>
  <si>
    <t>Total_interior_upgrades</t>
  </si>
  <si>
    <t>=Estimate!$B$15</t>
  </si>
  <si>
    <t>Created by Exploring Series on 3/30/2024</t>
  </si>
  <si>
    <t>Increased Costs</t>
  </si>
  <si>
    <t>Low Costs</t>
  </si>
  <si>
    <t>Scenario Summary</t>
  </si>
  <si>
    <t>Changing Cells:</t>
  </si>
  <si>
    <t>Current Values:</t>
  </si>
  <si>
    <t>Result Cells:</t>
  </si>
  <si>
    <t>Price Per Sq Ft</t>
  </si>
  <si>
    <t>Total Cost</t>
  </si>
  <si>
    <t>Ideal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</si>
</sst>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Base Cost&quot;"/>
    <numFmt numFmtId="167" formatCode="&quot;Total Cost&quot;"/>
    <numFmt numFmtId="168" formatCode="&quot;Total Sq Ft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44" fontId="0" fillId="0" borderId="0" xfId="2" applyFont="1"/>
    <xf numFmtId="0" fontId="3" fillId="3" borderId="0" xfId="0" applyFont="1" applyFill="1"/>
    <xf numFmtId="0" fontId="0" fillId="0" borderId="0" xfId="0" applyAlignment="1">
      <alignment horizontal="left" indent="2"/>
    </xf>
    <xf numFmtId="164" fontId="0" fillId="0" borderId="0" xfId="1" applyNumberFormat="1" applyFont="1"/>
    <xf numFmtId="165" fontId="0" fillId="0" borderId="0" xfId="2" applyNumberFormat="1" applyFont="1"/>
    <xf numFmtId="0" fontId="5" fillId="0" borderId="0" xfId="0" applyFont="1" applyAlignment="1">
      <alignment horizontal="center"/>
    </xf>
    <xf numFmtId="0" fontId="3" fillId="4" borderId="0" xfId="0" applyFont="1" applyFill="1"/>
    <xf numFmtId="0" fontId="4" fillId="0" borderId="0" xfId="0" applyFont="1"/>
    <xf numFmtId="0" fontId="2" fillId="0" borderId="0" xfId="0" applyFont="1"/>
    <xf numFmtId="0" fontId="3" fillId="2" borderId="0" xfId="0" applyFont="1" applyFill="1"/>
    <xf numFmtId="164" fontId="6" fillId="0" borderId="0" xfId="1" applyNumberFormat="1" applyFont="1"/>
    <xf numFmtId="165" fontId="0" fillId="0" borderId="0" xfId="0" applyNumberFormat="1"/>
    <xf numFmtId="166" fontId="5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164" fontId="6" fillId="5" borderId="0" xfId="1" applyNumberFormat="1" applyFont="1" applyFill="1"/>
    <xf numFmtId="164" fontId="6" fillId="0" borderId="0" xfId="1" applyNumberFormat="1" applyFont="1" applyFill="1"/>
    <xf numFmtId="165" fontId="6" fillId="0" borderId="0" xfId="2" applyNumberFormat="1" applyFont="1"/>
    <xf numFmtId="165" fontId="0" fillId="5" borderId="0" xfId="2" applyNumberFormat="1" applyFont="1" applyFill="1"/>
    <xf numFmtId="165" fontId="0" fillId="0" borderId="0" xfId="2" applyNumberFormat="1" applyFont="1" applyFill="1"/>
    <xf numFmtId="44" fontId="0" fillId="0" borderId="0" xfId="0" applyNumberFormat="1"/>
    <xf numFmtId="165" fontId="0" fillId="0" borderId="2" xfId="0" applyNumberFormat="1" applyBorder="1"/>
    <xf numFmtId="0" fontId="7" fillId="6" borderId="3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0" fillId="0" borderId="4" xfId="0" applyBorder="1"/>
    <xf numFmtId="0" fontId="8" fillId="7" borderId="0" xfId="0" applyFont="1" applyFill="1" applyAlignment="1">
      <alignment horizontal="left"/>
    </xf>
    <xf numFmtId="0" fontId="9" fillId="7" borderId="4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right"/>
    </xf>
    <xf numFmtId="0" fontId="10" fillId="6" borderId="3" xfId="0" applyFont="1" applyFill="1" applyBorder="1" applyAlignment="1">
      <alignment horizontal="right"/>
    </xf>
    <xf numFmtId="44" fontId="0" fillId="8" borderId="0" xfId="0" applyNumberFormat="1" applyFill="1"/>
    <xf numFmtId="165" fontId="0" fillId="8" borderId="0" xfId="0" applyNumberFormat="1" applyFill="1"/>
    <xf numFmtId="0" fontId="11" fillId="0" borderId="0" xfId="0" applyFont="1" applyAlignment="1">
      <alignment vertical="top" wrapText="1"/>
    </xf>
    <xf numFmtId="168" fontId="1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EFA9-C864-4B3C-B69B-1BF1FB92E986}">
  <sheetPr>
    <outlinePr summaryBelow="0"/>
  </sheetPr>
  <dimension ref="A1:E8"/>
  <sheetViews>
    <sheetView showGridLines="0" tabSelected="1" workbookViewId="0">
      <selection activeCell="B10" sqref="B10"/>
    </sheetView>
  </sheetViews>
  <sheetFormatPr baseColWidth="10" defaultColWidth="8.83203125" defaultRowHeight="15" outlineLevelRow="1" outlineLevelCol="1" x14ac:dyDescent="0.2"/>
  <cols>
    <col min="1" max="1" width="19.6640625" bestFit="1" customWidth="1"/>
    <col min="2" max="5" width="13.6640625" bestFit="1" customWidth="1" outlineLevel="1"/>
  </cols>
  <sheetData>
    <row r="1" spans="1:5" ht="16" x14ac:dyDescent="0.2">
      <c r="A1" s="23" t="s">
        <v>33</v>
      </c>
      <c r="B1" s="28"/>
      <c r="C1" s="28"/>
      <c r="D1" s="28"/>
      <c r="E1" s="28"/>
    </row>
    <row r="2" spans="1:5" ht="16" collapsed="1" x14ac:dyDescent="0.2">
      <c r="A2" s="22"/>
      <c r="B2" s="29" t="s">
        <v>35</v>
      </c>
      <c r="C2" s="29" t="s">
        <v>39</v>
      </c>
      <c r="D2" s="29" t="s">
        <v>31</v>
      </c>
      <c r="E2" s="29" t="s">
        <v>32</v>
      </c>
    </row>
    <row r="3" spans="1:5" ht="24" hidden="1" outlineLevel="1" x14ac:dyDescent="0.2">
      <c r="A3" s="25"/>
      <c r="C3" s="32" t="s">
        <v>30</v>
      </c>
      <c r="D3" s="32" t="s">
        <v>30</v>
      </c>
      <c r="E3" s="32" t="s">
        <v>30</v>
      </c>
    </row>
    <row r="4" spans="1:5" x14ac:dyDescent="0.2">
      <c r="A4" s="26" t="s">
        <v>34</v>
      </c>
      <c r="B4" s="24"/>
      <c r="C4" s="24"/>
      <c r="D4" s="24"/>
      <c r="E4" s="24"/>
    </row>
    <row r="5" spans="1:5" outlineLevel="1" x14ac:dyDescent="0.2">
      <c r="A5" s="25" t="s">
        <v>37</v>
      </c>
      <c r="B5" s="20">
        <v>80</v>
      </c>
      <c r="C5" s="30">
        <v>80</v>
      </c>
      <c r="D5" s="30">
        <v>100</v>
      </c>
      <c r="E5" s="30">
        <v>60</v>
      </c>
    </row>
    <row r="6" spans="1:5" outlineLevel="1" x14ac:dyDescent="0.2">
      <c r="A6" s="25" t="s">
        <v>11</v>
      </c>
      <c r="B6" s="12">
        <v>102675</v>
      </c>
      <c r="C6" s="31">
        <v>102675</v>
      </c>
      <c r="D6" s="31">
        <v>110000</v>
      </c>
      <c r="E6" s="31">
        <v>80000</v>
      </c>
    </row>
    <row r="7" spans="1:5" x14ac:dyDescent="0.2">
      <c r="A7" s="26" t="s">
        <v>36</v>
      </c>
      <c r="B7" s="24"/>
      <c r="C7" s="24"/>
      <c r="D7" s="24"/>
      <c r="E7" s="24"/>
    </row>
    <row r="8" spans="1:5" ht="16" outlineLevel="1" thickBot="1" x14ac:dyDescent="0.25">
      <c r="A8" s="27" t="s">
        <v>38</v>
      </c>
      <c r="B8" s="21">
        <v>350000</v>
      </c>
      <c r="C8" s="21">
        <v>350000</v>
      </c>
      <c r="D8" s="21">
        <v>413145.75</v>
      </c>
      <c r="E8" s="21">
        <v>271504.25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Normal="100" workbookViewId="0">
      <selection activeCell="D12" sqref="D12"/>
    </sheetView>
  </sheetViews>
  <sheetFormatPr baseColWidth="10" defaultColWidth="8.83203125" defaultRowHeight="15" x14ac:dyDescent="0.2"/>
  <cols>
    <col min="1" max="1" width="30.33203125" customWidth="1"/>
    <col min="2" max="2" width="12.33203125" customWidth="1"/>
    <col min="3" max="3" width="5" customWidth="1"/>
    <col min="4" max="4" width="11.6640625" bestFit="1" customWidth="1"/>
    <col min="5" max="6" width="12.6640625" bestFit="1" customWidth="1"/>
    <col min="7" max="7" width="5" customWidth="1"/>
    <col min="8" max="8" width="10.1640625" bestFit="1" customWidth="1"/>
    <col min="9" max="11" width="12.6640625" bestFit="1" customWidth="1"/>
  </cols>
  <sheetData>
    <row r="1" spans="1:11" ht="19" x14ac:dyDescent="0.25">
      <c r="A1" s="8" t="s">
        <v>0</v>
      </c>
      <c r="B1" s="8"/>
    </row>
    <row r="2" spans="1:11" x14ac:dyDescent="0.2">
      <c r="A2" s="9" t="s">
        <v>15</v>
      </c>
      <c r="B2" s="9"/>
    </row>
    <row r="4" spans="1:11" x14ac:dyDescent="0.2">
      <c r="A4" s="7" t="s">
        <v>14</v>
      </c>
      <c r="D4" s="7" t="s">
        <v>16</v>
      </c>
      <c r="E4" s="7"/>
      <c r="F4" s="7"/>
      <c r="H4" s="7" t="s">
        <v>21</v>
      </c>
      <c r="I4" s="7"/>
      <c r="J4" s="7"/>
      <c r="K4" s="7"/>
    </row>
    <row r="5" spans="1:11" x14ac:dyDescent="0.2">
      <c r="A5" t="s">
        <v>17</v>
      </c>
      <c r="B5" s="4">
        <v>1800</v>
      </c>
      <c r="D5" s="6" t="s">
        <v>20</v>
      </c>
      <c r="E5" s="13">
        <f>Base_house_price</f>
        <v>223283</v>
      </c>
      <c r="F5" s="14">
        <f>B25</f>
        <v>350000</v>
      </c>
      <c r="H5" s="33">
        <f>B25</f>
        <v>350000</v>
      </c>
      <c r="I5" s="17">
        <v>90000</v>
      </c>
      <c r="J5" s="17">
        <v>96000</v>
      </c>
      <c r="K5" s="17">
        <v>102675</v>
      </c>
    </row>
    <row r="6" spans="1:11" x14ac:dyDescent="0.2">
      <c r="A6" t="s">
        <v>18</v>
      </c>
      <c r="B6" s="4">
        <f>B7-B5</f>
        <v>991.03749999999991</v>
      </c>
      <c r="D6" s="11">
        <v>1800</v>
      </c>
      <c r="E6" s="5">
        <f t="dataTable" ref="E6:F15" dt2D="0" dtr="0" r1="B7" ca="1"/>
        <v>144000</v>
      </c>
      <c r="F6" s="5">
        <v>270717</v>
      </c>
      <c r="H6" s="11">
        <v>1800</v>
      </c>
      <c r="I6" s="5">
        <f t="dataTable" ref="I6:K15" dt2D="1" dtr="1" r1="B23" r2="B7"/>
        <v>258042</v>
      </c>
      <c r="J6" s="5">
        <v>264042</v>
      </c>
      <c r="K6" s="5">
        <v>270717</v>
      </c>
    </row>
    <row r="7" spans="1:11" x14ac:dyDescent="0.2">
      <c r="A7" t="s">
        <v>19</v>
      </c>
      <c r="B7" s="4">
        <v>2791.0374999999999</v>
      </c>
      <c r="D7" s="11">
        <v>2000</v>
      </c>
      <c r="E7" s="5">
        <v>160000</v>
      </c>
      <c r="F7" s="5">
        <v>286717</v>
      </c>
      <c r="H7" s="11">
        <v>2000</v>
      </c>
      <c r="I7" s="5">
        <v>274042</v>
      </c>
      <c r="J7" s="5">
        <v>280042</v>
      </c>
      <c r="K7" s="5">
        <v>286717</v>
      </c>
    </row>
    <row r="8" spans="1:11" x14ac:dyDescent="0.2">
      <c r="A8" t="s">
        <v>1</v>
      </c>
      <c r="B8" s="1">
        <v>80</v>
      </c>
      <c r="D8" s="11">
        <v>2200</v>
      </c>
      <c r="E8" s="5">
        <v>176000</v>
      </c>
      <c r="F8" s="5">
        <v>302717</v>
      </c>
      <c r="H8" s="11">
        <v>2200</v>
      </c>
      <c r="I8" s="5">
        <v>290042</v>
      </c>
      <c r="J8" s="5">
        <v>296042</v>
      </c>
      <c r="K8" s="5">
        <v>302717</v>
      </c>
    </row>
    <row r="9" spans="1:11" x14ac:dyDescent="0.2">
      <c r="A9" s="3" t="s">
        <v>13</v>
      </c>
      <c r="B9" s="5">
        <f>B7*B8</f>
        <v>223283</v>
      </c>
      <c r="D9" s="11">
        <v>2400</v>
      </c>
      <c r="E9" s="5">
        <v>192000</v>
      </c>
      <c r="F9" s="5">
        <v>318717</v>
      </c>
      <c r="H9" s="11">
        <v>2400</v>
      </c>
      <c r="I9" s="5">
        <v>306042</v>
      </c>
      <c r="J9" s="5">
        <v>312042</v>
      </c>
      <c r="K9" s="5">
        <v>318717</v>
      </c>
    </row>
    <row r="10" spans="1:11" x14ac:dyDescent="0.2">
      <c r="B10" s="1"/>
      <c r="D10" s="15">
        <v>2600</v>
      </c>
      <c r="E10" s="18">
        <v>208000</v>
      </c>
      <c r="F10" s="18">
        <v>334717</v>
      </c>
      <c r="H10" s="11">
        <v>2600</v>
      </c>
      <c r="I10" s="5">
        <v>322042</v>
      </c>
      <c r="J10" s="5">
        <v>328042</v>
      </c>
      <c r="K10" s="18">
        <v>334717</v>
      </c>
    </row>
    <row r="11" spans="1:11" x14ac:dyDescent="0.2">
      <c r="A11" s="7" t="s">
        <v>2</v>
      </c>
      <c r="B11" s="1"/>
      <c r="D11" s="16">
        <v>2800</v>
      </c>
      <c r="E11" s="19">
        <v>224000</v>
      </c>
      <c r="F11" s="19">
        <v>350717</v>
      </c>
      <c r="H11" s="16">
        <v>2800</v>
      </c>
      <c r="I11" s="18">
        <v>338042</v>
      </c>
      <c r="J11" s="18">
        <v>344042</v>
      </c>
      <c r="K11" s="5">
        <v>350717</v>
      </c>
    </row>
    <row r="12" spans="1:11" x14ac:dyDescent="0.2">
      <c r="A12" t="s">
        <v>4</v>
      </c>
      <c r="B12" s="5">
        <v>3000</v>
      </c>
      <c r="D12" s="11">
        <v>3000</v>
      </c>
      <c r="E12" s="5">
        <v>240000</v>
      </c>
      <c r="F12" s="5">
        <v>366717</v>
      </c>
      <c r="H12" s="11">
        <v>3000</v>
      </c>
      <c r="I12" s="5">
        <v>354042</v>
      </c>
      <c r="J12" s="5">
        <v>360042</v>
      </c>
      <c r="K12" s="5">
        <v>366717</v>
      </c>
    </row>
    <row r="13" spans="1:11" x14ac:dyDescent="0.2">
      <c r="A13" t="s">
        <v>3</v>
      </c>
      <c r="B13" s="5">
        <v>7500</v>
      </c>
      <c r="D13" s="11">
        <v>3200</v>
      </c>
      <c r="E13" s="5">
        <v>256000</v>
      </c>
      <c r="F13" s="5">
        <v>382717</v>
      </c>
      <c r="H13" s="11">
        <v>3200</v>
      </c>
      <c r="I13" s="5">
        <v>370042</v>
      </c>
      <c r="J13" s="5">
        <v>376042</v>
      </c>
      <c r="K13" s="5">
        <v>382717</v>
      </c>
    </row>
    <row r="14" spans="1:11" x14ac:dyDescent="0.2">
      <c r="A14" t="s">
        <v>22</v>
      </c>
      <c r="B14" s="5">
        <v>3200</v>
      </c>
      <c r="D14" s="11">
        <v>3400</v>
      </c>
      <c r="E14" s="5">
        <v>272000</v>
      </c>
      <c r="F14" s="5">
        <v>398717</v>
      </c>
      <c r="H14" s="11">
        <v>3400</v>
      </c>
      <c r="I14" s="5">
        <v>386042</v>
      </c>
      <c r="J14" s="5">
        <v>392042</v>
      </c>
      <c r="K14" s="5">
        <v>398717</v>
      </c>
    </row>
    <row r="15" spans="1:11" x14ac:dyDescent="0.2">
      <c r="A15" s="3" t="s">
        <v>5</v>
      </c>
      <c r="B15" s="5">
        <f>B12+B13+B14</f>
        <v>13700</v>
      </c>
      <c r="D15" s="11">
        <v>3600</v>
      </c>
      <c r="E15" s="5">
        <v>288000</v>
      </c>
      <c r="F15" s="5">
        <v>414717</v>
      </c>
      <c r="H15" s="11">
        <v>3600</v>
      </c>
      <c r="I15" s="5">
        <v>402042</v>
      </c>
      <c r="J15" s="5">
        <v>408042</v>
      </c>
      <c r="K15" s="5">
        <v>414717</v>
      </c>
    </row>
    <row r="16" spans="1:11" x14ac:dyDescent="0.2">
      <c r="B16" s="1"/>
    </row>
    <row r="17" spans="1:2" x14ac:dyDescent="0.2">
      <c r="A17" s="7" t="s">
        <v>6</v>
      </c>
      <c r="B17" s="1"/>
    </row>
    <row r="18" spans="1:2" x14ac:dyDescent="0.2">
      <c r="A18" t="s">
        <v>7</v>
      </c>
      <c r="B18" s="5">
        <v>3525</v>
      </c>
    </row>
    <row r="19" spans="1:2" x14ac:dyDescent="0.2">
      <c r="A19" t="s">
        <v>8</v>
      </c>
      <c r="B19" s="5">
        <v>2942</v>
      </c>
    </row>
    <row r="20" spans="1:2" x14ac:dyDescent="0.2">
      <c r="A20" t="s">
        <v>9</v>
      </c>
      <c r="B20" s="5">
        <v>3875</v>
      </c>
    </row>
    <row r="21" spans="1:2" x14ac:dyDescent="0.2">
      <c r="A21" s="3" t="s">
        <v>10</v>
      </c>
      <c r="B21" s="5">
        <f>B18+B19+B20</f>
        <v>10342</v>
      </c>
    </row>
    <row r="22" spans="1:2" x14ac:dyDescent="0.2">
      <c r="B22" s="5"/>
    </row>
    <row r="23" spans="1:2" x14ac:dyDescent="0.2">
      <c r="A23" s="2" t="s">
        <v>11</v>
      </c>
      <c r="B23" s="5">
        <v>102675</v>
      </c>
    </row>
    <row r="24" spans="1:2" x14ac:dyDescent="0.2">
      <c r="B24" s="5"/>
    </row>
    <row r="25" spans="1:2" x14ac:dyDescent="0.2">
      <c r="A25" s="10" t="s">
        <v>12</v>
      </c>
      <c r="B25" s="5">
        <f>Base_house_price+Total_interior_upgrades+Total_exterior_upgrades+Lot</f>
        <v>350000</v>
      </c>
    </row>
  </sheetData>
  <scenarios current="0" sqref="B25">
    <scenario name="Ideal Costs" locked="1" count="2" user="Exploring Series" comment="Created by Exploring Series on 3/30/2024_x000a_">
      <inputCells r="B8" val="80" numFmtId="44"/>
      <inputCells r="B23" val="102675" numFmtId="165"/>
    </scenario>
    <scenario name="Increased Costs" locked="1" count="2" user="Exploring Series" comment="Created by Exploring Series on 3/30/2024">
      <inputCells r="B8" val="100" numFmtId="44"/>
      <inputCells r="B23" val="110000" numFmtId="165"/>
    </scenario>
    <scenario name="Low Costs" locked="1" count="2" user="Exploring Series" comment="Created by Exploring Series on 3/30/2024">
      <inputCells r="B8" val="60" numFmtId="44"/>
      <inputCells r="B23" val="80000" numFmtId="165"/>
    </scenario>
  </scenarios>
  <printOptions horizontalCentered="1" verticalCentered="1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0BBD-0948-4B76-8DB3-185E1F5D76EE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11</v>
      </c>
      <c r="B2" t="s">
        <v>25</v>
      </c>
    </row>
    <row r="3" spans="1:2" x14ac:dyDescent="0.2">
      <c r="A3" t="s">
        <v>26</v>
      </c>
      <c r="B3" t="s">
        <v>27</v>
      </c>
    </row>
    <row r="4" spans="1:2" x14ac:dyDescent="0.2">
      <c r="A4" t="s">
        <v>28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Scenario Summary</vt:lpstr>
      <vt:lpstr>Estimate</vt:lpstr>
      <vt:lpstr>Range Names</vt:lpstr>
      <vt:lpstr>Base_house_price</vt:lpstr>
      <vt:lpstr>Lot</vt:lpstr>
      <vt:lpstr>Total_exterior_upgrades</vt:lpstr>
      <vt:lpstr>Total_interior_upgrades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Hines, Gavin Lanier</cp:lastModifiedBy>
  <cp:lastPrinted>2009-07-22T06:35:27Z</cp:lastPrinted>
  <dcterms:created xsi:type="dcterms:W3CDTF">2009-03-31T02:18:47Z</dcterms:created>
  <dcterms:modified xsi:type="dcterms:W3CDTF">2025-09-26T19:47:40Z</dcterms:modified>
</cp:coreProperties>
</file>