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gayathri_ravichandran_syncfusion_com/Documents/Documents/Office tools/"/>
    </mc:Choice>
  </mc:AlternateContent>
  <xr:revisionPtr revIDLastSave="73" documentId="13_ncr:1_{3D6B6C08-1DC9-4F53-BB73-AE6F91C3590D}" xr6:coauthVersionLast="47" xr6:coauthVersionMax="47" xr10:uidLastSave="{67FDC218-7B2C-41AD-88EF-B34723E59956}"/>
  <bookViews>
    <workbookView xWindow="-110" yWindow="-110" windowWidth="19420" windowHeight="10420" activeTab="3" xr2:uid="{0B057EDB-AAC2-4DD5-814A-814347E46EF7}"/>
  </bookViews>
  <sheets>
    <sheet name="Ex 1" sheetId="2" r:id="rId1"/>
    <sheet name="Ex 2" sheetId="1" r:id="rId2"/>
    <sheet name="chart 1" sheetId="7" r:id="rId3"/>
    <sheet name="chart 2" sheetId="9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A23" i="2"/>
  <c r="G23" i="2"/>
  <c r="E23" i="2"/>
</calcChain>
</file>

<file path=xl/sharedStrings.xml><?xml version="1.0" encoding="utf-8"?>
<sst xmlns="http://schemas.openxmlformats.org/spreadsheetml/2006/main" count="14148" uniqueCount="3004">
  <si>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</si>
  <si>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</si>
  <si>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</si>
  <si>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</si>
  <si>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</si>
  <si>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</si>
  <si>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</si>
  <si>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</si>
  <si>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</si>
  <si>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</si>
  <si>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</si>
  <si>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</si>
  <si>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</si>
  <si>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</si>
  <si>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</si>
  <si>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</si>
  <si>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</si>
  <si>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</si>
  <si>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</si>
  <si>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</si>
  <si>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</si>
  <si>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</si>
  <si>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</si>
  <si>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</si>
  <si>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</si>
  <si>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</si>
  <si>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</si>
  <si>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</si>
  <si>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</si>
  <si>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</si>
  <si>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</si>
  <si>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</si>
  <si>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</si>
  <si>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</si>
  <si>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</si>
  <si>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</si>
  <si>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</si>
  <si>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</si>
  <si>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</si>
  <si>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</si>
  <si>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</si>
  <si>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</si>
  <si>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</si>
  <si>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</si>
  <si>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</si>
  <si>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</si>
  <si>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</si>
  <si>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</si>
  <si>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</si>
  <si>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</si>
  <si>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</si>
  <si>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</si>
  <si>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</si>
  <si>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</si>
  <si>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</si>
  <si>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</si>
  <si>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</si>
  <si>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</si>
  <si>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</si>
  <si>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</si>
  <si>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</si>
  <si>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</si>
  <si>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</si>
  <si>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</si>
  <si>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</si>
  <si>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</si>
  <si>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</si>
  <si>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</si>
  <si>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</si>
  <si>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</si>
  <si>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</si>
  <si>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</si>
  <si>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</si>
  <si>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</si>
  <si>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</si>
  <si>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</si>
  <si>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</si>
  <si>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</si>
  <si>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</si>
  <si>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</si>
  <si>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</si>
  <si>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</si>
  <si>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</si>
  <si>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</si>
  <si>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</si>
  <si>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</si>
  <si>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</si>
  <si>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</si>
  <si>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</si>
  <si>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</si>
  <si>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</si>
  <si>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</si>
  <si>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</si>
  <si>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</si>
  <si>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</si>
  <si>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</si>
  <si>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</si>
  <si>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</si>
  <si>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</si>
  <si>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</si>
  <si>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</si>
  <si>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</si>
  <si>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</si>
  <si>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</si>
  <si>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</si>
  <si>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</si>
  <si>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</si>
  <si>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</si>
  <si>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</si>
  <si>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</si>
  <si>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</si>
  <si>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</si>
  <si>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</si>
  <si>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</si>
  <si>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</si>
  <si>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</si>
  <si>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</si>
  <si>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</si>
  <si>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</si>
  <si>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</si>
  <si>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</si>
  <si>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</si>
  <si>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</si>
  <si>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</si>
  <si>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</si>
  <si>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</si>
  <si>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</si>
  <si>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</si>
  <si>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</si>
  <si>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</si>
  <si>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</si>
  <si>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</si>
  <si>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</si>
  <si>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</si>
  <si>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</si>
  <si>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</si>
  <si>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</si>
  <si>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</si>
  <si>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</si>
  <si>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</si>
  <si>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</si>
  <si>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</si>
  <si>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</si>
  <si>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</si>
  <si>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</si>
  <si>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</si>
  <si>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</si>
  <si>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</si>
  <si>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</si>
  <si>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</si>
  <si>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</si>
  <si>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</si>
  <si>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</si>
  <si>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</si>
  <si>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</si>
  <si>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</si>
  <si>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</si>
  <si>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</si>
  <si>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</si>
  <si>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</si>
  <si>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</si>
  <si>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</si>
  <si>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</si>
  <si>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</si>
  <si>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</si>
  <si>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</si>
  <si>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</si>
  <si>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</si>
  <si>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</si>
  <si>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</si>
  <si>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</si>
  <si>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</si>
  <si>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</si>
  <si>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</si>
  <si>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</si>
  <si>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</si>
  <si>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</si>
  <si>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</si>
  <si>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</si>
  <si>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</si>
  <si>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</si>
  <si>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</si>
  <si>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</si>
  <si>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</si>
  <si>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</si>
  <si>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</si>
  <si>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</si>
  <si>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</si>
  <si>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</si>
  <si>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</si>
  <si>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</si>
  <si>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</si>
  <si>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</si>
  <si>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</si>
  <si>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</si>
  <si>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</si>
  <si>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</si>
  <si>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</si>
  <si>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</si>
  <si>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</si>
  <si>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</si>
  <si>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</si>
  <si>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</si>
  <si>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</si>
  <si>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</si>
  <si>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</si>
  <si>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</si>
  <si>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</si>
  <si>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</si>
  <si>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</si>
  <si>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</si>
  <si>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</si>
  <si>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</si>
  <si>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</si>
  <si>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</si>
  <si>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</si>
  <si>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</si>
  <si>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</si>
  <si>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</si>
  <si>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</si>
  <si>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</si>
  <si>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</si>
  <si>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</si>
  <si>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</si>
  <si>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</si>
  <si>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</si>
  <si>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</si>
  <si>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</si>
  <si>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</si>
  <si>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</si>
  <si>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</si>
  <si>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</si>
  <si>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</si>
  <si>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</si>
  <si>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</si>
  <si>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</si>
  <si>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</si>
  <si>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</si>
  <si>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</si>
  <si>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</si>
  <si>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</si>
  <si>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</si>
  <si>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</si>
  <si>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</si>
  <si>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</si>
  <si>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</si>
  <si>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</si>
  <si>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</si>
  <si>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</si>
  <si>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</si>
  <si>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</si>
  <si>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</si>
  <si>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</si>
  <si>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</si>
  <si>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</si>
  <si>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</si>
  <si>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</si>
  <si>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</si>
  <si>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</si>
  <si>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</si>
  <si>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</si>
  <si>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</si>
  <si>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</si>
  <si>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</si>
  <si>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</si>
  <si>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</si>
  <si>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</si>
  <si>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</si>
  <si>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</si>
  <si>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</si>
  <si>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</si>
  <si>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</si>
  <si>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</si>
  <si>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</si>
  <si>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</si>
  <si>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</si>
  <si>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</si>
  <si>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</si>
  <si>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</si>
  <si>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</si>
  <si>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</si>
  <si>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</si>
  <si>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</si>
  <si>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</si>
  <si>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</si>
  <si>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</si>
  <si>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</si>
  <si>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</si>
  <si>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</si>
  <si>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</si>
  <si>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</si>
  <si>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</si>
  <si>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</si>
  <si>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</si>
  <si>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</si>
  <si>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</si>
  <si>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</si>
  <si>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</si>
  <si>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</si>
  <si>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</si>
  <si>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</si>
  <si>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</si>
  <si>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</si>
  <si>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</si>
  <si>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</si>
  <si>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</si>
  <si>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</si>
  <si>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</si>
  <si>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</si>
  <si>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</si>
  <si>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</si>
  <si>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</si>
  <si>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</si>
  <si>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</si>
  <si>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</si>
  <si>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</si>
  <si>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</si>
  <si>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</si>
  <si>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</si>
  <si>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</si>
  <si>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</si>
  <si>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</si>
  <si>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</si>
  <si>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</si>
  <si>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</si>
  <si>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</si>
  <si>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</si>
  <si>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</si>
  <si>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</si>
  <si>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</si>
  <si>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</si>
  <si>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</si>
  <si>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</si>
  <si>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</si>
  <si>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</si>
  <si>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</si>
  <si>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</si>
  <si>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</si>
  <si>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</si>
  <si>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</si>
  <si>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</si>
  <si>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</si>
  <si>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</si>
  <si>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</si>
  <si>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</si>
  <si>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</si>
  <si>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</si>
  <si>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</si>
  <si>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</si>
  <si>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</si>
  <si>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</si>
  <si>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</si>
  <si>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</si>
  <si>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</si>
  <si>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</si>
  <si>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</si>
  <si>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</si>
  <si>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</si>
  <si>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</si>
  <si>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</si>
  <si>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</si>
  <si>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</si>
  <si>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</si>
  <si>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</si>
  <si>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</si>
  <si>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</si>
  <si>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</si>
  <si>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</si>
  <si>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</si>
  <si>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</si>
  <si>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</si>
  <si>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</si>
  <si>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</si>
  <si>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</si>
  <si>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</si>
  <si>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</si>
  <si>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</si>
  <si>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</si>
  <si>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</si>
  <si>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</si>
  <si>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</si>
  <si>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</si>
  <si>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</si>
  <si>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</si>
  <si>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</si>
  <si>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</si>
  <si>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</si>
  <si>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</si>
  <si>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</si>
  <si>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</si>
  <si>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</si>
  <si>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</si>
  <si>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</si>
  <si>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</si>
  <si>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</si>
  <si>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</si>
  <si>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</si>
  <si>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</si>
  <si>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</si>
  <si>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</si>
  <si>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</si>
  <si>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</si>
  <si>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</si>
  <si>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</si>
  <si>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</si>
  <si>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</si>
  <si>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</si>
  <si>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</si>
  <si>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</si>
  <si>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</si>
  <si>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</si>
  <si>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</si>
  <si>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</si>
  <si>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</si>
  <si>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</si>
  <si>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</si>
  <si>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</si>
  <si>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</si>
  <si>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</si>
  <si>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</si>
  <si>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</si>
  <si>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</si>
  <si>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</si>
  <si>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</si>
  <si>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</si>
  <si>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</si>
  <si>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</si>
  <si>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</si>
  <si>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</si>
  <si>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</si>
  <si>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</si>
  <si>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</si>
  <si>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</si>
  <si>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</si>
  <si>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</si>
  <si>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</si>
  <si>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</si>
  <si>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</si>
  <si>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</si>
  <si>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</si>
  <si>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</si>
  <si>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</si>
  <si>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</si>
  <si>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</si>
  <si>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</si>
  <si>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</si>
  <si>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</si>
  <si>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</si>
  <si>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</si>
  <si>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</si>
  <si>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</si>
  <si>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</si>
  <si>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</si>
  <si>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</si>
  <si>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</si>
  <si>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</si>
  <si>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</si>
  <si>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</si>
  <si>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</si>
  <si>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</si>
  <si>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</si>
  <si>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</si>
  <si>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</si>
  <si>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</si>
  <si>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</si>
  <si>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</si>
  <si>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</si>
  <si>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</si>
  <si>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</si>
  <si>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</si>
  <si>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</si>
  <si>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</si>
  <si>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</si>
  <si>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</si>
  <si>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</si>
  <si>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</si>
  <si>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</si>
  <si>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</si>
  <si>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</si>
  <si>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</si>
  <si>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</si>
  <si>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</si>
  <si>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</si>
  <si>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</si>
  <si>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</si>
  <si>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</si>
  <si>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</si>
  <si>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</si>
  <si>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</si>
  <si>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</si>
  <si>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</si>
  <si>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</si>
  <si>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</si>
  <si>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</si>
  <si>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</si>
  <si>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</si>
  <si>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</si>
  <si>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</si>
  <si>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</si>
  <si>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</si>
  <si>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</si>
  <si>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</si>
  <si>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</si>
  <si>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</si>
  <si>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</si>
  <si>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</si>
  <si>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</si>
  <si>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</si>
  <si>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</si>
  <si>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</si>
  <si>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</si>
  <si>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</si>
  <si>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</si>
  <si>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</si>
  <si>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</si>
  <si>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</si>
  <si>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</si>
  <si>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</si>
  <si>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</si>
  <si>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</si>
  <si>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</si>
  <si>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</si>
  <si>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</si>
  <si>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</si>
  <si>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</si>
  <si>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</si>
  <si>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</si>
  <si>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</si>
  <si>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</si>
  <si>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</si>
  <si>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</si>
  <si>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</si>
  <si>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</si>
  <si>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</si>
  <si>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</si>
  <si>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</si>
  <si>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</si>
  <si>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</si>
  <si>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</si>
  <si>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</si>
  <si>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</si>
  <si>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</si>
  <si>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</si>
  <si>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</si>
  <si>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</si>
  <si>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</si>
  <si>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</si>
  <si>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</si>
  <si>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</si>
  <si>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</si>
  <si>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</si>
  <si>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</si>
  <si>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</si>
  <si>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</si>
  <si>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</si>
  <si>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</si>
  <si>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</si>
  <si>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</si>
  <si>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</si>
  <si>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</si>
  <si>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</si>
  <si>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</si>
  <si>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</si>
  <si>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</si>
  <si>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</si>
  <si>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</si>
  <si>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</si>
  <si>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</si>
  <si>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</si>
  <si>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</si>
  <si>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</si>
  <si>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</si>
  <si>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</si>
  <si>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</si>
  <si>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</si>
  <si>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</si>
  <si>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</si>
  <si>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</si>
  <si>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</si>
  <si>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</si>
  <si>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</si>
  <si>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</si>
  <si>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</si>
  <si>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</si>
  <si>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</si>
  <si>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</si>
  <si>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</si>
  <si>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</si>
  <si>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</si>
  <si>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</si>
  <si>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</si>
  <si>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</si>
  <si>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</si>
  <si>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</si>
  <si>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</si>
  <si>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</si>
  <si>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</si>
  <si>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</si>
  <si>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</si>
  <si>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</si>
  <si>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</si>
  <si>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</si>
  <si>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</si>
  <si>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</si>
  <si>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</si>
  <si>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</si>
  <si>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</si>
  <si>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</si>
  <si>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</si>
  <si>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</si>
  <si>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</si>
  <si>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</si>
  <si>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</si>
  <si>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</si>
  <si>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</si>
  <si>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</si>
  <si>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</si>
  <si>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</si>
  <si>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</si>
  <si>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</si>
  <si>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</si>
  <si>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</si>
  <si>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</si>
  <si>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</si>
  <si>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</si>
  <si>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</si>
  <si>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</si>
  <si>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</si>
  <si>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</si>
  <si>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</si>
  <si>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</si>
  <si>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</si>
  <si>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</si>
  <si>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</si>
  <si>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</si>
  <si>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</si>
  <si>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</si>
  <si>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</si>
  <si>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</si>
  <si>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</si>
  <si>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</si>
  <si>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</si>
  <si>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</si>
  <si>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</si>
  <si>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</si>
  <si>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</si>
  <si>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</si>
  <si>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</si>
  <si>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</si>
  <si>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</si>
  <si>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</si>
  <si>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</si>
  <si>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</si>
  <si>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</si>
  <si>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</si>
  <si>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</si>
  <si>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</si>
  <si>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</si>
  <si>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</si>
  <si>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</si>
  <si>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</si>
  <si>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</si>
  <si>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</si>
  <si>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</si>
  <si>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</si>
  <si>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</si>
  <si>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</si>
  <si>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</si>
  <si>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</si>
  <si>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</si>
  <si>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</si>
  <si>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</si>
  <si>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</si>
  <si>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</si>
  <si>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</si>
  <si>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</si>
  <si>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</si>
  <si>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</si>
  <si>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</si>
  <si>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</si>
  <si>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</si>
  <si>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</si>
  <si>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</si>
  <si>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</si>
  <si>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</si>
  <si>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</si>
  <si>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</si>
  <si>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</si>
  <si>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</si>
  <si>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</si>
  <si>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</si>
  <si>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</si>
  <si>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</si>
  <si>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</si>
  <si>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</si>
  <si>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</si>
  <si>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</si>
  <si>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</si>
  <si>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</si>
  <si>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</si>
  <si>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</si>
  <si>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</si>
  <si>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</si>
  <si>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</si>
  <si>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</si>
  <si>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</si>
  <si>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</si>
  <si>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</si>
  <si>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</si>
  <si>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</si>
  <si>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</si>
  <si>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</si>
  <si>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</si>
  <si>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</si>
  <si>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</si>
  <si>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</si>
  <si>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</si>
  <si>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</si>
  <si>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</si>
  <si>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</si>
  <si>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</si>
  <si>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</si>
  <si>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</si>
  <si>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</si>
  <si>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</si>
  <si>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</si>
  <si>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</si>
  <si>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</si>
  <si>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</si>
  <si>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</si>
  <si>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</si>
  <si>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</si>
  <si>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</si>
  <si>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</si>
  <si>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</si>
  <si>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</si>
  <si>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</si>
  <si>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</si>
  <si>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</si>
  <si>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</si>
  <si>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</si>
  <si>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</si>
  <si>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</si>
  <si>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</si>
  <si>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</si>
  <si>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</si>
  <si>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</si>
  <si>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</si>
  <si>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</si>
  <si>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</si>
  <si>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</si>
  <si>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</si>
  <si>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</si>
  <si>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</si>
  <si>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</si>
  <si>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</si>
  <si>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</si>
  <si>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</si>
  <si>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</si>
  <si>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</si>
  <si>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</si>
  <si>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</si>
  <si>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</si>
  <si>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</si>
  <si>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</si>
  <si>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</si>
  <si>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</si>
  <si>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</si>
  <si>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</si>
  <si>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</si>
  <si>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</si>
  <si>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</si>
  <si>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</si>
  <si>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</si>
  <si>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</si>
  <si>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</si>
  <si>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</si>
  <si>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</si>
  <si>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</si>
  <si>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</si>
  <si>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</si>
  <si>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</si>
  <si>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</si>
  <si>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</si>
  <si>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</si>
  <si>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</si>
  <si>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</si>
  <si>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</si>
  <si>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</si>
  <si>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</si>
  <si>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</si>
  <si>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</si>
  <si>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</si>
  <si>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</si>
  <si>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</si>
  <si>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</si>
  <si>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</si>
  <si>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</si>
  <si>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</si>
  <si>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</si>
  <si>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</si>
  <si>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</si>
  <si>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</si>
  <si>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</si>
  <si>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</si>
  <si>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</si>
  <si>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</si>
  <si>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</si>
  <si>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</si>
  <si>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</si>
  <si>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</si>
  <si>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</si>
  <si>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</si>
  <si>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</si>
  <si>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</si>
  <si>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</si>
  <si>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</si>
  <si>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</si>
  <si>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</si>
  <si>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</si>
  <si>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</si>
  <si>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</si>
  <si>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</si>
  <si>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</si>
  <si>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</si>
  <si>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</si>
  <si>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</si>
  <si>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</si>
  <si>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</si>
  <si>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</si>
  <si>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</si>
  <si>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</si>
  <si>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</si>
  <si>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</si>
  <si>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</si>
  <si>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</si>
  <si>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</si>
  <si>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</si>
  <si>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</si>
  <si>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</si>
  <si>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</si>
  <si>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</si>
  <si>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</si>
  <si>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</si>
  <si>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</si>
  <si>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</si>
  <si>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</si>
  <si>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</si>
  <si>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</si>
  <si>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</si>
  <si>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</si>
  <si>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</si>
  <si>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</si>
  <si>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</si>
  <si>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</si>
  <si>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</si>
  <si>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</si>
  <si>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</si>
  <si>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</si>
  <si>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</si>
  <si>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</si>
  <si>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</si>
  <si>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</si>
  <si>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</si>
  <si>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</si>
  <si>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</si>
  <si>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</si>
  <si>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</si>
  <si>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</si>
  <si>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</si>
  <si>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</si>
  <si>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</si>
  <si>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</si>
  <si>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</si>
  <si>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</si>
  <si>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</si>
  <si>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</si>
  <si>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</si>
  <si>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</si>
  <si>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</si>
  <si>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</si>
  <si>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</si>
  <si>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</si>
  <si>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</si>
  <si>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</si>
  <si>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</si>
  <si>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</si>
  <si>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</si>
  <si>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</si>
  <si>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</si>
  <si>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</si>
  <si>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</si>
  <si>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</si>
  <si>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</si>
  <si>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</si>
  <si>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</si>
  <si>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</si>
  <si>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</si>
  <si>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</si>
  <si>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</si>
  <si>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</si>
  <si>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</si>
  <si>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</si>
  <si>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</si>
  <si>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</si>
  <si>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</si>
  <si>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</si>
  <si>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</si>
  <si>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</si>
  <si>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</si>
  <si>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</si>
  <si>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</si>
  <si>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</si>
  <si>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</si>
  <si>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</si>
  <si>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</si>
  <si>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</si>
  <si>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</si>
  <si>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</si>
  <si>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</si>
  <si>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</si>
  <si>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</si>
  <si>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</si>
  <si>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</si>
  <si>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</si>
  <si>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</si>
  <si>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</si>
  <si>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</si>
  <si>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</si>
  <si>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</si>
  <si>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</si>
  <si>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</si>
  <si>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</si>
  <si>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</si>
  <si>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</si>
  <si>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</si>
  <si>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</si>
  <si>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</si>
  <si>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</si>
  <si>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</si>
  <si>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</si>
  <si>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</si>
  <si>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</si>
  <si>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</si>
  <si>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</si>
  <si>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</si>
  <si>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</si>
  <si>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</si>
  <si>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</si>
  <si>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</si>
  <si>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</si>
  <si>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</si>
  <si>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</si>
  <si>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</si>
  <si>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</si>
  <si>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</si>
  <si>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</si>
  <si>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</si>
  <si>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</si>
  <si>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</si>
  <si>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</si>
  <si>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</si>
  <si>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</si>
  <si>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</si>
  <si>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</si>
  <si>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</si>
  <si>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</si>
  <si>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</si>
  <si>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</si>
  <si>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</si>
  <si>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</si>
  <si>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</si>
  <si>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</si>
  <si>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</si>
  <si>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</si>
  <si>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</si>
  <si>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</si>
  <si>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</si>
  <si>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</si>
  <si>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</si>
  <si>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</si>
  <si>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</si>
  <si>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</si>
  <si>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</si>
  <si>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</si>
  <si>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</si>
  <si>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</si>
  <si>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</si>
  <si>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</si>
  <si>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</si>
  <si>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</si>
  <si>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</si>
  <si>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</si>
  <si>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</si>
  <si>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</si>
  <si>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</si>
  <si>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</si>
  <si>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</si>
  <si>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</si>
  <si>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</si>
  <si>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</si>
  <si>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</si>
  <si>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</si>
  <si>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</si>
  <si>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</si>
  <si>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</si>
  <si>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</si>
  <si>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</si>
  <si>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</si>
  <si>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</si>
  <si>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</si>
  <si>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</si>
  <si>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</si>
  <si>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</si>
  <si>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</si>
  <si>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</si>
  <si>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</si>
  <si>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</si>
  <si>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</si>
  <si>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</si>
  <si>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</si>
  <si>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</si>
  <si>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</si>
  <si>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</si>
  <si>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</si>
  <si>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</si>
  <si>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</si>
  <si>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</si>
  <si>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</si>
  <si>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</si>
  <si>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</si>
  <si>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</si>
  <si>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</si>
  <si>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</si>
  <si>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</si>
  <si>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</si>
  <si>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</si>
  <si>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</si>
  <si>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</si>
  <si>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</si>
  <si>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</si>
  <si>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</si>
  <si>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</si>
  <si>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</si>
  <si>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</si>
  <si>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</si>
  <si>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</si>
  <si>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</si>
  <si>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</si>
  <si>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</si>
  <si>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</si>
  <si>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</si>
  <si>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</si>
  <si>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</si>
  <si>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</si>
  <si>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</si>
  <si>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</si>
  <si>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</si>
  <si>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</si>
  <si>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</si>
  <si>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</si>
  <si>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</si>
  <si>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</si>
  <si>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</si>
  <si>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</si>
  <si>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</si>
  <si>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</si>
  <si>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</si>
  <si>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</si>
  <si>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</si>
  <si>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</si>
  <si>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</si>
  <si>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</si>
  <si>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</si>
  <si>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</si>
  <si>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</si>
  <si>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</si>
  <si>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</si>
  <si>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</si>
  <si>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</si>
  <si>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</si>
  <si>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</si>
  <si>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</si>
  <si>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</si>
  <si>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</si>
  <si>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</si>
  <si>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</si>
  <si>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</si>
  <si>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</si>
  <si>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</si>
  <si>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</si>
  <si>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</si>
  <si>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</si>
  <si>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</si>
  <si>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</si>
  <si>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</si>
  <si>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</si>
  <si>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</si>
  <si>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</si>
  <si>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</si>
  <si>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</si>
  <si>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</si>
  <si>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</si>
  <si>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</si>
  <si>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</si>
  <si>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</si>
  <si>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</si>
  <si>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</si>
  <si>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</si>
  <si>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</si>
  <si>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</si>
  <si>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</si>
  <si>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</si>
  <si>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</si>
  <si>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</si>
  <si>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</si>
  <si>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</si>
  <si>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</si>
  <si>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</si>
  <si>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</si>
  <si>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</si>
  <si>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</si>
  <si>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</si>
  <si>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</si>
  <si>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</si>
  <si>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</si>
  <si>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</si>
  <si>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</si>
  <si>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</si>
  <si>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</si>
  <si>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</si>
  <si>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</si>
  <si>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</si>
  <si>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</si>
  <si>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</si>
  <si>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</si>
  <si>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</si>
  <si>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</si>
  <si>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</si>
  <si>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</si>
  <si>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</si>
  <si>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</si>
  <si>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</si>
  <si>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</si>
  <si>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</si>
  <si>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</si>
  <si>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</si>
  <si>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</si>
  <si>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</si>
  <si>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</si>
  <si>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</si>
  <si>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</si>
  <si>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</si>
  <si>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</si>
  <si>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</si>
  <si>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</si>
  <si>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</si>
  <si>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</si>
  <si>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</si>
  <si>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</si>
  <si>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</si>
  <si>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</si>
  <si>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</si>
  <si>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</si>
  <si>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</si>
  <si>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</si>
  <si>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</si>
  <si>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</si>
  <si>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</si>
  <si>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</si>
  <si>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</si>
  <si>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</si>
  <si>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</si>
  <si>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</si>
  <si>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</si>
  <si>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</si>
  <si>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</si>
  <si>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</si>
  <si>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</si>
  <si>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</si>
  <si>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</si>
  <si>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</si>
  <si>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</si>
  <si>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</si>
  <si>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</si>
  <si>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</si>
  <si>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</si>
  <si>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</si>
  <si>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</si>
  <si>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</si>
  <si>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</si>
  <si>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</si>
  <si>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</si>
  <si>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</si>
  <si>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</si>
  <si>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</si>
  <si>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</si>
  <si>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</si>
  <si>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</si>
  <si>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</si>
  <si>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</si>
  <si>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</si>
  <si>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</si>
  <si>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</si>
  <si>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</si>
  <si>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</si>
  <si>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</si>
  <si>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</si>
  <si>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</si>
  <si>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</si>
  <si>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</si>
  <si>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</si>
  <si>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</si>
  <si>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</si>
  <si>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</si>
  <si>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</si>
  <si>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</si>
  <si>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</si>
  <si>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</si>
  <si>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</si>
  <si>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</si>
  <si>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</si>
  <si>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</si>
  <si>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</si>
  <si>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</si>
  <si>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</si>
  <si>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</si>
  <si>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</si>
  <si>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</si>
  <si>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</si>
  <si>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</si>
  <si>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</si>
  <si>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</si>
  <si>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</si>
  <si>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</si>
  <si>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</si>
  <si>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</si>
  <si>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</si>
  <si>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</si>
  <si>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</si>
  <si>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</si>
  <si>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</si>
  <si>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</si>
  <si>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</si>
  <si>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</si>
  <si>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</si>
  <si>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</si>
  <si>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</si>
  <si>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</si>
  <si>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</si>
  <si>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</si>
  <si>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</si>
  <si>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</si>
  <si>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</si>
  <si>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</si>
  <si>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</si>
  <si>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</si>
  <si>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</si>
  <si>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</si>
  <si>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</si>
  <si>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</si>
  <si>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</si>
  <si>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</si>
  <si>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</si>
  <si>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</si>
  <si>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</si>
  <si>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</si>
  <si>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</si>
  <si>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</si>
  <si>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</si>
  <si>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</si>
  <si>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</si>
  <si>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</si>
  <si>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</si>
  <si>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</si>
  <si>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</si>
  <si>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</si>
  <si>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</si>
  <si>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</si>
  <si>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</si>
  <si>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</si>
  <si>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</si>
  <si>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</si>
  <si>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</si>
  <si>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</si>
  <si>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</si>
  <si>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</si>
  <si>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</si>
  <si>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</si>
  <si>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</si>
  <si>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</si>
  <si>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</si>
  <si>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</si>
  <si>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</si>
  <si>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</si>
  <si>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</si>
  <si>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</si>
  <si>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</si>
  <si>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</si>
  <si>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</si>
  <si>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</si>
  <si>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</si>
  <si>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</si>
  <si>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</si>
  <si>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</si>
  <si>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</si>
  <si>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</si>
  <si>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</si>
  <si>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</si>
  <si>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</si>
  <si>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</si>
  <si>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</si>
  <si>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</si>
  <si>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</si>
  <si>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</si>
  <si>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</si>
  <si>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</si>
  <si>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</si>
  <si>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</si>
  <si>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</si>
  <si>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</si>
  <si>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</si>
  <si>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</si>
  <si>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</si>
  <si>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</si>
  <si>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</si>
  <si>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</si>
  <si>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</si>
  <si>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</si>
  <si>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</si>
  <si>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</si>
  <si>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</si>
  <si>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</si>
  <si>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</si>
  <si>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</si>
  <si>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</si>
  <si>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</si>
  <si>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</si>
  <si>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</si>
  <si>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</si>
  <si>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</si>
  <si>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</si>
  <si>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</si>
  <si>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</si>
  <si>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</si>
  <si>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</si>
  <si>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</si>
  <si>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</si>
  <si>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</si>
  <si>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</si>
  <si>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</si>
  <si>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</si>
  <si>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</si>
  <si>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</si>
  <si>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</si>
  <si>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</si>
  <si>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</si>
  <si>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</si>
  <si>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</si>
  <si>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</si>
  <si>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</si>
  <si>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</si>
  <si>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</si>
  <si>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</si>
  <si>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</si>
  <si>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</si>
  <si>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</si>
  <si>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</si>
  <si>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</si>
  <si>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</si>
  <si>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</si>
  <si>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</si>
  <si>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</si>
  <si>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</si>
  <si>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</si>
  <si>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</si>
  <si>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</si>
  <si>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</si>
  <si>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</si>
  <si>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</si>
  <si>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</si>
  <si>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</si>
  <si>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</si>
  <si>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</si>
  <si>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</si>
  <si>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</si>
  <si>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</si>
  <si>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</si>
  <si>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</si>
  <si>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</si>
  <si>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</si>
  <si>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</si>
  <si>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</si>
  <si>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</si>
  <si>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</si>
  <si>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</si>
  <si>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</si>
  <si>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</si>
  <si>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</si>
  <si>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</si>
  <si>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</si>
  <si>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</si>
  <si>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</si>
  <si>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</si>
  <si>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</si>
  <si>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</si>
  <si>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</si>
  <si>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</si>
  <si>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</si>
  <si>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</si>
  <si>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</si>
  <si>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</si>
  <si>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</si>
  <si>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</si>
  <si>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</si>
  <si>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</si>
  <si>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</si>
  <si>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</si>
  <si>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</si>
  <si>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</si>
  <si>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</si>
  <si>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</si>
  <si>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</si>
  <si>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</si>
  <si>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</si>
  <si>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</si>
  <si>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</si>
  <si>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</si>
  <si>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</si>
  <si>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</si>
  <si>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</si>
  <si>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</si>
  <si>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</si>
  <si>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</si>
  <si>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</si>
  <si>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</si>
  <si>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</si>
  <si>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</si>
  <si>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</si>
  <si>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</si>
  <si>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</si>
  <si>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</si>
  <si>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</si>
  <si>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</si>
  <si>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</si>
  <si>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</si>
  <si>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</si>
  <si>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</si>
  <si>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</si>
  <si>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</si>
  <si>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</si>
  <si>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</si>
  <si>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</si>
  <si>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</si>
  <si>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</si>
  <si>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</si>
  <si>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</si>
  <si>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</si>
  <si>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</si>
  <si>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</si>
  <si>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</si>
  <si>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</si>
  <si>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</si>
  <si>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</si>
  <si>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</si>
  <si>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</si>
  <si>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</si>
  <si>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</si>
  <si>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</si>
  <si>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</si>
  <si>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</si>
  <si>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</si>
  <si>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</si>
  <si>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</si>
  <si>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</si>
  <si>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</si>
  <si>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</si>
  <si>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</si>
  <si>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</si>
  <si>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</si>
  <si>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</si>
  <si>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</si>
  <si>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</si>
  <si>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</si>
  <si>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</si>
  <si>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</si>
  <si>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</si>
  <si>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</si>
  <si>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</si>
  <si>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</si>
  <si>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</si>
  <si>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</si>
  <si>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</si>
  <si>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</si>
  <si>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</si>
  <si>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</si>
  <si>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</si>
  <si>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</si>
  <si>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</si>
  <si>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</si>
  <si>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</si>
  <si>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</si>
  <si>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</si>
  <si>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</si>
  <si>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</si>
  <si>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</si>
  <si>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</si>
  <si>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</si>
  <si>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</si>
  <si>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</si>
  <si>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</si>
  <si>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</si>
  <si>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</si>
  <si>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</si>
  <si>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</si>
  <si>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</si>
  <si>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</si>
  <si>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</si>
  <si>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</si>
  <si>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</si>
  <si>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</si>
  <si>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</si>
  <si>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</si>
  <si>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</si>
  <si>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</si>
  <si>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</si>
  <si>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</si>
  <si>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</si>
  <si>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</si>
  <si>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</si>
  <si>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</si>
  <si>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</si>
  <si>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</si>
  <si>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</si>
  <si>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</si>
  <si>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</si>
  <si>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</si>
  <si>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</si>
  <si>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</si>
  <si>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</si>
  <si>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</si>
  <si>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</si>
  <si>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</si>
  <si>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</si>
  <si>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</si>
  <si>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</si>
  <si>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</si>
  <si>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</si>
  <si>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</si>
  <si>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</si>
  <si>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</si>
  <si>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</si>
  <si>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</si>
  <si>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</si>
  <si>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</si>
  <si>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</si>
  <si>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</si>
  <si>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</si>
  <si>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</si>
  <si>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</si>
  <si>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</si>
  <si>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</si>
  <si>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</si>
  <si>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</si>
  <si>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</si>
  <si>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</si>
  <si>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</si>
  <si>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</si>
  <si>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</si>
  <si>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</si>
  <si>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</si>
  <si>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</si>
  <si>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</si>
  <si>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</si>
  <si>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</si>
  <si>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</si>
  <si>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</si>
  <si>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</si>
  <si>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</si>
  <si>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</si>
  <si>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</si>
  <si>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</si>
  <si>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</si>
  <si>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</si>
  <si>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</si>
  <si>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</si>
  <si>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</si>
  <si>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</si>
  <si>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</si>
  <si>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</si>
  <si>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</si>
  <si>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</si>
  <si>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</si>
  <si>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</si>
  <si>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</si>
  <si>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</si>
  <si>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</si>
  <si>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</si>
  <si>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</si>
  <si>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</si>
  <si>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</si>
  <si>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</si>
  <si>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</si>
  <si>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</si>
  <si>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</si>
  <si>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</si>
  <si>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</si>
  <si>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</si>
  <si>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</si>
  <si>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</si>
  <si>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</si>
  <si>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</si>
  <si>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</si>
  <si>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</si>
  <si>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</si>
  <si>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</si>
  <si>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</si>
  <si>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</si>
  <si>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</si>
  <si>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</si>
  <si>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</si>
  <si>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</si>
  <si>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</si>
  <si>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</si>
  <si>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</si>
  <si>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</si>
  <si>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</si>
  <si>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</si>
  <si>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</si>
  <si>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</si>
  <si>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</si>
  <si>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</si>
  <si>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</si>
  <si>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</si>
  <si>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</si>
  <si>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</si>
  <si>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</si>
  <si>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</si>
  <si>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</si>
  <si>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</si>
  <si>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</si>
  <si>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</si>
  <si>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</si>
  <si>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</si>
  <si>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</si>
  <si>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</si>
  <si>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</si>
  <si>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</si>
  <si>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</si>
  <si>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</si>
  <si>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</si>
  <si>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</si>
  <si>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</si>
  <si>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</si>
  <si>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</si>
  <si>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</si>
  <si>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</si>
  <si>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</si>
  <si>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</si>
  <si>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</si>
  <si>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</si>
  <si>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</si>
  <si>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</si>
  <si>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</si>
  <si>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</si>
  <si>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</si>
  <si>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</si>
  <si>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</si>
  <si>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</si>
  <si>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</si>
  <si>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</si>
  <si>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</si>
  <si>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</si>
  <si>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</si>
  <si>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</si>
  <si>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</si>
  <si>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</si>
  <si>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</si>
  <si>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</si>
  <si>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</si>
  <si>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</si>
  <si>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</si>
  <si>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</si>
  <si>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</si>
  <si>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</si>
  <si>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</si>
  <si>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</si>
  <si>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</si>
  <si>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</si>
  <si>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</si>
  <si>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</si>
  <si>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</si>
  <si>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</si>
  <si>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</si>
  <si>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</si>
  <si>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</si>
  <si>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</si>
  <si>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</si>
  <si>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</si>
  <si>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</si>
  <si>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</si>
  <si>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</si>
  <si>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</si>
  <si>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</si>
  <si>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</si>
  <si>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</si>
  <si>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</si>
  <si>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</si>
  <si>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</si>
  <si>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</si>
  <si>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</si>
  <si>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</si>
  <si>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</si>
  <si>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</si>
  <si>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</si>
  <si>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</si>
  <si>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</si>
  <si>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</si>
  <si>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</si>
  <si>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</si>
  <si>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</si>
  <si>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</si>
  <si>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</si>
  <si>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</si>
  <si>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</si>
  <si>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</si>
  <si>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</si>
  <si>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</si>
  <si>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</si>
  <si>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</si>
  <si>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</si>
  <si>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</si>
  <si>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</si>
  <si>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</si>
  <si>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</si>
  <si>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</si>
  <si>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</si>
  <si>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</si>
  <si>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</si>
  <si>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</si>
  <si>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</si>
  <si>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</si>
  <si>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</si>
  <si>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</si>
  <si>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</si>
  <si>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</si>
  <si>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</si>
  <si>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</si>
  <si>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</si>
  <si>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</si>
  <si>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</si>
  <si>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</si>
  <si>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</si>
  <si>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</si>
  <si>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</si>
  <si>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</si>
  <si>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</si>
  <si>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</si>
  <si>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</si>
  <si>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</si>
  <si>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</si>
  <si>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</si>
  <si>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</si>
  <si>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</si>
  <si>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</si>
  <si>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</si>
  <si>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</si>
  <si>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</si>
  <si>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</si>
  <si>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</si>
  <si>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</si>
  <si>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</si>
  <si>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</si>
  <si>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</si>
  <si>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</si>
  <si>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</si>
  <si>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</si>
  <si>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</si>
  <si>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</si>
  <si>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</si>
  <si>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</si>
  <si>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</si>
  <si>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</si>
  <si>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</si>
  <si>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</si>
  <si>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</si>
  <si>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</si>
  <si>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</si>
  <si>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</si>
  <si>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</si>
  <si>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</si>
  <si>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</si>
  <si>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</si>
  <si>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</si>
  <si>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</si>
  <si>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</si>
  <si>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</si>
  <si>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</si>
  <si>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</si>
  <si>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</si>
  <si>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</si>
  <si>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</si>
  <si>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</si>
  <si>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</si>
  <si>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</si>
  <si>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</si>
  <si>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</si>
  <si>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</si>
  <si>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</si>
  <si>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</si>
  <si>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</si>
  <si>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</si>
  <si>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</si>
  <si>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</si>
  <si>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</si>
  <si>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</si>
  <si>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</si>
  <si>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</si>
  <si>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</si>
  <si>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</si>
  <si>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</si>
  <si>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</si>
  <si>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</si>
  <si>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</si>
  <si>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</si>
  <si>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</si>
  <si>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</si>
  <si>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</si>
  <si>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</si>
  <si>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</si>
  <si>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</si>
  <si>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</si>
  <si>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</si>
  <si>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</si>
  <si>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</si>
  <si>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</si>
  <si>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</si>
  <si>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</si>
  <si>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</si>
  <si>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</si>
  <si>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</si>
  <si>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</si>
  <si>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</si>
  <si>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</si>
  <si>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</si>
  <si>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</si>
  <si>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</si>
  <si>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</si>
  <si>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</si>
  <si>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</si>
  <si>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</si>
  <si>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</si>
  <si>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</si>
  <si>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</si>
  <si>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</si>
  <si>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</si>
  <si>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</si>
  <si>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</si>
  <si>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</si>
  <si>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</si>
  <si>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</si>
  <si>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</si>
  <si>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</si>
  <si>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</si>
  <si>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</si>
  <si>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</si>
  <si>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</si>
  <si>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</si>
  <si>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</si>
  <si>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</si>
  <si>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</si>
  <si>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</si>
  <si>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</si>
  <si>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</si>
  <si>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</si>
  <si>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</si>
  <si>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</si>
  <si>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</si>
  <si>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</si>
  <si>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</si>
  <si>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</si>
  <si>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</si>
  <si>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</si>
  <si>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</si>
  <si>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</si>
  <si>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</si>
  <si>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</si>
  <si>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</si>
  <si>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</si>
  <si>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</si>
  <si>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</si>
  <si>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</si>
  <si>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</si>
  <si>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</si>
  <si>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</si>
  <si>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</si>
  <si>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</si>
  <si>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</si>
  <si>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</si>
  <si>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</si>
  <si>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</si>
  <si>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</si>
  <si>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</si>
  <si>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</si>
  <si>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</si>
  <si>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</si>
  <si>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</si>
  <si>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</si>
  <si>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</si>
  <si>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</si>
  <si>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</si>
  <si>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</si>
  <si>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</si>
  <si>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</si>
  <si>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</si>
  <si>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</si>
  <si>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</si>
  <si>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</si>
  <si>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</si>
  <si>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</si>
  <si>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</si>
  <si>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</si>
  <si>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</si>
  <si>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</si>
  <si>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</si>
  <si>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</si>
  <si>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</si>
  <si>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</si>
  <si>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</si>
  <si>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</si>
  <si>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</si>
  <si>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</si>
  <si>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</si>
  <si>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</si>
  <si>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</si>
  <si>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</si>
  <si>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</si>
  <si>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</si>
  <si>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</si>
  <si>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</si>
  <si>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</si>
  <si>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</si>
  <si>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</si>
  <si>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</si>
  <si>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</si>
  <si>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</si>
  <si>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</si>
  <si>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</si>
  <si>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</si>
  <si>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</si>
  <si>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</si>
  <si>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</si>
  <si>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</si>
  <si>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</si>
  <si>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</si>
  <si>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</si>
  <si>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</si>
  <si>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</si>
  <si>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</si>
  <si>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</si>
  <si>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</si>
  <si>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</si>
  <si>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</si>
  <si>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</si>
  <si>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</si>
  <si>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</si>
  <si>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</si>
  <si>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</si>
  <si>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</si>
  <si>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</si>
  <si>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</si>
  <si>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</si>
  <si>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</si>
  <si>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</si>
  <si>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</si>
  <si>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</si>
  <si>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</si>
  <si>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</si>
  <si>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</si>
  <si>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</si>
  <si>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</si>
  <si>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</si>
  <si>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</si>
  <si>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</si>
  <si>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</si>
  <si>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</si>
  <si>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</si>
  <si>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</si>
  <si>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</si>
  <si>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</si>
  <si>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</si>
  <si>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</si>
  <si>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</si>
  <si>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</si>
  <si>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</si>
  <si>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</si>
  <si>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</si>
  <si>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</si>
  <si>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</si>
  <si>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</si>
  <si>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</si>
  <si>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</si>
  <si>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</si>
  <si>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</si>
  <si>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</si>
  <si>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</si>
  <si>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</si>
  <si>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</si>
  <si>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</si>
  <si>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</si>
  <si>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</si>
  <si>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</si>
  <si>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</si>
  <si>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</si>
  <si>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</si>
  <si>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</si>
  <si>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</si>
  <si>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</si>
  <si>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</si>
  <si>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</si>
  <si>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</si>
  <si>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</si>
  <si>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</si>
  <si>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</si>
  <si>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</si>
  <si>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</si>
  <si>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</si>
  <si>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</si>
  <si>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</si>
  <si>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</si>
  <si>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</si>
  <si>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</si>
  <si>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</si>
  <si>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</si>
  <si>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</si>
  <si>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</si>
  <si>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</si>
  <si>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</si>
  <si>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</si>
  <si>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</si>
  <si>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</si>
  <si>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</si>
  <si>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</si>
  <si>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</si>
  <si>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</si>
  <si>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</si>
  <si>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</si>
  <si>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</si>
  <si>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</si>
  <si>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</si>
  <si>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</si>
  <si>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</si>
  <si>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</si>
  <si>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</si>
  <si>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</si>
  <si>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</si>
  <si>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</si>
  <si>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</si>
  <si>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</si>
  <si>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</si>
  <si>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</si>
  <si>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</si>
  <si>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</si>
  <si>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</si>
  <si>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</si>
  <si>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</si>
  <si>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</si>
  <si>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</si>
  <si>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</si>
  <si>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</si>
  <si>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</si>
  <si>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</si>
  <si>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</si>
  <si>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</si>
  <si>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</si>
  <si>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</si>
  <si>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</si>
  <si>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</si>
  <si>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</si>
  <si>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</si>
  <si>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</si>
  <si>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</si>
  <si>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</si>
  <si>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</si>
  <si>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</si>
  <si>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</si>
  <si>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</si>
  <si>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</si>
  <si>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</si>
  <si>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</si>
  <si>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</si>
  <si>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</si>
  <si>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</si>
  <si>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</si>
  <si>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</si>
  <si>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</si>
  <si>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</si>
  <si>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</si>
  <si>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</si>
  <si>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</si>
  <si>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</si>
  <si>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</si>
  <si>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</si>
  <si>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</si>
  <si>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</si>
  <si>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</si>
  <si>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</si>
  <si>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</si>
  <si>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</si>
  <si>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</si>
  <si>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</si>
  <si>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</si>
  <si>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</si>
  <si>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</si>
  <si>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</si>
  <si>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</si>
  <si>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</si>
  <si>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</si>
  <si>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</si>
  <si>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</si>
  <si>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</si>
  <si>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</si>
  <si>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</si>
  <si>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</si>
  <si>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</si>
  <si>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</si>
  <si>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</si>
  <si>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</si>
  <si>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</si>
  <si>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</si>
  <si>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</si>
  <si>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</si>
  <si>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</si>
  <si>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</si>
  <si>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</si>
  <si>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</si>
  <si>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</si>
  <si>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</si>
  <si>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</si>
  <si>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</si>
  <si>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</si>
  <si>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</si>
  <si>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</si>
  <si>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</si>
  <si>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</si>
  <si>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</si>
  <si>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</si>
  <si>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</si>
  <si>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</si>
  <si>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</si>
  <si>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</si>
  <si>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</si>
  <si>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</si>
  <si>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</si>
  <si>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</si>
  <si>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</si>
  <si>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</si>
  <si>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</si>
  <si>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</si>
  <si>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</si>
  <si>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</si>
  <si>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</si>
  <si>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</si>
  <si>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</si>
  <si>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</si>
  <si>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</si>
  <si>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</si>
  <si>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</si>
  <si>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</si>
  <si>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</si>
  <si>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</si>
  <si>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</si>
  <si>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</si>
  <si>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</si>
  <si>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</si>
  <si>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</si>
  <si>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</si>
  <si>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</si>
  <si>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</si>
  <si>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</si>
  <si>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</si>
  <si>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</si>
  <si>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</si>
  <si>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</si>
  <si>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</si>
  <si>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</si>
  <si>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</si>
  <si>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</si>
  <si>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</si>
  <si>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</si>
  <si>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</si>
  <si>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</si>
  <si>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</si>
  <si>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</si>
  <si>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</si>
  <si>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</si>
  <si>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</si>
  <si>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</si>
  <si>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</si>
  <si>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</si>
  <si>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</si>
  <si>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</si>
  <si>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</si>
  <si>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</si>
  <si>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</si>
  <si>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</si>
  <si>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</si>
  <si>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</si>
  <si>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</si>
  <si>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</si>
  <si>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</si>
  <si>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</si>
  <si>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</si>
  <si>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</si>
  <si>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</si>
  <si>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</si>
  <si>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</si>
  <si>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</si>
  <si>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</si>
  <si>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</si>
  <si>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</si>
  <si>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</si>
  <si>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</si>
  <si>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</si>
  <si>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</si>
  <si>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</si>
  <si>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</si>
  <si>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</si>
  <si>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</si>
  <si>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</si>
  <si>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</si>
  <si>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</si>
  <si>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</si>
  <si>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</si>
  <si>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</si>
  <si>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</si>
  <si>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</si>
  <si>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</si>
  <si>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</si>
  <si>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</si>
  <si>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</si>
  <si>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</si>
  <si>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</si>
  <si>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</si>
  <si>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</si>
  <si>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</si>
  <si>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</si>
  <si>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</si>
  <si>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</si>
  <si>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</si>
  <si>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</si>
  <si>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</si>
  <si>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</si>
  <si>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</si>
  <si>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</si>
  <si>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</si>
  <si>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</si>
  <si>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</si>
  <si>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</si>
  <si>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</si>
  <si>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</si>
  <si>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</si>
  <si>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</si>
  <si>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</si>
  <si>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</si>
  <si>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</si>
  <si>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</si>
  <si>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</si>
  <si>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</si>
  <si>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</si>
  <si>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</si>
  <si>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</si>
  <si>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</si>
  <si>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</si>
  <si>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</si>
  <si>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</si>
  <si>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</si>
  <si>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</si>
  <si>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</si>
  <si>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</si>
  <si>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</si>
  <si>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</si>
  <si>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</si>
  <si>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</si>
  <si>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</si>
  <si>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</si>
  <si>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</si>
  <si>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</si>
  <si>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</si>
  <si>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</si>
  <si>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</si>
  <si>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</si>
  <si>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</si>
  <si>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</si>
  <si>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</si>
  <si>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</si>
  <si>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</si>
  <si>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</si>
  <si>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</si>
  <si>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</si>
  <si>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</si>
  <si>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</si>
  <si>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</si>
  <si>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</si>
  <si>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</si>
  <si>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</si>
  <si>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</si>
  <si>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</si>
  <si>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</si>
  <si>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</si>
  <si>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</si>
  <si>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</si>
  <si>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</si>
  <si>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</si>
  <si>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</si>
  <si>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</si>
  <si>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</si>
  <si>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</si>
  <si>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</si>
  <si>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</si>
  <si>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</si>
  <si>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</si>
  <si>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</si>
  <si>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</si>
  <si>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</si>
  <si>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</si>
  <si>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</si>
  <si>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</si>
  <si>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</si>
  <si>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</si>
  <si>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</si>
  <si>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</si>
  <si>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</si>
  <si>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</si>
  <si>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</si>
  <si>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</si>
  <si>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</si>
  <si>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</si>
  <si>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</si>
  <si>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</si>
  <si>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</si>
  <si>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</si>
  <si>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</si>
  <si>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</si>
  <si>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</si>
  <si>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</si>
  <si>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</si>
  <si>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</si>
  <si>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</si>
  <si>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</si>
  <si>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</si>
  <si>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</si>
  <si>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</si>
  <si>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</si>
  <si>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</si>
  <si>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</si>
  <si>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</si>
  <si>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</si>
  <si>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</si>
  <si>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</si>
  <si>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</si>
  <si>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</si>
  <si>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</si>
  <si>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</si>
  <si>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</si>
  <si>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</si>
  <si>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</si>
  <si>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</si>
  <si>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</si>
  <si>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</si>
  <si>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</si>
  <si>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</si>
  <si>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</si>
  <si>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</si>
  <si>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</si>
  <si>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</si>
  <si>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</si>
  <si>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</si>
  <si>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</si>
  <si>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</si>
  <si>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</si>
  <si>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</si>
  <si>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</si>
  <si>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</si>
  <si>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</si>
  <si>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</si>
  <si>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</si>
  <si>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</si>
  <si>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</si>
  <si>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</si>
  <si>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</si>
  <si>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</si>
  <si>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</si>
  <si>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</si>
  <si>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</si>
  <si>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</si>
  <si>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</si>
  <si>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</si>
  <si>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</si>
  <si>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</si>
  <si>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</si>
  <si>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</si>
  <si>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</si>
  <si>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</si>
  <si>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</si>
  <si>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</si>
  <si>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</si>
  <si>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</si>
  <si>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</si>
  <si>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</si>
  <si>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</si>
  <si>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</si>
  <si>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</si>
  <si>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</si>
  <si>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</si>
  <si>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</si>
  <si>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</si>
  <si>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</si>
  <si>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</si>
  <si>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</si>
  <si>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</si>
  <si>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</si>
  <si>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</si>
  <si>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</si>
  <si>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</si>
  <si>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</si>
  <si>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</si>
  <si>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</si>
  <si>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</si>
  <si>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</si>
  <si>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</si>
  <si>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</si>
  <si>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</si>
  <si>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</si>
  <si>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</si>
  <si>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</si>
  <si>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</si>
  <si>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</si>
  <si>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</si>
  <si>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</si>
  <si>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</si>
  <si>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</si>
  <si>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</si>
  <si>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</si>
  <si>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</si>
  <si>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</si>
  <si>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</si>
  <si>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</si>
  <si>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</si>
  <si>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</si>
  <si>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</si>
  <si>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</si>
  <si>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</si>
  <si>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</si>
  <si>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</si>
  <si>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</si>
  <si>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</si>
  <si>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</si>
  <si>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</si>
  <si>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</si>
  <si>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</si>
  <si>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</si>
  <si>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</si>
  <si>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</si>
  <si>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</si>
  <si>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</si>
  <si>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</si>
  <si>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</si>
  <si>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</si>
  <si>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</si>
  <si>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</si>
  <si>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</si>
  <si>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</si>
  <si>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</si>
  <si>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</si>
  <si>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</si>
  <si>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</si>
  <si>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</si>
  <si>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</si>
  <si>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</si>
  <si>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</si>
  <si>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</si>
  <si>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</si>
  <si>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</si>
  <si>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</si>
  <si>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</si>
  <si>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</si>
  <si>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</si>
  <si>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</si>
  <si>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</si>
  <si>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</si>
  <si>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</si>
  <si>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</si>
  <si>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</si>
  <si>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</si>
  <si>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</si>
  <si>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</si>
  <si>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</si>
  <si>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</si>
  <si>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</si>
  <si>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</si>
  <si>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</si>
  <si>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</si>
  <si>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</si>
  <si>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</si>
  <si>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</si>
  <si>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</si>
  <si>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</si>
  <si>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</si>
  <si>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</si>
  <si>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</si>
  <si>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</si>
  <si>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</si>
  <si>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</si>
  <si>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</si>
  <si>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</si>
  <si>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</si>
  <si>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</si>
  <si>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</si>
  <si>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</si>
  <si>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</si>
  <si>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</si>
  <si>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</si>
  <si>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</si>
  <si>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</si>
  <si>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</si>
  <si>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</si>
  <si>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</si>
  <si>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</si>
  <si>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</si>
  <si>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</si>
  <si>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</si>
  <si>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</si>
  <si>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</si>
  <si>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</si>
  <si>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</si>
  <si>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</si>
  <si>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</si>
  <si>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</si>
  <si>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</si>
  <si>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</si>
  <si>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</si>
  <si>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</si>
  <si>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</si>
  <si>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</si>
  <si>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</si>
  <si>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</si>
  <si>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</si>
  <si>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</si>
  <si>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</si>
  <si>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</si>
  <si>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</si>
  <si>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</si>
  <si>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</si>
  <si>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</si>
  <si>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</si>
  <si>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</si>
  <si>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</si>
  <si>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</si>
  <si>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</si>
  <si>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</si>
  <si>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</si>
  <si>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</si>
  <si>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</si>
  <si>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</si>
  <si>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</si>
  <si>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</si>
  <si>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</si>
  <si>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</si>
  <si>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</si>
  <si>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</si>
  <si>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</si>
  <si>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</si>
  <si>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</si>
  <si>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</si>
  <si>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</si>
  <si>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</si>
  <si>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</si>
  <si>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</si>
  <si>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</si>
  <si>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</si>
  <si>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</si>
  <si>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</si>
  <si>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</si>
  <si>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</si>
  <si>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</si>
  <si>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</si>
  <si>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</si>
  <si>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</si>
  <si>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</si>
  <si>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</si>
  <si>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</si>
  <si>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</si>
  <si>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</si>
  <si>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</si>
  <si>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</si>
  <si>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</si>
  <si>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</si>
  <si>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</si>
  <si>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</si>
  <si>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</si>
  <si>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</si>
  <si>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</si>
  <si>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</si>
  <si>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</si>
  <si>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</si>
  <si>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</si>
  <si>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</si>
  <si>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</si>
  <si>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</si>
  <si>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</si>
  <si>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</si>
  <si>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</si>
  <si>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</si>
  <si>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</si>
  <si>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</si>
  <si>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</si>
  <si>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</si>
  <si>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</si>
  <si>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</si>
  <si>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</si>
  <si>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</si>
  <si>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</si>
  <si>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</si>
  <si>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</si>
  <si>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</si>
  <si>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</si>
  <si>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</si>
  <si>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</si>
  <si>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</si>
  <si>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</si>
  <si>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</si>
  <si>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</si>
  <si>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</si>
  <si>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</si>
  <si>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</si>
  <si>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</si>
  <si>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</si>
  <si>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</si>
  <si>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</si>
  <si>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</si>
  <si>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</si>
  <si>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</si>
  <si>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</si>
  <si>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</si>
  <si>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</si>
  <si>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</si>
  <si>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</si>
  <si>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</si>
  <si>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</si>
  <si>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</si>
  <si>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</si>
  <si>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</si>
  <si>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</si>
  <si>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</si>
  <si>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</si>
  <si>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</si>
  <si>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</si>
  <si>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</si>
  <si>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</si>
  <si>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</si>
  <si>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</si>
  <si>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</si>
  <si>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</si>
  <si>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</si>
  <si>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</si>
  <si>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</si>
  <si>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</si>
  <si>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</si>
  <si>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</si>
  <si>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</si>
  <si>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</si>
  <si>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</si>
  <si>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</si>
  <si>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</si>
  <si>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</si>
  <si>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</si>
  <si>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</si>
  <si>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</si>
  <si>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</si>
  <si>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</si>
  <si>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</si>
  <si>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</si>
  <si>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</si>
  <si>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</si>
  <si>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</si>
  <si>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</si>
  <si>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</si>
  <si>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</si>
  <si>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</si>
  <si>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</si>
  <si>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</si>
  <si>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</si>
  <si>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</si>
  <si>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</si>
  <si>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</si>
  <si>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</si>
  <si>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</si>
  <si>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</si>
  <si>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</si>
  <si>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</si>
  <si>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</si>
  <si>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</si>
  <si>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</si>
  <si>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</si>
  <si>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</si>
  <si>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</si>
  <si>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</si>
  <si>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</si>
  <si>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</si>
  <si>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</si>
  <si>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</si>
  <si>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</si>
  <si>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</si>
  <si>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</si>
  <si>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</si>
  <si>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</si>
  <si>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</si>
  <si>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</si>
  <si>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</si>
  <si>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</si>
  <si>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</si>
  <si>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</si>
  <si>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</si>
  <si>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</si>
  <si>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</si>
  <si>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</si>
  <si>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</si>
  <si>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</si>
  <si>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</si>
  <si>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</si>
  <si>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</si>
  <si>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</si>
  <si>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</si>
  <si>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</si>
  <si>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</si>
  <si>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</si>
  <si>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</si>
  <si>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</si>
  <si>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</si>
  <si>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</si>
  <si>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</si>
  <si>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</si>
  <si>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</si>
  <si>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</si>
  <si>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</si>
  <si>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</si>
  <si>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</si>
  <si>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</si>
  <si>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</si>
  <si>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</si>
  <si>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</si>
  <si>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</si>
  <si>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</si>
  <si>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</si>
  <si>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</si>
  <si>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</si>
  <si>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</si>
  <si>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</si>
  <si>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</si>
  <si>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</si>
  <si>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</si>
  <si>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</si>
  <si>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</si>
  <si>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</si>
  <si>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</si>
  <si>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</si>
  <si>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</si>
  <si>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</si>
  <si>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</si>
  <si>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</si>
  <si>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</si>
  <si>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</si>
  <si>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</si>
  <si>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</si>
  <si>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</si>
  <si>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</si>
  <si>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</si>
  <si>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</si>
  <si>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</si>
  <si>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</si>
  <si>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</si>
  <si>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</si>
  <si>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</si>
  <si>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</si>
  <si>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</si>
  <si>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</si>
  <si>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</si>
  <si>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</si>
  <si>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</si>
  <si>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</si>
  <si>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</si>
  <si>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</si>
  <si>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</si>
  <si>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</si>
  <si>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</si>
  <si>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</si>
  <si>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</si>
  <si>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</si>
  <si>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</si>
  <si>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</si>
  <si>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</si>
  <si>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</si>
  <si>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</si>
  <si>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</si>
  <si>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</si>
  <si>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</si>
  <si>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</si>
  <si>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</si>
  <si>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</si>
  <si>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</si>
  <si>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</si>
  <si>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</si>
  <si>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</si>
  <si>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</si>
  <si>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</si>
  <si>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</si>
  <si>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</si>
  <si>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</si>
  <si>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</si>
  <si>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</si>
  <si>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</si>
  <si>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</si>
  <si>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</si>
  <si>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</si>
  <si>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</si>
  <si>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</si>
  <si>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</si>
  <si>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</si>
  <si>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</si>
  <si>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</si>
  <si>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</si>
  <si>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</si>
  <si>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</si>
  <si>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</si>
  <si>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</si>
  <si>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</si>
  <si>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</si>
  <si>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</si>
  <si>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</si>
  <si>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</si>
  <si>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</si>
  <si>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</si>
  <si>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</si>
  <si>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</si>
  <si>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</si>
  <si>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</si>
  <si>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</si>
  <si>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</si>
  <si>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</si>
  <si>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</si>
  <si>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</si>
  <si>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</si>
  <si>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</si>
  <si>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</si>
  <si>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</si>
  <si>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</si>
  <si>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</si>
  <si>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</si>
  <si>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</si>
  <si>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</si>
  <si>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</si>
  <si>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</si>
  <si>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</si>
  <si>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</si>
  <si>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</si>
  <si>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</si>
  <si>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</si>
  <si>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</si>
  <si>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</si>
  <si>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</si>
  <si>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</si>
  <si>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</si>
  <si>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</si>
  <si>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</si>
  <si>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</si>
  <si>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</si>
  <si>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</si>
  <si>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</si>
  <si>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</si>
  <si>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</si>
  <si>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</si>
  <si>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</si>
  <si>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</si>
  <si>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</si>
  <si>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</si>
  <si>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</si>
  <si>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</si>
  <si>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</si>
  <si>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</si>
  <si>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</si>
  <si>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</si>
  <si>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</si>
  <si>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</si>
  <si>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</si>
  <si>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</si>
  <si>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</si>
  <si>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</si>
  <si>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</si>
  <si>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</si>
  <si>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</si>
  <si>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</si>
  <si>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</si>
  <si>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</si>
  <si>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</si>
  <si>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</si>
  <si>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</si>
  <si>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</si>
  <si>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</si>
  <si>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</si>
  <si>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</si>
  <si>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</si>
  <si>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</si>
  <si>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</si>
  <si>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</si>
  <si>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</si>
  <si>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</si>
  <si>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</si>
  <si>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</si>
  <si>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</si>
  <si>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</si>
  <si>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</si>
  <si>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</si>
  <si>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</si>
  <si>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</si>
  <si>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</si>
  <si>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</si>
  <si>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</si>
  <si>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</si>
  <si>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</si>
  <si>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</si>
  <si>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</si>
  <si>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</si>
  <si>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</si>
  <si>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</si>
  <si>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</si>
  <si>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</si>
  <si>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</si>
  <si>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</si>
  <si>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</si>
  <si>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</si>
  <si>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</si>
  <si>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</si>
  <si>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</si>
  <si>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</si>
  <si>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</si>
  <si>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</si>
  <si>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</si>
  <si>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</si>
  <si>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</si>
  <si>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</si>
  <si>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</si>
  <si>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</si>
  <si>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</si>
  <si>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</si>
  <si>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</si>
  <si>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</si>
  <si>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</si>
  <si>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</si>
  <si>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</si>
  <si>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</si>
  <si>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</si>
  <si>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</si>
  <si>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</si>
  <si>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</si>
  <si>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</si>
  <si>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</si>
  <si>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</si>
  <si>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</si>
  <si>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</si>
  <si>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</si>
  <si>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</si>
  <si>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</si>
  <si>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</si>
  <si>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</si>
  <si>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</si>
  <si>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</si>
  <si>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</si>
  <si>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</si>
  <si>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</si>
  <si>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</si>
  <si>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</si>
  <si>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</si>
  <si>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</si>
  <si>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</si>
  <si>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</si>
  <si>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</si>
  <si>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</si>
  <si>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</si>
  <si>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</si>
  <si>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% of Domestic</t>
  </si>
  <si>
    <t>Total</t>
  </si>
  <si>
    <t>Sum:</t>
  </si>
  <si>
    <t>% of Internation box office</t>
  </si>
  <si>
    <t>Avg:</t>
  </si>
  <si>
    <t>Sum of Box office:</t>
  </si>
  <si>
    <t>Domestic Box Office</t>
  </si>
  <si>
    <t>International Box Office</t>
  </si>
  <si>
    <t>Worldwide Box Office</t>
  </si>
  <si>
    <t>Row Labels</t>
  </si>
  <si>
    <t>Sum of Worldwide Box Office</t>
  </si>
  <si>
    <t>(blank)</t>
  </si>
  <si>
    <t>Grand Total</t>
  </si>
  <si>
    <t>Sum of Domestic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</si>
</sst>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0" fillId="0" borderId="0" xfId="0" applyNumberFormat="1"/>
    <xf numFmtId="0" fontId="0" fillId="0" borderId="3" xfId="0" applyFill="1" applyBorder="1" applyAlignment="1"/>
    <xf numFmtId="0" fontId="0" fillId="0" borderId="0" xfId="0" applyBorder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Fill="1" applyBorder="1" applyAlignment="1"/>
    <xf numFmtId="6" fontId="3" fillId="2" borderId="1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3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 wrapText="1"/>
    </xf>
    <xf numFmtId="6" fontId="3" fillId="2" borderId="4" xfId="0" applyNumberFormat="1" applyFont="1" applyFill="1" applyBorder="1" applyAlignment="1">
      <alignment vertical="center" wrapText="1"/>
    </xf>
    <xf numFmtId="6" fontId="3" fillId="2" borderId="5" xfId="0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Data.xlsx]chart 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1'!$A$4:$A$25</c:f>
              <c:strCache>
                <c:ptCount val="21"/>
                <c:pt idx="0">
                  <c:v>Avatar</c:v>
                </c:pt>
                <c:pt idx="1">
                  <c:v>Avengers: Age of Ultron</c:v>
                </c:pt>
                <c:pt idx="2">
                  <c:v>Avengers: Endgame</c:v>
                </c:pt>
                <c:pt idx="3">
                  <c:v>Avengers: Infinity War</c:v>
                </c:pt>
                <c:pt idx="4">
                  <c:v>Beauty and the Beast</c:v>
                </c:pt>
                <c:pt idx="5">
                  <c:v>Black Panther</c:v>
                </c:pt>
                <c:pt idx="6">
                  <c:v>Finding Dory</c:v>
                </c:pt>
                <c:pt idx="7">
                  <c:v>Frozen II</c:v>
                </c:pt>
                <c:pt idx="8">
                  <c:v>Incredibles 2</c:v>
                </c:pt>
                <c:pt idx="9">
                  <c:v>Jurassic World</c:v>
                </c:pt>
                <c:pt idx="10">
                  <c:v>Rogue One: A Star Wars Story</c:v>
                </c:pt>
                <c:pt idx="11">
                  <c:v>Star Wars Ep. I: The Phantom Menace</c:v>
                </c:pt>
                <c:pt idx="12">
                  <c:v>Star Wars Ep. IV: A New Hope</c:v>
                </c:pt>
                <c:pt idx="13">
                  <c:v>Star Wars Ep. VII: The Force Awakens</c:v>
                </c:pt>
                <c:pt idx="14">
                  <c:v>Star Wars Ep. VIII: The Last Jedi</c:v>
                </c:pt>
                <c:pt idx="15">
                  <c:v>Star Wars: The Rise of Skywalker</c:v>
                </c:pt>
                <c:pt idx="16">
                  <c:v>The Avengers</c:v>
                </c:pt>
                <c:pt idx="17">
                  <c:v>The Dark Knight</c:v>
                </c:pt>
                <c:pt idx="18">
                  <c:v>The Lion King</c:v>
                </c:pt>
                <c:pt idx="19">
                  <c:v>Titanic</c:v>
                </c:pt>
                <c:pt idx="20">
                  <c:v>(blank)</c:v>
                </c:pt>
              </c:strCache>
            </c:strRef>
          </c:cat>
          <c:val>
            <c:numRef>
              <c:f>'chart 1'!$B$4:$B$25</c:f>
              <c:numCache>
                <c:formatCode>General</c:formatCode>
                <c:ptCount val="21"/>
                <c:pt idx="0">
                  <c:v>2845899541</c:v>
                </c:pt>
                <c:pt idx="1">
                  <c:v>1395316979</c:v>
                </c:pt>
                <c:pt idx="2">
                  <c:v>2797800564</c:v>
                </c:pt>
                <c:pt idx="3">
                  <c:v>2044540523</c:v>
                </c:pt>
                <c:pt idx="4">
                  <c:v>1255080655</c:v>
                </c:pt>
                <c:pt idx="5">
                  <c:v>1336494321</c:v>
                </c:pt>
                <c:pt idx="6">
                  <c:v>1025006125</c:v>
                </c:pt>
                <c:pt idx="7">
                  <c:v>1446925396</c:v>
                </c:pt>
                <c:pt idx="8">
                  <c:v>1242805359</c:v>
                </c:pt>
                <c:pt idx="9">
                  <c:v>1669979967</c:v>
                </c:pt>
                <c:pt idx="10">
                  <c:v>1055135598</c:v>
                </c:pt>
                <c:pt idx="11">
                  <c:v>1027044677</c:v>
                </c:pt>
                <c:pt idx="12">
                  <c:v>775398007</c:v>
                </c:pt>
                <c:pt idx="13">
                  <c:v>2064615817</c:v>
                </c:pt>
                <c:pt idx="14">
                  <c:v>1331635141</c:v>
                </c:pt>
                <c:pt idx="15">
                  <c:v>1072848487</c:v>
                </c:pt>
                <c:pt idx="16">
                  <c:v>1515100211</c:v>
                </c:pt>
                <c:pt idx="17">
                  <c:v>999046281</c:v>
                </c:pt>
                <c:pt idx="18">
                  <c:v>1654371405</c:v>
                </c:pt>
                <c:pt idx="19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7-4DEF-92B9-21A24F34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50366511"/>
        <c:axId val="650362351"/>
      </c:barChart>
      <c:catAx>
        <c:axId val="650366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62351"/>
        <c:crosses val="autoZero"/>
        <c:auto val="1"/>
        <c:lblAlgn val="ctr"/>
        <c:lblOffset val="100"/>
        <c:noMultiLvlLbl val="0"/>
      </c:catAx>
      <c:valAx>
        <c:axId val="65036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Data.xlsx]chart 2!PivotTable11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2'!$B$3</c:f>
              <c:strCache>
                <c:ptCount val="1"/>
                <c:pt idx="0">
                  <c:v>Sum of Domestic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2'!$A$4:$A$25</c:f>
              <c:strCache>
                <c:ptCount val="21"/>
                <c:pt idx="0">
                  <c:v>Avatar</c:v>
                </c:pt>
                <c:pt idx="1">
                  <c:v>Avengers: Age of Ultron</c:v>
                </c:pt>
                <c:pt idx="2">
                  <c:v>Avengers: Endgame</c:v>
                </c:pt>
                <c:pt idx="3">
                  <c:v>Avengers: Infinity War</c:v>
                </c:pt>
                <c:pt idx="4">
                  <c:v>Beauty and the Beast</c:v>
                </c:pt>
                <c:pt idx="5">
                  <c:v>Black Panther</c:v>
                </c:pt>
                <c:pt idx="6">
                  <c:v>Finding Dory</c:v>
                </c:pt>
                <c:pt idx="7">
                  <c:v>Frozen II</c:v>
                </c:pt>
                <c:pt idx="8">
                  <c:v>Incredibles 2</c:v>
                </c:pt>
                <c:pt idx="9">
                  <c:v>Jurassic World</c:v>
                </c:pt>
                <c:pt idx="10">
                  <c:v>Rogue One: A Star Wars Story</c:v>
                </c:pt>
                <c:pt idx="11">
                  <c:v>Star Wars Ep. I: The Phantom Menace</c:v>
                </c:pt>
                <c:pt idx="12">
                  <c:v>Star Wars Ep. IV: A New Hope</c:v>
                </c:pt>
                <c:pt idx="13">
                  <c:v>Star Wars Ep. VII: The Force Awakens</c:v>
                </c:pt>
                <c:pt idx="14">
                  <c:v>Star Wars Ep. VIII: The Last Jedi</c:v>
                </c:pt>
                <c:pt idx="15">
                  <c:v>Star Wars: The Rise of Skywalker</c:v>
                </c:pt>
                <c:pt idx="16">
                  <c:v>The Avengers</c:v>
                </c:pt>
                <c:pt idx="17">
                  <c:v>The Dark Knight</c:v>
                </c:pt>
                <c:pt idx="18">
                  <c:v>The Lion King</c:v>
                </c:pt>
                <c:pt idx="19">
                  <c:v>Titanic</c:v>
                </c:pt>
                <c:pt idx="20">
                  <c:v>(blank)</c:v>
                </c:pt>
              </c:strCache>
            </c:strRef>
          </c:cat>
          <c:val>
            <c:numRef>
              <c:f>'chart 2'!$B$4:$B$25</c:f>
              <c:numCache>
                <c:formatCode>General</c:formatCode>
                <c:ptCount val="21"/>
                <c:pt idx="0">
                  <c:v>760507625</c:v>
                </c:pt>
                <c:pt idx="1">
                  <c:v>459005868</c:v>
                </c:pt>
                <c:pt idx="2">
                  <c:v>858373000</c:v>
                </c:pt>
                <c:pt idx="3">
                  <c:v>678815482</c:v>
                </c:pt>
                <c:pt idx="4">
                  <c:v>504014165</c:v>
                </c:pt>
                <c:pt idx="5">
                  <c:v>700059566</c:v>
                </c:pt>
                <c:pt idx="6">
                  <c:v>486295561</c:v>
                </c:pt>
                <c:pt idx="7">
                  <c:v>477373578</c:v>
                </c:pt>
                <c:pt idx="8">
                  <c:v>608581744</c:v>
                </c:pt>
                <c:pt idx="9">
                  <c:v>652306625</c:v>
                </c:pt>
                <c:pt idx="10">
                  <c:v>532177324</c:v>
                </c:pt>
                <c:pt idx="11">
                  <c:v>474544677</c:v>
                </c:pt>
                <c:pt idx="12">
                  <c:v>460998007</c:v>
                </c:pt>
                <c:pt idx="13">
                  <c:v>936662225</c:v>
                </c:pt>
                <c:pt idx="14">
                  <c:v>620181382</c:v>
                </c:pt>
                <c:pt idx="15">
                  <c:v>515202542</c:v>
                </c:pt>
                <c:pt idx="16">
                  <c:v>623357910</c:v>
                </c:pt>
                <c:pt idx="17">
                  <c:v>533720947</c:v>
                </c:pt>
                <c:pt idx="18">
                  <c:v>543638043</c:v>
                </c:pt>
                <c:pt idx="19">
                  <c:v>659363944</c:v>
                </c:pt>
                <c:pt idx="20">
                  <c:v>18127770332.5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6E8-919B-763AE9EC4A8B}"/>
            </c:ext>
          </c:extLst>
        </c:ser>
        <c:ser>
          <c:idx val="1"/>
          <c:order val="1"/>
          <c:tx>
            <c:strRef>
              <c:f>'chart 2'!$C$3</c:f>
              <c:strCache>
                <c:ptCount val="1"/>
                <c:pt idx="0">
                  <c:v>Sum of Worldwide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2'!$A$4:$A$25</c:f>
              <c:strCache>
                <c:ptCount val="21"/>
                <c:pt idx="0">
                  <c:v>Avatar</c:v>
                </c:pt>
                <c:pt idx="1">
                  <c:v>Avengers: Age of Ultron</c:v>
                </c:pt>
                <c:pt idx="2">
                  <c:v>Avengers: Endgame</c:v>
                </c:pt>
                <c:pt idx="3">
                  <c:v>Avengers: Infinity War</c:v>
                </c:pt>
                <c:pt idx="4">
                  <c:v>Beauty and the Beast</c:v>
                </c:pt>
                <c:pt idx="5">
                  <c:v>Black Panther</c:v>
                </c:pt>
                <c:pt idx="6">
                  <c:v>Finding Dory</c:v>
                </c:pt>
                <c:pt idx="7">
                  <c:v>Frozen II</c:v>
                </c:pt>
                <c:pt idx="8">
                  <c:v>Incredibles 2</c:v>
                </c:pt>
                <c:pt idx="9">
                  <c:v>Jurassic World</c:v>
                </c:pt>
                <c:pt idx="10">
                  <c:v>Rogue One: A Star Wars Story</c:v>
                </c:pt>
                <c:pt idx="11">
                  <c:v>Star Wars Ep. I: The Phantom Menace</c:v>
                </c:pt>
                <c:pt idx="12">
                  <c:v>Star Wars Ep. IV: A New Hope</c:v>
                </c:pt>
                <c:pt idx="13">
                  <c:v>Star Wars Ep. VII: The Force Awakens</c:v>
                </c:pt>
                <c:pt idx="14">
                  <c:v>Star Wars Ep. VIII: The Last Jedi</c:v>
                </c:pt>
                <c:pt idx="15">
                  <c:v>Star Wars: The Rise of Skywalker</c:v>
                </c:pt>
                <c:pt idx="16">
                  <c:v>The Avengers</c:v>
                </c:pt>
                <c:pt idx="17">
                  <c:v>The Dark Knight</c:v>
                </c:pt>
                <c:pt idx="18">
                  <c:v>The Lion King</c:v>
                </c:pt>
                <c:pt idx="19">
                  <c:v>Titanic</c:v>
                </c:pt>
                <c:pt idx="20">
                  <c:v>(blank)</c:v>
                </c:pt>
              </c:strCache>
            </c:strRef>
          </c:cat>
          <c:val>
            <c:numRef>
              <c:f>'chart 2'!$C$4:$C$25</c:f>
              <c:numCache>
                <c:formatCode>General</c:formatCode>
                <c:ptCount val="21"/>
                <c:pt idx="0">
                  <c:v>2845899541</c:v>
                </c:pt>
                <c:pt idx="1">
                  <c:v>1395316979</c:v>
                </c:pt>
                <c:pt idx="2">
                  <c:v>2797800564</c:v>
                </c:pt>
                <c:pt idx="3">
                  <c:v>2044540523</c:v>
                </c:pt>
                <c:pt idx="4">
                  <c:v>1255080655</c:v>
                </c:pt>
                <c:pt idx="5">
                  <c:v>1336494321</c:v>
                </c:pt>
                <c:pt idx="6">
                  <c:v>1025006125</c:v>
                </c:pt>
                <c:pt idx="7">
                  <c:v>1446925396</c:v>
                </c:pt>
                <c:pt idx="8">
                  <c:v>1242805359</c:v>
                </c:pt>
                <c:pt idx="9">
                  <c:v>1669979967</c:v>
                </c:pt>
                <c:pt idx="10">
                  <c:v>1055135598</c:v>
                </c:pt>
                <c:pt idx="11">
                  <c:v>1027044677</c:v>
                </c:pt>
                <c:pt idx="12">
                  <c:v>775398007</c:v>
                </c:pt>
                <c:pt idx="13">
                  <c:v>2064615817</c:v>
                </c:pt>
                <c:pt idx="14">
                  <c:v>1331635141</c:v>
                </c:pt>
                <c:pt idx="15">
                  <c:v>1072848487</c:v>
                </c:pt>
                <c:pt idx="16">
                  <c:v>1515100211</c:v>
                </c:pt>
                <c:pt idx="17">
                  <c:v>999046281</c:v>
                </c:pt>
                <c:pt idx="18">
                  <c:v>1654371405</c:v>
                </c:pt>
                <c:pt idx="19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46E8-919B-763AE9EC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793935"/>
        <c:axId val="1221791023"/>
      </c:barChart>
      <c:catAx>
        <c:axId val="12217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91023"/>
        <c:crosses val="autoZero"/>
        <c:auto val="1"/>
        <c:lblAlgn val="ctr"/>
        <c:lblOffset val="100"/>
        <c:noMultiLvlLbl val="0"/>
      </c:catAx>
      <c:valAx>
        <c:axId val="12217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93935"/>
        <c:crosses val="autoZero"/>
        <c:crossBetween val="between"/>
      </c:valAx>
      <c:spPr>
        <a:pattFill prst="ltDnDiag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5000"/>
        </a:srgbClr>
      </a:outerShdw>
    </a:effectLst>
    <a:scene3d>
      <a:camera prst="orthographicFront"/>
      <a:lightRig rig="threePt" dir="t"/>
    </a:scene3d>
    <a:sp3d prstMaterial="powder">
      <a:bevelT w="209550" h="889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63500</xdr:rowOff>
    </xdr:from>
    <xdr:to>
      <xdr:col>10</xdr:col>
      <xdr:colOff>114300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D0189-B648-40D2-9906-64910186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133350</xdr:rowOff>
    </xdr:from>
    <xdr:to>
      <xdr:col>11</xdr:col>
      <xdr:colOff>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3118A-8906-40A0-BA57-65303E4F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Ravichandran" refreshedDate="44872.536285879629" createdVersion="7" refreshedVersion="7" minRefreshableVersion="3" recordCount="22" xr:uid="{D55D54D9-7DFE-46B1-8FFF-FAF91EB7302E}">
  <cacheSource type="worksheet">
    <worksheetSource ref="A2:I24" sheet="Ex 1"/>
  </cacheSource>
  <cacheFields count="9">
    <cacheField name="Rank" numFmtId="0">
      <sharedItems containsString="0" containsBlank="1" containsNumber="1" containsInteger="1" minValue="1" maxValue="20"/>
    </cacheField>
    <cacheField name="Year" numFmtId="0">
      <sharedItems containsBlank="1" containsMixedTypes="1" containsNumber="1" containsInteger="1" minValue="1977" maxValue="2019"/>
    </cacheField>
    <cacheField name="Movie" numFmtId="0">
      <sharedItems containsBlank="1" count="21">
        <s v="Star Wars Ep. VII: The Force Awakens"/>
        <s v="Avengers: Endgame"/>
        <s v="Avatar"/>
        <s v="Black Panther"/>
        <s v="Avengers: Infinity War"/>
        <s v="Titanic"/>
        <s v="Jurassic World"/>
        <s v="The Avengers"/>
        <s v="Star Wars Ep. VIII: The Last Jedi"/>
        <s v="Incredibles 2"/>
        <s v="The Lion King"/>
        <s v="The Dark Knight"/>
        <s v="Rogue One: A Star Wars Story"/>
        <s v="Star Wars: The Rise of Skywalker"/>
        <s v="Beauty and the Beast"/>
        <s v="Finding Dory"/>
        <s v="Frozen II"/>
        <s v="Star Wars Ep. I: The Phantom Menace"/>
        <s v="Star Wars Ep. IV: A New Hope"/>
        <s v="Avengers: Age of Ultron"/>
        <m/>
      </sharedItems>
    </cacheField>
    <cacheField name="Distributor" numFmtId="0">
      <sharedItems/>
    </cacheField>
    <cacheField name="Domestic Box Office" numFmtId="6">
      <sharedItems containsSemiMixedTypes="0" containsString="0" containsNumber="1" minValue="459005868" maxValue="12085180215"/>
    </cacheField>
    <cacheField name="% of Domestic" numFmtId="0">
      <sharedItems containsBlank="1" containsMixedTypes="1" containsNumber="1" containsInteger="1" minValue="60425901075" maxValue="60425901075"/>
    </cacheField>
    <cacheField name="International Box Office" numFmtId="6">
      <sharedItems containsSemiMixedTypes="0" containsString="0" containsNumber="1" containsInteger="1" minValue="314400000" maxValue="18677851384"/>
    </cacheField>
    <cacheField name="% of Internation box office" numFmtId="0">
      <sharedItems containsString="0" containsBlank="1" containsNumber="1" containsInteger="1" minValue="93389256920" maxValue="93389256920"/>
    </cacheField>
    <cacheField name="Worldwide Box Office" numFmtId="0">
      <sharedItems containsString="0" containsBlank="1" containsNumber="1" containsInteger="1" minValue="775398007" maxValue="2845899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n v="2015"/>
    <x v="0"/>
    <s v="Walt Disney"/>
    <n v="936662225"/>
    <n v="60425901075"/>
    <n v="1127953592"/>
    <n v="93389256920"/>
    <n v="2064615817"/>
  </r>
  <r>
    <n v="2"/>
    <n v="2019"/>
    <x v="1"/>
    <s v="Walt Disney"/>
    <n v="858373000"/>
    <n v="60425901075"/>
    <n v="1939427564"/>
    <m/>
    <n v="2797800564"/>
  </r>
  <r>
    <n v="3"/>
    <n v="2009"/>
    <x v="2"/>
    <s v="20th Cent…"/>
    <n v="760507625"/>
    <m/>
    <n v="2085391916"/>
    <m/>
    <n v="2845899541"/>
  </r>
  <r>
    <n v="4"/>
    <n v="2018"/>
    <x v="3"/>
    <s v="Walt Disney"/>
    <n v="700059566"/>
    <m/>
    <n v="636434755"/>
    <m/>
    <n v="1336494321"/>
  </r>
  <r>
    <n v="5"/>
    <n v="2018"/>
    <x v="4"/>
    <s v="Walt Disney"/>
    <n v="678815482"/>
    <m/>
    <n v="1365725041"/>
    <m/>
    <n v="2044540523"/>
  </r>
  <r>
    <n v="6"/>
    <n v="1997"/>
    <x v="5"/>
    <s v="Paramount…"/>
    <n v="659363944"/>
    <m/>
    <n v="1548622601"/>
    <m/>
    <n v="2207986545"/>
  </r>
  <r>
    <n v="7"/>
    <n v="2015"/>
    <x v="6"/>
    <s v="Universal"/>
    <n v="652306625"/>
    <m/>
    <n v="1017673342"/>
    <m/>
    <n v="1669979967"/>
  </r>
  <r>
    <n v="8"/>
    <n v="2012"/>
    <x v="7"/>
    <s v="Walt Disney"/>
    <n v="623357910"/>
    <m/>
    <n v="891742301"/>
    <m/>
    <n v="1515100211"/>
  </r>
  <r>
    <n v="9"/>
    <n v="2017"/>
    <x v="8"/>
    <s v="Walt Disney"/>
    <n v="620181382"/>
    <m/>
    <n v="711453759"/>
    <m/>
    <n v="1331635141"/>
  </r>
  <r>
    <n v="10"/>
    <n v="2018"/>
    <x v="9"/>
    <s v="Walt Disney"/>
    <n v="608581744"/>
    <m/>
    <n v="634223615"/>
    <m/>
    <n v="1242805359"/>
  </r>
  <r>
    <n v="11"/>
    <n v="2019"/>
    <x v="10"/>
    <s v="Walt Disney"/>
    <n v="543638043"/>
    <m/>
    <n v="1110733362"/>
    <m/>
    <n v="1654371405"/>
  </r>
  <r>
    <n v="12"/>
    <n v="2008"/>
    <x v="11"/>
    <s v="Warner Bros."/>
    <n v="533720947"/>
    <m/>
    <n v="465325334"/>
    <m/>
    <n v="999046281"/>
  </r>
  <r>
    <n v="13"/>
    <n v="2016"/>
    <x v="12"/>
    <s v="Walt Disney"/>
    <n v="532177324"/>
    <m/>
    <n v="522958274"/>
    <m/>
    <n v="1055135598"/>
  </r>
  <r>
    <n v="14"/>
    <n v="2019"/>
    <x v="13"/>
    <s v="Walt Disney"/>
    <n v="515202542"/>
    <m/>
    <n v="557645945"/>
    <m/>
    <n v="1072848487"/>
  </r>
  <r>
    <n v="15"/>
    <n v="2017"/>
    <x v="14"/>
    <s v="Walt Disney"/>
    <n v="504014165"/>
    <m/>
    <n v="751066490"/>
    <m/>
    <n v="1255080655"/>
  </r>
  <r>
    <n v="16"/>
    <n v="2016"/>
    <x v="15"/>
    <s v="Walt Disney"/>
    <n v="486295561"/>
    <m/>
    <n v="538710564"/>
    <m/>
    <n v="1025006125"/>
  </r>
  <r>
    <n v="17"/>
    <n v="2019"/>
    <x v="16"/>
    <s v="Walt Disney"/>
    <n v="477373578"/>
    <m/>
    <n v="969551818"/>
    <m/>
    <n v="1446925396"/>
  </r>
  <r>
    <n v="18"/>
    <n v="1999"/>
    <x v="17"/>
    <s v="20th Cent…"/>
    <n v="474544677"/>
    <m/>
    <n v="552500000"/>
    <m/>
    <n v="1027044677"/>
  </r>
  <r>
    <n v="19"/>
    <n v="1977"/>
    <x v="18"/>
    <s v="20th Cent…"/>
    <n v="460998007"/>
    <m/>
    <n v="314400000"/>
    <m/>
    <n v="775398007"/>
  </r>
  <r>
    <n v="20"/>
    <n v="2015"/>
    <x v="19"/>
    <s v="Walt Disney"/>
    <n v="459005868"/>
    <m/>
    <n v="936311111"/>
    <m/>
    <n v="1395316979"/>
  </r>
  <r>
    <n v="20"/>
    <s v="Total"/>
    <x v="20"/>
    <s v="Sum:"/>
    <n v="12085180215"/>
    <s v="Sum of Box office:"/>
    <n v="18677851384"/>
    <m/>
    <m/>
  </r>
  <r>
    <m/>
    <m/>
    <x v="20"/>
    <s v="Avg:"/>
    <n v="6042590117.5"/>
    <s v="Avg:"/>
    <n v="933892570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A884A-07FC-4336-A0D3-16021E5C997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5" firstHeaderRow="1" firstDataRow="1" firstDataCol="1"/>
  <pivotFields count="9">
    <pivotField showAll="0"/>
    <pivotField showAll="0"/>
    <pivotField axis="axisRow" showAll="0" sortType="ascending">
      <items count="22">
        <item x="2"/>
        <item x="19"/>
        <item x="1"/>
        <item x="4"/>
        <item x="14"/>
        <item x="3"/>
        <item x="15"/>
        <item x="16"/>
        <item x="9"/>
        <item x="6"/>
        <item x="12"/>
        <item x="17"/>
        <item x="18"/>
        <item x="0"/>
        <item x="8"/>
        <item x="13"/>
        <item x="7"/>
        <item x="11"/>
        <item x="10"/>
        <item x="5"/>
        <item x="20"/>
        <item t="default"/>
      </items>
    </pivotField>
    <pivotField showAll="0"/>
    <pivotField numFmtId="6" showAll="0"/>
    <pivotField showAll="0"/>
    <pivotField numFmtId="6" showAll="0"/>
    <pivotField showAll="0"/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Worldwide Box Off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F41C1-7843-4665-845A-73475D428D12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5" firstHeaderRow="0" firstDataRow="1" firstDataCol="1"/>
  <pivotFields count="9">
    <pivotField showAll="0"/>
    <pivotField showAll="0"/>
    <pivotField axis="axisRow" showAll="0">
      <items count="22">
        <item x="2"/>
        <item x="19"/>
        <item x="1"/>
        <item x="4"/>
        <item x="14"/>
        <item x="3"/>
        <item x="15"/>
        <item x="16"/>
        <item x="9"/>
        <item x="6"/>
        <item x="12"/>
        <item x="17"/>
        <item x="18"/>
        <item x="0"/>
        <item x="8"/>
        <item x="13"/>
        <item x="7"/>
        <item x="11"/>
        <item x="10"/>
        <item x="5"/>
        <item x="20"/>
        <item t="default"/>
      </items>
    </pivotField>
    <pivotField showAll="0"/>
    <pivotField dataField="1" numFmtId="6" showAll="0"/>
    <pivotField showAll="0"/>
    <pivotField numFmtId="6" showAll="0"/>
    <pivotField showAll="0"/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mestic Box Office" fld="4" baseField="0" baseItem="0"/>
    <dataField name="Sum of Worldwide Box Offic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RowHeight="14.5" x14ac:dyDescent="0.35"/>
  <cols>
    <col min="1" max="1" width="5.08984375" customWidth="1"/>
    <col min="2" max="2" width="9.26953125" bestFit="1" customWidth="1"/>
    <col min="3" max="3" width="31.26953125" customWidth="1"/>
    <col min="4" max="4" width="12.90625" customWidth="1"/>
    <col min="5" max="5" width="16.1796875" bestFit="1" customWidth="1"/>
    <col min="6" max="6" width="20.6328125" customWidth="1"/>
    <col min="7" max="7" width="15.453125" bestFit="1" customWidth="1"/>
    <col min="8" max="8" width="14.81640625" style="6" customWidth="1"/>
    <col min="9" max="9" width="15.453125" bestFit="1" customWidth="1"/>
  </cols>
  <sheetData>
    <row r="1" spans="1:9" ht="21.5" thickBot="1" x14ac:dyDescent="0.55000000000000004">
      <c r="A1" s="20" t="s">
        <v>2989</v>
      </c>
      <c r="B1" s="20"/>
      <c r="C1" s="20"/>
      <c r="D1" s="20"/>
      <c r="E1" s="20"/>
      <c r="F1" s="20"/>
      <c r="G1" s="20"/>
      <c r="H1" s="20"/>
      <c r="I1" s="20"/>
    </row>
    <row r="2" spans="1:9" ht="41.5" customHeight="1" thickBot="1" x14ac:dyDescent="0.4">
      <c r="A2" s="7" t="s">
        <v>2988</v>
      </c>
      <c r="B2" s="7" t="s">
        <v>2960</v>
      </c>
      <c r="C2" s="7" t="s">
        <v>2961</v>
      </c>
      <c r="D2" s="7" t="s">
        <v>2962</v>
      </c>
      <c r="E2" s="7" t="s">
        <v>2996</v>
      </c>
      <c r="F2" s="7" t="s">
        <v>2990</v>
      </c>
      <c r="G2" s="15" t="s">
        <v>2997</v>
      </c>
      <c r="H2" s="7" t="s">
        <v>2993</v>
      </c>
      <c r="I2" s="16" t="s">
        <v>2998</v>
      </c>
    </row>
    <row r="3" spans="1:9" ht="15" thickBot="1" x14ac:dyDescent="0.4">
      <c r="A3" s="8">
        <v>1</v>
      </c>
      <c r="B3" s="9">
        <v>2015</v>
      </c>
      <c r="C3" s="9" t="s">
        <v>2963</v>
      </c>
      <c r="D3" s="9" t="s">
        <v>2964</v>
      </c>
      <c r="E3" s="10">
        <v>936662225</v>
      </c>
      <c r="F3" s="14">
        <f>E3/I3*100</f>
        <v>45.367385897538149</v>
      </c>
      <c r="G3" s="18">
        <v>1127953592</v>
      </c>
      <c r="H3" s="17">
        <f>G3/I3*100</f>
        <v>54.632614102461851</v>
      </c>
      <c r="I3" s="19">
        <v>2064615817</v>
      </c>
    </row>
    <row r="4" spans="1:9" ht="15" thickBot="1" x14ac:dyDescent="0.4">
      <c r="A4" s="8">
        <v>2</v>
      </c>
      <c r="B4" s="9">
        <v>2019</v>
      </c>
      <c r="C4" s="9" t="s">
        <v>2965</v>
      </c>
      <c r="D4" s="9" t="s">
        <v>2964</v>
      </c>
      <c r="E4" s="10">
        <v>858373000</v>
      </c>
      <c r="F4" s="14">
        <f t="shared" ref="F4:F22" si="0">E4/I4*100</f>
        <v>30.6802783245132</v>
      </c>
      <c r="G4" s="18">
        <v>1939427564</v>
      </c>
      <c r="H4" s="17">
        <f t="shared" ref="H4:H22" si="1">G4/I4*100</f>
        <v>69.319721675486804</v>
      </c>
      <c r="I4" s="19">
        <v>2797800564</v>
      </c>
    </row>
    <row r="5" spans="1:9" ht="15" thickBot="1" x14ac:dyDescent="0.4">
      <c r="A5" s="8">
        <v>3</v>
      </c>
      <c r="B5" s="9">
        <v>2009</v>
      </c>
      <c r="C5" s="9" t="s">
        <v>2966</v>
      </c>
      <c r="D5" s="9" t="s">
        <v>2967</v>
      </c>
      <c r="E5" s="10">
        <v>760507625</v>
      </c>
      <c r="F5" s="14">
        <f t="shared" si="0"/>
        <v>26.722925881381276</v>
      </c>
      <c r="G5" s="18">
        <v>2085391916</v>
      </c>
      <c r="H5" s="17">
        <f t="shared" si="1"/>
        <v>73.277074118618728</v>
      </c>
      <c r="I5" s="19">
        <v>2845899541</v>
      </c>
    </row>
    <row r="6" spans="1:9" ht="15" thickBot="1" x14ac:dyDescent="0.4">
      <c r="A6" s="8">
        <v>4</v>
      </c>
      <c r="B6" s="9">
        <v>2018</v>
      </c>
      <c r="C6" s="9" t="s">
        <v>2968</v>
      </c>
      <c r="D6" s="9" t="s">
        <v>2964</v>
      </c>
      <c r="E6" s="10">
        <v>700059566</v>
      </c>
      <c r="F6" s="14">
        <f t="shared" si="0"/>
        <v>52.380287368239408</v>
      </c>
      <c r="G6" s="18">
        <v>636434755</v>
      </c>
      <c r="H6" s="17">
        <f t="shared" si="1"/>
        <v>47.619712631760599</v>
      </c>
      <c r="I6" s="19">
        <v>1336494321</v>
      </c>
    </row>
    <row r="7" spans="1:9" ht="15" thickBot="1" x14ac:dyDescent="0.4">
      <c r="A7" s="8">
        <v>5</v>
      </c>
      <c r="B7" s="9">
        <v>2018</v>
      </c>
      <c r="C7" s="9" t="s">
        <v>2969</v>
      </c>
      <c r="D7" s="9" t="s">
        <v>2964</v>
      </c>
      <c r="E7" s="10">
        <v>678815482</v>
      </c>
      <c r="F7" s="14">
        <f t="shared" si="0"/>
        <v>33.201370888162138</v>
      </c>
      <c r="G7" s="18">
        <v>1365725041</v>
      </c>
      <c r="H7" s="17">
        <f t="shared" si="1"/>
        <v>66.798629111837855</v>
      </c>
      <c r="I7" s="19">
        <v>2044540523</v>
      </c>
    </row>
    <row r="8" spans="1:9" ht="15" thickBot="1" x14ac:dyDescent="0.4">
      <c r="A8" s="8">
        <v>6</v>
      </c>
      <c r="B8" s="9">
        <v>1997</v>
      </c>
      <c r="C8" s="9" t="s">
        <v>2970</v>
      </c>
      <c r="D8" s="9" t="s">
        <v>2971</v>
      </c>
      <c r="E8" s="10">
        <v>659363944</v>
      </c>
      <c r="F8" s="14">
        <f t="shared" si="0"/>
        <v>29.862679439470952</v>
      </c>
      <c r="G8" s="18">
        <v>1548622601</v>
      </c>
      <c r="H8" s="17">
        <f t="shared" si="1"/>
        <v>70.137320560529048</v>
      </c>
      <c r="I8" s="19">
        <v>2207986545</v>
      </c>
    </row>
    <row r="9" spans="1:9" ht="15" thickBot="1" x14ac:dyDescent="0.4">
      <c r="A9" s="8">
        <v>7</v>
      </c>
      <c r="B9" s="9">
        <v>2015</v>
      </c>
      <c r="C9" s="9" t="s">
        <v>2972</v>
      </c>
      <c r="D9" s="9" t="s">
        <v>2973</v>
      </c>
      <c r="E9" s="10">
        <v>652306625</v>
      </c>
      <c r="F9" s="14">
        <f t="shared" si="0"/>
        <v>39.060745511326246</v>
      </c>
      <c r="G9" s="18">
        <v>1017673342</v>
      </c>
      <c r="H9" s="17">
        <f t="shared" si="1"/>
        <v>60.939254488673754</v>
      </c>
      <c r="I9" s="19">
        <v>1669979967</v>
      </c>
    </row>
    <row r="10" spans="1:9" ht="15" thickBot="1" x14ac:dyDescent="0.4">
      <c r="A10" s="8">
        <v>8</v>
      </c>
      <c r="B10" s="9">
        <v>2012</v>
      </c>
      <c r="C10" s="9" t="s">
        <v>2974</v>
      </c>
      <c r="D10" s="9" t="s">
        <v>2964</v>
      </c>
      <c r="E10" s="10">
        <v>623357910</v>
      </c>
      <c r="F10" s="14">
        <f t="shared" si="0"/>
        <v>41.143015192940261</v>
      </c>
      <c r="G10" s="18">
        <v>891742301</v>
      </c>
      <c r="H10" s="17">
        <f t="shared" si="1"/>
        <v>58.856984807059732</v>
      </c>
      <c r="I10" s="19">
        <v>1515100211</v>
      </c>
    </row>
    <row r="11" spans="1:9" ht="15" thickBot="1" x14ac:dyDescent="0.4">
      <c r="A11" s="8">
        <v>9</v>
      </c>
      <c r="B11" s="9">
        <v>2017</v>
      </c>
      <c r="C11" s="9" t="s">
        <v>2975</v>
      </c>
      <c r="D11" s="9" t="s">
        <v>2964</v>
      </c>
      <c r="E11" s="10">
        <v>620181382</v>
      </c>
      <c r="F11" s="14">
        <f t="shared" si="0"/>
        <v>46.57292098301572</v>
      </c>
      <c r="G11" s="18">
        <v>711453759</v>
      </c>
      <c r="H11" s="17">
        <f t="shared" si="1"/>
        <v>53.42707901698428</v>
      </c>
      <c r="I11" s="19">
        <v>1331635141</v>
      </c>
    </row>
    <row r="12" spans="1:9" ht="15" thickBot="1" x14ac:dyDescent="0.4">
      <c r="A12" s="8">
        <v>10</v>
      </c>
      <c r="B12" s="9">
        <v>2018</v>
      </c>
      <c r="C12" s="9" t="s">
        <v>2976</v>
      </c>
      <c r="D12" s="9" t="s">
        <v>2964</v>
      </c>
      <c r="E12" s="10">
        <v>608581744</v>
      </c>
      <c r="F12" s="14">
        <f t="shared" si="0"/>
        <v>48.968387494698597</v>
      </c>
      <c r="G12" s="18">
        <v>634223615</v>
      </c>
      <c r="H12" s="17">
        <f t="shared" si="1"/>
        <v>51.031612505301403</v>
      </c>
      <c r="I12" s="19">
        <v>1242805359</v>
      </c>
    </row>
    <row r="13" spans="1:9" ht="15" thickBot="1" x14ac:dyDescent="0.4">
      <c r="A13" s="8">
        <v>11</v>
      </c>
      <c r="B13" s="9">
        <v>2019</v>
      </c>
      <c r="C13" s="9" t="s">
        <v>2977</v>
      </c>
      <c r="D13" s="9" t="s">
        <v>2964</v>
      </c>
      <c r="E13" s="10">
        <v>543638043</v>
      </c>
      <c r="F13" s="14">
        <f t="shared" si="0"/>
        <v>32.860701131376238</v>
      </c>
      <c r="G13" s="18">
        <v>1110733362</v>
      </c>
      <c r="H13" s="17">
        <f t="shared" si="1"/>
        <v>67.139298868623769</v>
      </c>
      <c r="I13" s="19">
        <v>1654371405</v>
      </c>
    </row>
    <row r="14" spans="1:9" ht="15" thickBot="1" x14ac:dyDescent="0.4">
      <c r="A14" s="8">
        <v>12</v>
      </c>
      <c r="B14" s="9">
        <v>2008</v>
      </c>
      <c r="C14" s="9" t="s">
        <v>2978</v>
      </c>
      <c r="D14" s="9" t="s">
        <v>2979</v>
      </c>
      <c r="E14" s="10">
        <v>533720947</v>
      </c>
      <c r="F14" s="14">
        <f t="shared" si="0"/>
        <v>53.423045273315019</v>
      </c>
      <c r="G14" s="18">
        <v>465325334</v>
      </c>
      <c r="H14" s="17">
        <f t="shared" si="1"/>
        <v>46.576954726684974</v>
      </c>
      <c r="I14" s="19">
        <v>999046281</v>
      </c>
    </row>
    <row r="15" spans="1:9" ht="15" thickBot="1" x14ac:dyDescent="0.4">
      <c r="A15" s="8">
        <v>13</v>
      </c>
      <c r="B15" s="9">
        <v>2016</v>
      </c>
      <c r="C15" s="9" t="s">
        <v>2980</v>
      </c>
      <c r="D15" s="9" t="s">
        <v>2964</v>
      </c>
      <c r="E15" s="10">
        <v>532177324</v>
      </c>
      <c r="F15" s="14">
        <f t="shared" si="0"/>
        <v>50.436865651081945</v>
      </c>
      <c r="G15" s="18">
        <v>522958274</v>
      </c>
      <c r="H15" s="17">
        <f t="shared" si="1"/>
        <v>49.563134348918062</v>
      </c>
      <c r="I15" s="19">
        <v>1055135598</v>
      </c>
    </row>
    <row r="16" spans="1:9" ht="15" thickBot="1" x14ac:dyDescent="0.4">
      <c r="A16" s="8">
        <v>14</v>
      </c>
      <c r="B16" s="9">
        <v>2019</v>
      </c>
      <c r="C16" s="9" t="s">
        <v>2981</v>
      </c>
      <c r="D16" s="9" t="s">
        <v>2964</v>
      </c>
      <c r="E16" s="10">
        <v>515202542</v>
      </c>
      <c r="F16" s="14">
        <f t="shared" si="0"/>
        <v>48.021929307152952</v>
      </c>
      <c r="G16" s="18">
        <v>557645945</v>
      </c>
      <c r="H16" s="17">
        <f t="shared" si="1"/>
        <v>51.978070692847055</v>
      </c>
      <c r="I16" s="19">
        <v>1072848487</v>
      </c>
    </row>
    <row r="17" spans="1:9" ht="15" thickBot="1" x14ac:dyDescent="0.4">
      <c r="A17" s="8">
        <v>15</v>
      </c>
      <c r="B17" s="9">
        <v>2017</v>
      </c>
      <c r="C17" s="9" t="s">
        <v>2982</v>
      </c>
      <c r="D17" s="9" t="s">
        <v>2964</v>
      </c>
      <c r="E17" s="10">
        <v>504014165</v>
      </c>
      <c r="F17" s="14">
        <f t="shared" si="0"/>
        <v>40.157910409351345</v>
      </c>
      <c r="G17" s="18">
        <v>751066490</v>
      </c>
      <c r="H17" s="17">
        <f t="shared" si="1"/>
        <v>59.842089590648662</v>
      </c>
      <c r="I17" s="19">
        <v>1255080655</v>
      </c>
    </row>
    <row r="18" spans="1:9" ht="15" thickBot="1" x14ac:dyDescent="0.4">
      <c r="A18" s="8">
        <v>16</v>
      </c>
      <c r="B18" s="9">
        <v>2016</v>
      </c>
      <c r="C18" s="9" t="s">
        <v>2983</v>
      </c>
      <c r="D18" s="9" t="s">
        <v>2964</v>
      </c>
      <c r="E18" s="10">
        <v>486295561</v>
      </c>
      <c r="F18" s="14">
        <f t="shared" si="0"/>
        <v>47.443185863889347</v>
      </c>
      <c r="G18" s="18">
        <v>538710564</v>
      </c>
      <c r="H18" s="17">
        <f t="shared" si="1"/>
        <v>52.556814136110653</v>
      </c>
      <c r="I18" s="19">
        <v>1025006125</v>
      </c>
    </row>
    <row r="19" spans="1:9" ht="15" thickBot="1" x14ac:dyDescent="0.4">
      <c r="A19" s="8">
        <v>17</v>
      </c>
      <c r="B19" s="9">
        <v>2019</v>
      </c>
      <c r="C19" s="9" t="s">
        <v>2984</v>
      </c>
      <c r="D19" s="9" t="s">
        <v>2964</v>
      </c>
      <c r="E19" s="10">
        <v>477373578</v>
      </c>
      <c r="F19" s="14">
        <f t="shared" si="0"/>
        <v>32.992273086068636</v>
      </c>
      <c r="G19" s="18">
        <v>969551818</v>
      </c>
      <c r="H19" s="17">
        <f t="shared" si="1"/>
        <v>67.007726913931364</v>
      </c>
      <c r="I19" s="19">
        <v>1446925396</v>
      </c>
    </row>
    <row r="20" spans="1:9" ht="15" thickBot="1" x14ac:dyDescent="0.4">
      <c r="A20" s="8">
        <v>18</v>
      </c>
      <c r="B20" s="9">
        <v>1999</v>
      </c>
      <c r="C20" s="9" t="s">
        <v>2985</v>
      </c>
      <c r="D20" s="9" t="s">
        <v>2967</v>
      </c>
      <c r="E20" s="10">
        <v>474544677</v>
      </c>
      <c r="F20" s="14">
        <f t="shared" si="0"/>
        <v>46.204871864595624</v>
      </c>
      <c r="G20" s="18">
        <v>552500000</v>
      </c>
      <c r="H20" s="17">
        <f t="shared" si="1"/>
        <v>53.795128135404383</v>
      </c>
      <c r="I20" s="19">
        <v>1027044677</v>
      </c>
    </row>
    <row r="21" spans="1:9" ht="15" thickBot="1" x14ac:dyDescent="0.4">
      <c r="A21" s="8">
        <v>19</v>
      </c>
      <c r="B21" s="9">
        <v>1977</v>
      </c>
      <c r="C21" s="9" t="s">
        <v>2986</v>
      </c>
      <c r="D21" s="9" t="s">
        <v>2967</v>
      </c>
      <c r="E21" s="10">
        <v>460998007</v>
      </c>
      <c r="F21" s="14">
        <f t="shared" si="0"/>
        <v>59.453081235479623</v>
      </c>
      <c r="G21" s="18">
        <v>314400000</v>
      </c>
      <c r="H21" s="17">
        <f t="shared" si="1"/>
        <v>40.54691876452037</v>
      </c>
      <c r="I21" s="19">
        <v>775398007</v>
      </c>
    </row>
    <row r="22" spans="1:9" ht="15" thickBot="1" x14ac:dyDescent="0.4">
      <c r="A22" s="8">
        <v>20</v>
      </c>
      <c r="B22" s="9">
        <v>2015</v>
      </c>
      <c r="C22" s="9" t="s">
        <v>2987</v>
      </c>
      <c r="D22" s="9" t="s">
        <v>2964</v>
      </c>
      <c r="E22" s="10">
        <v>459005868</v>
      </c>
      <c r="F22" s="14">
        <f t="shared" si="0"/>
        <v>32.896171616069758</v>
      </c>
      <c r="G22" s="18">
        <v>936311111</v>
      </c>
      <c r="H22" s="17">
        <f t="shared" si="1"/>
        <v>67.103828383930235</v>
      </c>
      <c r="I22" s="19">
        <v>1395316979</v>
      </c>
    </row>
    <row r="23" spans="1:9" x14ac:dyDescent="0.35">
      <c r="A23">
        <f>COUNT(A3:A22)</f>
        <v>20</v>
      </c>
      <c r="B23" t="s">
        <v>2991</v>
      </c>
      <c r="D23" s="5" t="s">
        <v>2992</v>
      </c>
      <c r="E23" s="4">
        <f>SUM(E3:E22)</f>
        <v>12085180215</v>
      </c>
      <c r="F23" t="s">
        <v>2995</v>
      </c>
      <c r="G23" s="4">
        <f>SUM(G3:G22)</f>
        <v>18677851384</v>
      </c>
    </row>
    <row r="24" spans="1:9" x14ac:dyDescent="0.35">
      <c r="D24" s="5" t="s">
        <v>2994</v>
      </c>
      <c r="E24" s="4">
        <f>AVERAGE(E23/A23)</f>
        <v>604259010.75</v>
      </c>
      <c r="F24" t="s">
        <v>2994</v>
      </c>
      <c r="G24" s="4">
        <f>AVERAGE(G23/A23)</f>
        <v>933892569.20000005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J2" sqref="J2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A29-54AF-4C5B-8115-1FF6988F3B02}">
  <dimension ref="A3:B25"/>
  <sheetViews>
    <sheetView workbookViewId="0">
      <selection activeCell="C2" sqref="C2"/>
    </sheetView>
  </sheetViews>
  <sheetFormatPr defaultRowHeight="14.5" x14ac:dyDescent="0.35"/>
  <cols>
    <col min="1" max="1" width="32.6328125" bestFit="1" customWidth="1"/>
    <col min="2" max="2" width="25.54296875" bestFit="1" customWidth="1"/>
    <col min="3" max="3" width="24.08984375" bestFit="1" customWidth="1"/>
  </cols>
  <sheetData>
    <row r="3" spans="1:2" x14ac:dyDescent="0.35">
      <c r="A3" s="11" t="s">
        <v>2999</v>
      </c>
      <c r="B3" t="s">
        <v>3000</v>
      </c>
    </row>
    <row r="4" spans="1:2" x14ac:dyDescent="0.35">
      <c r="A4" s="12" t="s">
        <v>2966</v>
      </c>
      <c r="B4" s="13">
        <v>2845899541</v>
      </c>
    </row>
    <row r="5" spans="1:2" x14ac:dyDescent="0.35">
      <c r="A5" s="12" t="s">
        <v>2987</v>
      </c>
      <c r="B5" s="13">
        <v>1395316979</v>
      </c>
    </row>
    <row r="6" spans="1:2" x14ac:dyDescent="0.35">
      <c r="A6" s="12" t="s">
        <v>2965</v>
      </c>
      <c r="B6" s="13">
        <v>2797800564</v>
      </c>
    </row>
    <row r="7" spans="1:2" x14ac:dyDescent="0.35">
      <c r="A7" s="12" t="s">
        <v>2969</v>
      </c>
      <c r="B7" s="13">
        <v>2044540523</v>
      </c>
    </row>
    <row r="8" spans="1:2" x14ac:dyDescent="0.35">
      <c r="A8" s="12" t="s">
        <v>2982</v>
      </c>
      <c r="B8" s="13">
        <v>1255080655</v>
      </c>
    </row>
    <row r="9" spans="1:2" x14ac:dyDescent="0.35">
      <c r="A9" s="12" t="s">
        <v>2968</v>
      </c>
      <c r="B9" s="13">
        <v>1336494321</v>
      </c>
    </row>
    <row r="10" spans="1:2" x14ac:dyDescent="0.35">
      <c r="A10" s="12" t="s">
        <v>2983</v>
      </c>
      <c r="B10" s="13">
        <v>1025006125</v>
      </c>
    </row>
    <row r="11" spans="1:2" x14ac:dyDescent="0.35">
      <c r="A11" s="12" t="s">
        <v>2984</v>
      </c>
      <c r="B11" s="13">
        <v>1446925396</v>
      </c>
    </row>
    <row r="12" spans="1:2" x14ac:dyDescent="0.35">
      <c r="A12" s="12" t="s">
        <v>2976</v>
      </c>
      <c r="B12" s="13">
        <v>1242805359</v>
      </c>
    </row>
    <row r="13" spans="1:2" x14ac:dyDescent="0.35">
      <c r="A13" s="12" t="s">
        <v>2972</v>
      </c>
      <c r="B13" s="13">
        <v>1669979967</v>
      </c>
    </row>
    <row r="14" spans="1:2" x14ac:dyDescent="0.35">
      <c r="A14" s="12" t="s">
        <v>2980</v>
      </c>
      <c r="B14" s="13">
        <v>1055135598</v>
      </c>
    </row>
    <row r="15" spans="1:2" x14ac:dyDescent="0.35">
      <c r="A15" s="12" t="s">
        <v>2985</v>
      </c>
      <c r="B15" s="13">
        <v>1027044677</v>
      </c>
    </row>
    <row r="16" spans="1:2" x14ac:dyDescent="0.35">
      <c r="A16" s="12" t="s">
        <v>2986</v>
      </c>
      <c r="B16" s="13">
        <v>775398007</v>
      </c>
    </row>
    <row r="17" spans="1:2" x14ac:dyDescent="0.35">
      <c r="A17" s="12" t="s">
        <v>2963</v>
      </c>
      <c r="B17" s="13">
        <v>2064615817</v>
      </c>
    </row>
    <row r="18" spans="1:2" x14ac:dyDescent="0.35">
      <c r="A18" s="12" t="s">
        <v>2975</v>
      </c>
      <c r="B18" s="13">
        <v>1331635141</v>
      </c>
    </row>
    <row r="19" spans="1:2" x14ac:dyDescent="0.35">
      <c r="A19" s="12" t="s">
        <v>2981</v>
      </c>
      <c r="B19" s="13">
        <v>1072848487</v>
      </c>
    </row>
    <row r="20" spans="1:2" x14ac:dyDescent="0.35">
      <c r="A20" s="12" t="s">
        <v>2974</v>
      </c>
      <c r="B20" s="13">
        <v>1515100211</v>
      </c>
    </row>
    <row r="21" spans="1:2" x14ac:dyDescent="0.35">
      <c r="A21" s="12" t="s">
        <v>2978</v>
      </c>
      <c r="B21" s="13">
        <v>999046281</v>
      </c>
    </row>
    <row r="22" spans="1:2" x14ac:dyDescent="0.35">
      <c r="A22" s="12" t="s">
        <v>2977</v>
      </c>
      <c r="B22" s="13">
        <v>1654371405</v>
      </c>
    </row>
    <row r="23" spans="1:2" x14ac:dyDescent="0.35">
      <c r="A23" s="12" t="s">
        <v>2970</v>
      </c>
      <c r="B23" s="13">
        <v>2207986545</v>
      </c>
    </row>
    <row r="24" spans="1:2" x14ac:dyDescent="0.35">
      <c r="A24" s="12" t="s">
        <v>3001</v>
      </c>
      <c r="B24" s="13"/>
    </row>
    <row r="25" spans="1:2" x14ac:dyDescent="0.35">
      <c r="A25" s="12" t="s">
        <v>3002</v>
      </c>
      <c r="B25" s="13">
        <v>30763031599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55EB-DEBC-4E6A-B35D-C1E84C11898C}">
  <dimension ref="A3:C25"/>
  <sheetViews>
    <sheetView tabSelected="1" workbookViewId="0">
      <selection activeCell="G18" sqref="G18"/>
    </sheetView>
  </sheetViews>
  <sheetFormatPr defaultRowHeight="14.5" x14ac:dyDescent="0.35"/>
  <cols>
    <col min="1" max="1" width="32.6328125" bestFit="1" customWidth="1"/>
    <col min="2" max="2" width="24.08984375" bestFit="1" customWidth="1"/>
    <col min="3" max="3" width="25.54296875" bestFit="1" customWidth="1"/>
  </cols>
  <sheetData>
    <row r="3" spans="1:3" x14ac:dyDescent="0.35">
      <c r="A3" s="11" t="s">
        <v>2999</v>
      </c>
      <c r="B3" t="s">
        <v>3003</v>
      </c>
      <c r="C3" t="s">
        <v>3000</v>
      </c>
    </row>
    <row r="4" spans="1:3" x14ac:dyDescent="0.35">
      <c r="A4" s="12" t="s">
        <v>2966</v>
      </c>
      <c r="B4" s="13">
        <v>760507625</v>
      </c>
      <c r="C4" s="13">
        <v>2845899541</v>
      </c>
    </row>
    <row r="5" spans="1:3" x14ac:dyDescent="0.35">
      <c r="A5" s="12" t="s">
        <v>2987</v>
      </c>
      <c r="B5" s="13">
        <v>459005868</v>
      </c>
      <c r="C5" s="13">
        <v>1395316979</v>
      </c>
    </row>
    <row r="6" spans="1:3" x14ac:dyDescent="0.35">
      <c r="A6" s="12" t="s">
        <v>2965</v>
      </c>
      <c r="B6" s="13">
        <v>858373000</v>
      </c>
      <c r="C6" s="13">
        <v>2797800564</v>
      </c>
    </row>
    <row r="7" spans="1:3" x14ac:dyDescent="0.35">
      <c r="A7" s="12" t="s">
        <v>2969</v>
      </c>
      <c r="B7" s="13">
        <v>678815482</v>
      </c>
      <c r="C7" s="13">
        <v>2044540523</v>
      </c>
    </row>
    <row r="8" spans="1:3" x14ac:dyDescent="0.35">
      <c r="A8" s="12" t="s">
        <v>2982</v>
      </c>
      <c r="B8" s="13">
        <v>504014165</v>
      </c>
      <c r="C8" s="13">
        <v>1255080655</v>
      </c>
    </row>
    <row r="9" spans="1:3" x14ac:dyDescent="0.35">
      <c r="A9" s="12" t="s">
        <v>2968</v>
      </c>
      <c r="B9" s="13">
        <v>700059566</v>
      </c>
      <c r="C9" s="13">
        <v>1336494321</v>
      </c>
    </row>
    <row r="10" spans="1:3" x14ac:dyDescent="0.35">
      <c r="A10" s="12" t="s">
        <v>2983</v>
      </c>
      <c r="B10" s="13">
        <v>486295561</v>
      </c>
      <c r="C10" s="13">
        <v>1025006125</v>
      </c>
    </row>
    <row r="11" spans="1:3" x14ac:dyDescent="0.35">
      <c r="A11" s="12" t="s">
        <v>2984</v>
      </c>
      <c r="B11" s="13">
        <v>477373578</v>
      </c>
      <c r="C11" s="13">
        <v>1446925396</v>
      </c>
    </row>
    <row r="12" spans="1:3" x14ac:dyDescent="0.35">
      <c r="A12" s="12" t="s">
        <v>2976</v>
      </c>
      <c r="B12" s="13">
        <v>608581744</v>
      </c>
      <c r="C12" s="13">
        <v>1242805359</v>
      </c>
    </row>
    <row r="13" spans="1:3" x14ac:dyDescent="0.35">
      <c r="A13" s="12" t="s">
        <v>2972</v>
      </c>
      <c r="B13" s="13">
        <v>652306625</v>
      </c>
      <c r="C13" s="13">
        <v>1669979967</v>
      </c>
    </row>
    <row r="14" spans="1:3" x14ac:dyDescent="0.35">
      <c r="A14" s="12" t="s">
        <v>2980</v>
      </c>
      <c r="B14" s="13">
        <v>532177324</v>
      </c>
      <c r="C14" s="13">
        <v>1055135598</v>
      </c>
    </row>
    <row r="15" spans="1:3" x14ac:dyDescent="0.35">
      <c r="A15" s="12" t="s">
        <v>2985</v>
      </c>
      <c r="B15" s="13">
        <v>474544677</v>
      </c>
      <c r="C15" s="13">
        <v>1027044677</v>
      </c>
    </row>
    <row r="16" spans="1:3" x14ac:dyDescent="0.35">
      <c r="A16" s="12" t="s">
        <v>2986</v>
      </c>
      <c r="B16" s="13">
        <v>460998007</v>
      </c>
      <c r="C16" s="13">
        <v>775398007</v>
      </c>
    </row>
    <row r="17" spans="1:3" x14ac:dyDescent="0.35">
      <c r="A17" s="12" t="s">
        <v>2963</v>
      </c>
      <c r="B17" s="13">
        <v>936662225</v>
      </c>
      <c r="C17" s="13">
        <v>2064615817</v>
      </c>
    </row>
    <row r="18" spans="1:3" x14ac:dyDescent="0.35">
      <c r="A18" s="12" t="s">
        <v>2975</v>
      </c>
      <c r="B18" s="13">
        <v>620181382</v>
      </c>
      <c r="C18" s="13">
        <v>1331635141</v>
      </c>
    </row>
    <row r="19" spans="1:3" x14ac:dyDescent="0.35">
      <c r="A19" s="12" t="s">
        <v>2981</v>
      </c>
      <c r="B19" s="13">
        <v>515202542</v>
      </c>
      <c r="C19" s="13">
        <v>1072848487</v>
      </c>
    </row>
    <row r="20" spans="1:3" x14ac:dyDescent="0.35">
      <c r="A20" s="12" t="s">
        <v>2974</v>
      </c>
      <c r="B20" s="13">
        <v>623357910</v>
      </c>
      <c r="C20" s="13">
        <v>1515100211</v>
      </c>
    </row>
    <row r="21" spans="1:3" x14ac:dyDescent="0.35">
      <c r="A21" s="12" t="s">
        <v>2978</v>
      </c>
      <c r="B21" s="13">
        <v>533720947</v>
      </c>
      <c r="C21" s="13">
        <v>999046281</v>
      </c>
    </row>
    <row r="22" spans="1:3" x14ac:dyDescent="0.35">
      <c r="A22" s="12" t="s">
        <v>2977</v>
      </c>
      <c r="B22" s="13">
        <v>543638043</v>
      </c>
      <c r="C22" s="13">
        <v>1654371405</v>
      </c>
    </row>
    <row r="23" spans="1:3" x14ac:dyDescent="0.35">
      <c r="A23" s="12" t="s">
        <v>2970</v>
      </c>
      <c r="B23" s="13">
        <v>659363944</v>
      </c>
      <c r="C23" s="13">
        <v>2207986545</v>
      </c>
    </row>
    <row r="24" spans="1:3" x14ac:dyDescent="0.35">
      <c r="A24" s="12" t="s">
        <v>3001</v>
      </c>
      <c r="B24" s="13">
        <v>18127770332.5</v>
      </c>
      <c r="C24" s="13"/>
    </row>
    <row r="25" spans="1:3" x14ac:dyDescent="0.35">
      <c r="A25" s="12" t="s">
        <v>3002</v>
      </c>
      <c r="B25" s="13">
        <v>30212950547.5</v>
      </c>
      <c r="C25" s="13">
        <v>30763031599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</vt:lpstr>
      <vt:lpstr>Ex 2</vt:lpstr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Gayathri Ravichandran</cp:lastModifiedBy>
  <cp:lastPrinted>2022-11-07T12:18:14Z</cp:lastPrinted>
  <dcterms:created xsi:type="dcterms:W3CDTF">2021-08-06T10:01:53Z</dcterms:created>
  <dcterms:modified xsi:type="dcterms:W3CDTF">2022-11-07T15:31:52Z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