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g_gaddam_accenture_com/Documents/"/>
    </mc:Choice>
  </mc:AlternateContent>
  <xr:revisionPtr revIDLastSave="0" documentId="8_{49C572F0-DD8D-4D52-BC9F-B017C4EFBE7F}" xr6:coauthVersionLast="46" xr6:coauthVersionMax="46" xr10:uidLastSave="{00000000-0000-0000-0000-000000000000}"/>
  <bookViews>
    <workbookView xWindow="-110" yWindow="-110" windowWidth="19420" windowHeight="10420" xr2:uid="{DF7CF9C0-222B-4964-BA8B-51BE90A9D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2" i="1" l="1" a="1"/>
  <c r="F52" i="1" s="1"/>
  <c r="F49" i="1"/>
  <c r="F48" i="1"/>
  <c r="F47" i="1"/>
  <c r="F45" i="1"/>
  <c r="F44" i="1"/>
  <c r="F43" i="1"/>
  <c r="F42" i="1"/>
  <c r="F39" i="1"/>
  <c r="F38" i="1"/>
  <c r="F37" i="1"/>
  <c r="F36" i="1"/>
  <c r="F33" i="1"/>
  <c r="F32" i="1"/>
  <c r="F31" i="1"/>
  <c r="F30" i="1"/>
  <c r="F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<sst xmlns="http://schemas.openxmlformats.org/spreadsheetml/2006/main" count="124" uniqueCount="47">
  <si>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</si>
  <si>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</si>
  <si>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</si>
  <si>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</si>
  <si>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</si>
  <si>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</si>
  <si>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</si>
  <si>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</si>
  <si>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</si>
  <si>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</si>
  <si>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</si>
  <si>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</si>
  <si>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</si>
  <si>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</si>
  <si>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</si>
  <si>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</si>
  <si>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</si>
  <si>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</si>
  <si>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</si>
  <si>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</si>
  <si>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</si>
  <si>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</si>
  <si>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</si>
  <si>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</si>
  <si>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</si>
  <si>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</si>
  <si>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countif / countifs</t>
  </si>
  <si>
    <t>number of orders in Boston :</t>
  </si>
  <si>
    <t>number of microwave orders :</t>
  </si>
  <si>
    <t>number of journeys with truck 3:</t>
  </si>
  <si>
    <t>number of Peter White journeys:</t>
  </si>
  <si>
    <t>how many times are no. of items less than 20:</t>
  </si>
  <si>
    <t>sumif / sumifs</t>
  </si>
  <si>
    <t>sum of refrigerator items:</t>
  </si>
  <si>
    <t>sum of washing machine items:</t>
  </si>
  <si>
    <t>sum of items transported by truck 4:</t>
  </si>
  <si>
    <t>sum of items transported by trucks:</t>
  </si>
  <si>
    <t>countifs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</si>
  <si>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</si>
  <si>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</si>
  <si>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</si>
  <si>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</si>
  <si>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sumifs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</si>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</sst>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14" fontId="0" fillId="0" borderId="5" xfId="0" applyNumberForma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A4DD-D8A2-4172-84C6-8850AE3FD8C7}">
  <dimension ref="A1:Z1000"/>
  <sheetViews>
    <sheetView tabSelected="1" workbookViewId="0">
      <selection activeCell="J6" sqref="J6"/>
    </sheetView>
  </sheetViews>
  <sheetFormatPr defaultRowHeight="14.5" x14ac:dyDescent="0.35"/>
  <cols>
    <col min="5" max="5" width="51.54296875" bestFit="1" customWidth="1"/>
    <col min="6" max="6" width="15.26953125" bestFit="1" customWidth="1"/>
  </cols>
  <sheetData>
    <row r="1" spans="1:26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9.5" thickBot="1" x14ac:dyDescent="0.4">
      <c r="A2" s="4">
        <v>100001</v>
      </c>
      <c r="B2" s="5">
        <v>41306</v>
      </c>
      <c r="C2" s="6" t="s">
        <v>7</v>
      </c>
      <c r="D2" s="6" t="s">
        <v>8</v>
      </c>
      <c r="E2" s="7">
        <v>25</v>
      </c>
      <c r="F2" s="6" t="s">
        <v>9</v>
      </c>
      <c r="G2" s="6" t="s">
        <v>10</v>
      </c>
      <c r="H2" s="3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9.5" thickBot="1" x14ac:dyDescent="0.4">
      <c r="A3" s="4">
        <v>100002</v>
      </c>
      <c r="B3" s="5">
        <v>41306</v>
      </c>
      <c r="C3" s="6" t="s">
        <v>11</v>
      </c>
      <c r="D3" s="6" t="s">
        <v>12</v>
      </c>
      <c r="E3" s="7">
        <v>30</v>
      </c>
      <c r="F3" s="6" t="s">
        <v>13</v>
      </c>
      <c r="G3" s="6" t="s">
        <v>14</v>
      </c>
      <c r="H3" s="3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5" thickBot="1" x14ac:dyDescent="0.4">
      <c r="A4" s="4">
        <v>100003</v>
      </c>
      <c r="B4" s="5">
        <v>41307</v>
      </c>
      <c r="C4" s="6" t="s">
        <v>15</v>
      </c>
      <c r="D4" s="6" t="s">
        <v>12</v>
      </c>
      <c r="E4" s="7">
        <v>15</v>
      </c>
      <c r="F4" s="6" t="s">
        <v>13</v>
      </c>
      <c r="G4" s="6" t="s">
        <v>16</v>
      </c>
      <c r="H4" s="3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.5" thickBot="1" x14ac:dyDescent="0.4">
      <c r="A5" s="4">
        <v>100004</v>
      </c>
      <c r="B5" s="5">
        <v>41308</v>
      </c>
      <c r="C5" s="6" t="s">
        <v>11</v>
      </c>
      <c r="D5" s="6" t="s">
        <v>8</v>
      </c>
      <c r="E5" s="7">
        <v>32</v>
      </c>
      <c r="F5" s="6" t="s">
        <v>9</v>
      </c>
      <c r="G5" s="6" t="s">
        <v>14</v>
      </c>
      <c r="H5" s="3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9.5" thickBot="1" x14ac:dyDescent="0.4">
      <c r="A6" s="4">
        <v>100005</v>
      </c>
      <c r="B6" s="5">
        <v>41308</v>
      </c>
      <c r="C6" s="6" t="s">
        <v>17</v>
      </c>
      <c r="D6" s="6" t="s">
        <v>18</v>
      </c>
      <c r="E6" s="7">
        <v>25</v>
      </c>
      <c r="F6" s="6" t="s">
        <v>13</v>
      </c>
      <c r="G6" s="6" t="s">
        <v>10</v>
      </c>
      <c r="H6" s="3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9.5" thickBot="1" x14ac:dyDescent="0.4">
      <c r="A7" s="4">
        <v>100006</v>
      </c>
      <c r="B7" s="5">
        <v>41308</v>
      </c>
      <c r="C7" s="6" t="s">
        <v>15</v>
      </c>
      <c r="D7" s="6" t="s">
        <v>12</v>
      </c>
      <c r="E7" s="7">
        <v>18</v>
      </c>
      <c r="F7" s="6" t="s">
        <v>19</v>
      </c>
      <c r="G7" s="6" t="s">
        <v>20</v>
      </c>
      <c r="H7" s="3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9.5" thickBot="1" x14ac:dyDescent="0.4">
      <c r="A8" s="4">
        <v>100007</v>
      </c>
      <c r="B8" s="5">
        <v>41308</v>
      </c>
      <c r="C8" s="6" t="s">
        <v>7</v>
      </c>
      <c r="D8" s="6" t="s">
        <v>18</v>
      </c>
      <c r="E8" s="7">
        <v>15</v>
      </c>
      <c r="F8" s="6" t="s">
        <v>21</v>
      </c>
      <c r="G8" s="6" t="s">
        <v>16</v>
      </c>
      <c r="H8" s="3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9.5" thickBot="1" x14ac:dyDescent="0.4">
      <c r="A9" s="4">
        <v>100008</v>
      </c>
      <c r="B9" s="5">
        <v>41309</v>
      </c>
      <c r="C9" s="6" t="s">
        <v>15</v>
      </c>
      <c r="D9" s="6" t="s">
        <v>18</v>
      </c>
      <c r="E9" s="7">
        <v>25</v>
      </c>
      <c r="F9" s="6" t="s">
        <v>13</v>
      </c>
      <c r="G9" s="6" t="s">
        <v>20</v>
      </c>
      <c r="H9" s="3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5" thickBot="1" x14ac:dyDescent="0.4">
      <c r="A10" s="4">
        <v>100009</v>
      </c>
      <c r="B10" s="5">
        <v>41309</v>
      </c>
      <c r="C10" s="6" t="s">
        <v>11</v>
      </c>
      <c r="D10" s="6" t="s">
        <v>8</v>
      </c>
      <c r="E10" s="7">
        <v>30</v>
      </c>
      <c r="F10" s="6" t="s">
        <v>19</v>
      </c>
      <c r="G10" s="6" t="s">
        <v>22</v>
      </c>
      <c r="H10" s="3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5" thickBot="1" x14ac:dyDescent="0.4">
      <c r="A11" s="4">
        <v>100010</v>
      </c>
      <c r="B11" s="5">
        <v>41309</v>
      </c>
      <c r="C11" s="6" t="s">
        <v>17</v>
      </c>
      <c r="D11" s="6" t="s">
        <v>18</v>
      </c>
      <c r="E11" s="7">
        <v>15</v>
      </c>
      <c r="F11" s="6" t="s">
        <v>21</v>
      </c>
      <c r="G11" s="6" t="s">
        <v>14</v>
      </c>
      <c r="H11" s="3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5" thickBot="1" x14ac:dyDescent="0.4">
      <c r="A12" s="4">
        <v>100011</v>
      </c>
      <c r="B12" s="5">
        <v>41309</v>
      </c>
      <c r="C12" s="6" t="s">
        <v>23</v>
      </c>
      <c r="D12" s="6" t="s">
        <v>24</v>
      </c>
      <c r="E12" s="7">
        <v>25</v>
      </c>
      <c r="F12" s="6" t="s">
        <v>13</v>
      </c>
      <c r="G12" s="6" t="s">
        <v>16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5" thickBot="1" x14ac:dyDescent="0.4">
      <c r="A13" s="4">
        <v>100012</v>
      </c>
      <c r="B13" s="5">
        <v>41309</v>
      </c>
      <c r="C13" s="6" t="s">
        <v>7</v>
      </c>
      <c r="D13" s="6" t="s">
        <v>12</v>
      </c>
      <c r="E13" s="7">
        <v>14</v>
      </c>
      <c r="F13" s="6" t="s">
        <v>9</v>
      </c>
      <c r="G13" s="6" t="s">
        <v>14</v>
      </c>
      <c r="H13" s="3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5" thickBot="1" x14ac:dyDescent="0.4">
      <c r="A14" s="4">
        <v>100013</v>
      </c>
      <c r="B14" s="5">
        <v>41310</v>
      </c>
      <c r="C14" s="6" t="s">
        <v>7</v>
      </c>
      <c r="D14" s="6" t="s">
        <v>12</v>
      </c>
      <c r="E14" s="7">
        <v>25</v>
      </c>
      <c r="F14" s="6" t="s">
        <v>25</v>
      </c>
      <c r="G14" s="6" t="s">
        <v>20</v>
      </c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.5" thickBot="1" x14ac:dyDescent="0.4">
      <c r="A15" s="4">
        <v>100014</v>
      </c>
      <c r="B15" s="5">
        <v>41310</v>
      </c>
      <c r="C15" s="6" t="s">
        <v>15</v>
      </c>
      <c r="D15" s="6" t="s">
        <v>8</v>
      </c>
      <c r="E15" s="7">
        <v>30</v>
      </c>
      <c r="F15" s="6" t="s">
        <v>9</v>
      </c>
      <c r="G15" s="6" t="s">
        <v>16</v>
      </c>
      <c r="H15" s="3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9.5" thickBot="1" x14ac:dyDescent="0.4">
      <c r="A16" s="4">
        <v>100015</v>
      </c>
      <c r="B16" s="5">
        <v>41310</v>
      </c>
      <c r="C16" s="6" t="s">
        <v>17</v>
      </c>
      <c r="D16" s="6" t="s">
        <v>24</v>
      </c>
      <c r="E16" s="7">
        <v>15</v>
      </c>
      <c r="F16" s="6" t="s">
        <v>13</v>
      </c>
      <c r="G16" s="6" t="s">
        <v>10</v>
      </c>
      <c r="H16" s="3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9.5" thickBot="1" x14ac:dyDescent="0.4">
      <c r="A17" s="4">
        <v>100016</v>
      </c>
      <c r="B17" s="5">
        <v>41310</v>
      </c>
      <c r="C17" s="6" t="s">
        <v>11</v>
      </c>
      <c r="D17" s="6" t="s">
        <v>8</v>
      </c>
      <c r="E17" s="7">
        <v>15</v>
      </c>
      <c r="F17" s="6" t="s">
        <v>19</v>
      </c>
      <c r="G17" s="6" t="s">
        <v>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5" thickBot="1" x14ac:dyDescent="0.4">
      <c r="A18" s="4">
        <v>100017</v>
      </c>
      <c r="B18" s="5">
        <v>41311</v>
      </c>
      <c r="C18" s="6" t="s">
        <v>7</v>
      </c>
      <c r="D18" s="6" t="s">
        <v>24</v>
      </c>
      <c r="E18" s="7">
        <v>25</v>
      </c>
      <c r="F18" s="6" t="s">
        <v>19</v>
      </c>
      <c r="G18" s="6" t="s">
        <v>14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9.5" thickBot="1" x14ac:dyDescent="0.4">
      <c r="A19" s="4">
        <v>100018</v>
      </c>
      <c r="B19" s="5">
        <v>41312</v>
      </c>
      <c r="C19" s="6" t="s">
        <v>7</v>
      </c>
      <c r="D19" s="6" t="s">
        <v>8</v>
      </c>
      <c r="E19" s="7">
        <v>30</v>
      </c>
      <c r="F19" s="6" t="s">
        <v>9</v>
      </c>
      <c r="G19" s="6" t="s">
        <v>16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9.5" thickBot="1" x14ac:dyDescent="0.4">
      <c r="A20" s="4">
        <v>100019</v>
      </c>
      <c r="B20" s="5">
        <v>41313</v>
      </c>
      <c r="C20" s="6" t="s">
        <v>17</v>
      </c>
      <c r="D20" s="6" t="s">
        <v>12</v>
      </c>
      <c r="E20" s="7">
        <v>13</v>
      </c>
      <c r="F20" s="6" t="s">
        <v>13</v>
      </c>
      <c r="G20" s="6" t="s">
        <v>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9.5" thickBot="1" x14ac:dyDescent="0.4">
      <c r="A21" s="4">
        <v>100020</v>
      </c>
      <c r="B21" s="5">
        <v>41313</v>
      </c>
      <c r="C21" s="6" t="s">
        <v>11</v>
      </c>
      <c r="D21" s="6" t="s">
        <v>18</v>
      </c>
      <c r="E21" s="7">
        <v>25</v>
      </c>
      <c r="F21" s="6" t="s">
        <v>21</v>
      </c>
      <c r="G21" s="6" t="s">
        <v>16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9.5" thickBot="1" x14ac:dyDescent="0.4">
      <c r="A22" s="4">
        <v>100021</v>
      </c>
      <c r="B22" s="5">
        <v>41313</v>
      </c>
      <c r="C22" s="6" t="s">
        <v>15</v>
      </c>
      <c r="D22" s="6" t="s">
        <v>24</v>
      </c>
      <c r="E22" s="7">
        <v>30</v>
      </c>
      <c r="F22" s="6" t="s">
        <v>19</v>
      </c>
      <c r="G22" s="6" t="s">
        <v>22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9.5" thickBot="1" x14ac:dyDescent="0.4">
      <c r="A23" s="4">
        <v>100022</v>
      </c>
      <c r="B23" s="5">
        <v>41313</v>
      </c>
      <c r="C23" s="6" t="s">
        <v>11</v>
      </c>
      <c r="D23" s="6" t="s">
        <v>12</v>
      </c>
      <c r="E23" s="7">
        <v>15</v>
      </c>
      <c r="F23" s="6" t="s">
        <v>25</v>
      </c>
      <c r="G23" s="6" t="s">
        <v>14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9.5" thickBot="1" x14ac:dyDescent="0.4">
      <c r="A24" s="4">
        <v>100023</v>
      </c>
      <c r="B24" s="5">
        <v>41313</v>
      </c>
      <c r="C24" s="6" t="s">
        <v>7</v>
      </c>
      <c r="D24" s="6" t="s">
        <v>24</v>
      </c>
      <c r="E24" s="7">
        <v>25</v>
      </c>
      <c r="F24" s="6" t="s">
        <v>9</v>
      </c>
      <c r="G24" s="6" t="s">
        <v>10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9.5" thickBot="1" x14ac:dyDescent="0.4">
      <c r="A25" s="4">
        <v>100024</v>
      </c>
      <c r="B25" s="5">
        <v>41314</v>
      </c>
      <c r="C25" s="6" t="s">
        <v>17</v>
      </c>
      <c r="D25" s="6" t="s">
        <v>12</v>
      </c>
      <c r="E25" s="7">
        <v>34</v>
      </c>
      <c r="F25" s="6" t="s">
        <v>13</v>
      </c>
      <c r="G25" s="6" t="s">
        <v>20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4">
      <c r="A28" s="3"/>
      <c r="B28" s="3"/>
      <c r="C28" s="3"/>
      <c r="D28" s="3"/>
      <c r="E28" s="3"/>
      <c r="F28" s="9" t="s">
        <v>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4">
      <c r="A29" s="3"/>
      <c r="B29" s="3"/>
      <c r="C29" s="3"/>
      <c r="D29" s="3"/>
      <c r="E29" s="8" t="s">
        <v>27</v>
      </c>
      <c r="F29" s="3">
        <f>COUNTIF(G2:G25,"Boston")</f>
        <v>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4">
      <c r="A30" s="3"/>
      <c r="B30" s="3"/>
      <c r="C30" s="3"/>
      <c r="D30" s="3"/>
      <c r="E30" s="8" t="s">
        <v>28</v>
      </c>
      <c r="F30" s="3">
        <f>COUNTIF(D2:D25,D24)</f>
        <v>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4">
      <c r="A31" s="3"/>
      <c r="B31" s="3"/>
      <c r="C31" s="3"/>
      <c r="D31" s="3"/>
      <c r="E31" s="8" t="s">
        <v>29</v>
      </c>
      <c r="F31" s="3">
        <f>COUNTIF(F2:F25,F25)</f>
        <v>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4">
      <c r="A32" s="3"/>
      <c r="B32" s="3"/>
      <c r="C32" s="3"/>
      <c r="D32" s="3"/>
      <c r="E32" s="8" t="s">
        <v>30</v>
      </c>
      <c r="F32" s="3">
        <f>COUNTIF(C2:C25,C21)</f>
        <v>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4">
      <c r="A33" s="3"/>
      <c r="B33" s="3"/>
      <c r="C33" s="3"/>
      <c r="D33" s="3"/>
      <c r="E33" s="8" t="s">
        <v>31</v>
      </c>
      <c r="F33" s="3">
        <f>COUNTIF(E2:E25,"&lt;20")</f>
        <v>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4">
      <c r="A35" s="3"/>
      <c r="B35" s="3"/>
      <c r="C35" s="3"/>
      <c r="D35" s="3"/>
      <c r="E35" s="3"/>
      <c r="F35" s="9" t="s">
        <v>32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4">
      <c r="A36" s="3"/>
      <c r="B36" s="3"/>
      <c r="C36" s="3"/>
      <c r="D36" s="3"/>
      <c r="E36" s="8" t="s">
        <v>33</v>
      </c>
      <c r="F36" s="3">
        <f>SUMIF(D2:D25,D21,E2:E25)</f>
        <v>105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4">
      <c r="A37" s="3"/>
      <c r="B37" s="3"/>
      <c r="C37" s="3"/>
      <c r="D37" s="3"/>
      <c r="E37" s="8" t="s">
        <v>34</v>
      </c>
      <c r="F37" s="3">
        <f>SUMIF(D2:D25,D25,E2:E25)</f>
        <v>164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4">
      <c r="A38" s="3"/>
      <c r="B38" s="3"/>
      <c r="C38" s="3"/>
      <c r="D38" s="3"/>
      <c r="E38" s="8" t="s">
        <v>35</v>
      </c>
      <c r="F38" s="3">
        <f>SUMIF(F2:F25,F19,E2:E25)</f>
        <v>156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4">
      <c r="A39" s="3"/>
      <c r="B39" s="3"/>
      <c r="C39" s="3"/>
      <c r="D39" s="3"/>
      <c r="E39" s="8" t="s">
        <v>36</v>
      </c>
      <c r="F39" s="3">
        <f>SUMIF(F2:F25,"*truck*",E2:E25)</f>
        <v>511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4">
      <c r="A41" s="3"/>
      <c r="B41" s="3"/>
      <c r="C41" s="3"/>
      <c r="D41" s="3"/>
      <c r="E41" s="3"/>
      <c r="F41" s="10" t="s">
        <v>37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4">
      <c r="A42" s="3"/>
      <c r="B42" s="3"/>
      <c r="C42" s="3"/>
      <c r="D42" s="3"/>
      <c r="E42" s="8" t="s">
        <v>38</v>
      </c>
      <c r="F42" s="3">
        <f>COUNTIFS(D2:D25,D12,G2:G25,G24)</f>
        <v>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4">
      <c r="A43" s="3"/>
      <c r="B43" s="3"/>
      <c r="C43" s="3"/>
      <c r="D43" s="3"/>
      <c r="E43" s="8" t="s">
        <v>39</v>
      </c>
      <c r="F43" s="3">
        <f>COUNTIFS(C2:C25,C21,F2:F25,F18)</f>
        <v>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4">
      <c r="A44" s="3"/>
      <c r="B44" s="3"/>
      <c r="C44" s="3"/>
      <c r="D44" s="3"/>
      <c r="E44" s="8" t="s">
        <v>40</v>
      </c>
      <c r="F44" s="3">
        <f>COUNTIFS(G2:G25,G24,B2:B25,"&gt;2/3/2013")</f>
        <v>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4">
      <c r="A45" s="3"/>
      <c r="B45" s="3"/>
      <c r="C45" s="3"/>
      <c r="D45" s="3"/>
      <c r="E45" s="8" t="s">
        <v>41</v>
      </c>
      <c r="F45" s="3">
        <f>COUNTIFS(B2:B25,"&gt;2/3/2013",B2:B25,"&lt;2/6/2013")</f>
        <v>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4">
      <c r="A46" s="3"/>
      <c r="B46" s="3"/>
      <c r="C46" s="3"/>
      <c r="D46" s="3"/>
      <c r="E46" s="3"/>
      <c r="F46" s="10" t="s">
        <v>42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4">
      <c r="A47" s="3"/>
      <c r="B47" s="3"/>
      <c r="C47" s="3"/>
      <c r="D47" s="3"/>
      <c r="E47" s="8" t="s">
        <v>43</v>
      </c>
      <c r="F47" s="3">
        <f>SUMIFS(E2:E25,D2:D25,D22,G2:G25,G23)</f>
        <v>25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4">
      <c r="A48" s="3"/>
      <c r="B48" s="3"/>
      <c r="C48" s="3"/>
      <c r="D48" s="3"/>
      <c r="E48" s="8" t="s">
        <v>44</v>
      </c>
      <c r="F48" s="3">
        <f>SUMIFS(E2:E25,F2:F25,F22,G2:G25,G22)</f>
        <v>75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4">
      <c r="A49" s="3"/>
      <c r="B49" s="3"/>
      <c r="C49" s="3"/>
      <c r="D49" s="3"/>
      <c r="E49" s="8" t="s">
        <v>45</v>
      </c>
      <c r="F49" s="3">
        <f>SUMIFS(E2:E25,B6:B29,"&gt;2/3/2013",B6:B29,"&lt;2/6/2013")</f>
        <v>199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4">
      <c r="A52" s="3"/>
      <c r="B52" s="3"/>
      <c r="C52" s="3"/>
      <c r="D52" s="3"/>
      <c r="E52" s="8" t="s">
        <v>46</v>
      </c>
      <c r="F52" s="3" cm="1">
        <f t="array" ref="F52">SUM(SUMIFS(E2:E25,G2:G25,{"NY","Philadelphia","Baltimore"}))</f>
        <v>386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7C20CE2D0DD4B847C0188F1B34BD6" ma:contentTypeVersion="9" ma:contentTypeDescription="Create a new document." ma:contentTypeScope="" ma:versionID="db4a0653da87e1a0ba0a60d897f60904">
  <xsd:schema xmlns:xsd="http://www.w3.org/2001/XMLSchema" xmlns:xs="http://www.w3.org/2001/XMLSchema" xmlns:p="http://schemas.microsoft.com/office/2006/metadata/properties" xmlns:ns3="5dd2f9f1-ddf7-488b-8126-68e1d7f6344c" xmlns:ns4="3fdd5bbb-8413-4d99-a676-2566d61eea48" targetNamespace="http://schemas.microsoft.com/office/2006/metadata/properties" ma:root="true" ma:fieldsID="61cd0a47b8322eb2c3247d49923d433b" ns3:_="" ns4:_="">
    <xsd:import namespace="5dd2f9f1-ddf7-488b-8126-68e1d7f6344c"/>
    <xsd:import namespace="3fdd5bbb-8413-4d99-a676-2566d61eea4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2f9f1-ddf7-488b-8126-68e1d7f63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d5bbb-8413-4d99-a676-2566d61ee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FF173E-7C00-476C-899A-2C6780EE1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2f9f1-ddf7-488b-8126-68e1d7f6344c"/>
    <ds:schemaRef ds:uri="3fdd5bbb-8413-4d99-a676-2566d61eea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7AFF25-8DF7-4AEB-9262-4EEF310E3F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FF3719-08E2-4AA5-AF53-54A73995301B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5dd2f9f1-ddf7-488b-8126-68e1d7f6344c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3fdd5bbb-8413-4d99-a676-2566d61eea4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GADDAM, GAYATHRI</dc:creator>
  <cp:lastModifiedBy>GADDAM, GAYATHRI</cp:lastModifiedBy>
  <dcterms:created xsi:type="dcterms:W3CDTF">2021-11-07T13:17:23Z</dcterms:created>
  <dcterms:modified xsi:type="dcterms:W3CDTF">2021-11-07T13:52:41Z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0x010100B037C20CE2D0DD4B847C0188F1B34BD6</vt:lpwstr>
  </property>
</Properties>
</file>