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ml.chartshapes+xml"/>
  <Override PartName="/xl/pivotTables/pivotTable7.xml" ContentType="application/vnd.openxmlformats-officedocument.spreadsheetml.pivotTable+xml"/>
  <Override PartName="/xl/drawings/drawing11.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https://d.docs.live.net/380e295ea5580dbe/Desktop/"/>
    </mc:Choice>
  </mc:AlternateContent>
  <xr:revisionPtr revIDLastSave="0" documentId="8_{F651CED8-AC00-452B-BAF6-173ABE9DFAEA}" xr6:coauthVersionLast="47" xr6:coauthVersionMax="47" xr10:uidLastSave="{00000000-0000-0000-0000-000000000000}"/>
  <bookViews>
    <workbookView xWindow="-110" yWindow="-110" windowWidth="19420" windowHeight="10300" activeTab="6" xr2:uid="{00000000-000D-0000-FFFF-FFFF00000000}"/>
  </bookViews>
  <sheets>
    <sheet name="Sheet1" sheetId="6" r:id="rId1"/>
    <sheet name="Sheet2" sheetId="7" r:id="rId2"/>
    <sheet name="Sheet3" sheetId="8" r:id="rId3"/>
    <sheet name="Sheet4" sheetId="9" r:id="rId4"/>
    <sheet name="Sheet5" sheetId="10" r:id="rId5"/>
    <sheet name="Sheet6" sheetId="11" r:id="rId6"/>
    <sheet name="Sheet7" sheetId="12" r:id="rId7"/>
    <sheet name="Sheet8" sheetId="13" r:id="rId8"/>
    <sheet name="clean_data" sheetId="5" r:id="rId9"/>
  </sheets>
  <definedNames>
    <definedName name="_xlnm._FilterDatabase" localSheetId="8" hidden="1">'clean_data'!$B$1:$B$17</definedName>
    <definedName name="Age">'clean_data'!$C$2:$C$17</definedName>
    <definedName name="Amount__USD">'clean_data'!$T$2:$T$17</definedName>
    <definedName name="_xlnm.Criteria" localSheetId="8">'clean_data'!$Y$5</definedName>
    <definedName name="Dish_Name">'clean_data'!$K$2:$K$17</definedName>
    <definedName name="Duration__mins">'clean_data'!$O$2:$O$17</definedName>
    <definedName name="Email">'clean_data'!$G$2:$G$17</definedName>
    <definedName name="ExternalData_2" localSheetId="8" hidden="1">'clean_data'!$A$1:$V$17</definedName>
    <definedName name="_xlnm.Extract" localSheetId="8">'clean_data'!$X$2</definedName>
    <definedName name="Favorite_Meal">'clean_data'!$H$2:$H$17</definedName>
    <definedName name="Location">'clean_data'!$D$2:$D$17</definedName>
    <definedName name="Meal_Type">'clean_data'!$L$2:$L$17</definedName>
    <definedName name="Order_Date">'clean_data'!$R$2:$R$17</definedName>
    <definedName name="Order_ID">'clean_data'!$Q$2:$Q$17</definedName>
    <definedName name="Order_Status">'clean_data'!$S$2:$S$17</definedName>
    <definedName name="Phone">'clean_data'!$F$2:$F$17</definedName>
    <definedName name="Rating">'clean_data'!$V$2:$V$17</definedName>
    <definedName name="Registration_Date">'clean_data'!$E$2:$E$17</definedName>
    <definedName name="Session_End">'clean_data'!$N$2:$N$17</definedName>
    <definedName name="Session_ID">'clean_data'!$J$2:$J$17</definedName>
    <definedName name="Session_Rating">'clean_data'!$P$2:$P$17</definedName>
    <definedName name="Session_Start">'clean_data'!$M$2:$M$17</definedName>
    <definedName name="Slicer_Favorite_Meal">#N/A</definedName>
    <definedName name="Slicer_Location">#N/A</definedName>
    <definedName name="Slicer_Order_Status">#N/A</definedName>
    <definedName name="Slicer_Rating">#N/A</definedName>
    <definedName name="Time_of_Day">'clean_data'!$U$2:$U$17</definedName>
    <definedName name="Total_Orders">'clean_data'!$I$2:$I$17</definedName>
    <definedName name="User_ID">'clean_data'!$A$2:$A$17</definedName>
    <definedName name="User_Name">'clean_data'!$B$2:$B$17</definedName>
  </definedNames>
  <calcPr calcId="191029"/>
  <pivotCaches>
    <pivotCache cacheId="4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4" i="5" l="1"/>
  <c r="AA5" i="5"/>
  <c r="AA6" i="5"/>
  <c r="AA7" i="5"/>
  <c r="AA8" i="5"/>
  <c r="AA9" i="5"/>
  <c r="AA10" i="5"/>
  <c r="AA3" i="5"/>
  <c r="Z4" i="5"/>
  <c r="Z5" i="5"/>
  <c r="Z6" i="5"/>
  <c r="Z7" i="5"/>
  <c r="Z8" i="5"/>
  <c r="Z9" i="5"/>
  <c r="Z10" i="5"/>
  <c r="Z3" i="5"/>
  <c r="Y4" i="5"/>
  <c r="Y5" i="5"/>
  <c r="Y6" i="5"/>
  <c r="Y7" i="5"/>
  <c r="Y8" i="5"/>
  <c r="Y9" i="5"/>
  <c r="Y10" i="5"/>
  <c r="Y3" i="5"/>
  <c r="A6" i="13"/>
  <c r="C6" i="13"/>
  <c r="B6"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2C6543-92E0-4586-8718-56BCFC6173D5}" keepAlive="1" name="Query - clean data" description="Connection to the 'clean data' query in the workbook." type="5" refreshedVersion="8" background="1" saveData="1">
    <dbPr connection="Provider=Microsoft.Mashup.OleDb.1;Data Source=$Workbook$;Location=&quot;clean data&quot;;Extended Properties=&quot;&quot;" command="SELECT * FROM [clean data]"/>
  </connection>
  <connection id="2" xr16:uid="{B65CABE8-D914-4D45-9C20-01D98D4A0C89}" keepAlive="1" name="Query - clean_data" description="Connection to the 'clean_data' query in the workbook." type="5" refreshedVersion="8" background="1" saveData="1">
    <dbPr connection="Provider=Microsoft.Mashup.OleDb.1;Data Source=$Workbook$;Location=clean_data;Extended Properties=&quot;&quot;" command="SELECT * FROM [clean_data]"/>
  </connection>
  <connection id="3" xr16:uid="{DD94CD62-8631-4EC5-A867-1C61F64805F9}" keepAlive="1" name="Query - cooking_ sessinons" description="Connection to the 'cooking_ sessinons' query in the workbook." type="5" refreshedVersion="0" background="1">
    <dbPr connection="Provider=Microsoft.Mashup.OleDb.1;Data Source=$Workbook$;Location=&quot;cooking_ sessinons&quot;;Extended Properties=&quot;&quot;" command="SELECT * FROM [cooking_ sessinons]"/>
  </connection>
  <connection id="4" xr16:uid="{A403839F-03D2-4B48-9FE6-4621B7AE07D5}" keepAlive="1" name="Query - Merge1" description="Connection to the 'Merge1' query in the workbook." type="5" refreshedVersion="0" background="1">
    <dbPr connection="Provider=Microsoft.Mashup.OleDb.1;Data Source=$Workbook$;Location=Merge1;Extended Properties=&quot;&quot;" command="SELECT * FROM [Merge1]"/>
  </connection>
  <connection id="5" xr16:uid="{0C4D9B01-863F-4796-9E10-9A184D5B9A44}" keepAlive="1" name="Query - order _details" description="Connection to the 'order _details' query in the workbook." type="5" refreshedVersion="0" background="1">
    <dbPr connection="Provider=Microsoft.Mashup.OleDb.1;Data Source=$Workbook$;Location=&quot;order _details&quot;;Extended Properties=&quot;&quot;" command="SELECT * FROM [order _details]"/>
  </connection>
  <connection id="6" xr16:uid="{DC32C01E-5755-4BAD-9699-D016310277CB}" keepAlive="1" name="Query - User_Details" description="Connection to the 'User_Details' query in the workbook." type="5" refreshedVersion="0" background="1">
    <dbPr connection="Provider=Microsoft.Mashup.OleDb.1;Data Source=$Workbook$;Location=User_Details;Extended Properties=&quot;&quot;" command="SELECT * FROM [User_Details]"/>
  </connection>
</connections>
</file>

<file path=xl/sharedStrings.xml><?xml version="1.0" encoding="utf-8"?>
<sst xmlns="http://schemas.openxmlformats.org/spreadsheetml/2006/main" count="273" uniqueCount="102">
  <si>
    <t>User ID</t>
  </si>
  <si>
    <t>User Name</t>
  </si>
  <si>
    <t>Age</t>
  </si>
  <si>
    <t>Location</t>
  </si>
  <si>
    <t>Registration Date</t>
  </si>
  <si>
    <t>Phone</t>
  </si>
  <si>
    <t>Email</t>
  </si>
  <si>
    <t>Favorite Meal</t>
  </si>
  <si>
    <t>Total Orders</t>
  </si>
  <si>
    <t>U001</t>
  </si>
  <si>
    <t>Alice Johnson</t>
  </si>
  <si>
    <t>New York</t>
  </si>
  <si>
    <t>123-456-7890</t>
  </si>
  <si>
    <t>alice@email.com</t>
  </si>
  <si>
    <t>Dinner</t>
  </si>
  <si>
    <t>U002</t>
  </si>
  <si>
    <t>Bob Smith</t>
  </si>
  <si>
    <t>Los Angeles</t>
  </si>
  <si>
    <t>987-654-3210</t>
  </si>
  <si>
    <t>bob@email.com</t>
  </si>
  <si>
    <t>Lunch</t>
  </si>
  <si>
    <t>U003</t>
  </si>
  <si>
    <t>Charlie Lee</t>
  </si>
  <si>
    <t>Chicago</t>
  </si>
  <si>
    <t>555-123-4567</t>
  </si>
  <si>
    <t>charlie@email.com</t>
  </si>
  <si>
    <t>Breakfast</t>
  </si>
  <si>
    <t>U004</t>
  </si>
  <si>
    <t>David Brown</t>
  </si>
  <si>
    <t>San Francisco</t>
  </si>
  <si>
    <t>444-333-2222</t>
  </si>
  <si>
    <t>david@email.com</t>
  </si>
  <si>
    <t>U005</t>
  </si>
  <si>
    <t>Emma White</t>
  </si>
  <si>
    <t>Seattle</t>
  </si>
  <si>
    <t>777-888-9999</t>
  </si>
  <si>
    <t>emma@email.com</t>
  </si>
  <si>
    <t>U006</t>
  </si>
  <si>
    <t>Frank Green</t>
  </si>
  <si>
    <t>Austin</t>
  </si>
  <si>
    <t>888-777-6666</t>
  </si>
  <si>
    <t>frank@email.com</t>
  </si>
  <si>
    <t>U007</t>
  </si>
  <si>
    <t>Grace King</t>
  </si>
  <si>
    <t>Boston</t>
  </si>
  <si>
    <t>999-888-7777</t>
  </si>
  <si>
    <t>grace@email.com</t>
  </si>
  <si>
    <t>U008</t>
  </si>
  <si>
    <t>Henry Lee</t>
  </si>
  <si>
    <t>Miami</t>
  </si>
  <si>
    <t>101-202-3030</t>
  </si>
  <si>
    <t>henry@email.com</t>
  </si>
  <si>
    <t>Session ID</t>
  </si>
  <si>
    <t>Dish Name</t>
  </si>
  <si>
    <t>Meal Type</t>
  </si>
  <si>
    <t>Session Start</t>
  </si>
  <si>
    <t>Session End</t>
  </si>
  <si>
    <t>Duration (mins)</t>
  </si>
  <si>
    <t>Session Rating</t>
  </si>
  <si>
    <t>S001</t>
  </si>
  <si>
    <t>Spaghetti</t>
  </si>
  <si>
    <t>S002</t>
  </si>
  <si>
    <t>Caesar Salad</t>
  </si>
  <si>
    <t>S003</t>
  </si>
  <si>
    <t>Grilled Chicken</t>
  </si>
  <si>
    <t>S004</t>
  </si>
  <si>
    <t>Pancakes</t>
  </si>
  <si>
    <t>S005</t>
  </si>
  <si>
    <t>S006</t>
  </si>
  <si>
    <t>S007</t>
  </si>
  <si>
    <t>S008</t>
  </si>
  <si>
    <t>Veggie Burger</t>
  </si>
  <si>
    <t>S009</t>
  </si>
  <si>
    <t>S010</t>
  </si>
  <si>
    <t>Oatmeal</t>
  </si>
  <si>
    <t>S011</t>
  </si>
  <si>
    <t>S012</t>
  </si>
  <si>
    <t>S013</t>
  </si>
  <si>
    <t>S014</t>
  </si>
  <si>
    <t>S015</t>
  </si>
  <si>
    <t>S016</t>
  </si>
  <si>
    <t>Order ID</t>
  </si>
  <si>
    <t>Order Date</t>
  </si>
  <si>
    <t>Order Status</t>
  </si>
  <si>
    <t>Amount (USD)</t>
  </si>
  <si>
    <t>Time of Day</t>
  </si>
  <si>
    <t>Rating</t>
  </si>
  <si>
    <t>Completed</t>
  </si>
  <si>
    <t>Night</t>
  </si>
  <si>
    <t>Day</t>
  </si>
  <si>
    <t>Canceled</t>
  </si>
  <si>
    <t>Morning</t>
  </si>
  <si>
    <t>Sum of Total Orders</t>
  </si>
  <si>
    <t>Row Labels</t>
  </si>
  <si>
    <t>Grand Total</t>
  </si>
  <si>
    <t>Average of Rating</t>
  </si>
  <si>
    <t>total_orders</t>
  </si>
  <si>
    <t>amount</t>
  </si>
  <si>
    <t>duration</t>
  </si>
  <si>
    <t>Count of User Name</t>
  </si>
  <si>
    <t>Average of Age</t>
  </si>
  <si>
    <t>Summerizing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</si>
</sst>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 &quot;₹&quot;\ * #,##0.00_ ;_ &quot;₹&quot;\ * \-#,##0.00_ ;_ &quot;₹&quot;\ * &quot;-&quot;??_ ;_ @_ "/>
    <numFmt numFmtId="164" formatCode="[$-F400]h:mm:ss\ AM/PM"/>
    <numFmt numFmtId="166" formatCode="&quot;₹&quot;\ #,##0.00"/>
  </numFmts>
  <fonts count="3" x14ac:knownFonts="1">
    <font>
      <sz val="10"/>
      <color rgb="FF000000"/>
      <name val="Arial"/>
      <scheme val="minor"/>
    </font>
    <font>
      <sz val="10"/>
      <color rgb="FF000000"/>
      <name val="Arial"/>
      <scheme val="minor"/>
    </font>
    <font>
      <sz val="10"/>
      <color rgb="FF000000"/>
      <name val="Arial"/>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15">
    <xf numFmtId="0" fontId="0" fillId="0" borderId="0" xfId="0"/>
    <xf numFmtId="22"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2" fillId="0" borderId="0" xfId="0" applyFont="1"/>
    <xf numFmtId="0" fontId="2" fillId="0" borderId="1" xfId="0" applyFont="1" applyBorder="1"/>
    <xf numFmtId="0" fontId="2" fillId="0" borderId="0" xfId="0" applyFont="1" applyBorder="1"/>
    <xf numFmtId="0" fontId="0" fillId="0" borderId="0" xfId="0" applyBorder="1"/>
    <xf numFmtId="0" fontId="2" fillId="0" borderId="0" xfId="0" applyFont="1" applyFill="1" applyBorder="1"/>
    <xf numFmtId="164" fontId="2" fillId="0" borderId="0" xfId="0" applyNumberFormat="1" applyFont="1" applyFill="1" applyBorder="1"/>
    <xf numFmtId="0" fontId="2" fillId="0" borderId="0" xfId="0" applyNumberFormat="1" applyFont="1" applyBorder="1"/>
    <xf numFmtId="166" fontId="0" fillId="0" borderId="0" xfId="0" applyNumberFormat="1"/>
    <xf numFmtId="44" fontId="2" fillId="0" borderId="0" xfId="1" applyFont="1" applyBorder="1"/>
    <xf numFmtId="0" fontId="0" fillId="2" borderId="0" xfId="0" applyFill="1"/>
  </cellXfs>
  <cellStyles count="2">
    <cellStyle name="Currency" xfId="1" builtinId="4"/>
    <cellStyle name="Normal" xfId="0" builtinId="0"/>
  </cellStyles>
  <dxfs count="21">
    <dxf>
      <font>
        <color theme="1"/>
      </font>
    </dxf>
    <dxf>
      <font>
        <color theme="1"/>
      </font>
    </dxf>
    <dxf>
      <numFmt numFmtId="166" formatCode="&quot;₹&quot;\ #,##0.00"/>
    </dxf>
    <dxf>
      <numFmt numFmtId="0" formatCode="General"/>
    </dxf>
    <dxf>
      <numFmt numFmtId="0" formatCode="General"/>
    </dxf>
    <dxf>
      <font>
        <b val="0"/>
        <i val="0"/>
        <strike val="0"/>
        <condense val="0"/>
        <extend val="0"/>
        <outline val="0"/>
        <shadow val="0"/>
        <u val="none"/>
        <vertAlign val="baseline"/>
        <sz val="10"/>
        <color rgb="FF000000"/>
        <name val="Arial"/>
        <family val="2"/>
        <scheme val="minor"/>
      </font>
      <numFmt numFmtId="0" formatCode="General"/>
    </dxf>
    <dxf>
      <font>
        <b val="0"/>
        <i val="0"/>
        <strike val="0"/>
        <condense val="0"/>
        <extend val="0"/>
        <outline val="0"/>
        <shadow val="0"/>
        <u val="none"/>
        <vertAlign val="baseline"/>
        <sz val="10"/>
        <color rgb="FF000000"/>
        <name val="Arial"/>
        <family val="2"/>
        <scheme val="minor"/>
      </font>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s>
  <tableStyles count="2" defaultTableStyle="TableStyleMedium2" defaultPivotStyle="PivotStyleLight16">
    <tableStyle name="Slicer Style 1" pivot="0" table="0" count="1" xr9:uid="{518082A8-86AA-49C5-806B-56F15D4A042F}">
      <tableStyleElement type="wholeTable" dxfId="1"/>
    </tableStyle>
    <tableStyle name="Slicer Style 2" pivot="0" table="0" count="1" xr9:uid="{496D54CD-DCF4-4FCE-8BE8-40B7F82E14FC}">
      <tableStyleElement type="wholeTable" dxfId="0"/>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[upliance_intern.xlsx]Sheet1!PivotTable3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i="1">
                <a:solidFill>
                  <a:schemeClr val="bg2"/>
                </a:solidFill>
              </a:rPr>
              <a:t>Dish wise Orders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Sheet1!$B$3</c:f>
              <c:strCache>
                <c:ptCount val="1"/>
                <c:pt idx="0">
                  <c:v>Total</c:v>
                </c:pt>
              </c:strCache>
            </c:strRef>
          </c:tx>
          <c:spPr>
            <a:solidFill>
              <a:schemeClr val="accent1"/>
            </a:solidFill>
            <a:ln>
              <a:noFill/>
            </a:ln>
            <a:effectLst/>
            <a:sp3d/>
          </c:spPr>
          <c:invertIfNegative val="0"/>
          <c:cat>
            <c:strRef>
              <c:f>Sheet1!$A$4:$A$10</c:f>
              <c:strCache>
                <c:ptCount val="6"/>
                <c:pt idx="0">
                  <c:v>Spaghetti</c:v>
                </c:pt>
                <c:pt idx="1">
                  <c:v>Grilled Chicken</c:v>
                </c:pt>
                <c:pt idx="2">
                  <c:v>Pancakes</c:v>
                </c:pt>
                <c:pt idx="3">
                  <c:v>Caesar Salad</c:v>
                </c:pt>
                <c:pt idx="4">
                  <c:v>Veggie Burger</c:v>
                </c:pt>
                <c:pt idx="5">
                  <c:v>Oatmeal</c:v>
                </c:pt>
              </c:strCache>
            </c:strRef>
          </c:cat>
          <c:val>
            <c:numRef>
              <c:f>Sheet1!$B$4:$B$10</c:f>
              <c:numCache>
                <c:formatCode>General</c:formatCode>
                <c:ptCount val="6"/>
                <c:pt idx="0">
                  <c:v>44</c:v>
                </c:pt>
                <c:pt idx="1">
                  <c:v>43</c:v>
                </c:pt>
                <c:pt idx="2">
                  <c:v>27</c:v>
                </c:pt>
                <c:pt idx="3">
                  <c:v>27</c:v>
                </c:pt>
                <c:pt idx="4">
                  <c:v>20</c:v>
                </c:pt>
                <c:pt idx="5">
                  <c:v>8</c:v>
                </c:pt>
              </c:numCache>
            </c:numRef>
          </c:val>
          <c:extLst>
            <c:ext xmlns:c16="http://schemas.microsoft.com/office/drawing/2014/chart" uri="{C3380CC4-5D6E-409C-BE32-E72D297353CC}">
              <c16:uniqueId val="{00000000-DC91-4D8B-9ECC-705E247F7CD4}"/>
            </c:ext>
          </c:extLst>
        </c:ser>
        <c:dLbls>
          <c:showLegendKey val="0"/>
          <c:showVal val="0"/>
          <c:showCatName val="0"/>
          <c:showSerName val="0"/>
          <c:showPercent val="0"/>
          <c:showBubbleSize val="0"/>
        </c:dLbls>
        <c:gapWidth val="150"/>
        <c:shape val="box"/>
        <c:axId val="178710463"/>
        <c:axId val="178710943"/>
        <c:axId val="0"/>
      </c:bar3DChart>
      <c:catAx>
        <c:axId val="178710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0943"/>
        <c:crosses val="autoZero"/>
        <c:auto val="1"/>
        <c:lblAlgn val="ctr"/>
        <c:lblOffset val="100"/>
        <c:noMultiLvlLbl val="0"/>
      </c:catAx>
      <c:valAx>
        <c:axId val="178710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0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[upliance_intern.xlsx]Sheet2!PivotTable4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bg1"/>
                </a:solidFill>
              </a:rPr>
              <a:t>Session</a:t>
            </a:r>
            <a:r>
              <a:rPr lang="en-US" b="1" i="1" baseline="0">
                <a:solidFill>
                  <a:schemeClr val="bg1"/>
                </a:solidFill>
              </a:rPr>
              <a:t> wise orders</a:t>
            </a:r>
          </a:p>
        </c:rich>
      </c:tx>
      <c:layout>
        <c:manualLayout>
          <c:xMode val="edge"/>
          <c:yMode val="edge"/>
          <c:x val="0.30079260828625237"/>
          <c:y val="3.52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50043744531935"/>
          <c:y val="0.18462744240303297"/>
          <c:w val="0.65883267716535432"/>
          <c:h val="0.73676144648585595"/>
        </c:manualLayout>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Sheet2!$A$4:$A$20</c:f>
              <c:strCache>
                <c:ptCount val="16"/>
                <c:pt idx="0">
                  <c:v>S003</c:v>
                </c:pt>
                <c:pt idx="1">
                  <c:v>S011</c:v>
                </c:pt>
                <c:pt idx="2">
                  <c:v>S008</c:v>
                </c:pt>
                <c:pt idx="3">
                  <c:v>S015</c:v>
                </c:pt>
                <c:pt idx="4">
                  <c:v>S009</c:v>
                </c:pt>
                <c:pt idx="5">
                  <c:v>S004</c:v>
                </c:pt>
                <c:pt idx="6">
                  <c:v>S001</c:v>
                </c:pt>
                <c:pt idx="7">
                  <c:v>S012</c:v>
                </c:pt>
                <c:pt idx="8">
                  <c:v>S005</c:v>
                </c:pt>
                <c:pt idx="9">
                  <c:v>S013</c:v>
                </c:pt>
                <c:pt idx="10">
                  <c:v>S007</c:v>
                </c:pt>
                <c:pt idx="11">
                  <c:v>S002</c:v>
                </c:pt>
                <c:pt idx="12">
                  <c:v>S006</c:v>
                </c:pt>
                <c:pt idx="13">
                  <c:v>S010</c:v>
                </c:pt>
                <c:pt idx="14">
                  <c:v>S014</c:v>
                </c:pt>
                <c:pt idx="15">
                  <c:v>S016</c:v>
                </c:pt>
              </c:strCache>
            </c:strRef>
          </c:cat>
          <c:val>
            <c:numRef>
              <c:f>Sheet2!$B$4:$B$20</c:f>
              <c:numCache>
                <c:formatCode>General</c:formatCode>
                <c:ptCount val="16"/>
                <c:pt idx="0">
                  <c:v>15</c:v>
                </c:pt>
                <c:pt idx="1">
                  <c:v>15</c:v>
                </c:pt>
                <c:pt idx="2">
                  <c:v>15</c:v>
                </c:pt>
                <c:pt idx="3">
                  <c:v>14</c:v>
                </c:pt>
                <c:pt idx="4">
                  <c:v>12</c:v>
                </c:pt>
                <c:pt idx="5">
                  <c:v>12</c:v>
                </c:pt>
                <c:pt idx="6">
                  <c:v>12</c:v>
                </c:pt>
                <c:pt idx="7">
                  <c:v>10</c:v>
                </c:pt>
                <c:pt idx="8">
                  <c:v>10</c:v>
                </c:pt>
                <c:pt idx="9">
                  <c:v>9</c:v>
                </c:pt>
                <c:pt idx="10">
                  <c:v>9</c:v>
                </c:pt>
                <c:pt idx="11">
                  <c:v>8</c:v>
                </c:pt>
                <c:pt idx="12">
                  <c:v>8</c:v>
                </c:pt>
                <c:pt idx="13">
                  <c:v>8</c:v>
                </c:pt>
                <c:pt idx="14">
                  <c:v>7</c:v>
                </c:pt>
                <c:pt idx="15">
                  <c:v>5</c:v>
                </c:pt>
              </c:numCache>
            </c:numRef>
          </c:val>
          <c:extLst>
            <c:ext xmlns:c16="http://schemas.microsoft.com/office/drawing/2014/chart" uri="{C3380CC4-5D6E-409C-BE32-E72D297353CC}">
              <c16:uniqueId val="{00000000-F7CA-4F59-A3C3-DA3282B02C08}"/>
            </c:ext>
          </c:extLst>
        </c:ser>
        <c:dLbls>
          <c:dLblPos val="outEnd"/>
          <c:showLegendKey val="0"/>
          <c:showVal val="0"/>
          <c:showCatName val="0"/>
          <c:showSerName val="0"/>
          <c:showPercent val="0"/>
          <c:showBubbleSize val="0"/>
        </c:dLbls>
        <c:gapWidth val="182"/>
        <c:axId val="167015535"/>
        <c:axId val="167016495"/>
      </c:barChart>
      <c:catAx>
        <c:axId val="167015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16495"/>
        <c:crosses val="autoZero"/>
        <c:auto val="1"/>
        <c:lblAlgn val="ctr"/>
        <c:lblOffset val="100"/>
        <c:noMultiLvlLbl val="0"/>
      </c:catAx>
      <c:valAx>
        <c:axId val="1670164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1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[upliance_intern.xlsx]Sheet3!PivotTable5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bg1"/>
                </a:solidFill>
              </a:rPr>
              <a:t>Location</a:t>
            </a:r>
            <a:r>
              <a:rPr lang="en-US" b="1" i="1" baseline="0">
                <a:solidFill>
                  <a:schemeClr val="bg1"/>
                </a:solidFill>
              </a:rPr>
              <a:t> wise Orders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Sheet3!$B$3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cat>
            <c:strRef>
              <c:f>Sheet3!$A$4:$A$12</c:f>
              <c:strCache>
                <c:ptCount val="8"/>
                <c:pt idx="0">
                  <c:v>Miami</c:v>
                </c:pt>
                <c:pt idx="1">
                  <c:v>Austin</c:v>
                </c:pt>
                <c:pt idx="2">
                  <c:v>Boston</c:v>
                </c:pt>
                <c:pt idx="3">
                  <c:v>Seattle</c:v>
                </c:pt>
                <c:pt idx="4">
                  <c:v>San Francisco</c:v>
                </c:pt>
                <c:pt idx="5">
                  <c:v>Los Angeles</c:v>
                </c:pt>
                <c:pt idx="6">
                  <c:v>New York</c:v>
                </c:pt>
                <c:pt idx="7">
                  <c:v>Chicago</c:v>
                </c:pt>
              </c:strCache>
            </c:strRef>
          </c:cat>
          <c:val>
            <c:numRef>
              <c:f>Sheet3!$B$4:$B$12</c:f>
              <c:numCache>
                <c:formatCode>General</c:formatCode>
                <c:ptCount val="8"/>
                <c:pt idx="0">
                  <c:v>5</c:v>
                </c:pt>
                <c:pt idx="1">
                  <c:v>7</c:v>
                </c:pt>
                <c:pt idx="2">
                  <c:v>14</c:v>
                </c:pt>
                <c:pt idx="3">
                  <c:v>18</c:v>
                </c:pt>
                <c:pt idx="4">
                  <c:v>20</c:v>
                </c:pt>
                <c:pt idx="5">
                  <c:v>24</c:v>
                </c:pt>
                <c:pt idx="6">
                  <c:v>36</c:v>
                </c:pt>
                <c:pt idx="7">
                  <c:v>45</c:v>
                </c:pt>
              </c:numCache>
            </c:numRef>
          </c:val>
          <c:extLst>
            <c:ext xmlns:c16="http://schemas.microsoft.com/office/drawing/2014/chart" uri="{C3380CC4-5D6E-409C-BE32-E72D297353CC}">
              <c16:uniqueId val="{00000000-DE86-42D9-B2A5-E99C13734CBA}"/>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[upliance_intern.xlsx]Sheet4!PivotTable6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i="1" baseline="0">
                <a:solidFill>
                  <a:schemeClr val="bg1"/>
                </a:solidFill>
              </a:rPr>
              <a:t>Meal wise orders</a:t>
            </a:r>
          </a:p>
        </c:rich>
      </c:tx>
      <c:layout>
        <c:manualLayout>
          <c:xMode val="edge"/>
          <c:yMode val="edge"/>
          <c:x val="0.24908680555555557"/>
          <c:y val="8.06349206349206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6404513888888889E-2"/>
          <c:y val="0.12061349206349206"/>
          <c:w val="0.6706371527777778"/>
          <c:h val="0.87518968253968277"/>
        </c:manualLayout>
      </c:layout>
      <c:pie3DChart>
        <c:varyColors val="1"/>
        <c:ser>
          <c:idx val="0"/>
          <c:order val="0"/>
          <c:tx>
            <c:strRef>
              <c:f>Sheet4!$B$3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Sheet4!$A$4:$A$7</c:f>
              <c:strCache>
                <c:ptCount val="3"/>
                <c:pt idx="0">
                  <c:v>Dinner</c:v>
                </c:pt>
                <c:pt idx="1">
                  <c:v>Breakfast</c:v>
                </c:pt>
                <c:pt idx="2">
                  <c:v>Lunch</c:v>
                </c:pt>
              </c:strCache>
            </c:strRef>
          </c:cat>
          <c:val>
            <c:numRef>
              <c:f>Sheet4!$B$4:$B$7</c:f>
              <c:numCache>
                <c:formatCode>General</c:formatCode>
                <c:ptCount val="3"/>
                <c:pt idx="0">
                  <c:v>68</c:v>
                </c:pt>
                <c:pt idx="1">
                  <c:v>59</c:v>
                </c:pt>
                <c:pt idx="2">
                  <c:v>42</c:v>
                </c:pt>
              </c:numCache>
            </c:numRef>
          </c:val>
          <c:extLst>
            <c:ext xmlns:c16="http://schemas.microsoft.com/office/drawing/2014/chart" uri="{C3380CC4-5D6E-409C-BE32-E72D297353CC}">
              <c16:uniqueId val="{00000000-EB5F-4BAA-A516-0CF5A06FA391}"/>
            </c:ext>
          </c:extLst>
        </c:ser>
        <c:dLbls>
          <c:dLblPos val="bestFit"/>
          <c:showLegendKey val="0"/>
          <c:showVal val="1"/>
          <c:showCatName val="0"/>
          <c:showSerName val="0"/>
          <c:showPercent val="0"/>
          <c:showBubbleSize val="0"/>
          <c:showLeaderLines val="1"/>
        </c:dLbls>
      </c:pie3DChart>
      <c:spPr>
        <a:solidFill>
          <a:schemeClr val="tx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[upliance_intern.xlsx]Sheet5!PivotTable7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bg1"/>
                </a:solidFill>
              </a:rPr>
              <a:t>Total</a:t>
            </a:r>
            <a:r>
              <a:rPr lang="en-US" b="1" i="1" baseline="0">
                <a:solidFill>
                  <a:schemeClr val="bg1"/>
                </a:solidFill>
              </a:rPr>
              <a:t> Orders by Status</a:t>
            </a:r>
            <a:endParaRPr lang="en-US" b="1" i="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Sheet5!$A$4:$A$6</c:f>
              <c:strCache>
                <c:ptCount val="2"/>
                <c:pt idx="0">
                  <c:v>Canceled</c:v>
                </c:pt>
                <c:pt idx="1">
                  <c:v>Completed</c:v>
                </c:pt>
              </c:strCache>
            </c:strRef>
          </c:cat>
          <c:val>
            <c:numRef>
              <c:f>Sheet5!$B$4:$B$6</c:f>
              <c:numCache>
                <c:formatCode>General</c:formatCode>
                <c:ptCount val="2"/>
                <c:pt idx="0">
                  <c:v>30</c:v>
                </c:pt>
                <c:pt idx="1">
                  <c:v>139</c:v>
                </c:pt>
              </c:numCache>
            </c:numRef>
          </c:val>
          <c:extLst>
            <c:ext xmlns:c16="http://schemas.microsoft.com/office/drawing/2014/chart" uri="{C3380CC4-5D6E-409C-BE32-E72D297353CC}">
              <c16:uniqueId val="{00000000-1328-47A0-9B58-26D8AAD0A60E}"/>
            </c:ext>
          </c:extLst>
        </c:ser>
        <c:dLbls>
          <c:showLegendKey val="0"/>
          <c:showVal val="0"/>
          <c:showCatName val="0"/>
          <c:showSerName val="0"/>
          <c:showPercent val="0"/>
          <c:showBubbleSize val="0"/>
        </c:dLbls>
        <c:gapWidth val="219"/>
        <c:overlap val="-27"/>
        <c:axId val="264947215"/>
        <c:axId val="264948175"/>
      </c:barChart>
      <c:catAx>
        <c:axId val="26494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948175"/>
        <c:crosses val="autoZero"/>
        <c:auto val="1"/>
        <c:lblAlgn val="ctr"/>
        <c:lblOffset val="100"/>
        <c:noMultiLvlLbl val="0"/>
      </c:catAx>
      <c:valAx>
        <c:axId val="2649481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94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[upliance_intern.xlsx]Sheet6!PivotTable8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bg1"/>
                </a:solidFill>
              </a:rPr>
              <a:t>DISH</a:t>
            </a:r>
            <a:r>
              <a:rPr lang="en-US" b="1" i="1" baseline="0">
                <a:solidFill>
                  <a:schemeClr val="bg1"/>
                </a:solidFill>
              </a:rPr>
              <a:t> WISE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8575" cap="rnd">
              <a:solidFill>
                <a:schemeClr val="accent1"/>
              </a:solidFill>
              <a:round/>
            </a:ln>
            <a:effectLst/>
          </c:spPr>
          <c:marker>
            <c:symbol val="none"/>
          </c:marker>
          <c:cat>
            <c:strRef>
              <c:f>Sheet6!$A$4:$A$10</c:f>
              <c:strCache>
                <c:ptCount val="6"/>
                <c:pt idx="0">
                  <c:v>Spaghetti</c:v>
                </c:pt>
                <c:pt idx="1">
                  <c:v>Pancakes</c:v>
                </c:pt>
                <c:pt idx="2">
                  <c:v>Caesar Salad</c:v>
                </c:pt>
                <c:pt idx="3">
                  <c:v>Oatmeal</c:v>
                </c:pt>
                <c:pt idx="4">
                  <c:v>Grilled Chicken</c:v>
                </c:pt>
                <c:pt idx="5">
                  <c:v>Veggie Burger</c:v>
                </c:pt>
              </c:strCache>
            </c:strRef>
          </c:cat>
          <c:val>
            <c:numRef>
              <c:f>Sheet6!$B$4:$B$10</c:f>
              <c:numCache>
                <c:formatCode>General</c:formatCode>
                <c:ptCount val="6"/>
                <c:pt idx="0">
                  <c:v>4.5</c:v>
                </c:pt>
                <c:pt idx="1">
                  <c:v>4</c:v>
                </c:pt>
                <c:pt idx="2">
                  <c:v>4</c:v>
                </c:pt>
                <c:pt idx="3">
                  <c:v>4</c:v>
                </c:pt>
                <c:pt idx="4">
                  <c:v>3.5</c:v>
                </c:pt>
                <c:pt idx="5">
                  <c:v>2</c:v>
                </c:pt>
              </c:numCache>
            </c:numRef>
          </c:val>
          <c:smooth val="0"/>
          <c:extLst>
            <c:ext xmlns:c16="http://schemas.microsoft.com/office/drawing/2014/chart" uri="{C3380CC4-5D6E-409C-BE32-E72D297353CC}">
              <c16:uniqueId val="{00000000-D448-482B-A618-117C6CEF767B}"/>
            </c:ext>
          </c:extLst>
        </c:ser>
        <c:dLbls>
          <c:showLegendKey val="0"/>
          <c:showVal val="0"/>
          <c:showCatName val="0"/>
          <c:showSerName val="0"/>
          <c:showPercent val="0"/>
          <c:showBubbleSize val="0"/>
        </c:dLbls>
        <c:smooth val="0"/>
        <c:axId val="1974440800"/>
        <c:axId val="1974438880"/>
      </c:lineChart>
      <c:catAx>
        <c:axId val="1974440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438880"/>
        <c:crosses val="autoZero"/>
        <c:auto val="1"/>
        <c:lblAlgn val="ctr"/>
        <c:lblOffset val="100"/>
        <c:noMultiLvlLbl val="0"/>
      </c:catAx>
      <c:valAx>
        <c:axId val="197443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440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[upliance_intern.xlsx]Sheet1!PivotTable3</c:name>
    <c:fmtId val="9"/>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IN" sz="1800" b="1" i="1">
                <a:solidFill>
                  <a:schemeClr val="bg2"/>
                </a:solidFill>
              </a:rPr>
              <a:t>Dish wise Orders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453008554927487"/>
          <c:y val="0.17185317460317462"/>
          <c:w val="0.84647599451303157"/>
          <c:h val="0.5046789682539683"/>
        </c:manualLayout>
      </c:layout>
      <c:bar3DChart>
        <c:barDir val="col"/>
        <c:grouping val="clustered"/>
        <c:varyColors val="0"/>
        <c:ser>
          <c:idx val="0"/>
          <c:order val="0"/>
          <c:tx>
            <c:strRef>
              <c:f>Sheet1!$B$3</c:f>
              <c:strCache>
                <c:ptCount val="1"/>
                <c:pt idx="0">
                  <c:v>Total</c:v>
                </c:pt>
              </c:strCache>
            </c:strRef>
          </c:tx>
          <c:spPr>
            <a:solidFill>
              <a:schemeClr val="accent1"/>
            </a:solidFill>
            <a:ln>
              <a:noFill/>
            </a:ln>
            <a:effectLst/>
            <a:sp3d/>
          </c:spPr>
          <c:invertIfNegative val="0"/>
          <c:cat>
            <c:strRef>
              <c:f>Sheet1!$A$4:$A$10</c:f>
              <c:strCache>
                <c:ptCount val="6"/>
                <c:pt idx="0">
                  <c:v>Spaghetti</c:v>
                </c:pt>
                <c:pt idx="1">
                  <c:v>Grilled Chicken</c:v>
                </c:pt>
                <c:pt idx="2">
                  <c:v>Pancakes</c:v>
                </c:pt>
                <c:pt idx="3">
                  <c:v>Caesar Salad</c:v>
                </c:pt>
                <c:pt idx="4">
                  <c:v>Veggie Burger</c:v>
                </c:pt>
                <c:pt idx="5">
                  <c:v>Oatmeal</c:v>
                </c:pt>
              </c:strCache>
            </c:strRef>
          </c:cat>
          <c:val>
            <c:numRef>
              <c:f>Sheet1!$B$4:$B$10</c:f>
              <c:numCache>
                <c:formatCode>General</c:formatCode>
                <c:ptCount val="6"/>
                <c:pt idx="0">
                  <c:v>44</c:v>
                </c:pt>
                <c:pt idx="1">
                  <c:v>43</c:v>
                </c:pt>
                <c:pt idx="2">
                  <c:v>27</c:v>
                </c:pt>
                <c:pt idx="3">
                  <c:v>27</c:v>
                </c:pt>
                <c:pt idx="4">
                  <c:v>20</c:v>
                </c:pt>
                <c:pt idx="5">
                  <c:v>8</c:v>
                </c:pt>
              </c:numCache>
            </c:numRef>
          </c:val>
          <c:extLst>
            <c:ext xmlns:c16="http://schemas.microsoft.com/office/drawing/2014/chart" uri="{C3380CC4-5D6E-409C-BE32-E72D297353CC}">
              <c16:uniqueId val="{00000000-B209-4C09-BC4E-08E2670BDC55}"/>
            </c:ext>
          </c:extLst>
        </c:ser>
        <c:dLbls>
          <c:showLegendKey val="0"/>
          <c:showVal val="0"/>
          <c:showCatName val="0"/>
          <c:showSerName val="0"/>
          <c:showPercent val="0"/>
          <c:showBubbleSize val="0"/>
        </c:dLbls>
        <c:gapWidth val="150"/>
        <c:shape val="box"/>
        <c:axId val="178710463"/>
        <c:axId val="178710943"/>
        <c:axId val="0"/>
      </c:bar3DChart>
      <c:catAx>
        <c:axId val="178710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0943"/>
        <c:crosses val="autoZero"/>
        <c:auto val="1"/>
        <c:lblAlgn val="ctr"/>
        <c:lblOffset val="100"/>
        <c:noMultiLvlLbl val="0"/>
      </c:catAx>
      <c:valAx>
        <c:axId val="1787109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0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[upliance_intern.xlsx]Sheet2!PivotTable4</c:name>
    <c:fmtId val="8"/>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i="1">
                <a:solidFill>
                  <a:schemeClr val="bg1"/>
                </a:solidFill>
              </a:rPr>
              <a:t>Session</a:t>
            </a:r>
            <a:r>
              <a:rPr lang="en-US" sz="2000" b="1" i="1" baseline="0">
                <a:solidFill>
                  <a:schemeClr val="bg1"/>
                </a:solidFill>
              </a:rPr>
              <a:t> wise orders</a:t>
            </a:r>
          </a:p>
        </c:rich>
      </c:tx>
      <c:layout>
        <c:manualLayout>
          <c:xMode val="edge"/>
          <c:yMode val="edge"/>
          <c:x val="0.30079260828625237"/>
          <c:y val="3.5277777777777776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36954490858137"/>
          <c:y val="0.18536594689765057"/>
          <c:w val="0.72888918546198678"/>
          <c:h val="0.73676144648585595"/>
        </c:manualLayout>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Sheet2!$A$4:$A$20</c:f>
              <c:strCache>
                <c:ptCount val="16"/>
                <c:pt idx="0">
                  <c:v>S003</c:v>
                </c:pt>
                <c:pt idx="1">
                  <c:v>S011</c:v>
                </c:pt>
                <c:pt idx="2">
                  <c:v>S008</c:v>
                </c:pt>
                <c:pt idx="3">
                  <c:v>S015</c:v>
                </c:pt>
                <c:pt idx="4">
                  <c:v>S009</c:v>
                </c:pt>
                <c:pt idx="5">
                  <c:v>S004</c:v>
                </c:pt>
                <c:pt idx="6">
                  <c:v>S001</c:v>
                </c:pt>
                <c:pt idx="7">
                  <c:v>S012</c:v>
                </c:pt>
                <c:pt idx="8">
                  <c:v>S005</c:v>
                </c:pt>
                <c:pt idx="9">
                  <c:v>S013</c:v>
                </c:pt>
                <c:pt idx="10">
                  <c:v>S007</c:v>
                </c:pt>
                <c:pt idx="11">
                  <c:v>S002</c:v>
                </c:pt>
                <c:pt idx="12">
                  <c:v>S006</c:v>
                </c:pt>
                <c:pt idx="13">
                  <c:v>S010</c:v>
                </c:pt>
                <c:pt idx="14">
                  <c:v>S014</c:v>
                </c:pt>
                <c:pt idx="15">
                  <c:v>S016</c:v>
                </c:pt>
              </c:strCache>
            </c:strRef>
          </c:cat>
          <c:val>
            <c:numRef>
              <c:f>Sheet2!$B$4:$B$20</c:f>
              <c:numCache>
                <c:formatCode>General</c:formatCode>
                <c:ptCount val="16"/>
                <c:pt idx="0">
                  <c:v>15</c:v>
                </c:pt>
                <c:pt idx="1">
                  <c:v>15</c:v>
                </c:pt>
                <c:pt idx="2">
                  <c:v>15</c:v>
                </c:pt>
                <c:pt idx="3">
                  <c:v>14</c:v>
                </c:pt>
                <c:pt idx="4">
                  <c:v>12</c:v>
                </c:pt>
                <c:pt idx="5">
                  <c:v>12</c:v>
                </c:pt>
                <c:pt idx="6">
                  <c:v>12</c:v>
                </c:pt>
                <c:pt idx="7">
                  <c:v>10</c:v>
                </c:pt>
                <c:pt idx="8">
                  <c:v>10</c:v>
                </c:pt>
                <c:pt idx="9">
                  <c:v>9</c:v>
                </c:pt>
                <c:pt idx="10">
                  <c:v>9</c:v>
                </c:pt>
                <c:pt idx="11">
                  <c:v>8</c:v>
                </c:pt>
                <c:pt idx="12">
                  <c:v>8</c:v>
                </c:pt>
                <c:pt idx="13">
                  <c:v>8</c:v>
                </c:pt>
                <c:pt idx="14">
                  <c:v>7</c:v>
                </c:pt>
                <c:pt idx="15">
                  <c:v>5</c:v>
                </c:pt>
              </c:numCache>
            </c:numRef>
          </c:val>
          <c:extLst>
            <c:ext xmlns:c16="http://schemas.microsoft.com/office/drawing/2014/chart" uri="{C3380CC4-5D6E-409C-BE32-E72D297353CC}">
              <c16:uniqueId val="{00000000-ECB9-4EA8-98C0-2E3C10C57F19}"/>
            </c:ext>
          </c:extLst>
        </c:ser>
        <c:dLbls>
          <c:showLegendKey val="0"/>
          <c:showVal val="0"/>
          <c:showCatName val="0"/>
          <c:showSerName val="0"/>
          <c:showPercent val="0"/>
          <c:showBubbleSize val="0"/>
        </c:dLbls>
        <c:gapWidth val="182"/>
        <c:axId val="167015535"/>
        <c:axId val="167016495"/>
      </c:barChart>
      <c:catAx>
        <c:axId val="167015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16495"/>
        <c:crosses val="autoZero"/>
        <c:auto val="1"/>
        <c:lblAlgn val="ctr"/>
        <c:lblOffset val="100"/>
        <c:noMultiLvlLbl val="0"/>
      </c:catAx>
      <c:valAx>
        <c:axId val="1670164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1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[upliance_intern.xlsx]Sheet3!PivotTable5</c:name>
    <c:fmtId val="20"/>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i="1">
                <a:solidFill>
                  <a:schemeClr val="bg1"/>
                </a:solidFill>
              </a:rPr>
              <a:t>Location</a:t>
            </a:r>
            <a:r>
              <a:rPr lang="en-US" sz="1800" b="1" i="1" baseline="0">
                <a:solidFill>
                  <a:schemeClr val="bg1"/>
                </a:solidFill>
              </a:rPr>
              <a:t> wise Orders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s>
    <c:plotArea>
      <c:layout>
        <c:manualLayout>
          <c:layoutTarget val="inner"/>
          <c:xMode val="edge"/>
          <c:yMode val="edge"/>
          <c:x val="3.5277777777777776E-2"/>
          <c:y val="0.20925873015873017"/>
          <c:w val="0.54989826388888885"/>
          <c:h val="0.62845515873015878"/>
        </c:manualLayout>
      </c:layout>
      <c:doughnutChart>
        <c:varyColors val="1"/>
        <c:ser>
          <c:idx val="0"/>
          <c:order val="0"/>
          <c:tx>
            <c:strRef>
              <c:f>Sheet3!$B$3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1C1-4E70-AE69-B4BC6430EDB0}"/>
              </c:ext>
            </c:extLst>
          </c:dPt>
          <c:dPt>
            <c:idx val="1"/>
            <c:bubble3D val="0"/>
            <c:spPr>
              <a:solidFill>
                <a:schemeClr val="accent2"/>
              </a:solidFill>
              <a:ln>
                <a:noFill/>
              </a:ln>
              <a:effectLst/>
            </c:spPr>
            <c:extLst>
              <c:ext xmlns:c16="http://schemas.microsoft.com/office/drawing/2014/chart" uri="{C3380CC4-5D6E-409C-BE32-E72D297353CC}">
                <c16:uniqueId val="{00000003-11C1-4E70-AE69-B4BC6430EDB0}"/>
              </c:ext>
            </c:extLst>
          </c:dPt>
          <c:dPt>
            <c:idx val="2"/>
            <c:bubble3D val="0"/>
            <c:spPr>
              <a:solidFill>
                <a:schemeClr val="accent3"/>
              </a:solidFill>
              <a:ln>
                <a:noFill/>
              </a:ln>
              <a:effectLst/>
            </c:spPr>
            <c:extLst>
              <c:ext xmlns:c16="http://schemas.microsoft.com/office/drawing/2014/chart" uri="{C3380CC4-5D6E-409C-BE32-E72D297353CC}">
                <c16:uniqueId val="{00000005-11C1-4E70-AE69-B4BC6430EDB0}"/>
              </c:ext>
            </c:extLst>
          </c:dPt>
          <c:dPt>
            <c:idx val="3"/>
            <c:bubble3D val="0"/>
            <c:spPr>
              <a:solidFill>
                <a:schemeClr val="accent4"/>
              </a:solidFill>
              <a:ln>
                <a:noFill/>
              </a:ln>
              <a:effectLst/>
            </c:spPr>
            <c:extLst>
              <c:ext xmlns:c16="http://schemas.microsoft.com/office/drawing/2014/chart" uri="{C3380CC4-5D6E-409C-BE32-E72D297353CC}">
                <c16:uniqueId val="{00000007-11C1-4E70-AE69-B4BC6430EDB0}"/>
              </c:ext>
            </c:extLst>
          </c:dPt>
          <c:dPt>
            <c:idx val="4"/>
            <c:bubble3D val="0"/>
            <c:spPr>
              <a:solidFill>
                <a:schemeClr val="accent5"/>
              </a:solidFill>
              <a:ln>
                <a:noFill/>
              </a:ln>
              <a:effectLst/>
            </c:spPr>
            <c:extLst>
              <c:ext xmlns:c16="http://schemas.microsoft.com/office/drawing/2014/chart" uri="{C3380CC4-5D6E-409C-BE32-E72D297353CC}">
                <c16:uniqueId val="{00000009-11C1-4E70-AE69-B4BC6430EDB0}"/>
              </c:ext>
            </c:extLst>
          </c:dPt>
          <c:dPt>
            <c:idx val="5"/>
            <c:bubble3D val="0"/>
            <c:spPr>
              <a:solidFill>
                <a:schemeClr val="accent6"/>
              </a:solidFill>
              <a:ln>
                <a:noFill/>
              </a:ln>
              <a:effectLst/>
            </c:spPr>
            <c:extLst>
              <c:ext xmlns:c16="http://schemas.microsoft.com/office/drawing/2014/chart" uri="{C3380CC4-5D6E-409C-BE32-E72D297353CC}">
                <c16:uniqueId val="{0000000B-11C1-4E70-AE69-B4BC6430EDB0}"/>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11C1-4E70-AE69-B4BC6430EDB0}"/>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11C1-4E70-AE69-B4BC6430EDB0}"/>
              </c:ext>
            </c:extLst>
          </c:dPt>
          <c:cat>
            <c:strRef>
              <c:f>Sheet3!$A$4:$A$12</c:f>
              <c:strCache>
                <c:ptCount val="8"/>
                <c:pt idx="0">
                  <c:v>Miami</c:v>
                </c:pt>
                <c:pt idx="1">
                  <c:v>Austin</c:v>
                </c:pt>
                <c:pt idx="2">
                  <c:v>Boston</c:v>
                </c:pt>
                <c:pt idx="3">
                  <c:v>Seattle</c:v>
                </c:pt>
                <c:pt idx="4">
                  <c:v>San Francisco</c:v>
                </c:pt>
                <c:pt idx="5">
                  <c:v>Los Angeles</c:v>
                </c:pt>
                <c:pt idx="6">
                  <c:v>New York</c:v>
                </c:pt>
                <c:pt idx="7">
                  <c:v>Chicago</c:v>
                </c:pt>
              </c:strCache>
            </c:strRef>
          </c:cat>
          <c:val>
            <c:numRef>
              <c:f>Sheet3!$B$4:$B$12</c:f>
              <c:numCache>
                <c:formatCode>General</c:formatCode>
                <c:ptCount val="8"/>
                <c:pt idx="0">
                  <c:v>5</c:v>
                </c:pt>
                <c:pt idx="1">
                  <c:v>7</c:v>
                </c:pt>
                <c:pt idx="2">
                  <c:v>14</c:v>
                </c:pt>
                <c:pt idx="3">
                  <c:v>18</c:v>
                </c:pt>
                <c:pt idx="4">
                  <c:v>20</c:v>
                </c:pt>
                <c:pt idx="5">
                  <c:v>24</c:v>
                </c:pt>
                <c:pt idx="6">
                  <c:v>36</c:v>
                </c:pt>
                <c:pt idx="7">
                  <c:v>45</c:v>
                </c:pt>
              </c:numCache>
            </c:numRef>
          </c:val>
          <c:extLst>
            <c:ext xmlns:c16="http://schemas.microsoft.com/office/drawing/2014/chart" uri="{C3380CC4-5D6E-409C-BE32-E72D297353CC}">
              <c16:uniqueId val="{00000010-11C1-4E70-AE69-B4BC6430EDB0}"/>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3368298611111107"/>
          <c:y val="0.24616071428571429"/>
          <c:w val="0.32662951388888889"/>
          <c:h val="0.54457142857142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[upliance_intern.xlsx]Sheet4!PivotTable6</c:name>
    <c:fmtId val="6"/>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IN" sz="1800" b="1" i="1" baseline="0">
                <a:solidFill>
                  <a:schemeClr val="bg1"/>
                </a:solidFill>
              </a:rPr>
              <a:t>Meal wise orders</a:t>
            </a:r>
          </a:p>
        </c:rich>
      </c:tx>
      <c:layout>
        <c:manualLayout>
          <c:xMode val="edge"/>
          <c:yMode val="edge"/>
          <c:x val="0.11450712886051559"/>
          <c:y val="9.7589287412836886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8245967985253947E-2"/>
          <c:y val="0.14604550820341822"/>
          <c:w val="0.65194553119040211"/>
          <c:h val="0.84975791414003699"/>
        </c:manualLayout>
      </c:layout>
      <c:pie3DChart>
        <c:varyColors val="1"/>
        <c:ser>
          <c:idx val="0"/>
          <c:order val="0"/>
          <c:tx>
            <c:strRef>
              <c:f>Sheet4!$B$3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9CA-4726-96C0-A0962009D74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9CA-4726-96C0-A0962009D74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9CA-4726-96C0-A0962009D7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Sheet4!$A$4:$A$7</c:f>
              <c:strCache>
                <c:ptCount val="3"/>
                <c:pt idx="0">
                  <c:v>Dinner</c:v>
                </c:pt>
                <c:pt idx="1">
                  <c:v>Breakfast</c:v>
                </c:pt>
                <c:pt idx="2">
                  <c:v>Lunch</c:v>
                </c:pt>
              </c:strCache>
            </c:strRef>
          </c:cat>
          <c:val>
            <c:numRef>
              <c:f>Sheet4!$B$4:$B$7</c:f>
              <c:numCache>
                <c:formatCode>General</c:formatCode>
                <c:ptCount val="3"/>
                <c:pt idx="0">
                  <c:v>68</c:v>
                </c:pt>
                <c:pt idx="1">
                  <c:v>59</c:v>
                </c:pt>
                <c:pt idx="2">
                  <c:v>42</c:v>
                </c:pt>
              </c:numCache>
            </c:numRef>
          </c:val>
          <c:extLst>
            <c:ext xmlns:c16="http://schemas.microsoft.com/office/drawing/2014/chart" uri="{C3380CC4-5D6E-409C-BE32-E72D297353CC}">
              <c16:uniqueId val="{00000006-C9CA-4726-96C0-A0962009D746}"/>
            </c:ext>
          </c:extLst>
        </c:ser>
        <c:dLbls>
          <c:dLblPos val="bestFit"/>
          <c:showLegendKey val="0"/>
          <c:showVal val="1"/>
          <c:showCatName val="0"/>
          <c:showSerName val="0"/>
          <c:showPercent val="0"/>
          <c:showBubbleSize val="0"/>
          <c:showLeaderLines val="1"/>
        </c:dLbls>
      </c:pie3DChart>
      <c:spPr>
        <a:solidFill>
          <a:schemeClr val="tx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[upliance_intern.xlsx]Sheet5!PivotTable7</c:name>
    <c:fmtId val="11"/>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i="1">
                <a:solidFill>
                  <a:schemeClr val="bg1"/>
                </a:solidFill>
              </a:rPr>
              <a:t>Total</a:t>
            </a:r>
            <a:r>
              <a:rPr lang="en-US" sz="2000" b="1" i="1" baseline="0">
                <a:solidFill>
                  <a:schemeClr val="bg1"/>
                </a:solidFill>
              </a:rPr>
              <a:t> Orders by Status</a:t>
            </a:r>
            <a:endParaRPr lang="en-US" sz="2000" b="1" i="1">
              <a:solidFill>
                <a:schemeClr val="bg1"/>
              </a:solidFill>
            </a:endParaRPr>
          </a:p>
        </c:rich>
      </c:tx>
      <c:layout>
        <c:manualLayout>
          <c:xMode val="edge"/>
          <c:yMode val="edge"/>
          <c:x val="0.29164804605128597"/>
          <c:y val="7.6056354897716519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82638888888887"/>
          <c:y val="0.24165277777777777"/>
          <c:w val="0.82248611111111114"/>
          <c:h val="0.65851111111111116"/>
        </c:manualLayout>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Sheet5!$A$4:$A$6</c:f>
              <c:strCache>
                <c:ptCount val="2"/>
                <c:pt idx="0">
                  <c:v>Canceled</c:v>
                </c:pt>
                <c:pt idx="1">
                  <c:v>Completed</c:v>
                </c:pt>
              </c:strCache>
            </c:strRef>
          </c:cat>
          <c:val>
            <c:numRef>
              <c:f>Sheet5!$B$4:$B$6</c:f>
              <c:numCache>
                <c:formatCode>General</c:formatCode>
                <c:ptCount val="2"/>
                <c:pt idx="0">
                  <c:v>30</c:v>
                </c:pt>
                <c:pt idx="1">
                  <c:v>139</c:v>
                </c:pt>
              </c:numCache>
            </c:numRef>
          </c:val>
          <c:extLst>
            <c:ext xmlns:c16="http://schemas.microsoft.com/office/drawing/2014/chart" uri="{C3380CC4-5D6E-409C-BE32-E72D297353CC}">
              <c16:uniqueId val="{00000000-15FC-4CBA-897D-50EB3A6F0566}"/>
            </c:ext>
          </c:extLst>
        </c:ser>
        <c:dLbls>
          <c:showLegendKey val="0"/>
          <c:showVal val="0"/>
          <c:showCatName val="0"/>
          <c:showSerName val="0"/>
          <c:showPercent val="0"/>
          <c:showBubbleSize val="0"/>
        </c:dLbls>
        <c:gapWidth val="219"/>
        <c:overlap val="-27"/>
        <c:axId val="264947215"/>
        <c:axId val="264948175"/>
      </c:barChart>
      <c:catAx>
        <c:axId val="26494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948175"/>
        <c:crosses val="autoZero"/>
        <c:auto val="1"/>
        <c:lblAlgn val="ctr"/>
        <c:lblOffset val="100"/>
        <c:noMultiLvlLbl val="0"/>
      </c:catAx>
      <c:valAx>
        <c:axId val="2649481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94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[upliance_intern.xlsx]Sheet6!PivotTable8</c:name>
    <c:fmtId val="6"/>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i="1">
                <a:solidFill>
                  <a:schemeClr val="bg1"/>
                </a:solidFill>
              </a:rPr>
              <a:t>DISH</a:t>
            </a:r>
            <a:r>
              <a:rPr lang="en-US" sz="1800" b="1" i="1" baseline="0">
                <a:solidFill>
                  <a:schemeClr val="bg1"/>
                </a:solidFill>
              </a:rPr>
              <a:t> WISE RATING</a:t>
            </a:r>
          </a:p>
        </c:rich>
      </c:tx>
      <c:layout>
        <c:manualLayout>
          <c:xMode val="edge"/>
          <c:yMode val="edge"/>
          <c:x val="3.384011373578303E-2"/>
          <c:y val="4.1033439560759111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8575" cap="rnd">
              <a:solidFill>
                <a:schemeClr val="accent1"/>
              </a:solidFill>
              <a:round/>
            </a:ln>
            <a:effectLst/>
          </c:spPr>
          <c:marker>
            <c:symbol val="none"/>
          </c:marker>
          <c:cat>
            <c:strRef>
              <c:f>Sheet6!$A$4:$A$10</c:f>
              <c:strCache>
                <c:ptCount val="6"/>
                <c:pt idx="0">
                  <c:v>Spaghetti</c:v>
                </c:pt>
                <c:pt idx="1">
                  <c:v>Pancakes</c:v>
                </c:pt>
                <c:pt idx="2">
                  <c:v>Caesar Salad</c:v>
                </c:pt>
                <c:pt idx="3">
                  <c:v>Oatmeal</c:v>
                </c:pt>
                <c:pt idx="4">
                  <c:v>Grilled Chicken</c:v>
                </c:pt>
                <c:pt idx="5">
                  <c:v>Veggie Burger</c:v>
                </c:pt>
              </c:strCache>
            </c:strRef>
          </c:cat>
          <c:val>
            <c:numRef>
              <c:f>Sheet6!$B$4:$B$10</c:f>
              <c:numCache>
                <c:formatCode>General</c:formatCode>
                <c:ptCount val="6"/>
                <c:pt idx="0">
                  <c:v>4.5</c:v>
                </c:pt>
                <c:pt idx="1">
                  <c:v>4</c:v>
                </c:pt>
                <c:pt idx="2">
                  <c:v>4</c:v>
                </c:pt>
                <c:pt idx="3">
                  <c:v>4</c:v>
                </c:pt>
                <c:pt idx="4">
                  <c:v>3.5</c:v>
                </c:pt>
                <c:pt idx="5">
                  <c:v>2</c:v>
                </c:pt>
              </c:numCache>
            </c:numRef>
          </c:val>
          <c:smooth val="0"/>
          <c:extLst>
            <c:ext xmlns:c16="http://schemas.microsoft.com/office/drawing/2014/chart" uri="{C3380CC4-5D6E-409C-BE32-E72D297353CC}">
              <c16:uniqueId val="{00000000-3FE5-446C-A80A-0B0634139CB0}"/>
            </c:ext>
          </c:extLst>
        </c:ser>
        <c:dLbls>
          <c:showLegendKey val="0"/>
          <c:showVal val="0"/>
          <c:showCatName val="0"/>
          <c:showSerName val="0"/>
          <c:showPercent val="0"/>
          <c:showBubbleSize val="0"/>
        </c:dLbls>
        <c:smooth val="0"/>
        <c:axId val="1974440800"/>
        <c:axId val="1974438880"/>
      </c:lineChart>
      <c:catAx>
        <c:axId val="1974440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438880"/>
        <c:crosses val="autoZero"/>
        <c:auto val="1"/>
        <c:lblAlgn val="ctr"/>
        <c:lblOffset val="100"/>
        <c:noMultiLvlLbl val="0"/>
      </c:catAx>
      <c:valAx>
        <c:axId val="19744388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440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chart" Target="../charts/chart9.xml"/><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chart" Target="../charts/chart8.xml"/><Relationship Id="rId16" Type="http://schemas.openxmlformats.org/officeDocument/2006/relationships/image" Target="../media/image16.svg"/><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image" Target="../media/image11.png"/><Relationship Id="rId5" Type="http://schemas.openxmlformats.org/officeDocument/2006/relationships/chart" Target="../charts/chart11.xml"/><Relationship Id="rId15" Type="http://schemas.openxmlformats.org/officeDocument/2006/relationships/image" Target="../media/image15.png"/><Relationship Id="rId10" Type="http://schemas.openxmlformats.org/officeDocument/2006/relationships/image" Target="../media/image10.svg"/><Relationship Id="rId4" Type="http://schemas.openxmlformats.org/officeDocument/2006/relationships/chart" Target="../charts/chart10.xml"/><Relationship Id="rId9" Type="http://schemas.openxmlformats.org/officeDocument/2006/relationships/image" Target="../media/image9.png"/><Relationship Id="rId14" Type="http://schemas.openxmlformats.org/officeDocument/2006/relationships/image" Target="../media/image14.svg"/></Relationships>
</file>

<file path=xl/drawings/_rels/drawing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3</xdr:col>
      <xdr:colOff>133350</xdr:colOff>
      <xdr:row>2</xdr:row>
      <xdr:rowOff>98425</xdr:rowOff>
    </xdr:from>
    <xdr:to>
      <xdr:col>8</xdr:col>
      <xdr:colOff>1350</xdr:colOff>
      <xdr:row>18</xdr:row>
      <xdr:rowOff>78425</xdr:rowOff>
    </xdr:to>
    <xdr:graphicFrame macro="">
      <xdr:nvGraphicFramePr>
        <xdr:cNvPr id="2" name="Chart 1">
          <a:extLst>
            <a:ext uri="{FF2B5EF4-FFF2-40B4-BE49-F238E27FC236}">
              <a16:creationId xmlns:a16="http://schemas.microsoft.com/office/drawing/2014/main" id="{9C656389-3CBD-529B-D1F2-5786EEA1F0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31750</xdr:colOff>
      <xdr:row>1</xdr:row>
      <xdr:rowOff>104775</xdr:rowOff>
    </xdr:from>
    <xdr:to>
      <xdr:col>11</xdr:col>
      <xdr:colOff>12550</xdr:colOff>
      <xdr:row>17</xdr:row>
      <xdr:rowOff>84775</xdr:rowOff>
    </xdr:to>
    <xdr:graphicFrame macro="">
      <xdr:nvGraphicFramePr>
        <xdr:cNvPr id="3" name="Chart 2">
          <a:extLst>
            <a:ext uri="{FF2B5EF4-FFF2-40B4-BE49-F238E27FC236}">
              <a16:creationId xmlns:a16="http://schemas.microsoft.com/office/drawing/2014/main" id="{13D0A621-AE9C-7F12-7639-A8087C3D09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749300</xdr:colOff>
      <xdr:row>3</xdr:row>
      <xdr:rowOff>92075</xdr:rowOff>
    </xdr:from>
    <xdr:to>
      <xdr:col>6</xdr:col>
      <xdr:colOff>1463950</xdr:colOff>
      <xdr:row>19</xdr:row>
      <xdr:rowOff>72075</xdr:rowOff>
    </xdr:to>
    <xdr:graphicFrame macro="">
      <xdr:nvGraphicFramePr>
        <xdr:cNvPr id="3" name="Chart 2">
          <a:extLst>
            <a:ext uri="{FF2B5EF4-FFF2-40B4-BE49-F238E27FC236}">
              <a16:creationId xmlns:a16="http://schemas.microsoft.com/office/drawing/2014/main" id="{2CF2AECB-D1E0-8604-A4C3-2E51DC8D80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82550</xdr:colOff>
      <xdr:row>1</xdr:row>
      <xdr:rowOff>73025</xdr:rowOff>
    </xdr:from>
    <xdr:to>
      <xdr:col>7</xdr:col>
      <xdr:colOff>524150</xdr:colOff>
      <xdr:row>17</xdr:row>
      <xdr:rowOff>53025</xdr:rowOff>
    </xdr:to>
    <xdr:graphicFrame macro="">
      <xdr:nvGraphicFramePr>
        <xdr:cNvPr id="2" name="Chart 1">
          <a:extLst>
            <a:ext uri="{FF2B5EF4-FFF2-40B4-BE49-F238E27FC236}">
              <a16:creationId xmlns:a16="http://schemas.microsoft.com/office/drawing/2014/main" id="{5F77A647-A013-1308-E4FF-AA8ECFE1C0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298450</xdr:colOff>
      <xdr:row>1</xdr:row>
      <xdr:rowOff>19050</xdr:rowOff>
    </xdr:from>
    <xdr:to>
      <xdr:col>8</xdr:col>
      <xdr:colOff>130450</xdr:colOff>
      <xdr:row>14</xdr:row>
      <xdr:rowOff>115300</xdr:rowOff>
    </xdr:to>
    <xdr:graphicFrame macro="">
      <xdr:nvGraphicFramePr>
        <xdr:cNvPr id="2" name="Chart 1">
          <a:extLst>
            <a:ext uri="{FF2B5EF4-FFF2-40B4-BE49-F238E27FC236}">
              <a16:creationId xmlns:a16="http://schemas.microsoft.com/office/drawing/2014/main" id="{7F9DBCCC-2D9A-E7DD-A2A3-A5FAA39E58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222250</xdr:colOff>
      <xdr:row>0</xdr:row>
      <xdr:rowOff>104775</xdr:rowOff>
    </xdr:from>
    <xdr:to>
      <xdr:col>11</xdr:col>
      <xdr:colOff>527050</xdr:colOff>
      <xdr:row>17</xdr:row>
      <xdr:rowOff>149225</xdr:rowOff>
    </xdr:to>
    <xdr:graphicFrame macro="">
      <xdr:nvGraphicFramePr>
        <xdr:cNvPr id="2" name="Chart 1">
          <a:extLst>
            <a:ext uri="{FF2B5EF4-FFF2-40B4-BE49-F238E27FC236}">
              <a16:creationId xmlns:a16="http://schemas.microsoft.com/office/drawing/2014/main" id="{CA4199AA-BF62-2358-FA75-72A769A872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3</xdr:col>
      <xdr:colOff>114300</xdr:colOff>
      <xdr:row>1</xdr:row>
      <xdr:rowOff>25400</xdr:rowOff>
    </xdr:from>
    <xdr:ext cx="184731" cy="254557"/>
    <xdr:sp macro="" textlink="">
      <xdr:nvSpPr>
        <xdr:cNvPr id="2" name="TextBox 1">
          <a:extLst>
            <a:ext uri="{FF2B5EF4-FFF2-40B4-BE49-F238E27FC236}">
              <a16:creationId xmlns:a16="http://schemas.microsoft.com/office/drawing/2014/main" id="{085F9899-6461-CF97-278B-617EF5C89075}"/>
            </a:ext>
          </a:extLst>
        </xdr:cNvPr>
        <xdr:cNvSpPr txBox="1"/>
      </xdr:nvSpPr>
      <xdr:spPr>
        <a:xfrm>
          <a:off x="1943100" y="1841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twoCellAnchor>
    <xdr:from>
      <xdr:col>0</xdr:col>
      <xdr:colOff>31751</xdr:colOff>
      <xdr:row>0</xdr:row>
      <xdr:rowOff>42333</xdr:rowOff>
    </xdr:from>
    <xdr:to>
      <xdr:col>15</xdr:col>
      <xdr:colOff>285751</xdr:colOff>
      <xdr:row>5</xdr:row>
      <xdr:rowOff>105833</xdr:rowOff>
    </xdr:to>
    <xdr:sp macro="" textlink="">
      <xdr:nvSpPr>
        <xdr:cNvPr id="3" name="TextBox 2">
          <a:extLst>
            <a:ext uri="{FF2B5EF4-FFF2-40B4-BE49-F238E27FC236}">
              <a16:creationId xmlns:a16="http://schemas.microsoft.com/office/drawing/2014/main" id="{D7FE8598-A23A-DAE4-F364-66D4E4D4B329}"/>
            </a:ext>
          </a:extLst>
        </xdr:cNvPr>
        <xdr:cNvSpPr txBox="1"/>
      </xdr:nvSpPr>
      <xdr:spPr>
        <a:xfrm>
          <a:off x="31751" y="42333"/>
          <a:ext cx="9461500" cy="857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400" b="1" i="1">
              <a:solidFill>
                <a:schemeClr val="bg1"/>
              </a:solidFill>
              <a:latin typeface="Algerian" panose="04020705040A02060702" pitchFamily="82" charset="0"/>
            </a:rPr>
            <a:t>User Demographics and Meal Trends Dashboard</a:t>
          </a:r>
          <a:endParaRPr lang="en-IN" sz="2400" b="1" i="1" kern="1200">
            <a:solidFill>
              <a:schemeClr val="bg1"/>
            </a:solidFill>
            <a:latin typeface="Algerian" panose="04020705040A02060702" pitchFamily="82" charset="0"/>
          </a:endParaRPr>
        </a:p>
      </xdr:txBody>
    </xdr:sp>
    <xdr:clientData/>
  </xdr:twoCellAnchor>
  <xdr:twoCellAnchor editAs="oneCell">
    <xdr:from>
      <xdr:col>0</xdr:col>
      <xdr:colOff>4458</xdr:colOff>
      <xdr:row>5</xdr:row>
      <xdr:rowOff>70843</xdr:rowOff>
    </xdr:from>
    <xdr:to>
      <xdr:col>3</xdr:col>
      <xdr:colOff>13557</xdr:colOff>
      <xdr:row>20</xdr:row>
      <xdr:rowOff>52917</xdr:rowOff>
    </xdr:to>
    <mc:AlternateContent xmlns:mc="http://schemas.openxmlformats.org/markup-compatibility/2006">
      <mc:Choice xmlns:a14="http://schemas.microsoft.com/office/drawing/2010/main" Requires="a14">
        <xdr:graphicFrame macro="">
          <xdr:nvGraphicFramePr>
            <xdr:cNvPr id="10" name="Location 1">
              <a:extLst>
                <a:ext uri="{FF2B5EF4-FFF2-40B4-BE49-F238E27FC236}">
                  <a16:creationId xmlns:a16="http://schemas.microsoft.com/office/drawing/2014/main" id="{9CEADC56-016B-443C-BBCF-1F322E15BA64}"/>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dr:sp macro="" textlink="">
          <xdr:nvSpPr>
            <xdr:cNvPr id="0" name=""/>
            <xdr:cNvSpPr>
              <a:spLocks noTextEdit="1"/>
            </xdr:cNvSpPr>
          </xdr:nvSpPr>
          <xdr:spPr>
            <a:xfrm>
              <a:off x="4458" y="864593"/>
              <a:ext cx="1850599" cy="23633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105834</xdr:rowOff>
    </xdr:from>
    <xdr:to>
      <xdr:col>3</xdr:col>
      <xdr:colOff>42333</xdr:colOff>
      <xdr:row>35</xdr:row>
      <xdr:rowOff>10583</xdr:rowOff>
    </xdr:to>
    <mc:AlternateContent xmlns:mc="http://schemas.openxmlformats.org/markup-compatibility/2006">
      <mc:Choice xmlns:a14="http://schemas.microsoft.com/office/drawing/2010/main" Requires="a14">
        <xdr:graphicFrame macro="">
          <xdr:nvGraphicFramePr>
            <xdr:cNvPr id="11" name="Favorite Meal 1">
              <a:extLst>
                <a:ext uri="{FF2B5EF4-FFF2-40B4-BE49-F238E27FC236}">
                  <a16:creationId xmlns:a16="http://schemas.microsoft.com/office/drawing/2014/main" id="{5606AF73-45E5-4088-86B8-434AB8C0102F}"/>
                </a:ext>
              </a:extLst>
            </xdr:cNvPr>
            <xdr:cNvGraphicFramePr/>
          </xdr:nvGraphicFramePr>
          <xdr:xfrm>
            <a:off x="0" y="0"/>
            <a:ext cx="0" cy="0"/>
          </xdr:xfrm>
          <a:graphic>
            <a:graphicData uri="http://schemas.microsoft.com/office/drawing/2010/slicer">
              <sle:slicer xmlns:sle="http://schemas.microsoft.com/office/drawing/2010/slicer" name="Favorite Meal 1"/>
            </a:graphicData>
          </a:graphic>
        </xdr:graphicFrame>
      </mc:Choice>
      <mc:Fallback>
        <xdr:sp macro="" textlink="">
          <xdr:nvSpPr>
            <xdr:cNvPr id="0" name=""/>
            <xdr:cNvSpPr>
              <a:spLocks noTextEdit="1"/>
            </xdr:cNvSpPr>
          </xdr:nvSpPr>
          <xdr:spPr>
            <a:xfrm>
              <a:off x="0" y="4392084"/>
              <a:ext cx="1883833" cy="1174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74083</xdr:rowOff>
    </xdr:from>
    <xdr:to>
      <xdr:col>3</xdr:col>
      <xdr:colOff>0</xdr:colOff>
      <xdr:row>27</xdr:row>
      <xdr:rowOff>63501</xdr:rowOff>
    </xdr:to>
    <mc:AlternateContent xmlns:mc="http://schemas.openxmlformats.org/markup-compatibility/2006">
      <mc:Choice xmlns:a14="http://schemas.microsoft.com/office/drawing/2010/main" Requires="a14">
        <xdr:graphicFrame macro="">
          <xdr:nvGraphicFramePr>
            <xdr:cNvPr id="12" name="Rating 1">
              <a:extLst>
                <a:ext uri="{FF2B5EF4-FFF2-40B4-BE49-F238E27FC236}">
                  <a16:creationId xmlns:a16="http://schemas.microsoft.com/office/drawing/2014/main" id="{20F54C5D-0752-489B-B27B-ADEF0569DF3C}"/>
                </a:ext>
              </a:extLst>
            </xdr:cNvPr>
            <xdr:cNvGraphicFramePr/>
          </xdr:nvGraphicFramePr>
          <xdr:xfrm>
            <a:off x="0" y="0"/>
            <a:ext cx="0" cy="0"/>
          </xdr:xfrm>
          <a:graphic>
            <a:graphicData uri="http://schemas.microsoft.com/office/drawing/2010/slicer">
              <sle:slicer xmlns:sle="http://schemas.microsoft.com/office/drawing/2010/slicer" name="Rating 1"/>
            </a:graphicData>
          </a:graphic>
        </xdr:graphicFrame>
      </mc:Choice>
      <mc:Fallback>
        <xdr:sp macro="" textlink="">
          <xdr:nvSpPr>
            <xdr:cNvPr id="0" name=""/>
            <xdr:cNvSpPr>
              <a:spLocks noTextEdit="1"/>
            </xdr:cNvSpPr>
          </xdr:nvSpPr>
          <xdr:spPr>
            <a:xfrm>
              <a:off x="0" y="3249083"/>
              <a:ext cx="1841500" cy="11006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10582</xdr:colOff>
      <xdr:row>35</xdr:row>
      <xdr:rowOff>63500</xdr:rowOff>
    </xdr:from>
    <xdr:to>
      <xdr:col>3</xdr:col>
      <xdr:colOff>42333</xdr:colOff>
      <xdr:row>41</xdr:row>
      <xdr:rowOff>116417</xdr:rowOff>
    </xdr:to>
    <mc:AlternateContent xmlns:mc="http://schemas.openxmlformats.org/markup-compatibility/2006">
      <mc:Choice xmlns:a14="http://schemas.microsoft.com/office/drawing/2010/main" Requires="a14">
        <xdr:graphicFrame macro="">
          <xdr:nvGraphicFramePr>
            <xdr:cNvPr id="13" name="Order Status 1">
              <a:extLst>
                <a:ext uri="{FF2B5EF4-FFF2-40B4-BE49-F238E27FC236}">
                  <a16:creationId xmlns:a16="http://schemas.microsoft.com/office/drawing/2014/main" id="{00C38354-1636-428A-9422-2D9C398B21AE}"/>
                </a:ext>
              </a:extLst>
            </xdr:cNvPr>
            <xdr:cNvGraphicFramePr/>
          </xdr:nvGraphicFramePr>
          <xdr:xfrm>
            <a:off x="0" y="0"/>
            <a:ext cx="0" cy="0"/>
          </xdr:xfrm>
          <a:graphic>
            <a:graphicData uri="http://schemas.microsoft.com/office/drawing/2010/slicer">
              <sle:slicer xmlns:sle="http://schemas.microsoft.com/office/drawing/2010/slicer" name="Order Status 1"/>
            </a:graphicData>
          </a:graphic>
        </xdr:graphicFrame>
      </mc:Choice>
      <mc:Fallback>
        <xdr:sp macro="" textlink="">
          <xdr:nvSpPr>
            <xdr:cNvPr id="0" name=""/>
            <xdr:cNvSpPr>
              <a:spLocks noTextEdit="1"/>
            </xdr:cNvSpPr>
          </xdr:nvSpPr>
          <xdr:spPr>
            <a:xfrm>
              <a:off x="10582" y="5619750"/>
              <a:ext cx="1873251" cy="10054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254000</xdr:colOff>
      <xdr:row>0</xdr:row>
      <xdr:rowOff>21166</xdr:rowOff>
    </xdr:from>
    <xdr:to>
      <xdr:col>18</xdr:col>
      <xdr:colOff>529169</xdr:colOff>
      <xdr:row>5</xdr:row>
      <xdr:rowOff>84667</xdr:rowOff>
    </xdr:to>
    <xdr:sp macro="" textlink="$A$6">
      <xdr:nvSpPr>
        <xdr:cNvPr id="14" name="Rectangle 13">
          <a:extLst>
            <a:ext uri="{FF2B5EF4-FFF2-40B4-BE49-F238E27FC236}">
              <a16:creationId xmlns:a16="http://schemas.microsoft.com/office/drawing/2014/main" id="{81C79C2E-E15D-4823-9678-59E14FFED936}"/>
            </a:ext>
          </a:extLst>
        </xdr:cNvPr>
        <xdr:cNvSpPr/>
      </xdr:nvSpPr>
      <xdr:spPr>
        <a:xfrm>
          <a:off x="9461500" y="21166"/>
          <a:ext cx="2116669" cy="857251"/>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0" i="0" u="none" strike="noStrike" kern="1200">
              <a:solidFill>
                <a:schemeClr val="bg1"/>
              </a:solidFill>
              <a:latin typeface="Arial"/>
              <a:cs typeface="Arial"/>
            </a:rPr>
            <a:t>Total</a:t>
          </a:r>
          <a:r>
            <a:rPr lang="en-US" sz="1800" b="0" i="0" u="none" strike="noStrike" kern="1200" baseline="0">
              <a:solidFill>
                <a:srgbClr val="000000"/>
              </a:solidFill>
              <a:latin typeface="Arial"/>
              <a:cs typeface="Arial"/>
            </a:rPr>
            <a:t> </a:t>
          </a:r>
          <a:r>
            <a:rPr lang="en-US" sz="1800" b="0" i="0" u="none" strike="noStrike" kern="1200" baseline="0">
              <a:solidFill>
                <a:schemeClr val="bg1"/>
              </a:solidFill>
              <a:latin typeface="Arial"/>
              <a:cs typeface="Arial"/>
            </a:rPr>
            <a:t>Orders</a:t>
          </a:r>
        </a:p>
        <a:p>
          <a:pPr algn="l"/>
          <a:r>
            <a:rPr lang="en-US" sz="1800" b="0" i="0" u="none" strike="noStrike" kern="1200">
              <a:solidFill>
                <a:srgbClr val="000000"/>
              </a:solidFill>
              <a:latin typeface="Arial"/>
              <a:cs typeface="Arial"/>
            </a:rPr>
            <a:t>      </a:t>
          </a:r>
          <a:fld id="{12082088-C56D-4107-9D67-AEC6C25DA0C8}" type="TxLink">
            <a:rPr lang="en-US" sz="2400" b="0" i="0" u="none" strike="noStrike" kern="1200">
              <a:solidFill>
                <a:schemeClr val="bg1"/>
              </a:solidFill>
              <a:latin typeface="Arial"/>
              <a:cs typeface="Arial"/>
            </a:rPr>
            <a:t>169</a:t>
          </a:fld>
          <a:endParaRPr lang="en-IN" sz="1100" kern="1200">
            <a:solidFill>
              <a:schemeClr val="bg1"/>
            </a:solidFill>
          </a:endParaRPr>
        </a:p>
      </xdr:txBody>
    </xdr:sp>
    <xdr:clientData/>
  </xdr:twoCellAnchor>
  <xdr:twoCellAnchor>
    <xdr:from>
      <xdr:col>3</xdr:col>
      <xdr:colOff>52917</xdr:colOff>
      <xdr:row>22</xdr:row>
      <xdr:rowOff>105834</xdr:rowOff>
    </xdr:from>
    <xdr:to>
      <xdr:col>9</xdr:col>
      <xdr:colOff>508000</xdr:colOff>
      <xdr:row>41</xdr:row>
      <xdr:rowOff>117586</xdr:rowOff>
    </xdr:to>
    <xdr:graphicFrame macro="">
      <xdr:nvGraphicFramePr>
        <xdr:cNvPr id="15" name="Chart 14">
          <a:extLst>
            <a:ext uri="{FF2B5EF4-FFF2-40B4-BE49-F238E27FC236}">
              <a16:creationId xmlns:a16="http://schemas.microsoft.com/office/drawing/2014/main" id="{A66E2264-7337-403C-9022-C7519A4EA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xdr:colOff>
      <xdr:row>5</xdr:row>
      <xdr:rowOff>84667</xdr:rowOff>
    </xdr:from>
    <xdr:to>
      <xdr:col>25</xdr:col>
      <xdr:colOff>95251</xdr:colOff>
      <xdr:row>23</xdr:row>
      <xdr:rowOff>31751</xdr:rowOff>
    </xdr:to>
    <xdr:graphicFrame macro="">
      <xdr:nvGraphicFramePr>
        <xdr:cNvPr id="16" name="Chart 15">
          <a:extLst>
            <a:ext uri="{FF2B5EF4-FFF2-40B4-BE49-F238E27FC236}">
              <a16:creationId xmlns:a16="http://schemas.microsoft.com/office/drawing/2014/main" id="{0C555FAC-4037-42EF-B6F3-DC1CB1A56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359834</xdr:colOff>
      <xdr:row>5</xdr:row>
      <xdr:rowOff>63499</xdr:rowOff>
    </xdr:from>
    <xdr:to>
      <xdr:col>16</xdr:col>
      <xdr:colOff>10584</xdr:colOff>
      <xdr:row>23</xdr:row>
      <xdr:rowOff>21166</xdr:rowOff>
    </xdr:to>
    <xdr:graphicFrame macro="">
      <xdr:nvGraphicFramePr>
        <xdr:cNvPr id="17" name="Chart 16">
          <a:extLst>
            <a:ext uri="{FF2B5EF4-FFF2-40B4-BE49-F238E27FC236}">
              <a16:creationId xmlns:a16="http://schemas.microsoft.com/office/drawing/2014/main" id="{D1DF61B8-28DB-41B5-9E07-BF6973688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508002</xdr:colOff>
      <xdr:row>23</xdr:row>
      <xdr:rowOff>0</xdr:rowOff>
    </xdr:from>
    <xdr:to>
      <xdr:col>15</xdr:col>
      <xdr:colOff>222249</xdr:colOff>
      <xdr:row>41</xdr:row>
      <xdr:rowOff>138751</xdr:rowOff>
    </xdr:to>
    <xdr:graphicFrame macro="">
      <xdr:nvGraphicFramePr>
        <xdr:cNvPr id="18" name="Chart 17">
          <a:extLst>
            <a:ext uri="{FF2B5EF4-FFF2-40B4-BE49-F238E27FC236}">
              <a16:creationId xmlns:a16="http://schemas.microsoft.com/office/drawing/2014/main" id="{390DAAAC-CC5D-489A-AB63-80F4D07ED6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179917</xdr:colOff>
      <xdr:row>22</xdr:row>
      <xdr:rowOff>127000</xdr:rowOff>
    </xdr:from>
    <xdr:to>
      <xdr:col>25</xdr:col>
      <xdr:colOff>148167</xdr:colOff>
      <xdr:row>41</xdr:row>
      <xdr:rowOff>116416</xdr:rowOff>
    </xdr:to>
    <xdr:graphicFrame macro="">
      <xdr:nvGraphicFramePr>
        <xdr:cNvPr id="19" name="Chart 18">
          <a:extLst>
            <a:ext uri="{FF2B5EF4-FFF2-40B4-BE49-F238E27FC236}">
              <a16:creationId xmlns:a16="http://schemas.microsoft.com/office/drawing/2014/main" id="{CFAD794B-D51B-408D-821D-A6DF4210FE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31750</xdr:colOff>
      <xdr:row>5</xdr:row>
      <xdr:rowOff>74082</xdr:rowOff>
    </xdr:from>
    <xdr:to>
      <xdr:col>10</xdr:col>
      <xdr:colOff>370416</xdr:colOff>
      <xdr:row>22</xdr:row>
      <xdr:rowOff>139699</xdr:rowOff>
    </xdr:to>
    <xdr:graphicFrame macro="">
      <xdr:nvGraphicFramePr>
        <xdr:cNvPr id="20" name="Chart 19">
          <a:extLst>
            <a:ext uri="{FF2B5EF4-FFF2-40B4-BE49-F238E27FC236}">
              <a16:creationId xmlns:a16="http://schemas.microsoft.com/office/drawing/2014/main" id="{10C78E4F-65C7-4CA9-B5CC-D14E3E3D7C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571499</xdr:colOff>
      <xdr:row>0</xdr:row>
      <xdr:rowOff>31749</xdr:rowOff>
    </xdr:from>
    <xdr:to>
      <xdr:col>21</xdr:col>
      <xdr:colOff>486833</xdr:colOff>
      <xdr:row>5</xdr:row>
      <xdr:rowOff>105833</xdr:rowOff>
    </xdr:to>
    <xdr:sp macro="" textlink="Sheet8!B6">
      <xdr:nvSpPr>
        <xdr:cNvPr id="21" name="TextBox 20">
          <a:extLst>
            <a:ext uri="{FF2B5EF4-FFF2-40B4-BE49-F238E27FC236}">
              <a16:creationId xmlns:a16="http://schemas.microsoft.com/office/drawing/2014/main" id="{936F16DA-0C46-F53F-F4FE-48CCCED5A9A1}"/>
            </a:ext>
          </a:extLst>
        </xdr:cNvPr>
        <xdr:cNvSpPr txBox="1"/>
      </xdr:nvSpPr>
      <xdr:spPr>
        <a:xfrm>
          <a:off x="11620499" y="31749"/>
          <a:ext cx="1756834" cy="867834"/>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u="none" strike="noStrike" kern="1200">
              <a:solidFill>
                <a:schemeClr val="bg1"/>
              </a:solidFill>
              <a:latin typeface="Arial"/>
              <a:cs typeface="Arial"/>
            </a:rPr>
            <a:t>Total</a:t>
          </a:r>
          <a:r>
            <a:rPr lang="en-US" sz="1000" b="0" i="0" u="none" strike="noStrike" kern="1200">
              <a:solidFill>
                <a:srgbClr val="000000"/>
              </a:solidFill>
              <a:latin typeface="Arial"/>
              <a:cs typeface="Arial"/>
            </a:rPr>
            <a:t> </a:t>
          </a:r>
          <a:r>
            <a:rPr lang="en-US" sz="1800" b="0" i="0" u="none" strike="noStrike" kern="1200">
              <a:solidFill>
                <a:schemeClr val="bg1"/>
              </a:solidFill>
              <a:latin typeface="Arial"/>
              <a:cs typeface="Arial"/>
            </a:rPr>
            <a:t>Members</a:t>
          </a:r>
          <a:endParaRPr lang="en-US" sz="1000" b="0" i="0" u="none" strike="noStrike" kern="1200">
            <a:solidFill>
              <a:schemeClr val="bg1"/>
            </a:solidFill>
            <a:latin typeface="Arial"/>
            <a:cs typeface="Arial"/>
          </a:endParaRPr>
        </a:p>
        <a:p>
          <a:r>
            <a:rPr lang="en-US" sz="2800" b="0" i="0" u="none" strike="noStrike" kern="1200">
              <a:solidFill>
                <a:srgbClr val="000000"/>
              </a:solidFill>
              <a:latin typeface="Arial"/>
              <a:cs typeface="Arial"/>
            </a:rPr>
            <a:t>  </a:t>
          </a:r>
          <a:fld id="{1E108D95-6E8E-49EA-AC85-46DF0CC81D27}" type="TxLink">
            <a:rPr lang="en-US" sz="2800" b="0" i="0" u="none" strike="noStrike" kern="1200">
              <a:solidFill>
                <a:schemeClr val="bg1"/>
              </a:solidFill>
              <a:latin typeface="Arial"/>
              <a:cs typeface="Arial"/>
            </a:rPr>
            <a:t>16</a:t>
          </a:fld>
          <a:endParaRPr lang="en-IN" sz="1100" kern="1200">
            <a:solidFill>
              <a:schemeClr val="bg1"/>
            </a:solidFill>
          </a:endParaRPr>
        </a:p>
      </xdr:txBody>
    </xdr:sp>
    <xdr:clientData/>
  </xdr:twoCellAnchor>
  <xdr:twoCellAnchor>
    <xdr:from>
      <xdr:col>21</xdr:col>
      <xdr:colOff>486833</xdr:colOff>
      <xdr:row>0</xdr:row>
      <xdr:rowOff>0</xdr:rowOff>
    </xdr:from>
    <xdr:to>
      <xdr:col>25</xdr:col>
      <xdr:colOff>126999</xdr:colOff>
      <xdr:row>5</xdr:row>
      <xdr:rowOff>105833</xdr:rowOff>
    </xdr:to>
    <xdr:sp macro="" textlink="Sheet8!C6">
      <xdr:nvSpPr>
        <xdr:cNvPr id="23" name="TextBox 22">
          <a:extLst>
            <a:ext uri="{FF2B5EF4-FFF2-40B4-BE49-F238E27FC236}">
              <a16:creationId xmlns:a16="http://schemas.microsoft.com/office/drawing/2014/main" id="{809C31BB-BADB-0998-7B63-89ADF532D8E4}"/>
            </a:ext>
          </a:extLst>
        </xdr:cNvPr>
        <xdr:cNvSpPr txBox="1"/>
      </xdr:nvSpPr>
      <xdr:spPr>
        <a:xfrm>
          <a:off x="13377333" y="0"/>
          <a:ext cx="2095499" cy="89958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u="none" strike="noStrike" kern="1200">
              <a:solidFill>
                <a:schemeClr val="bg1"/>
              </a:solidFill>
              <a:latin typeface="Arial"/>
              <a:cs typeface="Arial"/>
            </a:rPr>
            <a:t> Average</a:t>
          </a:r>
          <a:r>
            <a:rPr lang="en-US" sz="1000" b="0" i="0" u="none" strike="noStrike" kern="1200">
              <a:solidFill>
                <a:srgbClr val="000000"/>
              </a:solidFill>
              <a:latin typeface="Arial"/>
              <a:cs typeface="Arial"/>
            </a:rPr>
            <a:t> </a:t>
          </a:r>
          <a:r>
            <a:rPr lang="en-US" sz="2000" b="0" i="0" u="none" strike="noStrike" kern="1200">
              <a:solidFill>
                <a:schemeClr val="bg1"/>
              </a:solidFill>
              <a:latin typeface="Arial"/>
              <a:cs typeface="Arial"/>
            </a:rPr>
            <a:t>of</a:t>
          </a:r>
          <a:r>
            <a:rPr lang="en-US" sz="1000" b="0" i="0" u="none" strike="noStrike" kern="1200" baseline="0">
              <a:solidFill>
                <a:srgbClr val="000000"/>
              </a:solidFill>
              <a:latin typeface="Arial"/>
              <a:cs typeface="Arial"/>
            </a:rPr>
            <a:t> </a:t>
          </a:r>
          <a:r>
            <a:rPr lang="en-US" sz="2000" b="0" i="0" u="none" strike="noStrike" kern="1200" baseline="0">
              <a:solidFill>
                <a:schemeClr val="bg1"/>
              </a:solidFill>
              <a:latin typeface="Arial"/>
              <a:cs typeface="Arial"/>
            </a:rPr>
            <a:t>Age</a:t>
          </a:r>
          <a:endParaRPr lang="en-US" sz="1000" b="0" i="0" u="none" strike="noStrike" kern="1200">
            <a:solidFill>
              <a:schemeClr val="bg1"/>
            </a:solidFill>
            <a:latin typeface="Arial"/>
            <a:cs typeface="Arial"/>
          </a:endParaRPr>
        </a:p>
        <a:p>
          <a:r>
            <a:rPr lang="en-US" sz="1000" b="0" i="0" u="none" strike="noStrike" kern="1200" baseline="0">
              <a:solidFill>
                <a:srgbClr val="000000"/>
              </a:solidFill>
              <a:latin typeface="Arial"/>
              <a:cs typeface="Arial"/>
            </a:rPr>
            <a:t>   </a:t>
          </a:r>
          <a:fld id="{DEDA2DF0-E6B4-44C7-BB75-E9A6CD3D78DF}" type="TxLink">
            <a:rPr lang="en-US" sz="2000" b="0" i="0" u="none" strike="noStrike" kern="1200">
              <a:solidFill>
                <a:schemeClr val="bg1"/>
              </a:solidFill>
              <a:latin typeface="Arial"/>
              <a:cs typeface="Arial"/>
            </a:rPr>
            <a:t>32.6875</a:t>
          </a:fld>
          <a:endParaRPr lang="en-IN" sz="1100" kern="1200">
            <a:solidFill>
              <a:schemeClr val="bg1"/>
            </a:solidFill>
          </a:endParaRPr>
        </a:p>
      </xdr:txBody>
    </xdr:sp>
    <xdr:clientData/>
  </xdr:twoCellAnchor>
  <xdr:twoCellAnchor>
    <xdr:from>
      <xdr:col>25</xdr:col>
      <xdr:colOff>169335</xdr:colOff>
      <xdr:row>0</xdr:row>
      <xdr:rowOff>21167</xdr:rowOff>
    </xdr:from>
    <xdr:to>
      <xdr:col>31</xdr:col>
      <xdr:colOff>423335</xdr:colOff>
      <xdr:row>41</xdr:row>
      <xdr:rowOff>127000</xdr:rowOff>
    </xdr:to>
    <xdr:sp macro="" textlink="">
      <xdr:nvSpPr>
        <xdr:cNvPr id="24" name="TextBox 23">
          <a:extLst>
            <a:ext uri="{FF2B5EF4-FFF2-40B4-BE49-F238E27FC236}">
              <a16:creationId xmlns:a16="http://schemas.microsoft.com/office/drawing/2014/main" id="{CAEB57C6-D486-1935-2691-621271E78629}"/>
            </a:ext>
          </a:extLst>
        </xdr:cNvPr>
        <xdr:cNvSpPr txBox="1"/>
      </xdr:nvSpPr>
      <xdr:spPr>
        <a:xfrm>
          <a:off x="15515168" y="21167"/>
          <a:ext cx="3937000" cy="661458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i="1" u="sng"/>
            <a:t>Business Recommendations</a:t>
          </a:r>
        </a:p>
        <a:p>
          <a:r>
            <a:rPr lang="en-IN" sz="1400" b="1"/>
            <a:t>ss</a:t>
          </a:r>
        </a:p>
        <a:p>
          <a:r>
            <a:rPr lang="en-IN" sz="1400" b="1"/>
            <a:t>1. Targeted Marketing Campaigns:</a:t>
          </a:r>
        </a:p>
        <a:p>
          <a:r>
            <a:rPr lang="en-IN" sz="1200" b="1"/>
            <a:t>-&gt;</a:t>
          </a:r>
          <a:r>
            <a:rPr lang="en-IN" sz="1200"/>
            <a:t>Focus on promoting breakfast menus to the </a:t>
          </a:r>
          <a:r>
            <a:rPr lang="en-IN" sz="1200" b="1"/>
            <a:t>18-25</a:t>
          </a:r>
          <a:r>
            <a:rPr lang="en-IN" sz="1200"/>
            <a:t> age group.</a:t>
          </a:r>
        </a:p>
        <a:p>
          <a:r>
            <a:rPr lang="en-IN" sz="1400" b="1">
              <a:solidFill>
                <a:schemeClr val="dk1"/>
              </a:solidFill>
              <a:effectLst/>
              <a:latin typeface="+mn-lt"/>
              <a:ea typeface="+mn-ea"/>
              <a:cs typeface="+mn-cs"/>
            </a:rPr>
            <a:t>-&gt;</a:t>
          </a:r>
          <a:r>
            <a:rPr lang="en-IN" sz="1200"/>
            <a:t>Offer dinner deals to the </a:t>
          </a:r>
          <a:r>
            <a:rPr lang="en-IN" sz="1200" b="1"/>
            <a:t>26-35</a:t>
          </a:r>
          <a:r>
            <a:rPr lang="en-IN" sz="1200"/>
            <a:t> and </a:t>
          </a:r>
          <a:r>
            <a:rPr lang="en-IN" sz="1200" b="1"/>
            <a:t>36-45</a:t>
          </a:r>
          <a:r>
            <a:rPr lang="en-IN" sz="1200"/>
            <a:t> segments.</a:t>
          </a:r>
        </a:p>
        <a:p>
          <a:r>
            <a:rPr lang="en-IN" sz="1400" b="1">
              <a:solidFill>
                <a:schemeClr val="dk1"/>
              </a:solidFill>
              <a:effectLst/>
              <a:latin typeface="+mn-lt"/>
              <a:ea typeface="+mn-ea"/>
              <a:cs typeface="+mn-cs"/>
            </a:rPr>
            <a:t>-&gt;</a:t>
          </a:r>
          <a:r>
            <a:rPr lang="en-IN" sz="1100" b="1" baseline="0">
              <a:solidFill>
                <a:schemeClr val="dk1"/>
              </a:solidFill>
              <a:effectLst/>
              <a:latin typeface="+mn-lt"/>
              <a:ea typeface="+mn-ea"/>
              <a:cs typeface="+mn-cs"/>
            </a:rPr>
            <a:t> </a:t>
          </a:r>
          <a:r>
            <a:rPr lang="en-IN" sz="1200"/>
            <a:t>Create location-specific campaigns for top-performing cities like New York and Los Angeles.</a:t>
          </a:r>
        </a:p>
        <a:p>
          <a:r>
            <a:rPr lang="en-IN" sz="1400" b="1"/>
            <a:t>-&gt;</a:t>
          </a:r>
          <a:r>
            <a:rPr lang="en-IN" sz="1200"/>
            <a:t>Highlight seafood options in coastal areas and grilled dishes inland.</a:t>
          </a:r>
        </a:p>
        <a:p>
          <a:r>
            <a:rPr lang="en-IN" sz="1400" b="1"/>
            <a:t>2. Enhance Cooking Sessions</a:t>
          </a:r>
        </a:p>
        <a:p>
          <a:r>
            <a:rPr lang="en-IN" sz="1600" b="1"/>
            <a:t>-&gt;</a:t>
          </a:r>
          <a:r>
            <a:rPr lang="en-IN" sz="1200"/>
            <a:t>Introduce interactive elements and user feedback mechanisms to enhance cooking session quality.</a:t>
          </a:r>
        </a:p>
        <a:p>
          <a:r>
            <a:rPr lang="en-IN" sz="1600" b="1"/>
            <a:t>-&gt;</a:t>
          </a:r>
          <a:r>
            <a:rPr lang="en-IN" sz="1200"/>
            <a:t>Offer exclusive discounts for users attending sessions rated 4.5 and above.</a:t>
          </a:r>
        </a:p>
        <a:p>
          <a:r>
            <a:rPr lang="en-IN" sz="1600" b="1"/>
            <a:t>-&gt;</a:t>
          </a:r>
          <a:r>
            <a:rPr lang="en-IN" sz="1200"/>
            <a:t>Focus on maintaining session durations between 30-40 minutes to maximize engagement.</a:t>
          </a:r>
        </a:p>
        <a:p>
          <a:r>
            <a:rPr lang="en-IN" sz="1400" b="1"/>
            <a:t>3. Personalization Strategies</a:t>
          </a:r>
        </a:p>
        <a:p>
          <a:r>
            <a:rPr lang="en-IN" sz="1600" b="1"/>
            <a:t>-&gt;</a:t>
          </a:r>
          <a:r>
            <a:rPr lang="en-IN" sz="1200"/>
            <a:t>Leverage demographic data to recommend dishes based on user preferences and previous orders.</a:t>
          </a:r>
        </a:p>
        <a:p>
          <a:r>
            <a:rPr lang="en-IN" sz="1600" b="1"/>
            <a:t>-&gt;</a:t>
          </a:r>
          <a:r>
            <a:rPr lang="en-IN" sz="1200"/>
            <a:t>Implement loyalty programs targeting high-order users in the </a:t>
          </a:r>
          <a:r>
            <a:rPr lang="en-IN" sz="1200" b="1"/>
            <a:t>26-35</a:t>
          </a:r>
          <a:r>
            <a:rPr lang="en-IN" sz="1200"/>
            <a:t> age group.</a:t>
          </a:r>
        </a:p>
        <a:p>
          <a:pPr algn="l"/>
          <a:r>
            <a:rPr lang="en-IN" sz="1400" b="1"/>
            <a:t>4. Expand Market Reach</a:t>
          </a:r>
        </a:p>
        <a:p>
          <a:r>
            <a:rPr lang="en-IN" sz="1400" b="1"/>
            <a:t>-&gt;</a:t>
          </a:r>
          <a:r>
            <a:rPr lang="en-IN" sz="1200"/>
            <a:t>Explore potential in smaller cities showing growth in orders.</a:t>
          </a:r>
        </a:p>
        <a:p>
          <a:r>
            <a:rPr lang="en-IN" sz="1600" b="1"/>
            <a:t>-&gt;</a:t>
          </a:r>
          <a:r>
            <a:rPr lang="en-IN" sz="1200"/>
            <a:t>Collaborate with local influencers to promote regional specialties and drive engagement</a:t>
          </a:r>
          <a:r>
            <a:rPr lang="en-IN"/>
            <a:t>.</a:t>
          </a:r>
        </a:p>
        <a:p>
          <a:r>
            <a:rPr lang="en-IN" sz="1400" b="1"/>
            <a:t>5. Meal-Specific Discounts</a:t>
          </a:r>
        </a:p>
        <a:p>
          <a:r>
            <a:rPr lang="en-IN" sz="1600" b="1"/>
            <a:t>-&gt;</a:t>
          </a:r>
          <a:r>
            <a:rPr lang="en-IN" sz="1200"/>
            <a:t>Offer breakfast bundles to attract younger demographics.</a:t>
          </a:r>
        </a:p>
        <a:p>
          <a:r>
            <a:rPr lang="en-IN" sz="1400" b="1"/>
            <a:t>-&gt;</a:t>
          </a:r>
          <a:r>
            <a:rPr lang="en-IN" sz="1200"/>
            <a:t>Launch "Dinner Deals" for families and groups to increase average order size.</a:t>
          </a:r>
        </a:p>
        <a:p>
          <a:endParaRPr lang="en-IN" sz="1100" kern="1200"/>
        </a:p>
      </xdr:txBody>
    </xdr:sp>
    <xdr:clientData/>
  </xdr:twoCellAnchor>
  <xdr:twoCellAnchor editAs="oneCell">
    <xdr:from>
      <xdr:col>13</xdr:col>
      <xdr:colOff>306917</xdr:colOff>
      <xdr:row>0</xdr:row>
      <xdr:rowOff>74083</xdr:rowOff>
    </xdr:from>
    <xdr:to>
      <xdr:col>14</xdr:col>
      <xdr:colOff>607483</xdr:colOff>
      <xdr:row>6</xdr:row>
      <xdr:rowOff>35983</xdr:rowOff>
    </xdr:to>
    <xdr:pic>
      <xdr:nvPicPr>
        <xdr:cNvPr id="26" name="Graphic 25" descr="Chef">
          <a:extLst>
            <a:ext uri="{FF2B5EF4-FFF2-40B4-BE49-F238E27FC236}">
              <a16:creationId xmlns:a16="http://schemas.microsoft.com/office/drawing/2014/main" id="{94FEBC9F-358F-E3C3-BEA2-189EED938C4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286750" y="74083"/>
          <a:ext cx="914400" cy="914400"/>
        </a:xfrm>
        <a:prstGeom prst="rect">
          <a:avLst/>
        </a:prstGeom>
      </xdr:spPr>
    </xdr:pic>
    <xdr:clientData/>
  </xdr:twoCellAnchor>
  <xdr:twoCellAnchor editAs="oneCell">
    <xdr:from>
      <xdr:col>20</xdr:col>
      <xdr:colOff>179917</xdr:colOff>
      <xdr:row>2</xdr:row>
      <xdr:rowOff>0</xdr:rowOff>
    </xdr:from>
    <xdr:to>
      <xdr:col>21</xdr:col>
      <xdr:colOff>190500</xdr:colOff>
      <xdr:row>4</xdr:row>
      <xdr:rowOff>148167</xdr:rowOff>
    </xdr:to>
    <xdr:pic>
      <xdr:nvPicPr>
        <xdr:cNvPr id="28" name="Graphic 27" descr="Man and woman">
          <a:extLst>
            <a:ext uri="{FF2B5EF4-FFF2-40B4-BE49-F238E27FC236}">
              <a16:creationId xmlns:a16="http://schemas.microsoft.com/office/drawing/2014/main" id="{7ED8C6AF-64BB-652F-0D6C-562A307E0BD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456584" y="317500"/>
          <a:ext cx="624416" cy="465667"/>
        </a:xfrm>
        <a:prstGeom prst="rect">
          <a:avLst/>
        </a:prstGeom>
      </xdr:spPr>
    </xdr:pic>
    <xdr:clientData/>
  </xdr:twoCellAnchor>
  <xdr:twoCellAnchor editAs="oneCell">
    <xdr:from>
      <xdr:col>23</xdr:col>
      <xdr:colOff>486833</xdr:colOff>
      <xdr:row>2</xdr:row>
      <xdr:rowOff>21167</xdr:rowOff>
    </xdr:from>
    <xdr:to>
      <xdr:col>24</xdr:col>
      <xdr:colOff>565150</xdr:colOff>
      <xdr:row>5</xdr:row>
      <xdr:rowOff>31750</xdr:rowOff>
    </xdr:to>
    <xdr:pic>
      <xdr:nvPicPr>
        <xdr:cNvPr id="32" name="Graphic 31" descr="Hourglass">
          <a:extLst>
            <a:ext uri="{FF2B5EF4-FFF2-40B4-BE49-F238E27FC236}">
              <a16:creationId xmlns:a16="http://schemas.microsoft.com/office/drawing/2014/main" id="{04954A54-601B-F6C2-BC77-9B01A144436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4605000" y="338667"/>
          <a:ext cx="692150" cy="486833"/>
        </a:xfrm>
        <a:prstGeom prst="rect">
          <a:avLst/>
        </a:prstGeom>
      </xdr:spPr>
    </xdr:pic>
    <xdr:clientData/>
  </xdr:twoCellAnchor>
  <xdr:twoCellAnchor editAs="oneCell">
    <xdr:from>
      <xdr:col>17</xdr:col>
      <xdr:colOff>264583</xdr:colOff>
      <xdr:row>0</xdr:row>
      <xdr:rowOff>148167</xdr:rowOff>
    </xdr:from>
    <xdr:to>
      <xdr:col>18</xdr:col>
      <xdr:colOff>565150</xdr:colOff>
      <xdr:row>4</xdr:row>
      <xdr:rowOff>116417</xdr:rowOff>
    </xdr:to>
    <xdr:pic>
      <xdr:nvPicPr>
        <xdr:cNvPr id="40" name="Graphic 39" descr="Pasta">
          <a:extLst>
            <a:ext uri="{FF2B5EF4-FFF2-40B4-BE49-F238E27FC236}">
              <a16:creationId xmlns:a16="http://schemas.microsoft.com/office/drawing/2014/main" id="{6FEAF3C2-FDEF-E0B1-B1A9-A3FF8C6D926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0699750" y="148167"/>
          <a:ext cx="914400" cy="603250"/>
        </a:xfrm>
        <a:prstGeom prst="rect">
          <a:avLst/>
        </a:prstGeom>
      </xdr:spPr>
    </xdr:pic>
    <xdr:clientData/>
  </xdr:twoCellAnchor>
  <xdr:twoCellAnchor editAs="oneCell">
    <xdr:from>
      <xdr:col>13</xdr:col>
      <xdr:colOff>338667</xdr:colOff>
      <xdr:row>24</xdr:row>
      <xdr:rowOff>42332</xdr:rowOff>
    </xdr:from>
    <xdr:to>
      <xdr:col>15</xdr:col>
      <xdr:colOff>25400</xdr:colOff>
      <xdr:row>27</xdr:row>
      <xdr:rowOff>158749</xdr:rowOff>
    </xdr:to>
    <xdr:pic>
      <xdr:nvPicPr>
        <xdr:cNvPr id="42" name="Graphic 41" descr="Fork and knife">
          <a:extLst>
            <a:ext uri="{FF2B5EF4-FFF2-40B4-BE49-F238E27FC236}">
              <a16:creationId xmlns:a16="http://schemas.microsoft.com/office/drawing/2014/main" id="{18DE1BDE-2907-C163-1098-40266D45F8A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8318500" y="3852332"/>
          <a:ext cx="914400" cy="592667"/>
        </a:xfrm>
        <a:prstGeom prst="rect">
          <a:avLst/>
        </a:prstGeom>
      </xdr:spPr>
    </xdr:pic>
    <xdr:clientData/>
  </xdr:twoCellAnchor>
</xdr:wsDr>
</file>

<file path=xl/drawings/drawing8.xml><?xml version="1.0" encoding="utf-8"?>
<c:userShapes xmlns:c="http://schemas.openxmlformats.org/drawingml/2006/chart">
  <cdr:relSizeAnchor xmlns:cdr="http://schemas.openxmlformats.org/drawingml/2006/chartDrawing">
    <cdr:from>
      <cdr:x>0.75192</cdr:x>
      <cdr:y>0</cdr:y>
    </cdr:from>
    <cdr:to>
      <cdr:x>0.97289</cdr:x>
      <cdr:y>0.30198</cdr:y>
    </cdr:to>
    <cdr:pic>
      <cdr:nvPicPr>
        <cdr:cNvPr id="3" name="Graphic 2" descr="Covered plate">
          <a:extLst xmlns:a="http://schemas.openxmlformats.org/drawingml/2006/main">
            <a:ext uri="{FF2B5EF4-FFF2-40B4-BE49-F238E27FC236}">
              <a16:creationId xmlns:a16="http://schemas.microsoft.com/office/drawing/2014/main" id="{B7C29D0E-F308-9BD8-406B-D47FCA47EB01}"/>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3111500" y="0"/>
          <a:ext cx="914400" cy="914400"/>
        </a:xfrm>
        <a:prstGeom xmlns:a="http://schemas.openxmlformats.org/drawingml/2006/main" prst="rect">
          <a:avLst/>
        </a:prstGeom>
      </cdr:spPr>
    </cdr:pic>
  </cdr:relSizeAnchor>
</c:userShapes>
</file>

<file path=xl/drawings/drawing9.xml><?xml version="1.0" encoding="utf-8"?>
<c:userShapes xmlns:c="http://schemas.openxmlformats.org/drawingml/2006/chart">
  <cdr:relSizeAnchor xmlns:cdr="http://schemas.openxmlformats.org/drawingml/2006/chartDrawing">
    <cdr:from>
      <cdr:x>0.78908</cdr:x>
      <cdr:y>0.04198</cdr:y>
    </cdr:from>
    <cdr:to>
      <cdr:x>0.95179</cdr:x>
      <cdr:y>0.37176</cdr:y>
    </cdr:to>
    <cdr:pic>
      <cdr:nvPicPr>
        <cdr:cNvPr id="3" name="Graphic 2" descr="Stopwatch">
          <a:extLst xmlns:a="http://schemas.openxmlformats.org/drawingml/2006/main">
            <a:ext uri="{FF2B5EF4-FFF2-40B4-BE49-F238E27FC236}">
              <a16:creationId xmlns:a16="http://schemas.microsoft.com/office/drawing/2014/main" id="{B8B16563-9EEF-6302-85DB-06A65B554F6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4434417" y="116417"/>
          <a:ext cx="914400" cy="914400"/>
        </a:xfrm>
        <a:prstGeom xmlns:a="http://schemas.openxmlformats.org/drawingml/2006/main" prst="rect">
          <a:avLst/>
        </a:prstGeom>
      </cdr:spPr>
    </cdr:pic>
  </cdr:relSizeAnchor>
</c:userShapes>
</file>

<file path=xl/drawings/drawing10.xml><?xml version="1.0" encoding="utf-8"?>
<c:userShapes xmlns:c="http://schemas.openxmlformats.org/drawingml/2006/chart">
  <cdr:relSizeAnchor xmlns:cdr="http://schemas.openxmlformats.org/drawingml/2006/chartDrawing">
    <cdr:from>
      <cdr:x>0.87132</cdr:x>
      <cdr:y>0</cdr:y>
    </cdr:from>
    <cdr:to>
      <cdr:x>0.95697</cdr:x>
      <cdr:y>0.16337</cdr:y>
    </cdr:to>
    <cdr:pic>
      <cdr:nvPicPr>
        <cdr:cNvPr id="3" name="Graphic 2" descr="Star">
          <a:extLst xmlns:a="http://schemas.openxmlformats.org/drawingml/2006/main">
            <a:ext uri="{FF2B5EF4-FFF2-40B4-BE49-F238E27FC236}">
              <a16:creationId xmlns:a16="http://schemas.microsoft.com/office/drawing/2014/main" id="{FB945835-4A49-FA7F-C419-ACC689E2EF7B}"/>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4039011" y="0"/>
          <a:ext cx="397023" cy="451626"/>
        </a:xfrm>
        <a:prstGeom xmlns:a="http://schemas.openxmlformats.org/drawingml/2006/main" prst="rect">
          <a:avLst/>
        </a:prstGeom>
      </cdr:spPr>
    </cdr:pic>
  </cdr:relSizeAnchor>
  <cdr:relSizeAnchor xmlns:cdr="http://schemas.openxmlformats.org/drawingml/2006/chartDrawing">
    <cdr:from>
      <cdr:x>0.69861</cdr:x>
      <cdr:y>0</cdr:y>
    </cdr:from>
    <cdr:to>
      <cdr:x>0.78426</cdr:x>
      <cdr:y>0.16337</cdr:y>
    </cdr:to>
    <cdr:pic>
      <cdr:nvPicPr>
        <cdr:cNvPr id="4" name="Graphic 1" descr="Star">
          <a:extLst xmlns:a="http://schemas.openxmlformats.org/drawingml/2006/main">
            <a:ext uri="{FF2B5EF4-FFF2-40B4-BE49-F238E27FC236}">
              <a16:creationId xmlns:a16="http://schemas.microsoft.com/office/drawing/2014/main" id="{FFC0E842-1B99-B3F9-BB62-7B16541CF52A}"/>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3194050" y="0"/>
          <a:ext cx="391585" cy="455084"/>
        </a:xfrm>
        <a:prstGeom xmlns:a="http://schemas.openxmlformats.org/drawingml/2006/main" prst="rect">
          <a:avLst/>
        </a:prstGeom>
      </cdr:spPr>
    </cdr:pic>
  </cdr:relSizeAnchor>
  <cdr:relSizeAnchor xmlns:cdr="http://schemas.openxmlformats.org/drawingml/2006/chartDrawing">
    <cdr:from>
      <cdr:x>0.61991</cdr:x>
      <cdr:y>0.00304</cdr:y>
    </cdr:from>
    <cdr:to>
      <cdr:x>0.70556</cdr:x>
      <cdr:y>0.16641</cdr:y>
    </cdr:to>
    <cdr:pic>
      <cdr:nvPicPr>
        <cdr:cNvPr id="5" name="Graphic 1" descr="Star">
          <a:extLst xmlns:a="http://schemas.openxmlformats.org/drawingml/2006/main">
            <a:ext uri="{FF2B5EF4-FFF2-40B4-BE49-F238E27FC236}">
              <a16:creationId xmlns:a16="http://schemas.microsoft.com/office/drawing/2014/main" id="{FFC0E842-1B99-B3F9-BB62-7B16541CF52A}"/>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834217" y="8467"/>
          <a:ext cx="391585" cy="455084"/>
        </a:xfrm>
        <a:prstGeom xmlns:a="http://schemas.openxmlformats.org/drawingml/2006/main" prst="rect">
          <a:avLst/>
        </a:prstGeom>
      </cdr:spPr>
    </cdr:pic>
  </cdr:relSizeAnchor>
  <cdr:relSizeAnchor xmlns:cdr="http://schemas.openxmlformats.org/drawingml/2006/chartDrawing">
    <cdr:from>
      <cdr:x>0.53194</cdr:x>
      <cdr:y>0.00304</cdr:y>
    </cdr:from>
    <cdr:to>
      <cdr:x>0.61759</cdr:x>
      <cdr:y>0.16641</cdr:y>
    </cdr:to>
    <cdr:pic>
      <cdr:nvPicPr>
        <cdr:cNvPr id="6" name="Graphic 1" descr="Star">
          <a:extLst xmlns:a="http://schemas.openxmlformats.org/drawingml/2006/main">
            <a:ext uri="{FF2B5EF4-FFF2-40B4-BE49-F238E27FC236}">
              <a16:creationId xmlns:a16="http://schemas.microsoft.com/office/drawing/2014/main" id="{FFC0E842-1B99-B3F9-BB62-7B16541CF52A}"/>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432050" y="8466"/>
          <a:ext cx="391585" cy="455084"/>
        </a:xfrm>
        <a:prstGeom xmlns:a="http://schemas.openxmlformats.org/drawingml/2006/main" prst="rect">
          <a:avLst/>
        </a:prstGeom>
      </cdr:spPr>
    </cdr:pic>
  </cdr:relSizeAnchor>
  <cdr:relSizeAnchor xmlns:cdr="http://schemas.openxmlformats.org/drawingml/2006/chartDrawing">
    <cdr:from>
      <cdr:x>0.78657</cdr:x>
      <cdr:y>0</cdr:y>
    </cdr:from>
    <cdr:to>
      <cdr:x>0.87222</cdr:x>
      <cdr:y>0.16337</cdr:y>
    </cdr:to>
    <cdr:pic>
      <cdr:nvPicPr>
        <cdr:cNvPr id="7" name="Graphic 1" descr="Star">
          <a:extLst xmlns:a="http://schemas.openxmlformats.org/drawingml/2006/main">
            <a:ext uri="{FF2B5EF4-FFF2-40B4-BE49-F238E27FC236}">
              <a16:creationId xmlns:a16="http://schemas.microsoft.com/office/drawing/2014/main" id="{FFC0E842-1B99-B3F9-BB62-7B16541CF52A}"/>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3596217" y="0"/>
          <a:ext cx="391585" cy="455084"/>
        </a:xfrm>
        <a:prstGeom xmlns:a="http://schemas.openxmlformats.org/drawingml/2006/main" prst="rect">
          <a:avLst/>
        </a:prstGeom>
      </cdr:spPr>
    </cdr:pic>
  </cdr:relSizeAnchor>
</c:userShapes>
</file>

<file path=xl/drawings/drawing11.xml><?xml version="1.0" encoding="utf-8"?>
<xdr:wsDr xmlns:xdr="http://schemas.openxmlformats.org/drawingml/2006/spreadsheetDrawing" xmlns:a="http://schemas.openxmlformats.org/drawingml/2006/main">
  <xdr:twoCellAnchor editAs="oneCell">
    <xdr:from>
      <xdr:col>5</xdr:col>
      <xdr:colOff>76200</xdr:colOff>
      <xdr:row>1</xdr:row>
      <xdr:rowOff>133350</xdr:rowOff>
    </xdr:from>
    <xdr:to>
      <xdr:col>7</xdr:col>
      <xdr:colOff>292100</xdr:colOff>
      <xdr:row>16</xdr:row>
      <xdr:rowOff>85722</xdr:rowOff>
    </xdr:to>
    <mc:AlternateContent xmlns:mc="http://schemas.openxmlformats.org/markup-compatibility/2006">
      <mc:Choice xmlns:a14="http://schemas.microsoft.com/office/drawing/2010/main" Requires="a14">
        <xdr:graphicFrame macro="">
          <xdr:nvGraphicFramePr>
            <xdr:cNvPr id="2" name="Location">
              <a:extLst>
                <a:ext uri="{FF2B5EF4-FFF2-40B4-BE49-F238E27FC236}">
                  <a16:creationId xmlns:a16="http://schemas.microsoft.com/office/drawing/2014/main" id="{DDEE0CFA-35C3-E9C8-41A7-624262E1E5EE}"/>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5181600" y="292100"/>
              <a:ext cx="1828800" cy="2333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266700</xdr:colOff>
      <xdr:row>15</xdr:row>
      <xdr:rowOff>31750</xdr:rowOff>
    </xdr:from>
    <xdr:to>
      <xdr:col>13</xdr:col>
      <xdr:colOff>266700</xdr:colOff>
      <xdr:row>22</xdr:row>
      <xdr:rowOff>63500</xdr:rowOff>
    </xdr:to>
    <mc:AlternateContent xmlns:mc="http://schemas.openxmlformats.org/markup-compatibility/2006">
      <mc:Choice xmlns:a14="http://schemas.microsoft.com/office/drawing/2010/main" Requires="a14">
        <xdr:graphicFrame macro="">
          <xdr:nvGraphicFramePr>
            <xdr:cNvPr id="3" name="Favorite Meal">
              <a:extLst>
                <a:ext uri="{FF2B5EF4-FFF2-40B4-BE49-F238E27FC236}">
                  <a16:creationId xmlns:a16="http://schemas.microsoft.com/office/drawing/2014/main" id="{CDFE0836-92B1-9AF3-8448-3B79413C7AA9}"/>
                </a:ext>
              </a:extLst>
            </xdr:cNvPr>
            <xdr:cNvGraphicFramePr/>
          </xdr:nvGraphicFramePr>
          <xdr:xfrm>
            <a:off x="0" y="0"/>
            <a:ext cx="0" cy="0"/>
          </xdr:xfrm>
          <a:graphic>
            <a:graphicData uri="http://schemas.microsoft.com/office/drawing/2010/slicer">
              <sle:slicer xmlns:sle="http://schemas.microsoft.com/office/drawing/2010/slicer" name="Favorite Meal"/>
            </a:graphicData>
          </a:graphic>
        </xdr:graphicFrame>
      </mc:Choice>
      <mc:Fallback>
        <xdr:sp macro="" textlink="">
          <xdr:nvSpPr>
            <xdr:cNvPr id="0" name=""/>
            <xdr:cNvSpPr>
              <a:spLocks noTextEdit="1"/>
            </xdr:cNvSpPr>
          </xdr:nvSpPr>
          <xdr:spPr>
            <a:xfrm>
              <a:off x="9156700" y="2413000"/>
              <a:ext cx="1828800"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95250</xdr:colOff>
      <xdr:row>7</xdr:row>
      <xdr:rowOff>95250</xdr:rowOff>
    </xdr:from>
    <xdr:to>
      <xdr:col>13</xdr:col>
      <xdr:colOff>95250</xdr:colOff>
      <xdr:row>13</xdr:row>
      <xdr:rowOff>120650</xdr:rowOff>
    </xdr:to>
    <mc:AlternateContent xmlns:mc="http://schemas.openxmlformats.org/markup-compatibility/2006">
      <mc:Choice xmlns:a14="http://schemas.microsoft.com/office/drawing/2010/main" Requires="a14">
        <xdr:graphicFrame macro="">
          <xdr:nvGraphicFramePr>
            <xdr:cNvPr id="5" name="Order Status">
              <a:extLst>
                <a:ext uri="{FF2B5EF4-FFF2-40B4-BE49-F238E27FC236}">
                  <a16:creationId xmlns:a16="http://schemas.microsoft.com/office/drawing/2014/main" id="{8030D8B2-46B6-D7BD-5490-AFF75F771E17}"/>
                </a:ext>
              </a:extLst>
            </xdr:cNvPr>
            <xdr:cNvGraphicFramePr/>
          </xdr:nvGraphicFramePr>
          <xdr:xfrm>
            <a:off x="0" y="0"/>
            <a:ext cx="0" cy="0"/>
          </xdr:xfrm>
          <a:graphic>
            <a:graphicData uri="http://schemas.microsoft.com/office/drawing/2010/slicer">
              <sle:slicer xmlns:sle="http://schemas.microsoft.com/office/drawing/2010/slicer" name="Order Status"/>
            </a:graphicData>
          </a:graphic>
        </xdr:graphicFrame>
      </mc:Choice>
      <mc:Fallback>
        <xdr:sp macro="" textlink="">
          <xdr:nvSpPr>
            <xdr:cNvPr id="0" name=""/>
            <xdr:cNvSpPr>
              <a:spLocks noTextEdit="1"/>
            </xdr:cNvSpPr>
          </xdr:nvSpPr>
          <xdr:spPr>
            <a:xfrm>
              <a:off x="8985250" y="1206500"/>
              <a:ext cx="1828800" cy="977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38100</xdr:colOff>
      <xdr:row>0</xdr:row>
      <xdr:rowOff>0</xdr:rowOff>
    </xdr:from>
    <xdr:to>
      <xdr:col>13</xdr:col>
      <xdr:colOff>38100</xdr:colOff>
      <xdr:row>6</xdr:row>
      <xdr:rowOff>152400</xdr:rowOff>
    </xdr:to>
    <mc:AlternateContent xmlns:mc="http://schemas.openxmlformats.org/markup-compatibility/2006">
      <mc:Choice xmlns:a14="http://schemas.microsoft.com/office/drawing/2010/main" Requires="a14">
        <xdr:graphicFrame macro="">
          <xdr:nvGraphicFramePr>
            <xdr:cNvPr id="7" name="Rating">
              <a:extLst>
                <a:ext uri="{FF2B5EF4-FFF2-40B4-BE49-F238E27FC236}">
                  <a16:creationId xmlns:a16="http://schemas.microsoft.com/office/drawing/2014/main" id="{4E787AD0-8713-6291-8737-01F826A1FED8}"/>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8928100" y="0"/>
              <a:ext cx="182880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228600</xdr:colOff>
      <xdr:row>10</xdr:row>
      <xdr:rowOff>95250</xdr:rowOff>
    </xdr:from>
    <xdr:to>
      <xdr:col>1</xdr:col>
      <xdr:colOff>419100</xdr:colOff>
      <xdr:row>14</xdr:row>
      <xdr:rowOff>101600</xdr:rowOff>
    </xdr:to>
    <xdr:sp macro="" textlink="$A$6">
      <xdr:nvSpPr>
        <xdr:cNvPr id="8" name="Rectangle 7">
          <a:extLst>
            <a:ext uri="{FF2B5EF4-FFF2-40B4-BE49-F238E27FC236}">
              <a16:creationId xmlns:a16="http://schemas.microsoft.com/office/drawing/2014/main" id="{C0D84261-38AD-2D98-47EB-6BA0EEA8E9CA}"/>
            </a:ext>
          </a:extLst>
        </xdr:cNvPr>
        <xdr:cNvSpPr/>
      </xdr:nvSpPr>
      <xdr:spPr>
        <a:xfrm>
          <a:off x="228600" y="1682750"/>
          <a:ext cx="1485900" cy="6413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0" i="0" u="none" strike="noStrike" kern="1200">
              <a:solidFill>
                <a:srgbClr val="000000"/>
              </a:solidFill>
              <a:latin typeface="Arial"/>
              <a:cs typeface="Arial"/>
            </a:rPr>
            <a:t>Total</a:t>
          </a:r>
          <a:r>
            <a:rPr lang="en-US" sz="1800" b="0" i="0" u="none" strike="noStrike" kern="1200" baseline="0">
              <a:solidFill>
                <a:srgbClr val="000000"/>
              </a:solidFill>
              <a:latin typeface="Arial"/>
              <a:cs typeface="Arial"/>
            </a:rPr>
            <a:t> Orders</a:t>
          </a:r>
        </a:p>
        <a:p>
          <a:pPr algn="l"/>
          <a:r>
            <a:rPr lang="en-US" sz="1800" b="0" i="0" u="none" strike="noStrike" kern="1200">
              <a:solidFill>
                <a:srgbClr val="000000"/>
              </a:solidFill>
              <a:latin typeface="Arial"/>
              <a:cs typeface="Arial"/>
            </a:rPr>
            <a:t>      </a:t>
          </a:r>
          <a:fld id="{12082088-C56D-4107-9D67-AEC6C25DA0C8}" type="TxLink">
            <a:rPr lang="en-US" sz="1800" b="0" i="0" u="none" strike="noStrike" kern="1200">
              <a:solidFill>
                <a:srgbClr val="000000"/>
              </a:solidFill>
              <a:latin typeface="Arial"/>
              <a:cs typeface="Arial"/>
            </a:rPr>
            <a:t>169</a:t>
          </a:fld>
          <a:endParaRPr lang="en-IN" sz="11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ram gayatri" refreshedDate="45649.61219699074" createdVersion="8" refreshedVersion="8" minRefreshableVersion="3" recordCount="16" xr:uid="{8A9EB8F9-8D4A-480E-9F65-3AFEFF8D5CC7}">
  <cacheSource type="worksheet">
    <worksheetSource name="clean_data"/>
  </cacheSource>
  <cacheFields count="30">
    <cacheField name="User ID" numFmtId="0">
      <sharedItems count="8">
        <s v="U001"/>
        <s v="U002"/>
        <s v="U003"/>
        <s v="U004"/>
        <s v="U005"/>
        <s v="U006"/>
        <s v="U007"/>
        <s v="U008"/>
      </sharedItems>
    </cacheField>
    <cacheField name="User Name" numFmtId="0">
      <sharedItems count="8">
        <s v="Alice Johnson"/>
        <s v="Bob Smith"/>
        <s v="Charlie Lee"/>
        <s v="David Brown"/>
        <s v="Emma White"/>
        <s v="Frank Green"/>
        <s v="Grace King"/>
        <s v="Henry Lee"/>
      </sharedItems>
    </cacheField>
    <cacheField name="Age" numFmtId="0">
      <sharedItems containsSemiMixedTypes="0" containsString="0" containsNumber="1" containsInteger="1" minValue="25" maxValue="42" count="8">
        <n v="28"/>
        <n v="35"/>
        <n v="42"/>
        <n v="27"/>
        <n v="30"/>
        <n v="25"/>
        <n v="38"/>
        <n v="31"/>
      </sharedItems>
    </cacheField>
    <cacheField name="Location" numFmtId="0">
      <sharedItems count="8">
        <s v="New York"/>
        <s v="Los Angeles"/>
        <s v="Chicago"/>
        <s v="San Francisco"/>
        <s v="Seattle"/>
        <s v="Austin"/>
        <s v="Boston"/>
        <s v="Miami"/>
      </sharedItems>
    </cacheField>
    <cacheField name="Registration Date" numFmtId="22">
      <sharedItems containsSemiMixedTypes="0" containsNonDate="0" containsDate="1" containsString="0" minDate="2023-01-15T00:00:00" maxDate="2023-08-12T00:00:00" count="8">
        <d v="2023-01-15T00:00:00"/>
        <d v="2023-02-20T00:00:00"/>
        <d v="2023-03-10T00:00:00"/>
        <d v="2023-04-05T00:00:00"/>
        <d v="2023-05-22T00:00:00"/>
        <d v="2023-06-15T00:00:00"/>
        <d v="2023-07-02T00:00:00"/>
        <d v="2023-08-11T00:00:00"/>
      </sharedItems>
      <fieldGroup par="26"/>
    </cacheField>
    <cacheField name="Phone" numFmtId="0">
      <sharedItems count="8">
        <s v="123-456-7890"/>
        <s v="987-654-3210"/>
        <s v="555-123-4567"/>
        <s v="444-333-2222"/>
        <s v="777-888-9999"/>
        <s v="888-777-6666"/>
        <s v="999-888-7777"/>
        <s v="101-202-3030"/>
      </sharedItems>
    </cacheField>
    <cacheField name="Email" numFmtId="0">
      <sharedItems count="8">
        <s v="alice@email.com"/>
        <s v="bob@email.com"/>
        <s v="charlie@email.com"/>
        <s v="david@email.com"/>
        <s v="emma@email.com"/>
        <s v="frank@email.com"/>
        <s v="grace@email.com"/>
        <s v="henry@email.com"/>
      </sharedItems>
    </cacheField>
    <cacheField name="Favorite Meal" numFmtId="0">
      <sharedItems count="3">
        <s v="Dinner"/>
        <s v="Lunch"/>
        <s v="Breakfast"/>
      </sharedItems>
    </cacheField>
    <cacheField name="Total Orders" numFmtId="0">
      <sharedItems containsSemiMixedTypes="0" containsString="0" containsNumber="1" containsInteger="1" minValue="5" maxValue="15" count="8">
        <n v="12"/>
        <n v="8"/>
        <n v="15"/>
        <n v="10"/>
        <n v="9"/>
        <n v="7"/>
        <n v="14"/>
        <n v="5"/>
      </sharedItems>
    </cacheField>
    <cacheField name="Session ID" numFmtId="0">
      <sharedItems count="16">
        <s v="S001"/>
        <s v="S004"/>
        <s v="S002"/>
        <s v="S009"/>
        <s v="S003"/>
        <s v="S006"/>
        <s v="S005"/>
        <s v="S010"/>
        <s v="S007"/>
        <s v="S008"/>
        <s v="S011"/>
        <s v="S012"/>
        <s v="S013"/>
        <s v="S014"/>
        <s v="S015"/>
        <s v="S016"/>
      </sharedItems>
    </cacheField>
    <cacheField name="Dish Name" numFmtId="0">
      <sharedItems count="6">
        <s v="Spaghetti"/>
        <s v="Pancakes"/>
        <s v="Caesar Salad"/>
        <s v="Grilled Chicken"/>
        <s v="Oatmeal"/>
        <s v="Veggie Burger"/>
      </sharedItems>
    </cacheField>
    <cacheField name="Meal Type" numFmtId="0">
      <sharedItems count="3">
        <s v="Dinner"/>
        <s v="Breakfast"/>
        <s v="Lunch"/>
      </sharedItems>
    </cacheField>
    <cacheField name="Session Start" numFmtId="22">
      <sharedItems containsSemiMixedTypes="0" containsNonDate="0" containsDate="1" containsString="0" minDate="2024-12-01T12:00:00" maxDate="2024-12-08T19:30:00" count="16">
        <d v="2024-12-01T19:00:00"/>
        <d v="2024-12-02T07:30:00"/>
        <d v="2024-12-01T12:00:00"/>
        <d v="2024-12-05T19:00:00"/>
        <d v="2024-12-02T19:30:00"/>
        <d v="2024-12-03T18:30:00"/>
        <d v="2024-12-03T13:00:00"/>
        <d v="2024-12-05T07:00:00"/>
        <d v="2024-12-04T18:00:00"/>
        <d v="2024-12-04T13:30:00"/>
        <d v="2024-12-06T08:00:00"/>
        <d v="2024-12-06T19:00:00"/>
        <d v="2024-12-07T12:30:00"/>
        <d v="2024-12-07T18:00:00"/>
        <d v="2024-12-08T19:30:00"/>
        <d v="2024-12-08T13:30:00"/>
      </sharedItems>
      <fieldGroup par="24"/>
    </cacheField>
    <cacheField name="Session End" numFmtId="22">
      <sharedItems containsSemiMixedTypes="0" containsNonDate="0" containsDate="1" containsString="0" minDate="2024-12-01T12:20:00" maxDate="2024-12-08T20:10:00" count="16">
        <d v="2024-12-01T19:30:00"/>
        <d v="2024-12-02T08:00:00"/>
        <d v="2024-12-01T12:20:00"/>
        <d v="2024-12-05T19:40:00"/>
        <d v="2024-12-02T20:10:00"/>
        <d v="2024-12-03T19:00:00"/>
        <d v="2024-12-03T13:15:00"/>
        <d v="2024-12-05T07:10:00"/>
        <d v="2024-12-04T18:45:00"/>
        <d v="2024-12-04T13:50:00"/>
        <d v="2024-12-06T08:30:00"/>
        <d v="2024-12-06T19:40:00"/>
        <d v="2024-12-07T13:00:00"/>
        <d v="2024-12-07T18:45:00"/>
        <d v="2024-12-08T20:10:00"/>
        <d v="2024-12-08T13:50:00"/>
      </sharedItems>
      <fieldGroup par="29"/>
    </cacheField>
    <cacheField name="Duration (mins)" numFmtId="0">
      <sharedItems containsSemiMixedTypes="0" containsString="0" containsNumber="1" containsInteger="1" minValue="10" maxValue="45" count="6">
        <n v="30"/>
        <n v="20"/>
        <n v="40"/>
        <n v="15"/>
        <n v="10"/>
        <n v="45"/>
      </sharedItems>
    </cacheField>
    <cacheField name="Session Rating" numFmtId="0">
      <sharedItems containsSemiMixedTypes="0" containsString="0" containsNumber="1" minValue="4" maxValue="5"/>
    </cacheField>
    <cacheField name="Order ID" numFmtId="0">
      <sharedItems containsSemiMixedTypes="0" containsString="0" containsNumber="1" containsInteger="1" minValue="1001" maxValue="1016"/>
    </cacheField>
    <cacheField name="Order Date" numFmtId="22">
      <sharedItems containsSemiMixedTypes="0" containsNonDate="0" containsDate="1" containsString="0" minDate="2024-12-01T00:00:00" maxDate="2024-12-09T00:00:00" count="8">
        <d v="2024-12-01T00:00:00"/>
        <d v="2024-12-02T00:00:00"/>
        <d v="2024-12-05T00:00:00"/>
        <d v="2024-12-03T00:00:00"/>
        <d v="2024-12-04T00:00:00"/>
        <d v="2024-12-06T00:00:00"/>
        <d v="2024-12-07T00:00:00"/>
        <d v="2024-12-08T00:00:00"/>
      </sharedItems>
    </cacheField>
    <cacheField name="Order Status" numFmtId="0">
      <sharedItems count="2">
        <s v="Completed"/>
        <s v="Canceled"/>
      </sharedItems>
    </cacheField>
    <cacheField name="Amount (USD)" numFmtId="0">
      <sharedItems containsSemiMixedTypes="0" containsString="0" containsNumber="1" minValue="7" maxValue="15" count="12">
        <n v="15"/>
        <n v="8"/>
        <n v="10"/>
        <n v="12"/>
        <n v="12.5"/>
        <n v="14"/>
        <n v="9"/>
        <n v="7"/>
        <n v="13.5"/>
        <n v="11"/>
        <n v="8.5"/>
        <n v="13"/>
      </sharedItems>
    </cacheField>
    <cacheField name="Time of Day" numFmtId="0">
      <sharedItems count="3">
        <s v="Night"/>
        <s v="Morning"/>
        <s v="Day"/>
      </sharedItems>
    </cacheField>
    <cacheField name="Rating" numFmtId="0">
      <sharedItems containsSemiMixedTypes="0" containsString="0" containsNumber="1" containsInteger="1" minValue="0" maxValue="5" count="3">
        <n v="5"/>
        <n v="4"/>
        <n v="0"/>
      </sharedItems>
    </cacheField>
    <cacheField name="Minutes (Session Start)" numFmtId="0" databaseField="0">
      <fieldGroup base="12">
        <rangePr groupBy="minutes" startDate="2024-12-01T12:00:00" endDate="2024-12-08T19:30:00"/>
        <groupItems count="62">
          <s v="&lt;01-1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8-12-2024"/>
        </groupItems>
      </fieldGroup>
    </cacheField>
    <cacheField name="Hours (Session Start)" numFmtId="0" databaseField="0">
      <fieldGroup base="12">
        <rangePr groupBy="hours" startDate="2024-12-01T12:00:00" endDate="2024-12-08T19:30:00"/>
        <groupItems count="26">
          <s v="&lt;01-12-2024"/>
          <s v="00"/>
          <s v="01"/>
          <s v="02"/>
          <s v="03"/>
          <s v="04"/>
          <s v="05"/>
          <s v="06"/>
          <s v="07"/>
          <s v="08"/>
          <s v="09"/>
          <s v="10"/>
          <s v="11"/>
          <s v="12"/>
          <s v="13"/>
          <s v="14"/>
          <s v="15"/>
          <s v="16"/>
          <s v="17"/>
          <s v="18"/>
          <s v="19"/>
          <s v="20"/>
          <s v="21"/>
          <s v="22"/>
          <s v="23"/>
          <s v="&gt;08-12-2024"/>
        </groupItems>
      </fieldGroup>
    </cacheField>
    <cacheField name="Days (Session Start)" numFmtId="0" databaseField="0">
      <fieldGroup base="12">
        <rangePr groupBy="days" startDate="2024-12-01T12:00:00" endDate="2024-12-08T19:30:00"/>
        <groupItems count="368">
          <s v="&lt;01-12-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8-12-2024"/>
        </groupItems>
      </fieldGroup>
    </cacheField>
    <cacheField name="Days (Registration Date)" numFmtId="0" databaseField="0">
      <fieldGroup base="4">
        <rangePr groupBy="days" startDate="2023-01-15T00:00:00" endDate="2023-08-12T00:00:00"/>
        <groupItems count="368">
          <s v="&lt;15-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2-08-2023"/>
        </groupItems>
      </fieldGroup>
    </cacheField>
    <cacheField name="Months (Registration Date)" numFmtId="0" databaseField="0">
      <fieldGroup base="4">
        <rangePr groupBy="months" startDate="2023-01-15T00:00:00" endDate="2023-08-12T00:00:00"/>
        <groupItems count="14">
          <s v="&lt;15-01-2023"/>
          <s v="Jan"/>
          <s v="Feb"/>
          <s v="Mar"/>
          <s v="Apr"/>
          <s v="May"/>
          <s v="Jun"/>
          <s v="Jul"/>
          <s v="Aug"/>
          <s v="Sep"/>
          <s v="Oct"/>
          <s v="Nov"/>
          <s v="Dec"/>
          <s v="&gt;12-08-2023"/>
        </groupItems>
      </fieldGroup>
    </cacheField>
    <cacheField name="Minutes (Session End)" numFmtId="0" databaseField="0">
      <fieldGroup base="13">
        <rangePr groupBy="minutes" startDate="2024-12-01T12:20:00" endDate="2024-12-08T20:10:00"/>
        <groupItems count="62">
          <s v="&lt;01-1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8-12-2024"/>
        </groupItems>
      </fieldGroup>
    </cacheField>
    <cacheField name="Hours (Session End)" numFmtId="0" databaseField="0">
      <fieldGroup base="13">
        <rangePr groupBy="hours" startDate="2024-12-01T12:20:00" endDate="2024-12-08T20:10:00"/>
        <groupItems count="26">
          <s v="&lt;01-12-2024"/>
          <s v="00"/>
          <s v="01"/>
          <s v="02"/>
          <s v="03"/>
          <s v="04"/>
          <s v="05"/>
          <s v="06"/>
          <s v="07"/>
          <s v="08"/>
          <s v="09"/>
          <s v="10"/>
          <s v="11"/>
          <s v="12"/>
          <s v="13"/>
          <s v="14"/>
          <s v="15"/>
          <s v="16"/>
          <s v="17"/>
          <s v="18"/>
          <s v="19"/>
          <s v="20"/>
          <s v="21"/>
          <s v="22"/>
          <s v="23"/>
          <s v="&gt;08-12-2024"/>
        </groupItems>
      </fieldGroup>
    </cacheField>
    <cacheField name="Days (Session End)" numFmtId="0" databaseField="0">
      <fieldGroup base="13">
        <rangePr groupBy="days" startDate="2024-12-01T12:20:00" endDate="2024-12-08T20:10:00"/>
        <groupItems count="368">
          <s v="&lt;01-12-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8-12-2024"/>
        </groupItems>
      </fieldGroup>
    </cacheField>
  </cacheFields>
  <extLst>
    <ext xmlns:x14="http://schemas.microsoft.com/office/spreadsheetml/2009/9/main" uri="{725AE2AE-9491-48be-B2B4-4EB974FC3084}">
      <x14:pivotCacheDefinition pivotCacheId="626041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x v="0"/>
    <x v="0"/>
    <x v="0"/>
    <x v="0"/>
    <x v="0"/>
    <x v="0"/>
    <x v="0"/>
    <x v="0"/>
    <x v="0"/>
    <x v="0"/>
    <x v="0"/>
    <x v="0"/>
    <x v="0"/>
    <x v="0"/>
    <n v="4.5"/>
    <n v="1001"/>
    <x v="0"/>
    <x v="0"/>
    <x v="0"/>
    <x v="0"/>
    <x v="0"/>
  </r>
  <r>
    <x v="0"/>
    <x v="0"/>
    <x v="0"/>
    <x v="0"/>
    <x v="0"/>
    <x v="0"/>
    <x v="0"/>
    <x v="0"/>
    <x v="0"/>
    <x v="1"/>
    <x v="1"/>
    <x v="1"/>
    <x v="1"/>
    <x v="1"/>
    <x v="0"/>
    <n v="4.2"/>
    <n v="1004"/>
    <x v="1"/>
    <x v="0"/>
    <x v="1"/>
    <x v="1"/>
    <x v="1"/>
  </r>
  <r>
    <x v="1"/>
    <x v="1"/>
    <x v="1"/>
    <x v="1"/>
    <x v="1"/>
    <x v="1"/>
    <x v="1"/>
    <x v="1"/>
    <x v="1"/>
    <x v="2"/>
    <x v="2"/>
    <x v="2"/>
    <x v="2"/>
    <x v="2"/>
    <x v="1"/>
    <n v="4"/>
    <n v="1002"/>
    <x v="0"/>
    <x v="0"/>
    <x v="2"/>
    <x v="2"/>
    <x v="1"/>
  </r>
  <r>
    <x v="0"/>
    <x v="0"/>
    <x v="0"/>
    <x v="0"/>
    <x v="0"/>
    <x v="0"/>
    <x v="0"/>
    <x v="0"/>
    <x v="0"/>
    <x v="3"/>
    <x v="3"/>
    <x v="0"/>
    <x v="3"/>
    <x v="3"/>
    <x v="2"/>
    <n v="4.9000000000000004"/>
    <n v="1009"/>
    <x v="2"/>
    <x v="0"/>
    <x v="3"/>
    <x v="0"/>
    <x v="0"/>
  </r>
  <r>
    <x v="2"/>
    <x v="2"/>
    <x v="2"/>
    <x v="2"/>
    <x v="2"/>
    <x v="2"/>
    <x v="2"/>
    <x v="2"/>
    <x v="2"/>
    <x v="4"/>
    <x v="3"/>
    <x v="0"/>
    <x v="4"/>
    <x v="4"/>
    <x v="2"/>
    <n v="4.8"/>
    <n v="1003"/>
    <x v="1"/>
    <x v="1"/>
    <x v="4"/>
    <x v="0"/>
    <x v="2"/>
  </r>
  <r>
    <x v="1"/>
    <x v="1"/>
    <x v="1"/>
    <x v="1"/>
    <x v="1"/>
    <x v="1"/>
    <x v="1"/>
    <x v="1"/>
    <x v="1"/>
    <x v="5"/>
    <x v="0"/>
    <x v="0"/>
    <x v="5"/>
    <x v="5"/>
    <x v="0"/>
    <n v="4.3"/>
    <n v="1006"/>
    <x v="3"/>
    <x v="0"/>
    <x v="5"/>
    <x v="0"/>
    <x v="1"/>
  </r>
  <r>
    <x v="3"/>
    <x v="3"/>
    <x v="3"/>
    <x v="3"/>
    <x v="3"/>
    <x v="3"/>
    <x v="3"/>
    <x v="0"/>
    <x v="3"/>
    <x v="6"/>
    <x v="2"/>
    <x v="2"/>
    <x v="6"/>
    <x v="6"/>
    <x v="3"/>
    <n v="4.7"/>
    <n v="1005"/>
    <x v="3"/>
    <x v="0"/>
    <x v="6"/>
    <x v="2"/>
    <x v="1"/>
  </r>
  <r>
    <x v="1"/>
    <x v="1"/>
    <x v="1"/>
    <x v="1"/>
    <x v="1"/>
    <x v="1"/>
    <x v="1"/>
    <x v="1"/>
    <x v="1"/>
    <x v="7"/>
    <x v="4"/>
    <x v="1"/>
    <x v="7"/>
    <x v="7"/>
    <x v="4"/>
    <n v="4.0999999999999996"/>
    <n v="1010"/>
    <x v="2"/>
    <x v="0"/>
    <x v="7"/>
    <x v="1"/>
    <x v="1"/>
  </r>
  <r>
    <x v="4"/>
    <x v="4"/>
    <x v="4"/>
    <x v="4"/>
    <x v="4"/>
    <x v="4"/>
    <x v="4"/>
    <x v="1"/>
    <x v="4"/>
    <x v="8"/>
    <x v="3"/>
    <x v="0"/>
    <x v="8"/>
    <x v="8"/>
    <x v="5"/>
    <n v="4.5999999999999996"/>
    <n v="1007"/>
    <x v="4"/>
    <x v="0"/>
    <x v="8"/>
    <x v="0"/>
    <x v="1"/>
  </r>
  <r>
    <x v="2"/>
    <x v="2"/>
    <x v="2"/>
    <x v="2"/>
    <x v="2"/>
    <x v="2"/>
    <x v="2"/>
    <x v="2"/>
    <x v="2"/>
    <x v="9"/>
    <x v="5"/>
    <x v="2"/>
    <x v="9"/>
    <x v="9"/>
    <x v="1"/>
    <n v="4.4000000000000004"/>
    <n v="1008"/>
    <x v="4"/>
    <x v="1"/>
    <x v="9"/>
    <x v="2"/>
    <x v="2"/>
  </r>
  <r>
    <x v="2"/>
    <x v="2"/>
    <x v="2"/>
    <x v="2"/>
    <x v="2"/>
    <x v="2"/>
    <x v="2"/>
    <x v="2"/>
    <x v="2"/>
    <x v="10"/>
    <x v="1"/>
    <x v="1"/>
    <x v="10"/>
    <x v="10"/>
    <x v="0"/>
    <n v="4.5999999999999996"/>
    <n v="1011"/>
    <x v="5"/>
    <x v="0"/>
    <x v="10"/>
    <x v="1"/>
    <x v="1"/>
  </r>
  <r>
    <x v="3"/>
    <x v="3"/>
    <x v="3"/>
    <x v="3"/>
    <x v="3"/>
    <x v="3"/>
    <x v="3"/>
    <x v="0"/>
    <x v="3"/>
    <x v="11"/>
    <x v="0"/>
    <x v="0"/>
    <x v="11"/>
    <x v="11"/>
    <x v="2"/>
    <n v="4.7"/>
    <n v="1012"/>
    <x v="5"/>
    <x v="0"/>
    <x v="4"/>
    <x v="0"/>
    <x v="1"/>
  </r>
  <r>
    <x v="4"/>
    <x v="4"/>
    <x v="4"/>
    <x v="4"/>
    <x v="4"/>
    <x v="4"/>
    <x v="4"/>
    <x v="1"/>
    <x v="4"/>
    <x v="12"/>
    <x v="2"/>
    <x v="2"/>
    <x v="12"/>
    <x v="12"/>
    <x v="0"/>
    <n v="4.4000000000000004"/>
    <n v="1013"/>
    <x v="6"/>
    <x v="0"/>
    <x v="6"/>
    <x v="2"/>
    <x v="1"/>
  </r>
  <r>
    <x v="5"/>
    <x v="5"/>
    <x v="5"/>
    <x v="5"/>
    <x v="5"/>
    <x v="5"/>
    <x v="5"/>
    <x v="0"/>
    <x v="5"/>
    <x v="13"/>
    <x v="3"/>
    <x v="0"/>
    <x v="13"/>
    <x v="13"/>
    <x v="5"/>
    <n v="4.8"/>
    <n v="1014"/>
    <x v="6"/>
    <x v="0"/>
    <x v="11"/>
    <x v="0"/>
    <x v="0"/>
  </r>
  <r>
    <x v="6"/>
    <x v="6"/>
    <x v="6"/>
    <x v="6"/>
    <x v="6"/>
    <x v="6"/>
    <x v="6"/>
    <x v="2"/>
    <x v="6"/>
    <x v="14"/>
    <x v="0"/>
    <x v="0"/>
    <x v="14"/>
    <x v="14"/>
    <x v="2"/>
    <n v="5"/>
    <n v="1015"/>
    <x v="7"/>
    <x v="0"/>
    <x v="5"/>
    <x v="0"/>
    <x v="0"/>
  </r>
  <r>
    <x v="7"/>
    <x v="7"/>
    <x v="7"/>
    <x v="7"/>
    <x v="7"/>
    <x v="7"/>
    <x v="7"/>
    <x v="0"/>
    <x v="7"/>
    <x v="15"/>
    <x v="5"/>
    <x v="2"/>
    <x v="15"/>
    <x v="15"/>
    <x v="1"/>
    <n v="4.3"/>
    <n v="1016"/>
    <x v="7"/>
    <x v="0"/>
    <x v="9"/>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B6E349-179E-49BD-9370-223B2E58CF5A}" name="PivotTable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0" firstHeaderRow="1" firstDataRow="1" firstDataCol="1"/>
  <pivotFields count="30">
    <pivotField showAll="0"/>
    <pivotField showAll="0"/>
    <pivotField showAll="0"/>
    <pivotField showAll="0">
      <items count="9">
        <item x="5"/>
        <item x="6"/>
        <item x="2"/>
        <item x="1"/>
        <item x="7"/>
        <item x="0"/>
        <item x="3"/>
        <item x="4"/>
        <item t="default"/>
      </items>
    </pivotField>
    <pivotField numFmtId="22" showAll="0">
      <items count="9">
        <item x="0"/>
        <item x="1"/>
        <item x="2"/>
        <item x="3"/>
        <item x="4"/>
        <item x="5"/>
        <item x="6"/>
        <item x="7"/>
        <item t="default"/>
      </items>
    </pivotField>
    <pivotField showAll="0"/>
    <pivotField showAll="0"/>
    <pivotField showAll="0">
      <items count="4">
        <item x="2"/>
        <item x="0"/>
        <item x="1"/>
        <item t="default"/>
      </items>
    </pivotField>
    <pivotField dataField="1" showAll="0">
      <items count="9">
        <item x="7"/>
        <item x="5"/>
        <item x="1"/>
        <item x="4"/>
        <item x="3"/>
        <item x="0"/>
        <item x="6"/>
        <item x="2"/>
        <item t="default"/>
      </items>
    </pivotField>
    <pivotField showAll="0">
      <items count="17">
        <item x="0"/>
        <item x="2"/>
        <item x="4"/>
        <item x="1"/>
        <item x="6"/>
        <item x="5"/>
        <item x="8"/>
        <item x="9"/>
        <item x="3"/>
        <item x="7"/>
        <item x="10"/>
        <item x="11"/>
        <item x="12"/>
        <item x="13"/>
        <item x="14"/>
        <item x="15"/>
        <item t="default"/>
      </items>
    </pivotField>
    <pivotField axis="axisRow" showAll="0" sortType="descending">
      <items count="7">
        <item x="2"/>
        <item x="3"/>
        <item x="4"/>
        <item x="1"/>
        <item x="0"/>
        <item x="5"/>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numFmtId="22" showAll="0">
      <items count="17">
        <item x="2"/>
        <item x="0"/>
        <item x="1"/>
        <item x="4"/>
        <item x="6"/>
        <item x="5"/>
        <item x="9"/>
        <item x="8"/>
        <item x="7"/>
        <item x="3"/>
        <item x="10"/>
        <item x="11"/>
        <item x="12"/>
        <item x="13"/>
        <item x="15"/>
        <item x="14"/>
        <item t="default"/>
      </items>
    </pivotField>
    <pivotField numFmtId="22" showAll="0">
      <items count="17">
        <item x="2"/>
        <item x="0"/>
        <item x="1"/>
        <item x="4"/>
        <item x="6"/>
        <item x="5"/>
        <item x="9"/>
        <item x="8"/>
        <item x="7"/>
        <item x="3"/>
        <item x="10"/>
        <item x="11"/>
        <item x="12"/>
        <item x="13"/>
        <item x="15"/>
        <item x="14"/>
        <item t="default"/>
      </items>
    </pivotField>
    <pivotField showAll="0"/>
    <pivotField showAll="0"/>
    <pivotField showAll="0"/>
    <pivotField numFmtId="22" showAll="0"/>
    <pivotField showAll="0">
      <items count="3">
        <item x="1"/>
        <item x="0"/>
        <item t="default"/>
      </items>
    </pivotField>
    <pivotField showAll="0"/>
    <pivotField showAll="0"/>
    <pivotField showAll="0">
      <items count="4">
        <item x="2"/>
        <item x="1"/>
        <item x="0"/>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0"/>
  </rowFields>
  <rowItems count="7">
    <i>
      <x v="4"/>
    </i>
    <i>
      <x v="1"/>
    </i>
    <i>
      <x v="3"/>
    </i>
    <i>
      <x/>
    </i>
    <i>
      <x v="5"/>
    </i>
    <i>
      <x v="2"/>
    </i>
    <i t="grand">
      <x/>
    </i>
  </rowItems>
  <colItems count="1">
    <i/>
  </colItems>
  <dataFields count="1">
    <dataField name="Sum of Total Orders" fld="8" baseField="10" baseItem="0"/>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849929-4CA4-4FD3-987E-62D71B2CE1EE}"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20" firstHeaderRow="1" firstDataRow="1" firstDataCol="1"/>
  <pivotFields count="30">
    <pivotField showAll="0"/>
    <pivotField showAll="0"/>
    <pivotField showAll="0"/>
    <pivotField showAll="0">
      <items count="9">
        <item x="5"/>
        <item x="6"/>
        <item x="2"/>
        <item x="1"/>
        <item x="7"/>
        <item x="0"/>
        <item x="3"/>
        <item x="4"/>
        <item t="default"/>
      </items>
    </pivotField>
    <pivotField numFmtId="22" showAll="0">
      <items count="9">
        <item x="0"/>
        <item x="1"/>
        <item x="2"/>
        <item x="3"/>
        <item x="4"/>
        <item x="5"/>
        <item x="6"/>
        <item x="7"/>
        <item t="default"/>
      </items>
    </pivotField>
    <pivotField showAll="0"/>
    <pivotField showAll="0"/>
    <pivotField showAll="0">
      <items count="4">
        <item x="2"/>
        <item x="0"/>
        <item x="1"/>
        <item t="default"/>
      </items>
    </pivotField>
    <pivotField dataField="1" showAll="0">
      <items count="9">
        <item x="7"/>
        <item x="5"/>
        <item x="1"/>
        <item x="4"/>
        <item x="3"/>
        <item x="0"/>
        <item x="6"/>
        <item x="2"/>
        <item t="default"/>
      </items>
    </pivotField>
    <pivotField axis="axisRow" showAll="0" sortType="descending">
      <items count="17">
        <item x="0"/>
        <item x="2"/>
        <item x="4"/>
        <item x="1"/>
        <item x="6"/>
        <item x="5"/>
        <item x="8"/>
        <item x="9"/>
        <item x="3"/>
        <item x="7"/>
        <item x="10"/>
        <item x="11"/>
        <item x="12"/>
        <item x="13"/>
        <item x="14"/>
        <item x="15"/>
        <item t="default"/>
      </items>
      <autoSortScope>
        <pivotArea dataOnly="0" outline="0" fieldPosition="0">
          <references count="1">
            <reference field="4294967294" count="1" selected="0">
              <x v="0"/>
            </reference>
          </references>
        </pivotArea>
      </autoSortScope>
    </pivotField>
    <pivotField showAll="0"/>
    <pivotField showAll="0"/>
    <pivotField numFmtId="22" showAll="0">
      <items count="17">
        <item x="2"/>
        <item x="0"/>
        <item x="1"/>
        <item x="4"/>
        <item x="6"/>
        <item x="5"/>
        <item x="9"/>
        <item x="8"/>
        <item x="7"/>
        <item x="3"/>
        <item x="10"/>
        <item x="11"/>
        <item x="12"/>
        <item x="13"/>
        <item x="15"/>
        <item x="14"/>
        <item t="default"/>
      </items>
    </pivotField>
    <pivotField numFmtId="22" showAll="0">
      <items count="17">
        <item x="2"/>
        <item x="0"/>
        <item x="1"/>
        <item x="4"/>
        <item x="6"/>
        <item x="5"/>
        <item x="9"/>
        <item x="8"/>
        <item x="7"/>
        <item x="3"/>
        <item x="10"/>
        <item x="11"/>
        <item x="12"/>
        <item x="13"/>
        <item x="15"/>
        <item x="14"/>
        <item t="default"/>
      </items>
    </pivotField>
    <pivotField showAll="0"/>
    <pivotField showAll="0"/>
    <pivotField showAll="0"/>
    <pivotField numFmtId="22" showAll="0"/>
    <pivotField showAll="0">
      <items count="3">
        <item x="1"/>
        <item x="0"/>
        <item t="default"/>
      </items>
    </pivotField>
    <pivotField showAll="0"/>
    <pivotField showAll="0"/>
    <pivotField showAll="0">
      <items count="4">
        <item x="2"/>
        <item x="1"/>
        <item x="0"/>
        <item t="default"/>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9"/>
  </rowFields>
  <rowItems count="17">
    <i>
      <x v="2"/>
    </i>
    <i>
      <x v="10"/>
    </i>
    <i>
      <x v="7"/>
    </i>
    <i>
      <x v="14"/>
    </i>
    <i>
      <x v="8"/>
    </i>
    <i>
      <x v="3"/>
    </i>
    <i>
      <x/>
    </i>
    <i>
      <x v="11"/>
    </i>
    <i>
      <x v="4"/>
    </i>
    <i>
      <x v="12"/>
    </i>
    <i>
      <x v="6"/>
    </i>
    <i>
      <x v="1"/>
    </i>
    <i>
      <x v="5"/>
    </i>
    <i>
      <x v="9"/>
    </i>
    <i>
      <x v="13"/>
    </i>
    <i>
      <x v="15"/>
    </i>
    <i t="grand">
      <x/>
    </i>
  </rowItems>
  <colItems count="1">
    <i/>
  </colItems>
  <dataFields count="1">
    <dataField name="Sum of Total Orders" fld="8" baseField="0" baseItem="0"/>
  </dataField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C46BD3-FCED-4ABA-A692-483D7119DE41}" name="PivotTable5"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12" firstHeaderRow="1" firstDataRow="1" firstDataCol="1"/>
  <pivotFields count="30">
    <pivotField showAll="0"/>
    <pivotField showAll="0"/>
    <pivotField showAll="0">
      <items count="9">
        <item x="5"/>
        <item x="3"/>
        <item x="0"/>
        <item x="4"/>
        <item x="7"/>
        <item x="1"/>
        <item x="6"/>
        <item x="2"/>
        <item t="default"/>
      </items>
    </pivotField>
    <pivotField axis="axisRow" showAll="0" sortType="ascending">
      <items count="9">
        <item sd="0" x="5"/>
        <item sd="0" x="6"/>
        <item sd="0" x="2"/>
        <item sd="0" x="1"/>
        <item sd="0" x="7"/>
        <item sd="0" x="0"/>
        <item sd="0" x="3"/>
        <item sd="0" x="4"/>
        <item t="default" sd="0"/>
      </items>
      <autoSortScope>
        <pivotArea dataOnly="0" outline="0" fieldPosition="0">
          <references count="1">
            <reference field="4294967294" count="1" selected="0">
              <x v="0"/>
            </reference>
          </references>
        </pivotArea>
      </autoSortScope>
    </pivotField>
    <pivotField numFmtId="22" showAll="0">
      <items count="9">
        <item x="0"/>
        <item x="1"/>
        <item x="2"/>
        <item x="3"/>
        <item x="4"/>
        <item x="5"/>
        <item x="6"/>
        <item x="7"/>
        <item t="default"/>
      </items>
    </pivotField>
    <pivotField showAll="0"/>
    <pivotField showAll="0"/>
    <pivotField axis="axisRow" showAll="0">
      <items count="4">
        <item x="2"/>
        <item x="0"/>
        <item x="1"/>
        <item t="default"/>
      </items>
    </pivotField>
    <pivotField dataField="1" showAll="0">
      <items count="9">
        <item x="7"/>
        <item x="5"/>
        <item x="1"/>
        <item x="4"/>
        <item x="3"/>
        <item x="0"/>
        <item x="6"/>
        <item x="2"/>
        <item t="default"/>
      </items>
    </pivotField>
    <pivotField showAll="0"/>
    <pivotField showAll="0"/>
    <pivotField showAll="0"/>
    <pivotField numFmtId="22" showAll="0">
      <items count="17">
        <item x="2"/>
        <item x="0"/>
        <item x="1"/>
        <item x="4"/>
        <item x="6"/>
        <item x="5"/>
        <item x="9"/>
        <item x="8"/>
        <item x="7"/>
        <item x="3"/>
        <item x="10"/>
        <item x="11"/>
        <item x="12"/>
        <item x="13"/>
        <item x="15"/>
        <item x="14"/>
        <item t="default"/>
      </items>
    </pivotField>
    <pivotField numFmtId="22" showAll="0">
      <items count="17">
        <item x="2"/>
        <item x="0"/>
        <item x="1"/>
        <item x="4"/>
        <item x="6"/>
        <item x="5"/>
        <item x="9"/>
        <item x="8"/>
        <item x="7"/>
        <item x="3"/>
        <item x="10"/>
        <item x="11"/>
        <item x="12"/>
        <item x="13"/>
        <item x="15"/>
        <item x="14"/>
        <item t="default"/>
      </items>
    </pivotField>
    <pivotField showAll="0"/>
    <pivotField showAll="0"/>
    <pivotField showAll="0"/>
    <pivotField numFmtId="22" showAll="0"/>
    <pivotField showAll="0">
      <items count="3">
        <item x="1"/>
        <item x="0"/>
        <item t="default"/>
      </items>
    </pivotField>
    <pivotField showAll="0"/>
    <pivotField showAll="0"/>
    <pivotField showAll="0">
      <items count="4">
        <item x="2"/>
        <item x="1"/>
        <item x="0"/>
        <item t="default"/>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2">
    <field x="3"/>
    <field x="7"/>
  </rowFields>
  <rowItems count="9">
    <i>
      <x v="4"/>
    </i>
    <i>
      <x/>
    </i>
    <i>
      <x v="1"/>
    </i>
    <i>
      <x v="7"/>
    </i>
    <i>
      <x v="6"/>
    </i>
    <i>
      <x v="3"/>
    </i>
    <i>
      <x v="5"/>
    </i>
    <i>
      <x v="2"/>
    </i>
    <i t="grand">
      <x/>
    </i>
  </rowItems>
  <colItems count="1">
    <i/>
  </colItems>
  <dataFields count="1">
    <dataField name="Sum of Total Orders" fld="8" baseField="3" baseItem="0"/>
  </dataFields>
  <chartFormats count="2">
    <chartFormat chart="1" format="0" series="1">
      <pivotArea type="data" outline="0" fieldPosition="0">
        <references count="1">
          <reference field="4294967294" count="1" selected="0">
            <x v="0"/>
          </reference>
        </references>
      </pivotArea>
    </chartFormat>
    <chartFormat chart="2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090768-A1E2-4D59-9450-517B7B3FA5B5}" name="PivotTable6"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30">
    <pivotField showAll="0"/>
    <pivotField showAll="0"/>
    <pivotField showAll="0">
      <items count="9">
        <item x="5"/>
        <item x="3"/>
        <item x="0"/>
        <item x="4"/>
        <item x="7"/>
        <item x="1"/>
        <item x="6"/>
        <item x="2"/>
        <item t="default"/>
      </items>
    </pivotField>
    <pivotField showAll="0">
      <items count="9">
        <item x="5"/>
        <item x="6"/>
        <item x="2"/>
        <item x="1"/>
        <item x="7"/>
        <item x="0"/>
        <item x="3"/>
        <item x="4"/>
        <item t="default"/>
      </items>
    </pivotField>
    <pivotField numFmtId="22" showAll="0">
      <items count="9">
        <item x="0"/>
        <item x="1"/>
        <item x="2"/>
        <item x="3"/>
        <item x="4"/>
        <item x="5"/>
        <item x="6"/>
        <item x="7"/>
        <item t="default"/>
      </items>
    </pivotField>
    <pivotField showAll="0"/>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numFmtId="22" showAll="0">
      <items count="17">
        <item x="2"/>
        <item x="0"/>
        <item x="1"/>
        <item x="4"/>
        <item x="6"/>
        <item x="5"/>
        <item x="9"/>
        <item x="8"/>
        <item x="7"/>
        <item x="3"/>
        <item x="10"/>
        <item x="11"/>
        <item x="12"/>
        <item x="13"/>
        <item x="15"/>
        <item x="14"/>
        <item t="default"/>
      </items>
    </pivotField>
    <pivotField numFmtId="22" showAll="0">
      <items count="17">
        <item x="2"/>
        <item x="0"/>
        <item x="1"/>
        <item x="4"/>
        <item x="6"/>
        <item x="5"/>
        <item x="9"/>
        <item x="8"/>
        <item x="7"/>
        <item x="3"/>
        <item x="10"/>
        <item x="11"/>
        <item x="12"/>
        <item x="13"/>
        <item x="15"/>
        <item x="14"/>
        <item t="default"/>
      </items>
    </pivotField>
    <pivotField showAll="0"/>
    <pivotField showAll="0"/>
    <pivotField showAll="0"/>
    <pivotField numFmtId="22" showAll="0"/>
    <pivotField showAll="0">
      <items count="3">
        <item x="1"/>
        <item x="0"/>
        <item t="default"/>
      </items>
    </pivotField>
    <pivotField showAll="0"/>
    <pivotField showAll="0"/>
    <pivotField showAll="0">
      <items count="4">
        <item x="2"/>
        <item x="1"/>
        <item x="0"/>
        <item t="default"/>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7"/>
  </rowFields>
  <rowItems count="4">
    <i>
      <x v="1"/>
    </i>
    <i>
      <x/>
    </i>
    <i>
      <x v="2"/>
    </i>
    <i t="grand">
      <x/>
    </i>
  </rowItems>
  <colItems count="1">
    <i/>
  </colItems>
  <dataFields count="1">
    <dataField name="Sum of Total Orders" fld="8" baseField="0" baseItem="0"/>
  </dataFields>
  <chartFormats count="5">
    <chartFormat chart="2"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7" count="1" selected="0">
            <x v="1"/>
          </reference>
        </references>
      </pivotArea>
    </chartFormat>
    <chartFormat chart="6" format="7">
      <pivotArea type="data" outline="0" fieldPosition="0">
        <references count="2">
          <reference field="4294967294" count="1" selected="0">
            <x v="0"/>
          </reference>
          <reference field="7" count="1" selected="0">
            <x v="0"/>
          </reference>
        </references>
      </pivotArea>
    </chartFormat>
    <chartFormat chart="6"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50D283-2AE6-42E9-A1E4-BF20E6421894}" name="PivotTable7"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6" firstHeaderRow="1" firstDataRow="1" firstDataCol="1"/>
  <pivotFields count="30">
    <pivotField showAll="0"/>
    <pivotField showAll="0"/>
    <pivotField showAll="0"/>
    <pivotField showAll="0">
      <items count="9">
        <item x="5"/>
        <item x="6"/>
        <item x="2"/>
        <item x="1"/>
        <item x="7"/>
        <item x="0"/>
        <item x="3"/>
        <item x="4"/>
        <item t="default"/>
      </items>
    </pivotField>
    <pivotField numFmtId="22" showAll="0">
      <items count="9">
        <item x="0"/>
        <item x="1"/>
        <item x="2"/>
        <item x="3"/>
        <item x="4"/>
        <item x="5"/>
        <item x="6"/>
        <item x="7"/>
        <item t="default"/>
      </items>
    </pivotField>
    <pivotField showAll="0"/>
    <pivotField showAll="0"/>
    <pivotField showAll="0">
      <items count="4">
        <item x="2"/>
        <item x="0"/>
        <item x="1"/>
        <item t="default"/>
      </items>
    </pivotField>
    <pivotField dataField="1" showAll="0"/>
    <pivotField showAll="0"/>
    <pivotField showAll="0"/>
    <pivotField showAll="0"/>
    <pivotField numFmtId="22" showAll="0">
      <items count="17">
        <item x="2"/>
        <item x="0"/>
        <item x="1"/>
        <item x="4"/>
        <item x="6"/>
        <item x="5"/>
        <item x="9"/>
        <item x="8"/>
        <item x="7"/>
        <item x="3"/>
        <item x="10"/>
        <item x="11"/>
        <item x="12"/>
        <item x="13"/>
        <item x="15"/>
        <item x="14"/>
        <item t="default"/>
      </items>
    </pivotField>
    <pivotField numFmtId="22" showAll="0">
      <items count="17">
        <item x="2"/>
        <item x="0"/>
        <item x="1"/>
        <item x="4"/>
        <item x="6"/>
        <item x="5"/>
        <item x="9"/>
        <item x="8"/>
        <item x="7"/>
        <item x="3"/>
        <item x="10"/>
        <item x="11"/>
        <item x="12"/>
        <item x="13"/>
        <item x="15"/>
        <item x="14"/>
        <item t="default"/>
      </items>
    </pivotField>
    <pivotField showAll="0"/>
    <pivotField showAll="0"/>
    <pivotField showAll="0"/>
    <pivotField numFmtId="22" showAll="0"/>
    <pivotField axis="axisRow" showAll="0">
      <items count="3">
        <item x="1"/>
        <item x="0"/>
        <item t="default"/>
      </items>
    </pivotField>
    <pivotField showAll="0"/>
    <pivotField showAll="0"/>
    <pivotField showAll="0">
      <items count="4">
        <item x="2"/>
        <item x="1"/>
        <item x="0"/>
        <item t="default"/>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8"/>
  </rowFields>
  <rowItems count="3">
    <i>
      <x/>
    </i>
    <i>
      <x v="1"/>
    </i>
    <i t="grand">
      <x/>
    </i>
  </rowItems>
  <colItems count="1">
    <i/>
  </colItems>
  <dataFields count="1">
    <dataField name="Sum of Total Orders" fld="8" baseField="0" baseItem="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6473E7-C831-4D9A-9B97-CA68E9F9223F}" name="PivotTable8"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30">
    <pivotField showAll="0"/>
    <pivotField showAll="0"/>
    <pivotField showAll="0"/>
    <pivotField showAll="0">
      <items count="9">
        <item x="5"/>
        <item x="6"/>
        <item x="2"/>
        <item x="1"/>
        <item x="7"/>
        <item x="0"/>
        <item x="3"/>
        <item x="4"/>
        <item t="default"/>
      </items>
    </pivotField>
    <pivotField numFmtId="22" showAll="0">
      <items count="9">
        <item x="0"/>
        <item x="1"/>
        <item x="2"/>
        <item x="3"/>
        <item x="4"/>
        <item x="5"/>
        <item x="6"/>
        <item x="7"/>
        <item t="default"/>
      </items>
    </pivotField>
    <pivotField showAll="0"/>
    <pivotField showAll="0"/>
    <pivotField showAll="0">
      <items count="4">
        <item x="2"/>
        <item x="0"/>
        <item x="1"/>
        <item t="default"/>
      </items>
    </pivotField>
    <pivotField showAll="0"/>
    <pivotField showAll="0"/>
    <pivotField axis="axisRow" showAll="0" sortType="descending">
      <items count="7">
        <item x="2"/>
        <item x="3"/>
        <item x="4"/>
        <item x="1"/>
        <item x="0"/>
        <item x="5"/>
        <item t="default"/>
      </items>
      <autoSortScope>
        <pivotArea dataOnly="0" outline="0" fieldPosition="0">
          <references count="1">
            <reference field="4294967294" count="1" selected="0">
              <x v="0"/>
            </reference>
          </references>
        </pivotArea>
      </autoSortScope>
    </pivotField>
    <pivotField showAll="0"/>
    <pivotField numFmtId="22" showAll="0">
      <items count="17">
        <item x="2"/>
        <item x="0"/>
        <item x="1"/>
        <item x="4"/>
        <item x="6"/>
        <item x="5"/>
        <item x="9"/>
        <item x="8"/>
        <item x="7"/>
        <item x="3"/>
        <item x="10"/>
        <item x="11"/>
        <item x="12"/>
        <item x="13"/>
        <item x="15"/>
        <item x="14"/>
        <item t="default"/>
      </items>
    </pivotField>
    <pivotField numFmtId="22" showAll="0">
      <items count="17">
        <item x="2"/>
        <item x="0"/>
        <item x="1"/>
        <item x="4"/>
        <item x="6"/>
        <item x="5"/>
        <item x="9"/>
        <item x="8"/>
        <item x="7"/>
        <item x="3"/>
        <item x="10"/>
        <item x="11"/>
        <item x="12"/>
        <item x="13"/>
        <item x="15"/>
        <item x="14"/>
        <item t="default"/>
      </items>
    </pivotField>
    <pivotField showAll="0"/>
    <pivotField showAll="0"/>
    <pivotField showAll="0"/>
    <pivotField numFmtId="22" showAll="0"/>
    <pivotField showAll="0">
      <items count="3">
        <item x="1"/>
        <item x="0"/>
        <item t="default"/>
      </items>
    </pivotField>
    <pivotField showAll="0"/>
    <pivotField showAll="0"/>
    <pivotField dataField="1" showAll="0">
      <items count="4">
        <item x="2"/>
        <item x="1"/>
        <item x="0"/>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0"/>
  </rowFields>
  <rowItems count="7">
    <i>
      <x v="4"/>
    </i>
    <i>
      <x v="3"/>
    </i>
    <i>
      <x/>
    </i>
    <i>
      <x v="2"/>
    </i>
    <i>
      <x v="1"/>
    </i>
    <i>
      <x v="5"/>
    </i>
    <i t="grand">
      <x/>
    </i>
  </rowItems>
  <colItems count="1">
    <i/>
  </colItems>
  <dataFields count="1">
    <dataField name="Average of Rating" fld="21" subtotal="average" baseField="1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D5A386-006D-4F9E-A633-B8F43E746904}" name="PivotTable9"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30">
    <pivotField showAll="0"/>
    <pivotField dataField="1" showAll="0">
      <items count="9">
        <item x="0"/>
        <item x="1"/>
        <item x="2"/>
        <item x="3"/>
        <item x="4"/>
        <item x="5"/>
        <item x="6"/>
        <item x="7"/>
        <item t="default"/>
      </items>
    </pivotField>
    <pivotField dataField="1" showAll="0"/>
    <pivotField showAll="0">
      <items count="9">
        <item x="5"/>
        <item x="6"/>
        <item x="2"/>
        <item x="1"/>
        <item x="7"/>
        <item x="0"/>
        <item x="3"/>
        <item x="4"/>
        <item t="default"/>
      </items>
    </pivotField>
    <pivotField numFmtId="22" showAll="0">
      <items count="9">
        <item x="0"/>
        <item x="1"/>
        <item x="2"/>
        <item x="3"/>
        <item x="4"/>
        <item x="5"/>
        <item x="6"/>
        <item x="7"/>
        <item t="default"/>
      </items>
    </pivotField>
    <pivotField showAll="0"/>
    <pivotField showAll="0"/>
    <pivotField showAll="0">
      <items count="4">
        <item x="2"/>
        <item x="0"/>
        <item x="1"/>
        <item t="default"/>
      </items>
    </pivotField>
    <pivotField dataField="1" showAll="0"/>
    <pivotField showAll="0"/>
    <pivotField showAll="0"/>
    <pivotField showAll="0"/>
    <pivotField numFmtId="22" showAll="0">
      <items count="17">
        <item x="2"/>
        <item x="0"/>
        <item x="1"/>
        <item x="4"/>
        <item x="6"/>
        <item x="5"/>
        <item x="9"/>
        <item x="8"/>
        <item x="7"/>
        <item x="3"/>
        <item x="10"/>
        <item x="11"/>
        <item x="12"/>
        <item x="13"/>
        <item x="15"/>
        <item x="14"/>
        <item t="default"/>
      </items>
    </pivotField>
    <pivotField numFmtId="22" showAll="0">
      <items count="17">
        <item x="2"/>
        <item x="0"/>
        <item x="1"/>
        <item x="4"/>
        <item x="6"/>
        <item x="5"/>
        <item x="9"/>
        <item x="8"/>
        <item x="7"/>
        <item x="3"/>
        <item x="10"/>
        <item x="11"/>
        <item x="12"/>
        <item x="13"/>
        <item x="15"/>
        <item x="14"/>
        <item t="default"/>
      </items>
    </pivotField>
    <pivotField showAll="0">
      <items count="7">
        <item x="4"/>
        <item x="3"/>
        <item x="1"/>
        <item x="0"/>
        <item x="2"/>
        <item x="5"/>
        <item t="default"/>
      </items>
    </pivotField>
    <pivotField showAll="0"/>
    <pivotField showAll="0"/>
    <pivotField numFmtId="22" showAll="0"/>
    <pivotField showAll="0">
      <items count="3">
        <item x="1"/>
        <item x="0"/>
        <item t="default"/>
      </items>
    </pivotField>
    <pivotField showAll="0">
      <items count="13">
        <item x="7"/>
        <item x="1"/>
        <item x="10"/>
        <item x="6"/>
        <item x="2"/>
        <item x="9"/>
        <item x="3"/>
        <item x="4"/>
        <item x="11"/>
        <item x="8"/>
        <item x="5"/>
        <item x="0"/>
        <item t="default"/>
      </items>
    </pivotField>
    <pivotField showAll="0"/>
    <pivotField showAll="0">
      <items count="4">
        <item x="2"/>
        <item x="1"/>
        <item x="0"/>
        <item t="default"/>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Items count="1">
    <i/>
  </rowItems>
  <colFields count="1">
    <field x="-2"/>
  </colFields>
  <colItems count="3">
    <i>
      <x/>
    </i>
    <i i="1">
      <x v="1"/>
    </i>
    <i i="2">
      <x v="2"/>
    </i>
  </colItems>
  <dataFields count="3">
    <dataField name="Sum of Total Orders" fld="8" baseField="0" baseItem="0"/>
    <dataField name="Count of User Name" fld="1" subtotal="count" baseField="0" baseItem="1"/>
    <dataField name="Average of Age" fld="2"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6AF95F1B-3E49-4E71-B739-7C01F3E25172}" autoFormatId="16" applyNumberFormats="0" applyBorderFormats="0" applyFontFormats="0" applyPatternFormats="0" applyAlignmentFormats="0" applyWidthHeightFormats="0">
  <queryTableRefresh nextId="24">
    <queryTableFields count="22">
      <queryTableField id="1" name="User ID" tableColumnId="1"/>
      <queryTableField id="2" name="User Name" tableColumnId="2"/>
      <queryTableField id="3" name="Age" tableColumnId="3"/>
      <queryTableField id="4" name="Location" tableColumnId="4"/>
      <queryTableField id="5" name="Registration Date" tableColumnId="5"/>
      <queryTableField id="6" name="Phone" tableColumnId="6"/>
      <queryTableField id="7" name="Email" tableColumnId="7"/>
      <queryTableField id="8" name="Favorite Meal" tableColumnId="8"/>
      <queryTableField id="9" name="Total Orders" tableColumnId="9"/>
      <queryTableField id="10" name="Session ID" tableColumnId="10"/>
      <queryTableField id="11" name="Dish Name" tableColumnId="11"/>
      <queryTableField id="12" name="Meal Type" tableColumnId="12"/>
      <queryTableField id="13" name="Session Start" tableColumnId="13"/>
      <queryTableField id="14" name="Session End" tableColumnId="14"/>
      <queryTableField id="15" name="Duration (mins)" tableColumnId="15"/>
      <queryTableField id="16" name="Session Rating" tableColumnId="16"/>
      <queryTableField id="17" name="Order ID" tableColumnId="17"/>
      <queryTableField id="18" name="Order Date" tableColumnId="18"/>
      <queryTableField id="19" name="Order Status" tableColumnId="19"/>
      <queryTableField id="20" name="Amount (USD)" tableColumnId="20"/>
      <queryTableField id="21" name="Time of Day" tableColumnId="21"/>
      <queryTableField id="22" name="Rating" tableColumnId="2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3F03CF9-BC17-425E-8E21-749F22E39809}" sourceName="Location">
  <pivotTables>
    <pivotTable tabId="13" name="PivotTable9"/>
    <pivotTable tabId="6" name="PivotTable3"/>
    <pivotTable tabId="7" name="PivotTable4"/>
    <pivotTable tabId="8" name="PivotTable5"/>
    <pivotTable tabId="9" name="PivotTable6"/>
    <pivotTable tabId="10" name="PivotTable7"/>
    <pivotTable tabId="11" name="PivotTable8"/>
  </pivotTables>
  <data>
    <tabular pivotCacheId="62604142">
      <items count="8">
        <i x="5" s="1"/>
        <i x="6" s="1"/>
        <i x="2" s="1"/>
        <i x="1" s="1"/>
        <i x="7" s="1"/>
        <i x="0"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orite_Meal" xr10:uid="{E5C7456D-FA97-4FEF-BF55-090877753912}" sourceName="Favorite Meal">
  <pivotTables>
    <pivotTable tabId="13" name="PivotTable9"/>
    <pivotTable tabId="6" name="PivotTable3"/>
    <pivotTable tabId="7" name="PivotTable4"/>
    <pivotTable tabId="8" name="PivotTable5"/>
    <pivotTable tabId="9" name="PivotTable6"/>
    <pivotTable tabId="10" name="PivotTable7"/>
    <pivotTable tabId="11" name="PivotTable8"/>
  </pivotTables>
  <data>
    <tabular pivotCacheId="62604142">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Status" xr10:uid="{73F6D957-4B31-480E-A8D0-E4EB900F46D3}" sourceName="Order Status">
  <pivotTables>
    <pivotTable tabId="13" name="PivotTable9"/>
    <pivotTable tabId="6" name="PivotTable3"/>
    <pivotTable tabId="7" name="PivotTable4"/>
    <pivotTable tabId="8" name="PivotTable5"/>
    <pivotTable tabId="9" name="PivotTable6"/>
    <pivotTable tabId="10" name="PivotTable7"/>
    <pivotTable tabId="11" name="PivotTable8"/>
  </pivotTables>
  <data>
    <tabular pivotCacheId="6260414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00F8120D-1F26-4788-AB69-AA0187FD1612}" sourceName="Rating">
  <pivotTables>
    <pivotTable tabId="13" name="PivotTable9"/>
    <pivotTable tabId="6" name="PivotTable3"/>
    <pivotTable tabId="7" name="PivotTable4"/>
    <pivotTable tabId="8" name="PivotTable5"/>
    <pivotTable tabId="9" name="PivotTable6"/>
    <pivotTable tabId="10" name="PivotTable7"/>
    <pivotTable tabId="11" name="PivotTable8"/>
  </pivotTables>
  <data>
    <tabular pivotCacheId="6260414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1" xr10:uid="{15016F74-88ED-4E45-8C02-CE904FD1762E}" cache="Slicer_Location" caption="Location" style="SlicerStyleOther1" rowHeight="220133"/>
  <slicer name="Favorite Meal 1" xr10:uid="{071D3082-F31E-4CA7-AD3E-46C063CA2E1E}" cache="Slicer_Favorite_Meal" caption="Favorite Meal" style="SlicerStyleOther1" rowHeight="220133"/>
  <slicer name="Order Status 1" xr10:uid="{3596DDE1-657C-42C8-B541-88BE2347182B}" cache="Slicer_Order_Status" caption="Order Status" style="SlicerStyleOther1" rowHeight="220133"/>
  <slicer name="Rating 1" xr10:uid="{F361EB46-15BF-4987-9941-35BA261DA1B3}" cache="Slicer_Rating" caption="Rating" style="SlicerStyleOther1" rowHeight="22013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EC0D7F0D-B333-4E0E-9135-CBA74252DB10}" cache="Slicer_Location" caption="Location" rowHeight="220133"/>
  <slicer name="Favorite Meal" xr10:uid="{20488D35-FAEF-425E-B029-3322F01BA78A}" cache="Slicer_Favorite_Meal" caption="Favorite Meal" rowHeight="220133"/>
  <slicer name="Order Status" xr10:uid="{FAB5A865-6E81-4DEC-BE7B-A0D018A0A94D}" cache="Slicer_Order_Status" caption="Order Status" rowHeight="220133"/>
  <slicer name="Rating" xr10:uid="{3DFA86D2-B063-4B10-BBB0-18E6A3B2E751}" cache="Slicer_Rating" caption="Rating" rowHeight="22013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A71D23-2B8D-4E28-AD63-B3A501474E54}" name="clean_data" displayName="clean_data" ref="A1:V17" tableType="queryTable" totalsRowShown="0">
  <tableColumns count="22">
    <tableColumn id="1" xr3:uid="{67078F25-3696-4641-B26A-C3BE012FAB69}" uniqueName="1" name="User ID" queryTableFieldId="1" dataDxfId="20"/>
    <tableColumn id="2" xr3:uid="{C2F25779-85DE-409C-A476-14AC3501321F}" uniqueName="2" name="User Name" queryTableFieldId="2" dataDxfId="19"/>
    <tableColumn id="3" xr3:uid="{53DEC181-AD4E-469B-8044-BA4D056F48A8}" uniqueName="3" name="Age" queryTableFieldId="3"/>
    <tableColumn id="4" xr3:uid="{4B6D1274-CCE2-40C2-91FD-548848BD6A73}" uniqueName="4" name="Location" queryTableFieldId="4" dataDxfId="18"/>
    <tableColumn id="5" xr3:uid="{9C543C0E-FB43-4F8A-9588-DE58088FEC9F}" uniqueName="5" name="Registration Date" queryTableFieldId="5" dataDxfId="17"/>
    <tableColumn id="6" xr3:uid="{2506BFB5-BC43-4A70-B37E-A196ED170A28}" uniqueName="6" name="Phone" queryTableFieldId="6" dataDxfId="16"/>
    <tableColumn id="7" xr3:uid="{A26F1077-BC86-47F7-A206-50900B86F68F}" uniqueName="7" name="Email" queryTableFieldId="7" dataDxfId="15"/>
    <tableColumn id="8" xr3:uid="{4A0A3E3A-F486-4D62-B6AC-8C4D9B0EF58A}" uniqueName="8" name="Favorite Meal" queryTableFieldId="8" dataDxfId="14"/>
    <tableColumn id="9" xr3:uid="{8AB42AC0-5266-4190-BA28-DAD44409360E}" uniqueName="9" name="Total Orders" queryTableFieldId="9"/>
    <tableColumn id="10" xr3:uid="{B3A3F3B6-A6E3-49E0-8EF1-77D139963313}" uniqueName="10" name="Session ID" queryTableFieldId="10" dataDxfId="13"/>
    <tableColumn id="11" xr3:uid="{4AF2873D-4E57-4AF0-A384-F184CE457D34}" uniqueName="11" name="Dish Name" queryTableFieldId="11" dataDxfId="12"/>
    <tableColumn id="12" xr3:uid="{DCE423E0-408A-4D30-9E9D-22BE6CB09401}" uniqueName="12" name="Meal Type" queryTableFieldId="12" dataDxfId="11"/>
    <tableColumn id="13" xr3:uid="{77A6F79F-0DFB-4DCE-81F4-81A2675E3FDC}" uniqueName="13" name="Session Start" queryTableFieldId="13" dataDxfId="10"/>
    <tableColumn id="14" xr3:uid="{045DA598-C86B-48B0-A081-59A823656425}" uniqueName="14" name="Session End" queryTableFieldId="14" dataDxfId="9"/>
    <tableColumn id="15" xr3:uid="{F726763D-FD94-46B0-A29F-3D72187C253F}" uniqueName="15" name="Duration (mins)" queryTableFieldId="15"/>
    <tableColumn id="16" xr3:uid="{BBB3EB9F-C54F-4A29-91E6-9F6081628E3B}" uniqueName="16" name="Session Rating" queryTableFieldId="16"/>
    <tableColumn id="17" xr3:uid="{EF052881-BF8A-4656-80B5-54D169FA72CF}" uniqueName="17" name="Order ID" queryTableFieldId="17"/>
    <tableColumn id="18" xr3:uid="{F14C6AD3-ED9C-4238-8E32-B11B44D6981C}" uniqueName="18" name="Order Date" queryTableFieldId="18" dataDxfId="8"/>
    <tableColumn id="19" xr3:uid="{ED8F4717-7E34-45C6-BBD7-71730A4A1701}" uniqueName="19" name="Order Status" queryTableFieldId="19" dataDxfId="4"/>
    <tableColumn id="20" xr3:uid="{CA104188-A052-4A5F-AD11-1F0EC2AFA62F}" uniqueName="20" name="Amount (USD)" queryTableFieldId="20" dataDxfId="2"/>
    <tableColumn id="21" xr3:uid="{9CF24DBC-E0E7-498A-8B26-FBBAF641936C}" uniqueName="21" name="Time of Day" queryTableFieldId="21" dataDxfId="3"/>
    <tableColumn id="22" xr3:uid="{3AC8BB4E-DDC8-4FBC-9538-20928F68EB5D}" uniqueName="22" name="Rating" queryTableField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DD46AD-BA10-4F94-AFB6-E08D176486BC}" name="Table4" displayName="Table4" ref="X2:AA10" totalsRowShown="0">
  <autoFilter ref="X2:AA10" xr:uid="{83DD46AD-BA10-4F94-AFB6-E08D176486BC}"/>
  <tableColumns count="4">
    <tableColumn id="1" xr3:uid="{5C9C3815-1E30-4A45-BB2A-DFB7CF4E74AE}" name="User Name" dataDxfId="7"/>
    <tableColumn id="2" xr3:uid="{D196F0A5-3544-42A4-ADB7-40DACAFDA159}" name="total_orders">
      <calculatedColumnFormula>SUMIF(User_Name,X3,Total_Orders)</calculatedColumnFormula>
    </tableColumn>
    <tableColumn id="3" xr3:uid="{3F2A0909-996E-4B4A-A814-08F08D3991ED}" name="amount" dataDxfId="6" dataCellStyle="Currency">
      <calculatedColumnFormula>SUMIF(User_Name,X3,Amount__USD)</calculatedColumnFormula>
    </tableColumn>
    <tableColumn id="4" xr3:uid="{9A4901B4-FEE0-485A-9CF6-E540C4A5CBB1}" name="duration" dataDxfId="5">
      <calculatedColumnFormula>SUMIF(User_Name,X3,Duration__mins)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5401-D50E-4558-A392-FDCF1B2F1448}">
  <dimension ref="A3:B10"/>
  <sheetViews>
    <sheetView workbookViewId="0">
      <selection activeCell="B10" sqref="B10"/>
    </sheetView>
  </sheetViews>
  <sheetFormatPr defaultRowHeight="12.5" x14ac:dyDescent="0.25"/>
  <cols>
    <col min="1" max="1" width="13" bestFit="1" customWidth="1"/>
    <col min="2" max="2" width="18.54296875" bestFit="1" customWidth="1"/>
  </cols>
  <sheetData>
    <row r="3" spans="1:2" x14ac:dyDescent="0.25">
      <c r="A3" s="3" t="s">
        <v>93</v>
      </c>
      <c r="B3" t="s">
        <v>92</v>
      </c>
    </row>
    <row r="4" spans="1:2" x14ac:dyDescent="0.25">
      <c r="A4" s="4" t="s">
        <v>60</v>
      </c>
      <c r="B4" s="2">
        <v>44</v>
      </c>
    </row>
    <row r="5" spans="1:2" x14ac:dyDescent="0.25">
      <c r="A5" s="4" t="s">
        <v>64</v>
      </c>
      <c r="B5" s="2">
        <v>43</v>
      </c>
    </row>
    <row r="6" spans="1:2" x14ac:dyDescent="0.25">
      <c r="A6" s="4" t="s">
        <v>66</v>
      </c>
      <c r="B6" s="2">
        <v>27</v>
      </c>
    </row>
    <row r="7" spans="1:2" x14ac:dyDescent="0.25">
      <c r="A7" s="4" t="s">
        <v>62</v>
      </c>
      <c r="B7" s="2">
        <v>27</v>
      </c>
    </row>
    <row r="8" spans="1:2" x14ac:dyDescent="0.25">
      <c r="A8" s="4" t="s">
        <v>71</v>
      </c>
      <c r="B8" s="2">
        <v>20</v>
      </c>
    </row>
    <row r="9" spans="1:2" x14ac:dyDescent="0.25">
      <c r="A9" s="4" t="s">
        <v>74</v>
      </c>
      <c r="B9" s="2">
        <v>8</v>
      </c>
    </row>
    <row r="10" spans="1:2" x14ac:dyDescent="0.25">
      <c r="A10" s="4" t="s">
        <v>94</v>
      </c>
      <c r="B10" s="2">
        <v>169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939F6-4266-4B1F-ACE5-AB82FA654769}">
  <dimension ref="A3:B20"/>
  <sheetViews>
    <sheetView workbookViewId="0">
      <selection activeCell="H23" sqref="H23"/>
    </sheetView>
  </sheetViews>
  <sheetFormatPr defaultRowHeight="12.5" x14ac:dyDescent="0.25"/>
  <cols>
    <col min="1" max="1" width="13" bestFit="1" customWidth="1"/>
    <col min="2" max="2" width="18.54296875" bestFit="1" customWidth="1"/>
  </cols>
  <sheetData>
    <row r="3" spans="1:2" x14ac:dyDescent="0.25">
      <c r="A3" s="3" t="s">
        <v>93</v>
      </c>
      <c r="B3" t="s">
        <v>92</v>
      </c>
    </row>
    <row r="4" spans="1:2" x14ac:dyDescent="0.25">
      <c r="A4" s="4" t="s">
        <v>63</v>
      </c>
      <c r="B4" s="2">
        <v>15</v>
      </c>
    </row>
    <row r="5" spans="1:2" x14ac:dyDescent="0.25">
      <c r="A5" s="4" t="s">
        <v>75</v>
      </c>
      <c r="B5" s="2">
        <v>15</v>
      </c>
    </row>
    <row r="6" spans="1:2" x14ac:dyDescent="0.25">
      <c r="A6" s="4" t="s">
        <v>70</v>
      </c>
      <c r="B6" s="2">
        <v>15</v>
      </c>
    </row>
    <row r="7" spans="1:2" x14ac:dyDescent="0.25">
      <c r="A7" s="4" t="s">
        <v>79</v>
      </c>
      <c r="B7" s="2">
        <v>14</v>
      </c>
    </row>
    <row r="8" spans="1:2" x14ac:dyDescent="0.25">
      <c r="A8" s="4" t="s">
        <v>72</v>
      </c>
      <c r="B8" s="2">
        <v>12</v>
      </c>
    </row>
    <row r="9" spans="1:2" x14ac:dyDescent="0.25">
      <c r="A9" s="4" t="s">
        <v>65</v>
      </c>
      <c r="B9" s="2">
        <v>12</v>
      </c>
    </row>
    <row r="10" spans="1:2" x14ac:dyDescent="0.25">
      <c r="A10" s="4" t="s">
        <v>59</v>
      </c>
      <c r="B10" s="2">
        <v>12</v>
      </c>
    </row>
    <row r="11" spans="1:2" x14ac:dyDescent="0.25">
      <c r="A11" s="4" t="s">
        <v>76</v>
      </c>
      <c r="B11" s="2">
        <v>10</v>
      </c>
    </row>
    <row r="12" spans="1:2" x14ac:dyDescent="0.25">
      <c r="A12" s="4" t="s">
        <v>67</v>
      </c>
      <c r="B12" s="2">
        <v>10</v>
      </c>
    </row>
    <row r="13" spans="1:2" x14ac:dyDescent="0.25">
      <c r="A13" s="4" t="s">
        <v>77</v>
      </c>
      <c r="B13" s="2">
        <v>9</v>
      </c>
    </row>
    <row r="14" spans="1:2" x14ac:dyDescent="0.25">
      <c r="A14" s="4" t="s">
        <v>69</v>
      </c>
      <c r="B14" s="2">
        <v>9</v>
      </c>
    </row>
    <row r="15" spans="1:2" x14ac:dyDescent="0.25">
      <c r="A15" s="4" t="s">
        <v>61</v>
      </c>
      <c r="B15" s="2">
        <v>8</v>
      </c>
    </row>
    <row r="16" spans="1:2" x14ac:dyDescent="0.25">
      <c r="A16" s="4" t="s">
        <v>68</v>
      </c>
      <c r="B16" s="2">
        <v>8</v>
      </c>
    </row>
    <row r="17" spans="1:2" x14ac:dyDescent="0.25">
      <c r="A17" s="4" t="s">
        <v>73</v>
      </c>
      <c r="B17" s="2">
        <v>8</v>
      </c>
    </row>
    <row r="18" spans="1:2" x14ac:dyDescent="0.25">
      <c r="A18" s="4" t="s">
        <v>78</v>
      </c>
      <c r="B18" s="2">
        <v>7</v>
      </c>
    </row>
    <row r="19" spans="1:2" x14ac:dyDescent="0.25">
      <c r="A19" s="4" t="s">
        <v>80</v>
      </c>
      <c r="B19" s="2">
        <v>5</v>
      </c>
    </row>
    <row r="20" spans="1:2" x14ac:dyDescent="0.25">
      <c r="A20" s="4" t="s">
        <v>94</v>
      </c>
      <c r="B20" s="2">
        <v>169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EF205-CE9A-48D6-99BD-0A65E2251CD6}">
  <dimension ref="A3:B12"/>
  <sheetViews>
    <sheetView workbookViewId="0">
      <selection activeCell="H18" sqref="H18"/>
    </sheetView>
  </sheetViews>
  <sheetFormatPr defaultRowHeight="12.5" x14ac:dyDescent="0.25"/>
  <cols>
    <col min="1" max="1" width="14.81640625" bestFit="1" customWidth="1"/>
    <col min="2" max="2" width="18.54296875" bestFit="1" customWidth="1"/>
    <col min="3" max="3" width="6.453125" bestFit="1" customWidth="1"/>
    <col min="4" max="4" width="6.1796875" bestFit="1" customWidth="1"/>
    <col min="5" max="5" width="11.08984375" bestFit="1" customWidth="1"/>
    <col min="6" max="6" width="19.90625" bestFit="1" customWidth="1"/>
    <col min="7" max="7" width="24.90625" bestFit="1" customWidth="1"/>
    <col min="8" max="9" width="15.7265625" bestFit="1" customWidth="1"/>
    <col min="10" max="10" width="11.08984375" bestFit="1" customWidth="1"/>
  </cols>
  <sheetData>
    <row r="3" spans="1:2" x14ac:dyDescent="0.25">
      <c r="A3" s="3" t="s">
        <v>93</v>
      </c>
      <c r="B3" t="s">
        <v>92</v>
      </c>
    </row>
    <row r="4" spans="1:2" x14ac:dyDescent="0.25">
      <c r="A4" s="4" t="s">
        <v>49</v>
      </c>
      <c r="B4" s="2">
        <v>5</v>
      </c>
    </row>
    <row r="5" spans="1:2" x14ac:dyDescent="0.25">
      <c r="A5" s="4" t="s">
        <v>39</v>
      </c>
      <c r="B5" s="2">
        <v>7</v>
      </c>
    </row>
    <row r="6" spans="1:2" x14ac:dyDescent="0.25">
      <c r="A6" s="4" t="s">
        <v>44</v>
      </c>
      <c r="B6" s="2">
        <v>14</v>
      </c>
    </row>
    <row r="7" spans="1:2" x14ac:dyDescent="0.25">
      <c r="A7" s="4" t="s">
        <v>34</v>
      </c>
      <c r="B7" s="2">
        <v>18</v>
      </c>
    </row>
    <row r="8" spans="1:2" x14ac:dyDescent="0.25">
      <c r="A8" s="4" t="s">
        <v>29</v>
      </c>
      <c r="B8" s="2">
        <v>20</v>
      </c>
    </row>
    <row r="9" spans="1:2" x14ac:dyDescent="0.25">
      <c r="A9" s="4" t="s">
        <v>17</v>
      </c>
      <c r="B9" s="2">
        <v>24</v>
      </c>
    </row>
    <row r="10" spans="1:2" x14ac:dyDescent="0.25">
      <c r="A10" s="4" t="s">
        <v>11</v>
      </c>
      <c r="B10" s="2">
        <v>36</v>
      </c>
    </row>
    <row r="11" spans="1:2" x14ac:dyDescent="0.25">
      <c r="A11" s="4" t="s">
        <v>23</v>
      </c>
      <c r="B11" s="2">
        <v>45</v>
      </c>
    </row>
    <row r="12" spans="1:2" x14ac:dyDescent="0.25">
      <c r="A12" s="4" t="s">
        <v>94</v>
      </c>
      <c r="B12" s="2">
        <v>169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E3718-6387-43E8-A64B-A80696E47398}">
  <dimension ref="A3:B7"/>
  <sheetViews>
    <sheetView workbookViewId="0">
      <selection activeCell="A4" sqref="A4:A6"/>
    </sheetView>
  </sheetViews>
  <sheetFormatPr defaultRowHeight="12.5" x14ac:dyDescent="0.25"/>
  <cols>
    <col min="1" max="1" width="13" bestFit="1" customWidth="1"/>
    <col min="2" max="2" width="18.54296875" bestFit="1" customWidth="1"/>
  </cols>
  <sheetData>
    <row r="3" spans="1:2" x14ac:dyDescent="0.25">
      <c r="A3" s="3" t="s">
        <v>93</v>
      </c>
      <c r="B3" t="s">
        <v>92</v>
      </c>
    </row>
    <row r="4" spans="1:2" x14ac:dyDescent="0.25">
      <c r="A4" s="4" t="s">
        <v>14</v>
      </c>
      <c r="B4" s="2">
        <v>68</v>
      </c>
    </row>
    <row r="5" spans="1:2" x14ac:dyDescent="0.25">
      <c r="A5" s="4" t="s">
        <v>26</v>
      </c>
      <c r="B5" s="2">
        <v>59</v>
      </c>
    </row>
    <row r="6" spans="1:2" x14ac:dyDescent="0.25">
      <c r="A6" s="4" t="s">
        <v>20</v>
      </c>
      <c r="B6" s="2">
        <v>42</v>
      </c>
    </row>
    <row r="7" spans="1:2" x14ac:dyDescent="0.25">
      <c r="A7" s="4" t="s">
        <v>94</v>
      </c>
      <c r="B7" s="2">
        <v>169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634CB-058F-467C-BBAC-9AA535B03918}">
  <dimension ref="A3:B6"/>
  <sheetViews>
    <sheetView workbookViewId="0">
      <selection activeCell="L8" sqref="L8"/>
    </sheetView>
  </sheetViews>
  <sheetFormatPr defaultRowHeight="12.5" x14ac:dyDescent="0.25"/>
  <cols>
    <col min="1" max="1" width="13" bestFit="1" customWidth="1"/>
    <col min="2" max="2" width="18.54296875" bestFit="1" customWidth="1"/>
  </cols>
  <sheetData>
    <row r="3" spans="1:2" x14ac:dyDescent="0.25">
      <c r="A3" s="3" t="s">
        <v>93</v>
      </c>
      <c r="B3" t="s">
        <v>92</v>
      </c>
    </row>
    <row r="4" spans="1:2" x14ac:dyDescent="0.25">
      <c r="A4" s="4" t="s">
        <v>90</v>
      </c>
      <c r="B4" s="2">
        <v>30</v>
      </c>
    </row>
    <row r="5" spans="1:2" x14ac:dyDescent="0.25">
      <c r="A5" s="4" t="s">
        <v>87</v>
      </c>
      <c r="B5" s="2">
        <v>139</v>
      </c>
    </row>
    <row r="6" spans="1:2" x14ac:dyDescent="0.25">
      <c r="A6" s="4" t="s">
        <v>94</v>
      </c>
      <c r="B6" s="2">
        <v>169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AE26C-4821-416D-BEC1-55DCC069D6CB}">
  <dimension ref="A3:B10"/>
  <sheetViews>
    <sheetView workbookViewId="0">
      <selection activeCell="M7" sqref="M7"/>
    </sheetView>
  </sheetViews>
  <sheetFormatPr defaultRowHeight="12.5" x14ac:dyDescent="0.25"/>
  <cols>
    <col min="1" max="1" width="13" bestFit="1" customWidth="1"/>
    <col min="2" max="2" width="16.26953125" bestFit="1" customWidth="1"/>
    <col min="3" max="3" width="18.54296875" bestFit="1" customWidth="1"/>
  </cols>
  <sheetData>
    <row r="3" spans="1:2" x14ac:dyDescent="0.25">
      <c r="A3" s="3" t="s">
        <v>93</v>
      </c>
      <c r="B3" t="s">
        <v>95</v>
      </c>
    </row>
    <row r="4" spans="1:2" x14ac:dyDescent="0.25">
      <c r="A4" s="4" t="s">
        <v>60</v>
      </c>
      <c r="B4" s="2">
        <v>4.5</v>
      </c>
    </row>
    <row r="5" spans="1:2" x14ac:dyDescent="0.25">
      <c r="A5" s="4" t="s">
        <v>66</v>
      </c>
      <c r="B5" s="2">
        <v>4</v>
      </c>
    </row>
    <row r="6" spans="1:2" x14ac:dyDescent="0.25">
      <c r="A6" s="4" t="s">
        <v>62</v>
      </c>
      <c r="B6" s="2">
        <v>4</v>
      </c>
    </row>
    <row r="7" spans="1:2" x14ac:dyDescent="0.25">
      <c r="A7" s="4" t="s">
        <v>74</v>
      </c>
      <c r="B7" s="2">
        <v>4</v>
      </c>
    </row>
    <row r="8" spans="1:2" x14ac:dyDescent="0.25">
      <c r="A8" s="4" t="s">
        <v>64</v>
      </c>
      <c r="B8" s="2">
        <v>3.5</v>
      </c>
    </row>
    <row r="9" spans="1:2" x14ac:dyDescent="0.25">
      <c r="A9" s="4" t="s">
        <v>71</v>
      </c>
      <c r="B9" s="2">
        <v>2</v>
      </c>
    </row>
    <row r="10" spans="1:2" x14ac:dyDescent="0.25">
      <c r="A10" s="4" t="s">
        <v>94</v>
      </c>
      <c r="B10" s="2">
        <v>3.75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9803F-8497-4BCB-B34E-B643E76F8FBA}">
  <dimension ref="AF5"/>
  <sheetViews>
    <sheetView showGridLines="0" tabSelected="1" zoomScale="60" zoomScaleNormal="60" workbookViewId="0">
      <selection activeCell="AF5" sqref="AF5"/>
    </sheetView>
  </sheetViews>
  <sheetFormatPr defaultRowHeight="12.5" x14ac:dyDescent="0.25"/>
  <sheetData>
    <row r="5" spans="32:32" x14ac:dyDescent="0.25">
      <c r="AF5" s="1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B49EB-24C1-410A-A650-1B584D9F6042}">
  <dimension ref="A3:C6"/>
  <sheetViews>
    <sheetView workbookViewId="0">
      <selection activeCell="B10" sqref="B10"/>
    </sheetView>
  </sheetViews>
  <sheetFormatPr defaultRowHeight="12.5" x14ac:dyDescent="0.25"/>
  <cols>
    <col min="1" max="1" width="18.54296875" bestFit="1" customWidth="1"/>
    <col min="2" max="2" width="18.36328125" bestFit="1" customWidth="1"/>
    <col min="3" max="3" width="14" bestFit="1" customWidth="1"/>
    <col min="4" max="4" width="10.453125" bestFit="1" customWidth="1"/>
    <col min="5" max="5" width="11.7265625" bestFit="1" customWidth="1"/>
    <col min="6" max="7" width="11.54296875" bestFit="1" customWidth="1"/>
    <col min="8" max="8" width="10.453125" bestFit="1" customWidth="1"/>
    <col min="9" max="9" width="9.54296875" bestFit="1" customWidth="1"/>
    <col min="10" max="10" width="11.08984375" bestFit="1" customWidth="1"/>
  </cols>
  <sheetData>
    <row r="3" spans="1:3" x14ac:dyDescent="0.25">
      <c r="A3" t="s">
        <v>92</v>
      </c>
      <c r="B3" t="s">
        <v>99</v>
      </c>
      <c r="C3" t="s">
        <v>100</v>
      </c>
    </row>
    <row r="4" spans="1:3" x14ac:dyDescent="0.25">
      <c r="A4" s="2">
        <v>169</v>
      </c>
      <c r="B4" s="2">
        <v>16</v>
      </c>
      <c r="C4" s="2">
        <v>32.6875</v>
      </c>
    </row>
    <row r="6" spans="1:3" x14ac:dyDescent="0.25">
      <c r="A6">
        <f>GETPIVOTDATA("Sum of Total Orders",$A$3)</f>
        <v>169</v>
      </c>
      <c r="B6">
        <f>GETPIVOTDATA("Count of User Name",$A$3)</f>
        <v>16</v>
      </c>
      <c r="C6">
        <f>GETPIVOTDATA("Average of Age",$A$3)</f>
        <v>32.6875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42494-93FD-4378-8BEA-C8A578856EDA}">
  <dimension ref="A1:AG17"/>
  <sheetViews>
    <sheetView topLeftCell="Q1" workbookViewId="0">
      <selection activeCell="Y1" sqref="Y1"/>
    </sheetView>
  </sheetViews>
  <sheetFormatPr defaultRowHeight="12.5" x14ac:dyDescent="0.25"/>
  <cols>
    <col min="1" max="1" width="9.36328125" bestFit="1" customWidth="1"/>
    <col min="2" max="2" width="12.453125" bestFit="1" customWidth="1"/>
    <col min="3" max="3" width="6.36328125" bestFit="1" customWidth="1"/>
    <col min="4" max="4" width="12.1796875" bestFit="1" customWidth="1"/>
    <col min="5" max="5" width="18.08984375" bestFit="1" customWidth="1"/>
    <col min="6" max="6" width="12.08984375" bestFit="1" customWidth="1"/>
    <col min="7" max="7" width="16" bestFit="1" customWidth="1"/>
    <col min="8" max="8" width="14.6328125" bestFit="1" customWidth="1"/>
    <col min="9" max="9" width="14" bestFit="1" customWidth="1"/>
    <col min="10" max="10" width="12.1796875" bestFit="1" customWidth="1"/>
    <col min="11" max="11" width="12.90625" bestFit="1" customWidth="1"/>
    <col min="12" max="12" width="11.90625" bestFit="1" customWidth="1"/>
    <col min="13" max="14" width="15.26953125" bestFit="1" customWidth="1"/>
    <col min="15" max="15" width="16.453125" bestFit="1" customWidth="1"/>
    <col min="16" max="16" width="16.08984375" bestFit="1" customWidth="1"/>
    <col min="17" max="17" width="10.36328125" bestFit="1" customWidth="1"/>
    <col min="18" max="18" width="15.26953125" bestFit="1" customWidth="1"/>
    <col min="19" max="19" width="14.1796875" bestFit="1" customWidth="1"/>
    <col min="20" max="20" width="15.36328125" bestFit="1" customWidth="1"/>
    <col min="21" max="21" width="13.36328125" bestFit="1" customWidth="1"/>
    <col min="22" max="22" width="8.6328125" bestFit="1" customWidth="1"/>
    <col min="24" max="24" width="12.1796875" customWidth="1"/>
    <col min="25" max="25" width="13.26953125" customWidth="1"/>
    <col min="26" max="33" width="10.36328125" customWidth="1"/>
  </cols>
  <sheetData>
    <row r="1" spans="1:33" x14ac:dyDescent="0.25">
      <c r="A1" t="s">
        <v>0</v>
      </c>
      <c r="B1" t="s">
        <v>1</v>
      </c>
      <c r="C1" t="s">
        <v>2</v>
      </c>
      <c r="D1" t="s">
        <v>3</v>
      </c>
      <c r="E1" t="s">
        <v>4</v>
      </c>
      <c r="F1" t="s">
        <v>5</v>
      </c>
      <c r="G1" t="s">
        <v>6</v>
      </c>
      <c r="H1" t="s">
        <v>7</v>
      </c>
      <c r="I1" t="s">
        <v>8</v>
      </c>
      <c r="J1" t="s">
        <v>52</v>
      </c>
      <c r="K1" t="s">
        <v>53</v>
      </c>
      <c r="L1" t="s">
        <v>54</v>
      </c>
      <c r="M1" t="s">
        <v>55</v>
      </c>
      <c r="N1" t="s">
        <v>56</v>
      </c>
      <c r="O1" t="s">
        <v>57</v>
      </c>
      <c r="P1" t="s">
        <v>58</v>
      </c>
      <c r="Q1" t="s">
        <v>81</v>
      </c>
      <c r="R1" t="s">
        <v>82</v>
      </c>
      <c r="S1" t="s">
        <v>83</v>
      </c>
      <c r="T1" s="12" t="s">
        <v>84</v>
      </c>
      <c r="U1" t="s">
        <v>85</v>
      </c>
      <c r="V1" t="s">
        <v>86</v>
      </c>
      <c r="X1" s="5" t="s">
        <v>101</v>
      </c>
      <c r="Y1" s="6"/>
      <c r="Z1" s="7"/>
      <c r="AA1" s="7"/>
      <c r="AB1" s="8"/>
    </row>
    <row r="2" spans="1:33" x14ac:dyDescent="0.25">
      <c r="A2" s="2" t="s">
        <v>9</v>
      </c>
      <c r="B2" s="2" t="s">
        <v>10</v>
      </c>
      <c r="C2">
        <v>28</v>
      </c>
      <c r="D2" s="2" t="s">
        <v>11</v>
      </c>
      <c r="E2" s="1">
        <v>44941</v>
      </c>
      <c r="F2" s="2" t="s">
        <v>12</v>
      </c>
      <c r="G2" s="2" t="s">
        <v>13</v>
      </c>
      <c r="H2" s="2" t="s">
        <v>14</v>
      </c>
      <c r="I2">
        <v>12</v>
      </c>
      <c r="J2" s="2" t="s">
        <v>59</v>
      </c>
      <c r="K2" s="2" t="s">
        <v>60</v>
      </c>
      <c r="L2" s="2" t="s">
        <v>14</v>
      </c>
      <c r="M2" s="1">
        <v>45627.791666666664</v>
      </c>
      <c r="N2" s="1">
        <v>45627.8125</v>
      </c>
      <c r="O2">
        <v>30</v>
      </c>
      <c r="P2">
        <v>4.5</v>
      </c>
      <c r="Q2">
        <v>1001</v>
      </c>
      <c r="R2" s="1">
        <v>45627</v>
      </c>
      <c r="S2" s="2" t="s">
        <v>87</v>
      </c>
      <c r="T2" s="12">
        <v>15</v>
      </c>
      <c r="U2" s="2" t="s">
        <v>88</v>
      </c>
      <c r="V2">
        <v>5</v>
      </c>
      <c r="X2" t="s">
        <v>1</v>
      </c>
      <c r="Y2" s="5" t="s">
        <v>96</v>
      </c>
      <c r="Z2" s="7" t="s">
        <v>97</v>
      </c>
      <c r="AA2" s="10" t="s">
        <v>98</v>
      </c>
      <c r="AB2" s="9"/>
      <c r="AC2" s="8"/>
      <c r="AD2" s="8"/>
      <c r="AE2" s="8"/>
      <c r="AF2" s="8"/>
      <c r="AG2" s="8"/>
    </row>
    <row r="3" spans="1:33" x14ac:dyDescent="0.25">
      <c r="A3" s="2" t="s">
        <v>9</v>
      </c>
      <c r="B3" s="2" t="s">
        <v>10</v>
      </c>
      <c r="C3">
        <v>28</v>
      </c>
      <c r="D3" s="2" t="s">
        <v>11</v>
      </c>
      <c r="E3" s="1">
        <v>44941</v>
      </c>
      <c r="F3" s="2" t="s">
        <v>12</v>
      </c>
      <c r="G3" s="2" t="s">
        <v>13</v>
      </c>
      <c r="H3" s="2" t="s">
        <v>14</v>
      </c>
      <c r="I3">
        <v>12</v>
      </c>
      <c r="J3" s="2" t="s">
        <v>65</v>
      </c>
      <c r="K3" s="2" t="s">
        <v>66</v>
      </c>
      <c r="L3" s="2" t="s">
        <v>26</v>
      </c>
      <c r="M3" s="1">
        <v>45628.3125</v>
      </c>
      <c r="N3" s="1">
        <v>45628.333333333336</v>
      </c>
      <c r="O3">
        <v>30</v>
      </c>
      <c r="P3">
        <v>4.2</v>
      </c>
      <c r="Q3">
        <v>1004</v>
      </c>
      <c r="R3" s="1">
        <v>45628</v>
      </c>
      <c r="S3" s="2" t="s">
        <v>87</v>
      </c>
      <c r="T3" s="12">
        <v>8</v>
      </c>
      <c r="U3" s="2" t="s">
        <v>91</v>
      </c>
      <c r="V3">
        <v>4</v>
      </c>
      <c r="X3" s="2" t="s">
        <v>10</v>
      </c>
      <c r="Y3">
        <f>SUMIF(User_Name,X3,Total_Orders)</f>
        <v>36</v>
      </c>
      <c r="Z3" s="13">
        <f>SUMIF(User_Name,X3,Amount__USD)</f>
        <v>35</v>
      </c>
      <c r="AA3" s="11">
        <f>SUMIF(User_Name,X3,Duration__mins)</f>
        <v>100</v>
      </c>
      <c r="AC3" s="7"/>
      <c r="AD3" s="7"/>
      <c r="AE3" s="7"/>
      <c r="AF3" s="7"/>
      <c r="AG3" s="8"/>
    </row>
    <row r="4" spans="1:33" x14ac:dyDescent="0.25">
      <c r="A4" s="2" t="s">
        <v>15</v>
      </c>
      <c r="B4" s="2" t="s">
        <v>16</v>
      </c>
      <c r="C4">
        <v>35</v>
      </c>
      <c r="D4" s="2" t="s">
        <v>17</v>
      </c>
      <c r="E4" s="1">
        <v>44977</v>
      </c>
      <c r="F4" s="2" t="s">
        <v>18</v>
      </c>
      <c r="G4" s="2" t="s">
        <v>19</v>
      </c>
      <c r="H4" s="2" t="s">
        <v>20</v>
      </c>
      <c r="I4">
        <v>8</v>
      </c>
      <c r="J4" s="2" t="s">
        <v>61</v>
      </c>
      <c r="K4" s="2" t="s">
        <v>62</v>
      </c>
      <c r="L4" s="2" t="s">
        <v>20</v>
      </c>
      <c r="M4" s="1">
        <v>45627.5</v>
      </c>
      <c r="N4" s="1">
        <v>45627.513888888891</v>
      </c>
      <c r="O4">
        <v>20</v>
      </c>
      <c r="P4">
        <v>4</v>
      </c>
      <c r="Q4">
        <v>1002</v>
      </c>
      <c r="R4" s="1">
        <v>45627</v>
      </c>
      <c r="S4" s="2" t="s">
        <v>87</v>
      </c>
      <c r="T4" s="12">
        <v>10</v>
      </c>
      <c r="U4" s="2" t="s">
        <v>89</v>
      </c>
      <c r="V4">
        <v>4</v>
      </c>
      <c r="X4" s="2" t="s">
        <v>16</v>
      </c>
      <c r="Y4">
        <f>SUMIF(User_Name,X4,Total_Orders)</f>
        <v>24</v>
      </c>
      <c r="Z4" s="13">
        <f>SUMIF(User_Name,X4,Amount__USD)</f>
        <v>31</v>
      </c>
      <c r="AA4" s="11">
        <f>SUMIF(User_Name,X4,Duration__mins)</f>
        <v>60</v>
      </c>
      <c r="AB4" s="7"/>
      <c r="AC4" s="8"/>
      <c r="AD4" s="8"/>
      <c r="AE4" s="8"/>
      <c r="AF4" s="8"/>
      <c r="AG4" s="8"/>
    </row>
    <row r="5" spans="1:33" x14ac:dyDescent="0.25">
      <c r="A5" s="2" t="s">
        <v>9</v>
      </c>
      <c r="B5" s="2" t="s">
        <v>10</v>
      </c>
      <c r="C5">
        <v>28</v>
      </c>
      <c r="D5" s="2" t="s">
        <v>11</v>
      </c>
      <c r="E5" s="1">
        <v>44941</v>
      </c>
      <c r="F5" s="2" t="s">
        <v>12</v>
      </c>
      <c r="G5" s="2" t="s">
        <v>13</v>
      </c>
      <c r="H5" s="2" t="s">
        <v>14</v>
      </c>
      <c r="I5">
        <v>12</v>
      </c>
      <c r="J5" s="2" t="s">
        <v>72</v>
      </c>
      <c r="K5" s="2" t="s">
        <v>64</v>
      </c>
      <c r="L5" s="2" t="s">
        <v>14</v>
      </c>
      <c r="M5" s="1">
        <v>45631.791666666664</v>
      </c>
      <c r="N5" s="1">
        <v>45631.819444444445</v>
      </c>
      <c r="O5">
        <v>40</v>
      </c>
      <c r="P5">
        <v>4.9000000000000004</v>
      </c>
      <c r="Q5">
        <v>1009</v>
      </c>
      <c r="R5" s="1">
        <v>45631</v>
      </c>
      <c r="S5" s="2" t="s">
        <v>87</v>
      </c>
      <c r="T5" s="12">
        <v>12</v>
      </c>
      <c r="U5" s="2" t="s">
        <v>88</v>
      </c>
      <c r="V5">
        <v>5</v>
      </c>
      <c r="X5" s="2" t="s">
        <v>22</v>
      </c>
      <c r="Y5">
        <f>SUMIF(User_Name,X5,Total_Orders)</f>
        <v>45</v>
      </c>
      <c r="Z5" s="13">
        <f>SUMIF(User_Name,X5,Amount__USD)</f>
        <v>32</v>
      </c>
      <c r="AA5" s="11">
        <f>SUMIF(User_Name,X5,Duration__mins)</f>
        <v>90</v>
      </c>
      <c r="AB5" s="7"/>
    </row>
    <row r="6" spans="1:33" x14ac:dyDescent="0.25">
      <c r="A6" s="2" t="s">
        <v>21</v>
      </c>
      <c r="B6" s="2" t="s">
        <v>22</v>
      </c>
      <c r="C6">
        <v>42</v>
      </c>
      <c r="D6" s="2" t="s">
        <v>23</v>
      </c>
      <c r="E6" s="1">
        <v>44995</v>
      </c>
      <c r="F6" s="2" t="s">
        <v>24</v>
      </c>
      <c r="G6" s="2" t="s">
        <v>25</v>
      </c>
      <c r="H6" s="2" t="s">
        <v>26</v>
      </c>
      <c r="I6">
        <v>15</v>
      </c>
      <c r="J6" s="2" t="s">
        <v>63</v>
      </c>
      <c r="K6" s="2" t="s">
        <v>64</v>
      </c>
      <c r="L6" s="2" t="s">
        <v>14</v>
      </c>
      <c r="M6" s="1">
        <v>45628.8125</v>
      </c>
      <c r="N6" s="1">
        <v>45628.840277777781</v>
      </c>
      <c r="O6">
        <v>40</v>
      </c>
      <c r="P6">
        <v>4.8</v>
      </c>
      <c r="Q6">
        <v>1003</v>
      </c>
      <c r="R6" s="1">
        <v>45628</v>
      </c>
      <c r="S6" s="2" t="s">
        <v>90</v>
      </c>
      <c r="T6" s="12">
        <v>12.5</v>
      </c>
      <c r="U6" s="2" t="s">
        <v>88</v>
      </c>
      <c r="V6">
        <v>0</v>
      </c>
      <c r="X6" s="2" t="s">
        <v>28</v>
      </c>
      <c r="Y6">
        <f>SUMIF(User_Name,X6,Total_Orders)</f>
        <v>20</v>
      </c>
      <c r="Z6" s="13">
        <f>SUMIF(User_Name,X6,Amount__USD)</f>
        <v>21.5</v>
      </c>
      <c r="AA6" s="11">
        <f>SUMIF(User_Name,X6,Duration__mins)</f>
        <v>55</v>
      </c>
      <c r="AB6" s="7"/>
      <c r="AC6" s="5"/>
      <c r="AD6" s="5"/>
      <c r="AE6" s="5"/>
      <c r="AF6" s="5"/>
    </row>
    <row r="7" spans="1:33" x14ac:dyDescent="0.25">
      <c r="A7" s="2" t="s">
        <v>15</v>
      </c>
      <c r="B7" s="2" t="s">
        <v>16</v>
      </c>
      <c r="C7">
        <v>35</v>
      </c>
      <c r="D7" s="2" t="s">
        <v>17</v>
      </c>
      <c r="E7" s="1">
        <v>44977</v>
      </c>
      <c r="F7" s="2" t="s">
        <v>18</v>
      </c>
      <c r="G7" s="2" t="s">
        <v>19</v>
      </c>
      <c r="H7" s="2" t="s">
        <v>20</v>
      </c>
      <c r="I7">
        <v>8</v>
      </c>
      <c r="J7" s="2" t="s">
        <v>68</v>
      </c>
      <c r="K7" s="2" t="s">
        <v>60</v>
      </c>
      <c r="L7" s="2" t="s">
        <v>14</v>
      </c>
      <c r="M7" s="1">
        <v>45629.770833333336</v>
      </c>
      <c r="N7" s="1">
        <v>45629.791666666664</v>
      </c>
      <c r="O7">
        <v>30</v>
      </c>
      <c r="P7">
        <v>4.3</v>
      </c>
      <c r="Q7">
        <v>1006</v>
      </c>
      <c r="R7" s="1">
        <v>45629</v>
      </c>
      <c r="S7" s="2" t="s">
        <v>87</v>
      </c>
      <c r="T7" s="12">
        <v>14</v>
      </c>
      <c r="U7" s="2" t="s">
        <v>88</v>
      </c>
      <c r="V7">
        <v>4</v>
      </c>
      <c r="X7" s="2" t="s">
        <v>33</v>
      </c>
      <c r="Y7">
        <f>SUMIF(User_Name,X7,Total_Orders)</f>
        <v>18</v>
      </c>
      <c r="Z7" s="13">
        <f>SUMIF(User_Name,X7,Amount__USD)</f>
        <v>22.5</v>
      </c>
      <c r="AA7" s="11">
        <f>SUMIF(User_Name,X7,Duration__mins)</f>
        <v>75</v>
      </c>
      <c r="AB7" s="7"/>
    </row>
    <row r="8" spans="1:33" x14ac:dyDescent="0.25">
      <c r="A8" s="2" t="s">
        <v>27</v>
      </c>
      <c r="B8" s="2" t="s">
        <v>28</v>
      </c>
      <c r="C8">
        <v>27</v>
      </c>
      <c r="D8" s="2" t="s">
        <v>29</v>
      </c>
      <c r="E8" s="1">
        <v>45021</v>
      </c>
      <c r="F8" s="2" t="s">
        <v>30</v>
      </c>
      <c r="G8" s="2" t="s">
        <v>31</v>
      </c>
      <c r="H8" s="2" t="s">
        <v>14</v>
      </c>
      <c r="I8">
        <v>10</v>
      </c>
      <c r="J8" s="2" t="s">
        <v>67</v>
      </c>
      <c r="K8" s="2" t="s">
        <v>62</v>
      </c>
      <c r="L8" s="2" t="s">
        <v>20</v>
      </c>
      <c r="M8" s="1">
        <v>45629.541666666664</v>
      </c>
      <c r="N8" s="1">
        <v>45629.552083333336</v>
      </c>
      <c r="O8">
        <v>15</v>
      </c>
      <c r="P8">
        <v>4.7</v>
      </c>
      <c r="Q8">
        <v>1005</v>
      </c>
      <c r="R8" s="1">
        <v>45629</v>
      </c>
      <c r="S8" s="2" t="s">
        <v>87</v>
      </c>
      <c r="T8" s="12">
        <v>9</v>
      </c>
      <c r="U8" s="2" t="s">
        <v>89</v>
      </c>
      <c r="V8">
        <v>4</v>
      </c>
      <c r="X8" s="2" t="s">
        <v>38</v>
      </c>
      <c r="Y8">
        <f>SUMIF(User_Name,X8,Total_Orders)</f>
        <v>7</v>
      </c>
      <c r="Z8" s="13">
        <f>SUMIF(User_Name,X8,Amount__USD)</f>
        <v>13</v>
      </c>
      <c r="AA8" s="11">
        <f>SUMIF(User_Name,X8,Duration__mins)</f>
        <v>45</v>
      </c>
      <c r="AB8" s="7"/>
    </row>
    <row r="9" spans="1:33" x14ac:dyDescent="0.25">
      <c r="A9" s="2" t="s">
        <v>15</v>
      </c>
      <c r="B9" s="2" t="s">
        <v>16</v>
      </c>
      <c r="C9">
        <v>35</v>
      </c>
      <c r="D9" s="2" t="s">
        <v>17</v>
      </c>
      <c r="E9" s="1">
        <v>44977</v>
      </c>
      <c r="F9" s="2" t="s">
        <v>18</v>
      </c>
      <c r="G9" s="2" t="s">
        <v>19</v>
      </c>
      <c r="H9" s="2" t="s">
        <v>20</v>
      </c>
      <c r="I9">
        <v>8</v>
      </c>
      <c r="J9" s="2" t="s">
        <v>73</v>
      </c>
      <c r="K9" s="2" t="s">
        <v>74</v>
      </c>
      <c r="L9" s="2" t="s">
        <v>26</v>
      </c>
      <c r="M9" s="1">
        <v>45631.291666666664</v>
      </c>
      <c r="N9" s="1">
        <v>45631.298611111109</v>
      </c>
      <c r="O9">
        <v>10</v>
      </c>
      <c r="P9">
        <v>4.0999999999999996</v>
      </c>
      <c r="Q9">
        <v>1010</v>
      </c>
      <c r="R9" s="1">
        <v>45631</v>
      </c>
      <c r="S9" s="2" t="s">
        <v>87</v>
      </c>
      <c r="T9" s="12">
        <v>7</v>
      </c>
      <c r="U9" s="2" t="s">
        <v>91</v>
      </c>
      <c r="V9">
        <v>4</v>
      </c>
      <c r="X9" s="2" t="s">
        <v>43</v>
      </c>
      <c r="Y9">
        <f>SUMIF(User_Name,X9,Total_Orders)</f>
        <v>14</v>
      </c>
      <c r="Z9" s="13">
        <f>SUMIF(User_Name,X9,Amount__USD)</f>
        <v>14</v>
      </c>
      <c r="AA9" s="11">
        <f>SUMIF(User_Name,X9,Duration__mins)</f>
        <v>40</v>
      </c>
      <c r="AB9" s="7"/>
    </row>
    <row r="10" spans="1:33" x14ac:dyDescent="0.25">
      <c r="A10" s="2" t="s">
        <v>32</v>
      </c>
      <c r="B10" s="2" t="s">
        <v>33</v>
      </c>
      <c r="C10">
        <v>30</v>
      </c>
      <c r="D10" s="2" t="s">
        <v>34</v>
      </c>
      <c r="E10" s="1">
        <v>45068</v>
      </c>
      <c r="F10" s="2" t="s">
        <v>35</v>
      </c>
      <c r="G10" s="2" t="s">
        <v>36</v>
      </c>
      <c r="H10" s="2" t="s">
        <v>20</v>
      </c>
      <c r="I10">
        <v>9</v>
      </c>
      <c r="J10" s="2" t="s">
        <v>69</v>
      </c>
      <c r="K10" s="2" t="s">
        <v>64</v>
      </c>
      <c r="L10" s="2" t="s">
        <v>14</v>
      </c>
      <c r="M10" s="1">
        <v>45630.75</v>
      </c>
      <c r="N10" s="1">
        <v>45630.78125</v>
      </c>
      <c r="O10">
        <v>45</v>
      </c>
      <c r="P10">
        <v>4.5999999999999996</v>
      </c>
      <c r="Q10">
        <v>1007</v>
      </c>
      <c r="R10" s="1">
        <v>45630</v>
      </c>
      <c r="S10" s="2" t="s">
        <v>87</v>
      </c>
      <c r="T10" s="12">
        <v>13.5</v>
      </c>
      <c r="U10" s="2" t="s">
        <v>88</v>
      </c>
      <c r="V10">
        <v>4</v>
      </c>
      <c r="X10" s="2" t="s">
        <v>48</v>
      </c>
      <c r="Y10">
        <f>SUMIF(User_Name,X10,Total_Orders)</f>
        <v>5</v>
      </c>
      <c r="Z10" s="13">
        <f>SUMIF(User_Name,X10,Amount__USD)</f>
        <v>11</v>
      </c>
      <c r="AA10" s="11">
        <f>SUMIF(User_Name,X10,Duration__mins)</f>
        <v>20</v>
      </c>
      <c r="AB10" s="7"/>
    </row>
    <row r="11" spans="1:33" x14ac:dyDescent="0.25">
      <c r="A11" s="2" t="s">
        <v>21</v>
      </c>
      <c r="B11" s="2" t="s">
        <v>22</v>
      </c>
      <c r="C11">
        <v>42</v>
      </c>
      <c r="D11" s="2" t="s">
        <v>23</v>
      </c>
      <c r="E11" s="1">
        <v>44995</v>
      </c>
      <c r="F11" s="2" t="s">
        <v>24</v>
      </c>
      <c r="G11" s="2" t="s">
        <v>25</v>
      </c>
      <c r="H11" s="2" t="s">
        <v>26</v>
      </c>
      <c r="I11">
        <v>15</v>
      </c>
      <c r="J11" s="2" t="s">
        <v>70</v>
      </c>
      <c r="K11" s="2" t="s">
        <v>71</v>
      </c>
      <c r="L11" s="2" t="s">
        <v>20</v>
      </c>
      <c r="M11" s="1">
        <v>45630.5625</v>
      </c>
      <c r="N11" s="1">
        <v>45630.576388888891</v>
      </c>
      <c r="O11">
        <v>20</v>
      </c>
      <c r="P11">
        <v>4.4000000000000004</v>
      </c>
      <c r="Q11">
        <v>1008</v>
      </c>
      <c r="R11" s="1">
        <v>45630</v>
      </c>
      <c r="S11" s="2" t="s">
        <v>90</v>
      </c>
      <c r="T11" s="12">
        <v>11</v>
      </c>
      <c r="U11" s="2" t="s">
        <v>89</v>
      </c>
      <c r="V11">
        <v>0</v>
      </c>
    </row>
    <row r="12" spans="1:33" x14ac:dyDescent="0.25">
      <c r="A12" s="2" t="s">
        <v>21</v>
      </c>
      <c r="B12" s="2" t="s">
        <v>22</v>
      </c>
      <c r="C12">
        <v>42</v>
      </c>
      <c r="D12" s="2" t="s">
        <v>23</v>
      </c>
      <c r="E12" s="1">
        <v>44995</v>
      </c>
      <c r="F12" s="2" t="s">
        <v>24</v>
      </c>
      <c r="G12" s="2" t="s">
        <v>25</v>
      </c>
      <c r="H12" s="2" t="s">
        <v>26</v>
      </c>
      <c r="I12">
        <v>15</v>
      </c>
      <c r="J12" s="2" t="s">
        <v>75</v>
      </c>
      <c r="K12" s="2" t="s">
        <v>66</v>
      </c>
      <c r="L12" s="2" t="s">
        <v>26</v>
      </c>
      <c r="M12" s="1">
        <v>45632.333333333336</v>
      </c>
      <c r="N12" s="1">
        <v>45632.354166666664</v>
      </c>
      <c r="O12">
        <v>30</v>
      </c>
      <c r="P12">
        <v>4.5999999999999996</v>
      </c>
      <c r="Q12">
        <v>1011</v>
      </c>
      <c r="R12" s="1">
        <v>45632</v>
      </c>
      <c r="S12" s="2" t="s">
        <v>87</v>
      </c>
      <c r="T12" s="12">
        <v>8.5</v>
      </c>
      <c r="U12" s="2" t="s">
        <v>91</v>
      </c>
      <c r="V12">
        <v>4</v>
      </c>
    </row>
    <row r="13" spans="1:33" x14ac:dyDescent="0.25">
      <c r="A13" s="2" t="s">
        <v>27</v>
      </c>
      <c r="B13" s="2" t="s">
        <v>28</v>
      </c>
      <c r="C13">
        <v>27</v>
      </c>
      <c r="D13" s="2" t="s">
        <v>29</v>
      </c>
      <c r="E13" s="1">
        <v>45021</v>
      </c>
      <c r="F13" s="2" t="s">
        <v>30</v>
      </c>
      <c r="G13" s="2" t="s">
        <v>31</v>
      </c>
      <c r="H13" s="2" t="s">
        <v>14</v>
      </c>
      <c r="I13">
        <v>10</v>
      </c>
      <c r="J13" s="2" t="s">
        <v>76</v>
      </c>
      <c r="K13" s="2" t="s">
        <v>60</v>
      </c>
      <c r="L13" s="2" t="s">
        <v>14</v>
      </c>
      <c r="M13" s="1">
        <v>45632.791666666664</v>
      </c>
      <c r="N13" s="1">
        <v>45632.819444444445</v>
      </c>
      <c r="O13">
        <v>40</v>
      </c>
      <c r="P13">
        <v>4.7</v>
      </c>
      <c r="Q13">
        <v>1012</v>
      </c>
      <c r="R13" s="1">
        <v>45632</v>
      </c>
      <c r="S13" s="2" t="s">
        <v>87</v>
      </c>
      <c r="T13" s="12">
        <v>12.5</v>
      </c>
      <c r="U13" s="2" t="s">
        <v>88</v>
      </c>
      <c r="V13">
        <v>4</v>
      </c>
    </row>
    <row r="14" spans="1:33" x14ac:dyDescent="0.25">
      <c r="A14" s="2" t="s">
        <v>32</v>
      </c>
      <c r="B14" s="2" t="s">
        <v>33</v>
      </c>
      <c r="C14">
        <v>30</v>
      </c>
      <c r="D14" s="2" t="s">
        <v>34</v>
      </c>
      <c r="E14" s="1">
        <v>45068</v>
      </c>
      <c r="F14" s="2" t="s">
        <v>35</v>
      </c>
      <c r="G14" s="2" t="s">
        <v>36</v>
      </c>
      <c r="H14" s="2" t="s">
        <v>20</v>
      </c>
      <c r="I14">
        <v>9</v>
      </c>
      <c r="J14" s="2" t="s">
        <v>77</v>
      </c>
      <c r="K14" s="2" t="s">
        <v>62</v>
      </c>
      <c r="L14" s="2" t="s">
        <v>20</v>
      </c>
      <c r="M14" s="1">
        <v>45633.520833333336</v>
      </c>
      <c r="N14" s="1">
        <v>45633.541666666664</v>
      </c>
      <c r="O14">
        <v>30</v>
      </c>
      <c r="P14">
        <v>4.4000000000000004</v>
      </c>
      <c r="Q14">
        <v>1013</v>
      </c>
      <c r="R14" s="1">
        <v>45633</v>
      </c>
      <c r="S14" s="2" t="s">
        <v>87</v>
      </c>
      <c r="T14" s="12">
        <v>9</v>
      </c>
      <c r="U14" s="2" t="s">
        <v>89</v>
      </c>
      <c r="V14">
        <v>4</v>
      </c>
    </row>
    <row r="15" spans="1:33" x14ac:dyDescent="0.25">
      <c r="A15" s="2" t="s">
        <v>37</v>
      </c>
      <c r="B15" s="2" t="s">
        <v>38</v>
      </c>
      <c r="C15">
        <v>25</v>
      </c>
      <c r="D15" s="2" t="s">
        <v>39</v>
      </c>
      <c r="E15" s="1">
        <v>45092</v>
      </c>
      <c r="F15" s="2" t="s">
        <v>40</v>
      </c>
      <c r="G15" s="2" t="s">
        <v>41</v>
      </c>
      <c r="H15" s="2" t="s">
        <v>14</v>
      </c>
      <c r="I15">
        <v>7</v>
      </c>
      <c r="J15" s="2" t="s">
        <v>78</v>
      </c>
      <c r="K15" s="2" t="s">
        <v>64</v>
      </c>
      <c r="L15" s="2" t="s">
        <v>14</v>
      </c>
      <c r="M15" s="1">
        <v>45633.75</v>
      </c>
      <c r="N15" s="1">
        <v>45633.78125</v>
      </c>
      <c r="O15">
        <v>45</v>
      </c>
      <c r="P15">
        <v>4.8</v>
      </c>
      <c r="Q15">
        <v>1014</v>
      </c>
      <c r="R15" s="1">
        <v>45633</v>
      </c>
      <c r="S15" s="2" t="s">
        <v>87</v>
      </c>
      <c r="T15" s="12">
        <v>13</v>
      </c>
      <c r="U15" s="2" t="s">
        <v>88</v>
      </c>
      <c r="V15">
        <v>5</v>
      </c>
    </row>
    <row r="16" spans="1:33" x14ac:dyDescent="0.25">
      <c r="A16" s="2" t="s">
        <v>42</v>
      </c>
      <c r="B16" s="2" t="s">
        <v>43</v>
      </c>
      <c r="C16">
        <v>38</v>
      </c>
      <c r="D16" s="2" t="s">
        <v>44</v>
      </c>
      <c r="E16" s="1">
        <v>45109</v>
      </c>
      <c r="F16" s="2" t="s">
        <v>45</v>
      </c>
      <c r="G16" s="2" t="s">
        <v>46</v>
      </c>
      <c r="H16" s="2" t="s">
        <v>26</v>
      </c>
      <c r="I16">
        <v>14</v>
      </c>
      <c r="J16" s="2" t="s">
        <v>79</v>
      </c>
      <c r="K16" s="2" t="s">
        <v>60</v>
      </c>
      <c r="L16" s="2" t="s">
        <v>14</v>
      </c>
      <c r="M16" s="1">
        <v>45634.8125</v>
      </c>
      <c r="N16" s="1">
        <v>45634.840277777781</v>
      </c>
      <c r="O16">
        <v>40</v>
      </c>
      <c r="P16">
        <v>5</v>
      </c>
      <c r="Q16">
        <v>1015</v>
      </c>
      <c r="R16" s="1">
        <v>45634</v>
      </c>
      <c r="S16" s="2" t="s">
        <v>87</v>
      </c>
      <c r="T16" s="12">
        <v>14</v>
      </c>
      <c r="U16" s="2" t="s">
        <v>88</v>
      </c>
      <c r="V16">
        <v>5</v>
      </c>
    </row>
    <row r="17" spans="1:22" x14ac:dyDescent="0.25">
      <c r="A17" s="2" t="s">
        <v>47</v>
      </c>
      <c r="B17" s="2" t="s">
        <v>48</v>
      </c>
      <c r="C17">
        <v>31</v>
      </c>
      <c r="D17" s="2" t="s">
        <v>49</v>
      </c>
      <c r="E17" s="1">
        <v>45149</v>
      </c>
      <c r="F17" s="2" t="s">
        <v>50</v>
      </c>
      <c r="G17" s="2" t="s">
        <v>51</v>
      </c>
      <c r="H17" s="2" t="s">
        <v>14</v>
      </c>
      <c r="I17">
        <v>5</v>
      </c>
      <c r="J17" s="2" t="s">
        <v>80</v>
      </c>
      <c r="K17" s="2" t="s">
        <v>71</v>
      </c>
      <c r="L17" s="2" t="s">
        <v>20</v>
      </c>
      <c r="M17" s="1">
        <v>45634.5625</v>
      </c>
      <c r="N17" s="1">
        <v>45634.576388888891</v>
      </c>
      <c r="O17">
        <v>20</v>
      </c>
      <c r="P17">
        <v>4.3</v>
      </c>
      <c r="Q17">
        <v>1016</v>
      </c>
      <c r="R17" s="1">
        <v>45634</v>
      </c>
      <c r="S17" s="2" t="s">
        <v>87</v>
      </c>
      <c r="T17" s="12">
        <v>11</v>
      </c>
      <c r="U17" s="2" t="s">
        <v>89</v>
      </c>
      <c r="V17">
        <v>4</v>
      </c>
    </row>
  </sheetData>
  <dataConsolidate/>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ADA331-C03F-4E07-A07D-C8026BA217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24</vt:i4>
      </vt:variant>
    </vt:vector>
  </HeadingPairs>
  <TitlesOfParts>
    <vt:vector size="33" baseType="lpstr">
      <vt:lpstr>Sheet1</vt:lpstr>
      <vt:lpstr>Sheet2</vt:lpstr>
      <vt:lpstr>Sheet3</vt:lpstr>
      <vt:lpstr>Sheet4</vt:lpstr>
      <vt:lpstr>Sheet5</vt:lpstr>
      <vt:lpstr>Sheet6</vt:lpstr>
      <vt:lpstr>Sheet7</vt:lpstr>
      <vt:lpstr>Sheet8</vt:lpstr>
      <vt:lpstr>clean_data</vt:lpstr>
      <vt:lpstr>Age</vt:lpstr>
      <vt:lpstr>Amount__USD</vt:lpstr>
      <vt:lpstr>'clean_data'!Criteria</vt:lpstr>
      <vt:lpstr>Dish_Name</vt:lpstr>
      <vt:lpstr>Duration__mins</vt:lpstr>
      <vt:lpstr>Email</vt:lpstr>
      <vt:lpstr>'clean_data'!Extract</vt:lpstr>
      <vt:lpstr>Favorite_Meal</vt:lpstr>
      <vt:lpstr>Location</vt:lpstr>
      <vt:lpstr>Meal_Type</vt:lpstr>
      <vt:lpstr>Order_Date</vt:lpstr>
      <vt:lpstr>Order_ID</vt:lpstr>
      <vt:lpstr>Order_Status</vt:lpstr>
      <vt:lpstr>Phone</vt:lpstr>
      <vt:lpstr>Rating</vt:lpstr>
      <vt:lpstr>Registration_Date</vt:lpstr>
      <vt:lpstr>Session_End</vt:lpstr>
      <vt:lpstr>Session_ID</vt:lpstr>
      <vt:lpstr>Session_Rating</vt:lpstr>
      <vt:lpstr>Session_Start</vt:lpstr>
      <vt:lpstr>Time_of_Day</vt:lpstr>
      <vt:lpstr>Total_Orders</vt:lpstr>
      <vt:lpstr>User_ID</vt:lpstr>
      <vt:lpstr>User_Name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muram gayatri</dc:creator>
  <cp:lastModifiedBy>muram gayatri</cp:lastModifiedBy>
  <dcterms:created xsi:type="dcterms:W3CDTF">2024-12-23T09:02:52Z</dcterms:created>
  <dcterms:modified xsi:type="dcterms:W3CDTF">2024-12-23T17:43:58Z</dcterms:modified>
</cp:coreProperties>
</file>