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Atholvile\"/>
    </mc:Choice>
  </mc:AlternateContent>
  <xr:revisionPtr revIDLastSave="0" documentId="13_ncr:1_{C254D7AB-5561-48C1-8EAA-0AD2AD965C5D}" xr6:coauthVersionLast="47" xr6:coauthVersionMax="47" xr10:uidLastSave="{00000000-0000-0000-0000-000000000000}"/>
  <bookViews>
    <workbookView xWindow="-108" yWindow="-108" windowWidth="23256" windowHeight="12456" xr2:uid="{4E1EFB33-3754-4F39-AE77-D39CDA9DC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4" i="1"/>
  <c r="J12" i="1"/>
  <c r="J15" i="1"/>
  <c r="J16" i="1"/>
  <c r="J17" i="1"/>
  <c r="J18" i="1"/>
  <c r="J19" i="1"/>
  <c r="J20" i="1"/>
  <c r="J22" i="1"/>
  <c r="J14" i="1"/>
  <c r="J9" i="1"/>
  <c r="J10" i="1"/>
  <c r="J11" i="1"/>
  <c r="J8" i="1"/>
  <c r="J7" i="1"/>
  <c r="J5" i="1"/>
  <c r="J6" i="1"/>
  <c r="J4" i="1"/>
  <c r="J26" i="1" s="1"/>
</calcChain>
</file>

<file path=xl/sharedStrings.xml><?xml version="1.0" encoding="utf-8"?>
<sst xmlns="http://schemas.openxmlformats.org/spreadsheetml/2006/main" count="106" uniqueCount="85">
  <si>
    <t>ID</t>
  </si>
  <si>
    <t>Part Description</t>
  </si>
  <si>
    <t>Specification</t>
  </si>
  <si>
    <t>Supplier</t>
  </si>
  <si>
    <t>Qty</t>
  </si>
  <si>
    <t>High Definition High Frame Rate Camera</t>
  </si>
  <si>
    <t>45MP UHD CoaXpress 
CXP4 12 GP/s Bandwidth</t>
  </si>
  <si>
    <t>JAI Cameras</t>
  </si>
  <si>
    <t>Power Cable</t>
  </si>
  <si>
    <t>Power Lead 24V</t>
  </si>
  <si>
    <t>Tripod Adapter</t>
  </si>
  <si>
    <t xml:space="preserve"> ½" UNF Adapter Plate</t>
  </si>
  <si>
    <t>50mm Macro Lens</t>
  </si>
  <si>
    <t>50mm F Mount f3.1 Lens</t>
  </si>
  <si>
    <t>HWYL</t>
  </si>
  <si>
    <t>CoaXpress Range Extender</t>
  </si>
  <si>
    <t>12Gb/s 4 Channel</t>
  </si>
  <si>
    <t>Kaya Instruments</t>
  </si>
  <si>
    <t>Frame Grabber</t>
  </si>
  <si>
    <t xml:space="preserve">12Gb/s 1 Channel </t>
  </si>
  <si>
    <t>SFP+ (Multi Mode Converter)</t>
  </si>
  <si>
    <t>Multi-Mode SFP+ Converter</t>
  </si>
  <si>
    <t>Fibre Optic Cable with LC/LC Connectors</t>
  </si>
  <si>
    <t xml:space="preserve">100m x LC Terminated 
OM4 Fibre Optic Cable </t>
  </si>
  <si>
    <t>Lighting Cycle Timer</t>
  </si>
  <si>
    <t>1s - 60m Adjustable Timer</t>
  </si>
  <si>
    <t>Two Sensor Enclosure</t>
  </si>
  <si>
    <t>SS 316 Enclosure</t>
  </si>
  <si>
    <t xml:space="preserve">DIN Rail </t>
  </si>
  <si>
    <t xml:space="preserve">227mm x 35mm DIN Rail </t>
  </si>
  <si>
    <t>RS India</t>
  </si>
  <si>
    <t>DIN Rail Terminal Block</t>
  </si>
  <si>
    <t>Pack of 10 
2.5mm² DIN Rail Terminal Blocks</t>
  </si>
  <si>
    <t>10A DP MCB (Incoming Supply Isolator)</t>
  </si>
  <si>
    <t>10A DP MCB</t>
  </si>
  <si>
    <t>6A SP MCB Feed to the Edge PC and SMPSU)</t>
  </si>
  <si>
    <t>6A SP MCB</t>
  </si>
  <si>
    <t xml:space="preserve">Inlet Air Filter Assembly </t>
  </si>
  <si>
    <t>Finder 7F Fan Filter 
92mm x 92mm</t>
  </si>
  <si>
    <t xml:space="preserve">Extract Fan Assembly and Filter </t>
  </si>
  <si>
    <t xml:space="preserve">Finder 7F Filter Fan 24V DC
92mm x 92mm </t>
  </si>
  <si>
    <t>Cable Glands</t>
  </si>
  <si>
    <t>Pack of 25 
Grey Nylon Cable Glands M16 x P1.5mm Thread</t>
  </si>
  <si>
    <t>24V DC SMPSU 10A DIN Rail Mount (Camera and Extract Fan)</t>
  </si>
  <si>
    <t xml:space="preserve">85V - 264V AC I/P 
10A 24V DC O/P </t>
  </si>
  <si>
    <t>Camera/Sensor Mount</t>
  </si>
  <si>
    <t>Alzo Small Camera Wall Mount with Mini Ball Head</t>
  </si>
  <si>
    <t>Tanotis</t>
  </si>
  <si>
    <t xml:space="preserve">Power Cable  </t>
  </si>
  <si>
    <t>3 Core 1.5mm²/m</t>
  </si>
  <si>
    <t>Polycab</t>
  </si>
  <si>
    <t>Industrial Edge PC (Tower Format)</t>
  </si>
  <si>
    <t xml:space="preserve"> i7 ≥12th Gen CPU
32Gb RAM 2Tb SSD. 
≥PCIe x4, Win 11 Pro</t>
  </si>
  <si>
    <t>Dell</t>
  </si>
  <si>
    <t>PO status</t>
  </si>
  <si>
    <t>Delivery Time</t>
  </si>
  <si>
    <t>PO released</t>
  </si>
  <si>
    <t>PO Pending</t>
  </si>
  <si>
    <t>In Stock</t>
  </si>
  <si>
    <t>PO pending</t>
  </si>
  <si>
    <t>3 Weeks</t>
  </si>
  <si>
    <t>4 Days</t>
  </si>
  <si>
    <t>4 weeks</t>
  </si>
  <si>
    <t>Payment Terms</t>
  </si>
  <si>
    <t>Advance</t>
  </si>
  <si>
    <t>Instock</t>
  </si>
  <si>
    <t>P&amp;S Innovation</t>
  </si>
  <si>
    <t>5 Days</t>
  </si>
  <si>
    <t>10 Days</t>
  </si>
  <si>
    <t>Website Purchase</t>
  </si>
  <si>
    <t>Advacnce</t>
  </si>
  <si>
    <t>Vendor Searching</t>
  </si>
  <si>
    <t>3  to 4 Weeks</t>
  </si>
  <si>
    <t>Waiitng for reply from Vendor
We do have the quote. Negotiating for better terms. Foregin Payment Vendor</t>
  </si>
  <si>
    <t>PO Released</t>
  </si>
  <si>
    <t>Payment will be door delivery via Cheque</t>
  </si>
  <si>
    <t>Selec 800 X C</t>
  </si>
  <si>
    <t>Cash Item</t>
  </si>
  <si>
    <t>50% Advance before 25th April 2025</t>
  </si>
  <si>
    <t xml:space="preserve">GPU </t>
  </si>
  <si>
    <t>Amazon</t>
  </si>
  <si>
    <t>5 days</t>
  </si>
  <si>
    <t xml:space="preserve">Total Payment </t>
  </si>
  <si>
    <t>Need Payment</t>
  </si>
  <si>
    <t>Paid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</si>
</sst>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;[$₹-4009]\ \-#,##0"/>
    <numFmt numFmtId="169" formatCode="&quot;₹&quot;\ #,##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64" fontId="0" fillId="0" borderId="1" xfId="0" applyNumberFormat="1" applyBorder="1"/>
    <xf numFmtId="14" fontId="0" fillId="0" borderId="1" xfId="0" applyNumberFormat="1" applyBorder="1"/>
    <xf numFmtId="3" fontId="0" fillId="0" borderId="1" xfId="0" applyNumberFormat="1" applyBorder="1"/>
    <xf numFmtId="0" fontId="0" fillId="3" borderId="1" xfId="0" applyFill="1" applyBorder="1"/>
    <xf numFmtId="0" fontId="0" fillId="2" borderId="4" xfId="0" applyFill="1" applyBorder="1"/>
    <xf numFmtId="0" fontId="0" fillId="0" borderId="4" xfId="0" applyBorder="1"/>
    <xf numFmtId="0" fontId="0" fillId="0" borderId="6" xfId="0" applyBorder="1"/>
    <xf numFmtId="164" fontId="0" fillId="0" borderId="4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3763-6094-4BF1-AE0C-A0FC2654C160}">
  <dimension ref="A3:K26"/>
  <sheetViews>
    <sheetView tabSelected="1" topLeftCell="A14" workbookViewId="0">
      <selection activeCell="N21" sqref="N21"/>
    </sheetView>
  </sheetViews>
  <sheetFormatPr defaultRowHeight="14.4" x14ac:dyDescent="0.3"/>
  <cols>
    <col min="2" max="2" width="30" customWidth="1"/>
    <col min="3" max="3" width="21.5546875" customWidth="1"/>
    <col min="4" max="4" width="14.77734375" bestFit="1" customWidth="1"/>
    <col min="6" max="6" width="17.44140625" customWidth="1"/>
    <col min="7" max="7" width="15.21875" customWidth="1"/>
    <col min="8" max="8" width="30.109375" customWidth="1"/>
    <col min="9" max="9" width="13" customWidth="1"/>
    <col min="10" max="10" width="13.5546875" customWidth="1"/>
    <col min="11" max="11" width="12.5546875" customWidth="1"/>
  </cols>
  <sheetData>
    <row r="3" spans="1:11" ht="31.2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54</v>
      </c>
      <c r="G3" s="6" t="s">
        <v>55</v>
      </c>
      <c r="H3" s="14" t="s">
        <v>63</v>
      </c>
      <c r="I3" s="6" t="s">
        <v>82</v>
      </c>
      <c r="J3" s="6" t="s">
        <v>83</v>
      </c>
      <c r="K3" s="6" t="s">
        <v>84</v>
      </c>
    </row>
    <row r="4" spans="1:11" ht="28.8" x14ac:dyDescent="0.3">
      <c r="A4" s="1">
        <v>1</v>
      </c>
      <c r="B4" s="2" t="s">
        <v>5</v>
      </c>
      <c r="C4" s="3" t="s">
        <v>6</v>
      </c>
      <c r="D4" s="1" t="s">
        <v>7</v>
      </c>
      <c r="E4" s="1">
        <v>1</v>
      </c>
      <c r="F4" s="11" t="s">
        <v>56</v>
      </c>
      <c r="G4" s="11" t="s">
        <v>60</v>
      </c>
      <c r="H4" s="15" t="s">
        <v>78</v>
      </c>
      <c r="I4" s="21">
        <v>470000</v>
      </c>
      <c r="J4" s="21">
        <f>I4/2</f>
        <v>235000</v>
      </c>
      <c r="K4" s="22">
        <v>45769</v>
      </c>
    </row>
    <row r="5" spans="1:11" x14ac:dyDescent="0.3">
      <c r="A5" s="1">
        <v>2</v>
      </c>
      <c r="B5" s="2" t="s">
        <v>8</v>
      </c>
      <c r="C5" s="3" t="s">
        <v>9</v>
      </c>
      <c r="D5" s="1" t="s">
        <v>7</v>
      </c>
      <c r="E5" s="1">
        <v>1</v>
      </c>
      <c r="F5" s="12"/>
      <c r="G5" s="12"/>
      <c r="H5" s="16"/>
      <c r="I5" s="21">
        <v>12600</v>
      </c>
      <c r="J5" s="21">
        <f t="shared" ref="J5:J6" si="0">I5/2</f>
        <v>6300</v>
      </c>
      <c r="K5" s="22">
        <v>45769</v>
      </c>
    </row>
    <row r="6" spans="1:11" x14ac:dyDescent="0.3">
      <c r="A6" s="1">
        <v>3</v>
      </c>
      <c r="B6" s="2" t="s">
        <v>10</v>
      </c>
      <c r="C6" s="3" t="s">
        <v>11</v>
      </c>
      <c r="D6" s="1" t="s">
        <v>7</v>
      </c>
      <c r="E6" s="1">
        <v>1</v>
      </c>
      <c r="F6" s="13"/>
      <c r="G6" s="13"/>
      <c r="H6" s="17"/>
      <c r="I6" s="21">
        <v>1940</v>
      </c>
      <c r="J6" s="21">
        <f t="shared" si="0"/>
        <v>970</v>
      </c>
      <c r="K6" s="22">
        <v>45769</v>
      </c>
    </row>
    <row r="7" spans="1:11" x14ac:dyDescent="0.3">
      <c r="A7" s="1">
        <v>4</v>
      </c>
      <c r="B7" s="2" t="s">
        <v>12</v>
      </c>
      <c r="C7" s="3" t="s">
        <v>13</v>
      </c>
      <c r="D7" s="1" t="s">
        <v>14</v>
      </c>
      <c r="E7" s="1">
        <v>1</v>
      </c>
      <c r="F7" s="1" t="s">
        <v>57</v>
      </c>
      <c r="G7" s="1" t="s">
        <v>60</v>
      </c>
      <c r="H7" s="18" t="s">
        <v>70</v>
      </c>
      <c r="I7" s="21">
        <v>79000</v>
      </c>
      <c r="J7" s="21">
        <f>I7</f>
        <v>79000</v>
      </c>
      <c r="K7" s="22">
        <v>45769</v>
      </c>
    </row>
    <row r="8" spans="1:11" x14ac:dyDescent="0.3">
      <c r="A8" s="1">
        <v>5</v>
      </c>
      <c r="B8" s="2" t="s">
        <v>15</v>
      </c>
      <c r="C8" s="3" t="s">
        <v>16</v>
      </c>
      <c r="D8" s="1" t="s">
        <v>17</v>
      </c>
      <c r="E8" s="1">
        <v>1</v>
      </c>
      <c r="F8" s="11" t="s">
        <v>57</v>
      </c>
      <c r="G8" s="11" t="s">
        <v>72</v>
      </c>
      <c r="H8" s="19" t="s">
        <v>73</v>
      </c>
      <c r="I8" s="21">
        <v>120000</v>
      </c>
      <c r="J8" s="21">
        <f>I8</f>
        <v>120000</v>
      </c>
      <c r="K8" s="22">
        <v>45769</v>
      </c>
    </row>
    <row r="9" spans="1:11" x14ac:dyDescent="0.3">
      <c r="A9" s="1">
        <v>6</v>
      </c>
      <c r="B9" s="2" t="s">
        <v>18</v>
      </c>
      <c r="C9" s="3" t="s">
        <v>19</v>
      </c>
      <c r="D9" s="1" t="s">
        <v>17</v>
      </c>
      <c r="E9" s="1">
        <v>1</v>
      </c>
      <c r="F9" s="12"/>
      <c r="G9" s="12"/>
      <c r="H9" s="16"/>
      <c r="I9" s="21">
        <v>65000</v>
      </c>
      <c r="J9" s="21">
        <f t="shared" ref="J9:J11" si="1">I9</f>
        <v>65000</v>
      </c>
      <c r="K9" s="22">
        <v>45769</v>
      </c>
    </row>
    <row r="10" spans="1:11" ht="28.8" x14ac:dyDescent="0.3">
      <c r="A10" s="1">
        <v>7</v>
      </c>
      <c r="B10" s="2" t="s">
        <v>20</v>
      </c>
      <c r="C10" s="3" t="s">
        <v>21</v>
      </c>
      <c r="D10" s="1" t="s">
        <v>17</v>
      </c>
      <c r="E10" s="1">
        <v>2</v>
      </c>
      <c r="F10" s="12"/>
      <c r="G10" s="12"/>
      <c r="H10" s="16"/>
      <c r="I10" s="21">
        <v>7000</v>
      </c>
      <c r="J10" s="21">
        <f t="shared" si="1"/>
        <v>7000</v>
      </c>
      <c r="K10" s="22">
        <v>45769</v>
      </c>
    </row>
    <row r="11" spans="1:11" ht="28.8" x14ac:dyDescent="0.3">
      <c r="A11" s="1">
        <v>8</v>
      </c>
      <c r="B11" s="2" t="s">
        <v>22</v>
      </c>
      <c r="C11" s="3" t="s">
        <v>23</v>
      </c>
      <c r="D11" s="1" t="s">
        <v>17</v>
      </c>
      <c r="E11" s="1">
        <v>1</v>
      </c>
      <c r="F11" s="13"/>
      <c r="G11" s="13"/>
      <c r="H11" s="17"/>
      <c r="I11" s="21">
        <v>12200</v>
      </c>
      <c r="J11" s="21">
        <f t="shared" si="1"/>
        <v>12200</v>
      </c>
      <c r="K11" s="22">
        <v>45769</v>
      </c>
    </row>
    <row r="12" spans="1:11" ht="28.8" x14ac:dyDescent="0.3">
      <c r="A12" s="1">
        <v>9</v>
      </c>
      <c r="B12" s="2" t="s">
        <v>24</v>
      </c>
      <c r="C12" s="3" t="s">
        <v>25</v>
      </c>
      <c r="D12" s="1" t="s">
        <v>76</v>
      </c>
      <c r="E12" s="1">
        <v>2</v>
      </c>
      <c r="F12" s="1" t="s">
        <v>57</v>
      </c>
      <c r="G12" s="1" t="s">
        <v>61</v>
      </c>
      <c r="H12" s="18" t="s">
        <v>77</v>
      </c>
      <c r="I12" s="21">
        <v>3000</v>
      </c>
      <c r="J12" s="21">
        <f>I12</f>
        <v>3000</v>
      </c>
      <c r="K12" s="24"/>
    </row>
    <row r="13" spans="1:11" x14ac:dyDescent="0.3">
      <c r="A13" s="1">
        <v>10</v>
      </c>
      <c r="B13" s="4" t="s">
        <v>26</v>
      </c>
      <c r="C13" s="1" t="s">
        <v>27</v>
      </c>
      <c r="D13" s="1"/>
      <c r="E13" s="1">
        <v>1</v>
      </c>
      <c r="F13" s="1" t="s">
        <v>71</v>
      </c>
      <c r="G13" s="7"/>
      <c r="H13" s="18"/>
      <c r="I13" s="7"/>
      <c r="J13" s="7"/>
      <c r="K13" s="22">
        <v>45769</v>
      </c>
    </row>
    <row r="14" spans="1:11" x14ac:dyDescent="0.3">
      <c r="A14" s="1">
        <v>11</v>
      </c>
      <c r="B14" s="2" t="s">
        <v>28</v>
      </c>
      <c r="C14" s="3" t="s">
        <v>29</v>
      </c>
      <c r="D14" s="3" t="s">
        <v>30</v>
      </c>
      <c r="E14" s="1">
        <v>1</v>
      </c>
      <c r="F14" s="10" t="s">
        <v>74</v>
      </c>
      <c r="G14" s="1" t="s">
        <v>68</v>
      </c>
      <c r="H14" s="20" t="s">
        <v>75</v>
      </c>
      <c r="I14" s="21">
        <v>334</v>
      </c>
      <c r="J14" s="21">
        <f>I14</f>
        <v>334</v>
      </c>
      <c r="K14" s="22">
        <v>45769</v>
      </c>
    </row>
    <row r="15" spans="1:11" ht="43.2" x14ac:dyDescent="0.3">
      <c r="A15" s="1">
        <v>12</v>
      </c>
      <c r="B15" s="2" t="s">
        <v>31</v>
      </c>
      <c r="C15" s="3" t="s">
        <v>32</v>
      </c>
      <c r="D15" s="3" t="s">
        <v>30</v>
      </c>
      <c r="E15" s="1">
        <v>1</v>
      </c>
      <c r="F15" s="10"/>
      <c r="G15" s="1" t="s">
        <v>68</v>
      </c>
      <c r="H15" s="20"/>
      <c r="I15" s="21">
        <v>2734</v>
      </c>
      <c r="J15" s="21">
        <f t="shared" ref="J15:J22" si="2">I15</f>
        <v>2734</v>
      </c>
      <c r="K15" s="22">
        <v>45769</v>
      </c>
    </row>
    <row r="16" spans="1:11" ht="28.8" x14ac:dyDescent="0.3">
      <c r="A16" s="1">
        <v>13</v>
      </c>
      <c r="B16" s="2" t="s">
        <v>33</v>
      </c>
      <c r="C16" s="3" t="s">
        <v>34</v>
      </c>
      <c r="D16" s="3" t="s">
        <v>30</v>
      </c>
      <c r="E16" s="1">
        <v>1</v>
      </c>
      <c r="F16" s="10"/>
      <c r="G16" s="1" t="s">
        <v>68</v>
      </c>
      <c r="H16" s="20"/>
      <c r="I16" s="21">
        <v>691</v>
      </c>
      <c r="J16" s="21">
        <f t="shared" si="2"/>
        <v>691</v>
      </c>
      <c r="K16" s="22">
        <v>45769</v>
      </c>
    </row>
    <row r="17" spans="1:11" ht="28.8" x14ac:dyDescent="0.3">
      <c r="A17" s="1">
        <v>14</v>
      </c>
      <c r="B17" s="2" t="s">
        <v>35</v>
      </c>
      <c r="C17" s="3" t="s">
        <v>36</v>
      </c>
      <c r="D17" s="3" t="s">
        <v>30</v>
      </c>
      <c r="E17" s="1">
        <v>2</v>
      </c>
      <c r="F17" s="10"/>
      <c r="G17" s="1" t="s">
        <v>68</v>
      </c>
      <c r="H17" s="20"/>
      <c r="I17" s="21">
        <v>582</v>
      </c>
      <c r="J17" s="21">
        <f t="shared" si="2"/>
        <v>582</v>
      </c>
      <c r="K17" s="22">
        <v>45769</v>
      </c>
    </row>
    <row r="18" spans="1:11" ht="28.8" x14ac:dyDescent="0.3">
      <c r="A18" s="1">
        <v>15</v>
      </c>
      <c r="B18" s="2" t="s">
        <v>37</v>
      </c>
      <c r="C18" s="3" t="s">
        <v>38</v>
      </c>
      <c r="D18" s="3" t="s">
        <v>30</v>
      </c>
      <c r="E18" s="1">
        <v>1</v>
      </c>
      <c r="F18" s="10"/>
      <c r="G18" s="1" t="s">
        <v>68</v>
      </c>
      <c r="H18" s="20"/>
      <c r="I18" s="21">
        <v>929</v>
      </c>
      <c r="J18" s="21">
        <f t="shared" si="2"/>
        <v>929</v>
      </c>
      <c r="K18" s="22">
        <v>45769</v>
      </c>
    </row>
    <row r="19" spans="1:11" ht="43.2" x14ac:dyDescent="0.3">
      <c r="A19" s="1">
        <v>16</v>
      </c>
      <c r="B19" s="2" t="s">
        <v>39</v>
      </c>
      <c r="C19" s="3" t="s">
        <v>40</v>
      </c>
      <c r="D19" s="3" t="s">
        <v>30</v>
      </c>
      <c r="E19" s="1">
        <v>1</v>
      </c>
      <c r="F19" s="10"/>
      <c r="G19" s="1" t="s">
        <v>68</v>
      </c>
      <c r="H19" s="20"/>
      <c r="I19" s="21">
        <v>6018</v>
      </c>
      <c r="J19" s="21">
        <f t="shared" si="2"/>
        <v>6018</v>
      </c>
      <c r="K19" s="22">
        <v>45769</v>
      </c>
    </row>
    <row r="20" spans="1:11" ht="43.2" x14ac:dyDescent="0.3">
      <c r="A20" s="1">
        <v>17</v>
      </c>
      <c r="B20" s="2" t="s">
        <v>41</v>
      </c>
      <c r="C20" s="3" t="s">
        <v>42</v>
      </c>
      <c r="D20" s="3" t="s">
        <v>30</v>
      </c>
      <c r="E20" s="1">
        <v>1</v>
      </c>
      <c r="F20" s="10"/>
      <c r="G20" s="1" t="s">
        <v>68</v>
      </c>
      <c r="H20" s="20"/>
      <c r="I20" s="21">
        <v>1015</v>
      </c>
      <c r="J20" s="21">
        <f t="shared" si="2"/>
        <v>1015</v>
      </c>
      <c r="K20" s="22">
        <v>45769</v>
      </c>
    </row>
    <row r="21" spans="1:11" ht="28.8" x14ac:dyDescent="0.3">
      <c r="A21" s="1">
        <v>18</v>
      </c>
      <c r="B21" s="2" t="s">
        <v>43</v>
      </c>
      <c r="C21" s="3" t="s">
        <v>44</v>
      </c>
      <c r="D21" s="1" t="s">
        <v>66</v>
      </c>
      <c r="E21" s="1">
        <v>1</v>
      </c>
      <c r="F21" s="10"/>
      <c r="G21" s="1" t="s">
        <v>67</v>
      </c>
      <c r="H21" s="20"/>
      <c r="I21" s="21">
        <v>4500</v>
      </c>
      <c r="J21" s="21">
        <v>4500</v>
      </c>
      <c r="K21" s="22">
        <v>45769</v>
      </c>
    </row>
    <row r="22" spans="1:11" ht="43.2" x14ac:dyDescent="0.3">
      <c r="A22" s="1">
        <v>19</v>
      </c>
      <c r="B22" s="2" t="s">
        <v>45</v>
      </c>
      <c r="C22" s="3" t="s">
        <v>46</v>
      </c>
      <c r="D22" s="1" t="s">
        <v>47</v>
      </c>
      <c r="E22" s="1">
        <v>2</v>
      </c>
      <c r="F22" s="1" t="s">
        <v>69</v>
      </c>
      <c r="G22" s="1" t="s">
        <v>68</v>
      </c>
      <c r="H22" s="20"/>
      <c r="I22" s="21">
        <v>8710</v>
      </c>
      <c r="J22" s="21">
        <f t="shared" si="2"/>
        <v>8710</v>
      </c>
      <c r="K22" s="24"/>
    </row>
    <row r="23" spans="1:11" x14ac:dyDescent="0.3">
      <c r="A23" s="8">
        <v>20</v>
      </c>
      <c r="B23" s="25" t="s">
        <v>48</v>
      </c>
      <c r="C23" s="8" t="s">
        <v>49</v>
      </c>
      <c r="D23" s="8" t="s">
        <v>50</v>
      </c>
      <c r="E23" s="8">
        <v>5</v>
      </c>
      <c r="F23" s="8" t="s">
        <v>58</v>
      </c>
      <c r="G23" s="26" t="s">
        <v>65</v>
      </c>
      <c r="H23" s="27"/>
      <c r="I23" s="28"/>
      <c r="J23" s="26"/>
      <c r="K23" s="26"/>
    </row>
    <row r="24" spans="1:11" s="7" customFormat="1" ht="43.2" x14ac:dyDescent="0.3">
      <c r="A24" s="1">
        <v>21</v>
      </c>
      <c r="B24" s="5" t="s">
        <v>51</v>
      </c>
      <c r="C24" s="3" t="s">
        <v>52</v>
      </c>
      <c r="D24" s="1" t="s">
        <v>53</v>
      </c>
      <c r="E24" s="1">
        <v>1</v>
      </c>
      <c r="F24" s="1" t="s">
        <v>59</v>
      </c>
      <c r="G24" s="1" t="s">
        <v>62</v>
      </c>
      <c r="H24" s="1" t="s">
        <v>64</v>
      </c>
      <c r="I24" s="23">
        <v>120000</v>
      </c>
      <c r="J24" s="23">
        <f>I24</f>
        <v>120000</v>
      </c>
      <c r="K24" s="24"/>
    </row>
    <row r="25" spans="1:11" s="7" customFormat="1" x14ac:dyDescent="0.3">
      <c r="A25" s="1">
        <v>22</v>
      </c>
      <c r="B25" s="2" t="s">
        <v>79</v>
      </c>
      <c r="F25" s="1" t="s">
        <v>80</v>
      </c>
      <c r="G25" s="1" t="s">
        <v>81</v>
      </c>
      <c r="I25" s="29">
        <v>65000</v>
      </c>
      <c r="K25" s="24"/>
    </row>
    <row r="26" spans="1:11" x14ac:dyDescent="0.3">
      <c r="I26" s="9">
        <f>SUM(I4:I25)</f>
        <v>981253</v>
      </c>
      <c r="J26" s="9">
        <f>SUM(J4:J24)</f>
        <v>673983</v>
      </c>
    </row>
  </sheetData>
  <mergeCells count="8">
    <mergeCell ref="H14:H22"/>
    <mergeCell ref="F14:F21"/>
    <mergeCell ref="G8:G11"/>
    <mergeCell ref="F4:F6"/>
    <mergeCell ref="F8:F11"/>
    <mergeCell ref="G4:G6"/>
    <mergeCell ref="H4:H6"/>
    <mergeCell ref="H8:H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khatri</dc:creator>
  <cp:lastModifiedBy>sanju khatri</cp:lastModifiedBy>
  <dcterms:created xsi:type="dcterms:W3CDTF">2025-04-15T05:25:09Z</dcterms:created>
  <dcterms:modified xsi:type="dcterms:W3CDTF">2025-04-23T10:05:44Z</dcterms:modified>
</cp:coreProperties>
</file>